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plouhovES\Desktop\srcExcel\"/>
    </mc:Choice>
  </mc:AlternateContent>
  <bookViews>
    <workbookView xWindow="0" yWindow="30" windowWidth="15255" windowHeight="9435" tabRatio="917" firstSheet="12" activeTab="23"/>
  </bookViews>
  <sheets>
    <sheet name="2ЭС6 МАТ" sheetId="1" r:id="rId1"/>
    <sheet name="2ЭС6 ЗЧ" sheetId="2" r:id="rId2"/>
    <sheet name="2ЭС6 ТЭД МАТ" sheetId="25" r:id="rId3"/>
    <sheet name="2ЭС6 ТЭД ЗЧ" sheetId="26" r:id="rId4"/>
    <sheet name="2ЭС6 КП МАТ" sheetId="27" r:id="rId5"/>
    <sheet name="2ЭС6 КП ЗЧ" sheetId="28" r:id="rId6"/>
    <sheet name="2ЭС6 УКТОЛ МАТ" sheetId="29" r:id="rId7"/>
    <sheet name="2ЭС6 УКТОЛ ЗЧ" sheetId="30" r:id="rId8"/>
    <sheet name="2ЭС6 4ПНЖ МАТ" sheetId="31" r:id="rId9"/>
    <sheet name="2ЭС6 4ПНЖ ЗЧ" sheetId="32" r:id="rId10"/>
    <sheet name="2ЭС6 РДМ180 МАТ" sheetId="33" r:id="rId11"/>
    <sheet name="2ЭС6 РДМ180 ЗЧ" sheetId="35" r:id="rId12"/>
    <sheet name="2ЭС6 АИР71 МАТ" sheetId="34" r:id="rId13"/>
    <sheet name="2ЭС6 АИР71 ЗЧ" sheetId="36" r:id="rId14"/>
    <sheet name="2ЭС6 ГГК МАТ" sheetId="37" r:id="rId15"/>
    <sheet name="2ЭС6 ГГК ЗЧ" sheetId="38" r:id="rId16"/>
    <sheet name="2ЭС6 Автосцепка МАТ" sheetId="39" r:id="rId17"/>
    <sheet name="2ЭС6 Автосцепка ЗЧ" sheetId="40" r:id="rId18"/>
    <sheet name="2ЭС6 Кабина МАТ" sheetId="10" r:id="rId19"/>
    <sheet name="2ЭС6 Кабина ЗП" sheetId="7" r:id="rId20"/>
    <sheet name="2ЭС6 МПСУиД МАТ" sheetId="8" r:id="rId21"/>
    <sheet name="2ЭС6 МПСУиД ЗЧ" sheetId="11" r:id="rId22"/>
    <sheet name="2ЭС6 ПСН МАТ" sheetId="9" r:id="rId23"/>
    <sheet name="2ЭС6 ПСН ЗЧ" sheetId="12" r:id="rId24"/>
    <sheet name="2ЭС6 ТЭО" sheetId="13" state="hidden" r:id="rId25"/>
    <sheet name="ТЭД ТЭО" sheetId="17" state="hidden" r:id="rId26"/>
    <sheet name="КП ТЭО" sheetId="18" state="hidden" r:id="rId27"/>
    <sheet name="УКТОЛ ТЭО" sheetId="19" state="hidden" r:id="rId28"/>
    <sheet name="4ПНЖ ТЭО" sheetId="20" state="hidden" r:id="rId29"/>
    <sheet name="РДМ180 ТЭО" sheetId="21" state="hidden" r:id="rId30"/>
    <sheet name="АИР71 ТЭО" sheetId="22" state="hidden" r:id="rId31"/>
    <sheet name="ГГК ТЭО" sheetId="23" state="hidden" r:id="rId32"/>
    <sheet name="Автосцепка ТЭО" sheetId="24" state="hidden" r:id="rId33"/>
    <sheet name="Кабина ТЭО" sheetId="14" state="hidden" r:id="rId34"/>
    <sheet name="МПСУиД ТЭО" sheetId="15" state="hidden" r:id="rId35"/>
    <sheet name="ПСН ТЭО" sheetId="16" state="hidden" r:id="rId36"/>
    <sheet name="Блоки" sheetId="3" state="hidden" r:id="rId37"/>
    <sheet name="2ЭС6 МАТ (2)" sheetId="4" state="hidden" r:id="rId38"/>
    <sheet name="2ЭС6 ЗЧ (2)" sheetId="5" state="hidden" r:id="rId39"/>
    <sheet name="Блоки (2)" sheetId="6" state="hidden" r:id="rId40"/>
  </sheets>
  <definedNames>
    <definedName name="_xlnm._FilterDatabase" localSheetId="8" hidden="1">'2ЭС6 4ПНЖ МАТ'!$A$5:$BB$35</definedName>
    <definedName name="_xlnm._FilterDatabase" localSheetId="12" hidden="1">'2ЭС6 АИР71 МАТ'!$A$5:$BB$49</definedName>
    <definedName name="_xlnm._FilterDatabase" localSheetId="15" hidden="1">'2ЭС6 ГГК ЗЧ'!$A$5:$N$66</definedName>
    <definedName name="_xlnm._FilterDatabase" localSheetId="1" hidden="1">'2ЭС6 ЗЧ'!$A$5:$AN$180</definedName>
    <definedName name="_xlnm._FilterDatabase" localSheetId="19" hidden="1">'2ЭС6 Кабина ЗП'!$A$5:$N$69</definedName>
    <definedName name="_xlnm._FilterDatabase" localSheetId="18" hidden="1">'2ЭС6 Кабина МАТ'!$A$5:$N$114</definedName>
    <definedName name="_xlnm._FilterDatabase" localSheetId="4" hidden="1">'2ЭС6 КП МАТ'!$A$5:$BB$62</definedName>
    <definedName name="_xlnm._FilterDatabase" localSheetId="0" hidden="1">'2ЭС6 МАТ'!$A$5:$BC$414</definedName>
    <definedName name="_xlnm._FilterDatabase" localSheetId="21" hidden="1">'2ЭС6 МПСУиД ЗЧ'!$A$5:$N$17</definedName>
    <definedName name="_xlnm._FilterDatabase" localSheetId="20" hidden="1">'2ЭС6 МПСУиД МАТ'!$A$5:$N$38</definedName>
    <definedName name="_xlnm._FilterDatabase" localSheetId="23" hidden="1">'2ЭС6 ПСН ЗЧ'!$A$5:$N$28</definedName>
    <definedName name="_xlnm._FilterDatabase" localSheetId="22" hidden="1">'2ЭС6 ПСН МАТ'!$A$5:$N$83</definedName>
    <definedName name="_xlnm._FilterDatabase" localSheetId="10" hidden="1">'2ЭС6 РДМ180 МАТ'!$A$5:$BB$48</definedName>
    <definedName name="_xlnm._FilterDatabase" localSheetId="3" hidden="1">'2ЭС6 ТЭД ЗЧ'!$A$5:$N$17</definedName>
    <definedName name="_xlnm._FilterDatabase" localSheetId="2" hidden="1">'2ЭС6 ТЭД МАТ'!$A$5:$BD$96</definedName>
    <definedName name="_xlnm._FilterDatabase" localSheetId="24" hidden="1">'2ЭС6 ТЭО'!$A$1:$AI$402</definedName>
    <definedName name="_xlnm._FilterDatabase" localSheetId="7" hidden="1">'2ЭС6 УКТОЛ ЗЧ'!$A$5:$AL$145</definedName>
    <definedName name="_xlnm._FilterDatabase" localSheetId="6" hidden="1">'2ЭС6 УКТОЛ МАТ'!$A$5:$BB$82</definedName>
    <definedName name="_xlnm.Print_Titles" localSheetId="9">'2ЭС6 4ПНЖ ЗЧ'!$4:$5</definedName>
    <definedName name="_xlnm.Print_Titles" localSheetId="8">'2ЭС6 4ПНЖ МАТ'!$4:$5</definedName>
    <definedName name="_xlnm.Print_Titles" localSheetId="17">'2ЭС6 Автосцепка ЗЧ'!$4:$5</definedName>
    <definedName name="_xlnm.Print_Titles" localSheetId="16">'2ЭС6 Автосцепка МАТ'!$4:$5</definedName>
    <definedName name="_xlnm.Print_Titles" localSheetId="13">'2ЭС6 АИР71 ЗЧ'!$4:$5</definedName>
    <definedName name="_xlnm.Print_Titles" localSheetId="12">'2ЭС6 АИР71 МАТ'!$4:$5</definedName>
    <definedName name="_xlnm.Print_Titles" localSheetId="15">'2ЭС6 ГГК ЗЧ'!$4:$5</definedName>
    <definedName name="_xlnm.Print_Titles" localSheetId="14">'2ЭС6 ГГК МАТ'!$4:$5</definedName>
    <definedName name="_xlnm.Print_Titles" localSheetId="1">'2ЭС6 ЗЧ'!$4:$5</definedName>
    <definedName name="_xlnm.Print_Titles" localSheetId="38">'2ЭС6 ЗЧ (2)'!$4:$5</definedName>
    <definedName name="_xlnm.Print_Titles" localSheetId="19">'2ЭС6 Кабина ЗП'!$4:$5</definedName>
    <definedName name="_xlnm.Print_Titles" localSheetId="18">'2ЭС6 Кабина МАТ'!$4:$5</definedName>
    <definedName name="_xlnm.Print_Titles" localSheetId="5">'2ЭС6 КП ЗЧ'!$4:$5</definedName>
    <definedName name="_xlnm.Print_Titles" localSheetId="4">'2ЭС6 КП МАТ'!$4:$5</definedName>
    <definedName name="_xlnm.Print_Titles" localSheetId="0">'2ЭС6 МАТ'!$4:$5</definedName>
    <definedName name="_xlnm.Print_Titles" localSheetId="37">'2ЭС6 МАТ (2)'!$4:$5</definedName>
    <definedName name="_xlnm.Print_Titles" localSheetId="21">'2ЭС6 МПСУиД ЗЧ'!$4:$5</definedName>
    <definedName name="_xlnm.Print_Titles" localSheetId="20">'2ЭС6 МПСУиД МАТ'!$4:$5</definedName>
    <definedName name="_xlnm.Print_Titles" localSheetId="23">'2ЭС6 ПСН ЗЧ'!$4:$5</definedName>
    <definedName name="_xlnm.Print_Titles" localSheetId="22">'2ЭС6 ПСН МАТ'!$4:$5</definedName>
    <definedName name="_xlnm.Print_Titles" localSheetId="11">'2ЭС6 РДМ180 ЗЧ'!$4:$5</definedName>
    <definedName name="_xlnm.Print_Titles" localSheetId="10">'2ЭС6 РДМ180 МАТ'!$4:$5</definedName>
    <definedName name="_xlnm.Print_Titles" localSheetId="3">'2ЭС6 ТЭД ЗЧ'!$4:$5</definedName>
    <definedName name="_xlnm.Print_Titles" localSheetId="2">'2ЭС6 ТЭД МАТ'!$4:$5</definedName>
    <definedName name="_xlnm.Print_Titles" localSheetId="24">'2ЭС6 ТЭО'!$1:$1</definedName>
    <definedName name="_xlnm.Print_Titles" localSheetId="7">'2ЭС6 УКТОЛ ЗЧ'!$4:$5</definedName>
    <definedName name="_xlnm.Print_Titles" localSheetId="6">'2ЭС6 УКТОЛ МАТ'!$4:$5</definedName>
    <definedName name="_xlnm.Print_Titles" localSheetId="28">'4ПНЖ ТЭО'!$4:$5</definedName>
    <definedName name="_xlnm.Print_Titles" localSheetId="32">'Автосцепка ТЭО'!$4:$5</definedName>
    <definedName name="_xlnm.Print_Titles" localSheetId="30">'АИР71 ТЭО'!$4:$5</definedName>
    <definedName name="_xlnm.Print_Titles" localSheetId="36">Блоки!$4:$5</definedName>
    <definedName name="_xlnm.Print_Titles" localSheetId="39">'Блоки (2)'!$4:$5</definedName>
    <definedName name="_xlnm.Print_Titles" localSheetId="31">'ГГК ТЭО'!$4:$5</definedName>
    <definedName name="_xlnm.Print_Titles" localSheetId="26">'КП ТЭО'!$4:$5</definedName>
    <definedName name="_xlnm.Print_Titles" localSheetId="29">'РДМ180 ТЭО'!$4:$5</definedName>
    <definedName name="_xlnm.Print_Titles" localSheetId="25">'ТЭД ТЭО'!$4:$5</definedName>
    <definedName name="_xlnm.Print_Titles" localSheetId="27">'УКТОЛ ТЭО'!$4:$5</definedName>
    <definedName name="_xlnm.Print_Area" localSheetId="9">'2ЭС6 4ПНЖ ЗЧ'!$A$1:$N$12</definedName>
    <definedName name="_xlnm.Print_Area" localSheetId="8">'2ЭС6 4ПНЖ МАТ'!$A$1:$N$35</definedName>
    <definedName name="_xlnm.Print_Area" localSheetId="17">'2ЭС6 Автосцепка ЗЧ'!$A$1:$N$12</definedName>
    <definedName name="_xlnm.Print_Area" localSheetId="16">'2ЭС6 Автосцепка МАТ'!$A$1:$N$14</definedName>
    <definedName name="_xlnm.Print_Area" localSheetId="13">'2ЭС6 АИР71 ЗЧ'!$A$1:$N$7</definedName>
    <definedName name="_xlnm.Print_Area" localSheetId="12">'2ЭС6 АИР71 МАТ'!$A$1:$N$49</definedName>
    <definedName name="_xlnm.Print_Area" localSheetId="15">'2ЭС6 ГГК ЗЧ'!$A$1:$N$66</definedName>
    <definedName name="_xlnm.Print_Area" localSheetId="14">'2ЭС6 ГГК МАТ'!$A$1:$N$16</definedName>
    <definedName name="_xlnm.Print_Area" localSheetId="1">'2ЭС6 ЗЧ'!$A$1:$P$180</definedName>
    <definedName name="_xlnm.Print_Area" localSheetId="38">'2ЭС6 ЗЧ (2)'!$A$1:$M$218</definedName>
    <definedName name="_xlnm.Print_Area" localSheetId="19">'2ЭС6 Кабина ЗП'!$A$1:$N$69</definedName>
    <definedName name="_xlnm.Print_Area" localSheetId="18">'2ЭС6 Кабина МАТ'!$A$1:$N$114</definedName>
    <definedName name="_xlnm.Print_Area" localSheetId="5">'2ЭС6 КП ЗЧ'!$A$1:$N$8</definedName>
    <definedName name="_xlnm.Print_Area" localSheetId="4">'2ЭС6 КП МАТ'!$A$1:$N$62</definedName>
    <definedName name="_xlnm.Print_Area" localSheetId="0">'2ЭС6 МАТ'!$A$1:$N$414</definedName>
    <definedName name="_xlnm.Print_Area" localSheetId="37">'2ЭС6 МАТ (2)'!$A$1:$J$358</definedName>
    <definedName name="_xlnm.Print_Area" localSheetId="21">'2ЭС6 МПСУиД ЗЧ'!$A$1:$N$17</definedName>
    <definedName name="_xlnm.Print_Area" localSheetId="20">'2ЭС6 МПСУиД МАТ'!$A$1:$N$38</definedName>
    <definedName name="_xlnm.Print_Area" localSheetId="23">'2ЭС6 ПСН ЗЧ'!$A$1:$N$28</definedName>
    <definedName name="_xlnm.Print_Area" localSheetId="22">'2ЭС6 ПСН МАТ'!$A$1:$N$83</definedName>
    <definedName name="_xlnm.Print_Area" localSheetId="11">'2ЭС6 РДМ180 ЗЧ'!$A$1:$N$7</definedName>
    <definedName name="_xlnm.Print_Area" localSheetId="10">'2ЭС6 РДМ180 МАТ'!$A$1:$N$48</definedName>
    <definedName name="_xlnm.Print_Area" localSheetId="3">'2ЭС6 ТЭД ЗЧ'!$A$1:$N$17</definedName>
    <definedName name="_xlnm.Print_Area" localSheetId="2">'2ЭС6 ТЭД МАТ'!$A$1:$P$96</definedName>
    <definedName name="_xlnm.Print_Area" localSheetId="24">'2ЭС6 ТЭО'!$A$1:$I$402</definedName>
    <definedName name="_xlnm.Print_Area" localSheetId="7">'2ЭС6 УКТОЛ ЗЧ'!$A$1:$N$145</definedName>
    <definedName name="_xlnm.Print_Area" localSheetId="6">'2ЭС6 УКТОЛ МАТ'!$A$1:$N$82</definedName>
    <definedName name="_xlnm.Print_Area" localSheetId="28">'4ПНЖ ТЭО'!$A$1:$J$45</definedName>
    <definedName name="_xlnm.Print_Area" localSheetId="32">'Автосцепка ТЭО'!$A$1:$J$24</definedName>
    <definedName name="_xlnm.Print_Area" localSheetId="30">'АИР71 ТЭО'!$A$1:$J$54</definedName>
    <definedName name="_xlnm.Print_Area" localSheetId="36">Блоки!$A$1:$J$95</definedName>
    <definedName name="_xlnm.Print_Area" localSheetId="39">'Блоки (2)'!$A$1:$J$72</definedName>
    <definedName name="_xlnm.Print_Area" localSheetId="31">'ГГК ТЭО'!$A$1:$J$80</definedName>
    <definedName name="_xlnm.Print_Area" localSheetId="33">'Кабина ТЭО'!$A$1:$J$181</definedName>
    <definedName name="_xlnm.Print_Area" localSheetId="26">'КП ТЭО'!$A$1:$J$68</definedName>
    <definedName name="_xlnm.Print_Area" localSheetId="34">'МПСУиД ТЭО'!$A$1:$J$53</definedName>
    <definedName name="_xlnm.Print_Area" localSheetId="35">'ПСН ТЭО'!$A$1:$J$115</definedName>
    <definedName name="_xlnm.Print_Area" localSheetId="29">'РДМ180 ТЭО'!$A$1:$J$53</definedName>
    <definedName name="_xlnm.Print_Area" localSheetId="25">'ТЭД ТЭО'!$A$1:$J$111</definedName>
    <definedName name="_xlnm.Print_Area" localSheetId="27">'УКТОЛ ТЭО'!$A$1:$J$225</definedName>
  </definedNames>
  <calcPr calcId="162913" fullCalcOnLoad="1"/>
</workbook>
</file>

<file path=xl/calcChain.xml><?xml version="1.0" encoding="utf-8"?>
<calcChain xmlns="http://schemas.openxmlformats.org/spreadsheetml/2006/main">
  <c r="I11" i="22" l="1"/>
  <c r="I10" i="22"/>
  <c r="I9" i="22"/>
  <c r="I15" i="20"/>
  <c r="I16" i="20"/>
  <c r="I17" i="20"/>
  <c r="I28" i="20"/>
  <c r="I32" i="20"/>
  <c r="I33" i="20"/>
  <c r="I34" i="20"/>
  <c r="I35" i="20"/>
  <c r="I80" i="19"/>
  <c r="I81" i="19"/>
  <c r="I82" i="19"/>
  <c r="I20" i="18"/>
  <c r="I21" i="18"/>
  <c r="I22" i="18"/>
  <c r="I23" i="18"/>
  <c r="I11" i="18"/>
  <c r="I9" i="20"/>
  <c r="I13" i="23"/>
  <c r="I14" i="23"/>
  <c r="I15" i="23"/>
  <c r="I16" i="23"/>
  <c r="I38" i="20"/>
  <c r="I44" i="20"/>
  <c r="I22" i="20"/>
  <c r="I22" i="24"/>
  <c r="I21" i="24"/>
  <c r="I20" i="24"/>
  <c r="I19" i="24"/>
  <c r="I23" i="24"/>
  <c r="I18" i="24"/>
  <c r="I17" i="24"/>
  <c r="I16" i="24"/>
  <c r="I14" i="24"/>
  <c r="I13" i="24"/>
  <c r="I12" i="24"/>
  <c r="I11" i="24"/>
  <c r="I10" i="24"/>
  <c r="I9" i="24"/>
  <c r="I8" i="24"/>
  <c r="I7" i="24"/>
  <c r="I15" i="24"/>
  <c r="I24" i="24"/>
  <c r="I6" i="24"/>
  <c r="I78" i="23"/>
  <c r="I77" i="23"/>
  <c r="I76" i="23"/>
  <c r="I75" i="23"/>
  <c r="I74" i="23"/>
  <c r="I73" i="23"/>
  <c r="I72" i="23"/>
  <c r="I71" i="23"/>
  <c r="I70" i="23"/>
  <c r="I69" i="23"/>
  <c r="I68" i="23"/>
  <c r="I67" i="23"/>
  <c r="I66" i="23"/>
  <c r="I65" i="23"/>
  <c r="I64" i="23"/>
  <c r="I63" i="23"/>
  <c r="I62" i="23"/>
  <c r="I61" i="23"/>
  <c r="I60" i="23"/>
  <c r="I59" i="23"/>
  <c r="I58" i="23"/>
  <c r="I57" i="23"/>
  <c r="I56" i="23"/>
  <c r="I55" i="23"/>
  <c r="I54" i="23"/>
  <c r="I53" i="23"/>
  <c r="I52" i="23"/>
  <c r="I51" i="23"/>
  <c r="I50" i="23"/>
  <c r="I49" i="23"/>
  <c r="I48" i="23"/>
  <c r="I47" i="23"/>
  <c r="I46" i="23"/>
  <c r="I45" i="23"/>
  <c r="I44" i="23"/>
  <c r="I43" i="23"/>
  <c r="I42" i="23"/>
  <c r="I41" i="23"/>
  <c r="I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79" i="23"/>
  <c r="I80" i="23"/>
  <c r="I19" i="23"/>
  <c r="I18" i="23"/>
  <c r="I12" i="23"/>
  <c r="I11" i="23"/>
  <c r="I10" i="23"/>
  <c r="I9" i="23"/>
  <c r="I8" i="23"/>
  <c r="I7" i="23"/>
  <c r="I6" i="23"/>
  <c r="I52" i="22"/>
  <c r="I51" i="22"/>
  <c r="I53" i="22"/>
  <c r="I49" i="22"/>
  <c r="I45" i="22"/>
  <c r="I41" i="22"/>
  <c r="I37" i="22"/>
  <c r="I33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7" i="22"/>
  <c r="I16" i="22"/>
  <c r="I15" i="22"/>
  <c r="I14" i="22"/>
  <c r="I13" i="22"/>
  <c r="I8" i="22"/>
  <c r="I50" i="22"/>
  <c r="I54" i="22"/>
  <c r="I7" i="22"/>
  <c r="I6" i="22"/>
  <c r="I51" i="21"/>
  <c r="I52" i="21"/>
  <c r="I50" i="21"/>
  <c r="I48" i="21"/>
  <c r="I45" i="21"/>
  <c r="I41" i="21"/>
  <c r="I37" i="21"/>
  <c r="I33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7" i="21"/>
  <c r="I16" i="21"/>
  <c r="I15" i="21"/>
  <c r="I14" i="21"/>
  <c r="I13" i="21"/>
  <c r="I11" i="21"/>
  <c r="I10" i="21"/>
  <c r="I9" i="21"/>
  <c r="I8" i="21"/>
  <c r="I7" i="21"/>
  <c r="I6" i="21"/>
  <c r="I43" i="20"/>
  <c r="I42" i="20"/>
  <c r="I41" i="20"/>
  <c r="I40" i="20"/>
  <c r="I39" i="20"/>
  <c r="I31" i="20"/>
  <c r="I27" i="20"/>
  <c r="I26" i="20"/>
  <c r="I25" i="20"/>
  <c r="I24" i="20"/>
  <c r="I23" i="20"/>
  <c r="I21" i="20"/>
  <c r="I20" i="20"/>
  <c r="I19" i="20"/>
  <c r="I14" i="20"/>
  <c r="I13" i="20"/>
  <c r="I12" i="20"/>
  <c r="I11" i="20"/>
  <c r="I10" i="20"/>
  <c r="I36" i="20"/>
  <c r="I45" i="20"/>
  <c r="I8" i="20"/>
  <c r="I7" i="20"/>
  <c r="I6" i="20"/>
  <c r="I223" i="19"/>
  <c r="I222" i="19"/>
  <c r="I221" i="19"/>
  <c r="I220" i="19"/>
  <c r="I219" i="19"/>
  <c r="I218" i="19"/>
  <c r="I217" i="19"/>
  <c r="I216" i="19"/>
  <c r="I215" i="19"/>
  <c r="I214" i="19"/>
  <c r="I213" i="19"/>
  <c r="I212" i="19"/>
  <c r="I211" i="19"/>
  <c r="I210" i="19"/>
  <c r="I209" i="19"/>
  <c r="I208" i="19"/>
  <c r="I207" i="19"/>
  <c r="I206" i="19"/>
  <c r="I205" i="19"/>
  <c r="I204" i="19"/>
  <c r="I203" i="19"/>
  <c r="I202" i="19"/>
  <c r="I201" i="19"/>
  <c r="I200" i="19"/>
  <c r="I199" i="19"/>
  <c r="I198" i="19"/>
  <c r="I197" i="19"/>
  <c r="I196" i="19"/>
  <c r="I195" i="19"/>
  <c r="I194" i="19"/>
  <c r="I193" i="19"/>
  <c r="I192" i="19"/>
  <c r="I191" i="19"/>
  <c r="I190" i="19"/>
  <c r="I189" i="19"/>
  <c r="I188" i="19"/>
  <c r="I187" i="19"/>
  <c r="I186" i="19"/>
  <c r="I185" i="19"/>
  <c r="I184" i="19"/>
  <c r="I183" i="19"/>
  <c r="I182" i="19"/>
  <c r="I181" i="19"/>
  <c r="I180" i="19"/>
  <c r="I179" i="19"/>
  <c r="I178" i="19"/>
  <c r="I177" i="19"/>
  <c r="I176" i="19"/>
  <c r="I175" i="19"/>
  <c r="I174" i="19"/>
  <c r="I173" i="19"/>
  <c r="I172" i="19"/>
  <c r="I171" i="19"/>
  <c r="I170" i="19"/>
  <c r="I169" i="19"/>
  <c r="I168" i="19"/>
  <c r="I167" i="19"/>
  <c r="I166" i="19"/>
  <c r="I165" i="19"/>
  <c r="I164" i="19"/>
  <c r="I163" i="19"/>
  <c r="I162" i="19"/>
  <c r="I161" i="19"/>
  <c r="I160" i="19"/>
  <c r="I159" i="19"/>
  <c r="I158" i="19"/>
  <c r="I157" i="19"/>
  <c r="I156" i="19"/>
  <c r="I155" i="19"/>
  <c r="I154" i="19"/>
  <c r="I153" i="19"/>
  <c r="I152" i="19"/>
  <c r="I151" i="19"/>
  <c r="I150" i="19"/>
  <c r="I149" i="19"/>
  <c r="I148" i="19"/>
  <c r="I147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21" i="19"/>
  <c r="I120" i="19"/>
  <c r="I119" i="19"/>
  <c r="I118" i="19"/>
  <c r="I117" i="19"/>
  <c r="I116" i="19"/>
  <c r="I115" i="19"/>
  <c r="I114" i="19"/>
  <c r="I113" i="19"/>
  <c r="I112" i="19"/>
  <c r="I111" i="19"/>
  <c r="I110" i="19"/>
  <c r="I109" i="19"/>
  <c r="I108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224" i="19"/>
  <c r="I225" i="19"/>
  <c r="I86" i="19"/>
  <c r="I85" i="19"/>
  <c r="I84" i="19"/>
  <c r="I79" i="19"/>
  <c r="I75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83" i="19"/>
  <c r="I66" i="18"/>
  <c r="I67" i="18"/>
  <c r="I68" i="18"/>
  <c r="I65" i="18"/>
  <c r="I64" i="18"/>
  <c r="I62" i="18"/>
  <c r="I58" i="18"/>
  <c r="I54" i="18"/>
  <c r="I50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19" i="18"/>
  <c r="I18" i="18"/>
  <c r="I17" i="18"/>
  <c r="I16" i="18"/>
  <c r="I15" i="18"/>
  <c r="I14" i="18"/>
  <c r="I13" i="18"/>
  <c r="I12" i="18"/>
  <c r="I10" i="18"/>
  <c r="I9" i="18"/>
  <c r="I8" i="18"/>
  <c r="I7" i="18"/>
  <c r="I6" i="18"/>
  <c r="I109" i="17"/>
  <c r="I108" i="17"/>
  <c r="I107" i="17"/>
  <c r="I106" i="17"/>
  <c r="I105" i="17"/>
  <c r="I104" i="17"/>
  <c r="I103" i="17"/>
  <c r="I102" i="17"/>
  <c r="I101" i="17"/>
  <c r="I110" i="17"/>
  <c r="I96" i="17"/>
  <c r="I92" i="17"/>
  <c r="I88" i="17"/>
  <c r="I84" i="17"/>
  <c r="I80" i="17"/>
  <c r="I76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97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4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167" i="14"/>
  <c r="I69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86" i="16"/>
  <c r="I110" i="16"/>
  <c r="I7" i="16"/>
  <c r="I8" i="16"/>
  <c r="I9" i="16"/>
  <c r="I10" i="16"/>
  <c r="I11" i="16"/>
  <c r="I12" i="16"/>
  <c r="I13" i="16"/>
  <c r="I2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5" i="16"/>
  <c r="I56" i="16"/>
  <c r="I57" i="16"/>
  <c r="I58" i="16"/>
  <c r="I59" i="16"/>
  <c r="I60" i="16"/>
  <c r="I61" i="16"/>
  <c r="I62" i="16"/>
  <c r="I64" i="16"/>
  <c r="I65" i="16"/>
  <c r="I68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67" i="16"/>
  <c r="I54" i="16"/>
  <c r="I63" i="16"/>
  <c r="I15" i="16"/>
  <c r="I16" i="16"/>
  <c r="I17" i="16"/>
  <c r="I18" i="16"/>
  <c r="I19" i="16"/>
  <c r="I20" i="16"/>
  <c r="I21" i="16"/>
  <c r="I22" i="16"/>
  <c r="I23" i="16"/>
  <c r="I24" i="16"/>
  <c r="I33" i="16"/>
  <c r="I6" i="16"/>
  <c r="I84" i="16"/>
  <c r="I41" i="15"/>
  <c r="I42" i="15"/>
  <c r="I43" i="15"/>
  <c r="I44" i="15"/>
  <c r="I45" i="15"/>
  <c r="I46" i="15"/>
  <c r="I47" i="15"/>
  <c r="I48" i="15"/>
  <c r="I49" i="15"/>
  <c r="I50" i="15"/>
  <c r="I51" i="15"/>
  <c r="I40" i="15"/>
  <c r="I52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9" i="15"/>
  <c r="I39" i="15"/>
  <c r="I118" i="14"/>
  <c r="I119" i="14"/>
  <c r="I120" i="14"/>
  <c r="I121" i="14"/>
  <c r="I180" i="14"/>
  <c r="I18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17" i="14"/>
  <c r="I10" i="14"/>
  <c r="I11" i="14"/>
  <c r="I12" i="14"/>
  <c r="I13" i="14"/>
  <c r="I14" i="14"/>
  <c r="I15" i="14"/>
  <c r="I16" i="14"/>
  <c r="I17" i="14"/>
  <c r="I18" i="14"/>
  <c r="I25" i="14"/>
  <c r="I26" i="14"/>
  <c r="I27" i="14"/>
  <c r="I28" i="14"/>
  <c r="I31" i="14"/>
  <c r="I32" i="14"/>
  <c r="I34" i="14"/>
  <c r="I35" i="14"/>
  <c r="I36" i="14"/>
  <c r="I37" i="14"/>
  <c r="I38" i="14"/>
  <c r="I39" i="14"/>
  <c r="I40" i="14"/>
  <c r="I41" i="14"/>
  <c r="I42" i="14"/>
  <c r="I43" i="14"/>
  <c r="I44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91" i="14"/>
  <c r="I92" i="14"/>
  <c r="I93" i="14"/>
  <c r="I94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98" i="14"/>
  <c r="I33" i="14"/>
  <c r="I30" i="14"/>
  <c r="I29" i="14"/>
  <c r="I84" i="14"/>
  <c r="I89" i="14"/>
  <c r="I85" i="14"/>
  <c r="I83" i="14"/>
  <c r="I90" i="14"/>
  <c r="I88" i="14"/>
  <c r="I45" i="14"/>
  <c r="I60" i="14"/>
  <c r="I61" i="14"/>
  <c r="I62" i="14"/>
  <c r="I9" i="14"/>
  <c r="I115" i="14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I22" i="14"/>
  <c r="I19" i="14"/>
  <c r="I21" i="14"/>
  <c r="I23" i="14"/>
  <c r="I20" i="14"/>
  <c r="I24" i="14"/>
  <c r="I35" i="16"/>
  <c r="I32" i="16"/>
  <c r="I30" i="16"/>
  <c r="I28" i="16"/>
  <c r="I27" i="16"/>
  <c r="I29" i="16"/>
  <c r="I31" i="16"/>
  <c r="I34" i="16"/>
  <c r="I26" i="16"/>
  <c r="I108" i="16"/>
  <c r="I112" i="16"/>
  <c r="I17" i="23"/>
  <c r="I63" i="18"/>
  <c r="I49" i="21"/>
  <c r="I53" i="21"/>
  <c r="I53" i="15"/>
  <c r="I114" i="16"/>
  <c r="I111" i="17"/>
  <c r="I109" i="16"/>
  <c r="I113" i="16"/>
  <c r="I111" i="16"/>
  <c r="I115" i="16"/>
</calcChain>
</file>

<file path=xl/comments1.xml><?xml version="1.0" encoding="utf-8"?>
<comments xmlns="http://schemas.openxmlformats.org/spreadsheetml/2006/main">
  <authors>
    <author>Автор</author>
  </authors>
  <commentList>
    <comment ref="C157" authorId="0" shapeId="0">
      <text>
        <r>
          <rPr>
            <b/>
            <sz val="8"/>
            <color indexed="81"/>
            <rFont val="Tahoma"/>
            <family val="2"/>
            <charset val="204"/>
          </rPr>
          <t>нет в каталоге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  <charset val="204"/>
          </rPr>
          <t>нет в каталоге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ovladeev</author>
  </authors>
  <commentList>
    <comment ref="B45" authorId="0" shapeId="0">
      <text>
        <r>
          <rPr>
            <b/>
            <sz val="9"/>
            <color indexed="81"/>
            <rFont val="Tahoma"/>
            <family val="2"/>
            <charset val="204"/>
          </rPr>
          <t>ovladeev:</t>
        </r>
        <r>
          <rPr>
            <sz val="9"/>
            <color indexed="81"/>
            <rFont val="Tahoma"/>
            <family val="2"/>
            <charset val="204"/>
          </rPr>
          <t xml:space="preserve">
фирма ЗМ</t>
        </r>
      </text>
    </comment>
  </commentList>
</comments>
</file>

<file path=xl/comments3.xml><?xml version="1.0" encoding="utf-8"?>
<comments xmlns="http://schemas.openxmlformats.org/spreadsheetml/2006/main">
  <authors>
    <author>ovladeev</author>
    <author>Deich</author>
  </authors>
  <commentList>
    <comment ref="B17" authorId="0" shapeId="0">
      <text>
        <r>
          <rPr>
            <b/>
            <sz val="9"/>
            <color indexed="81"/>
            <rFont val="Tahoma"/>
            <family val="2"/>
            <charset val="204"/>
          </rPr>
          <t>ovladeev:</t>
        </r>
        <r>
          <rPr>
            <sz val="9"/>
            <color indexed="81"/>
            <rFont val="Tahoma"/>
            <family val="2"/>
            <charset val="204"/>
          </rPr>
          <t xml:space="preserve">
ТВ-600
</t>
        </r>
      </text>
    </comment>
    <comment ref="K32" authorId="1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ресурс 1000000 переключений как раз подходит к тр 600
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C55" authorId="0" shapeId="0">
      <text>
        <r>
          <rPr>
            <b/>
            <sz val="8"/>
            <color indexed="81"/>
            <rFont val="Tahoma"/>
            <family val="2"/>
            <charset val="204"/>
          </rPr>
          <t>нет в каталоге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D55" authorId="0" shapeId="0">
      <text>
        <r>
          <rPr>
            <b/>
            <sz val="8"/>
            <color indexed="81"/>
            <rFont val="Tahoma"/>
            <family val="2"/>
            <charset val="204"/>
          </rPr>
          <t>нет в каталоге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ovladeev</author>
    <author>Deich</author>
  </authors>
  <commentList>
    <comment ref="B45" authorId="0" shapeId="0">
      <text>
        <r>
          <rPr>
            <b/>
            <sz val="9"/>
            <color indexed="81"/>
            <rFont val="Tahoma"/>
            <family val="2"/>
            <charset val="204"/>
          </rPr>
          <t>ovladeev:</t>
        </r>
        <r>
          <rPr>
            <sz val="9"/>
            <color indexed="81"/>
            <rFont val="Tahoma"/>
            <family val="2"/>
            <charset val="204"/>
          </rPr>
          <t xml:space="preserve">
фирма ЗМ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  <charset val="204"/>
          </rPr>
          <t>ovladeev:</t>
        </r>
        <r>
          <rPr>
            <sz val="9"/>
            <color indexed="81"/>
            <rFont val="Tahoma"/>
            <family val="2"/>
            <charset val="204"/>
          </rPr>
          <t xml:space="preserve">
ТВ-600
</t>
        </r>
      </text>
    </comment>
    <comment ref="G142" authorId="1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ресурс 1000000 переключений как раз подходит к тр 600
</t>
        </r>
      </text>
    </comment>
  </commentList>
</comments>
</file>

<file path=xl/comments6.xml><?xml version="1.0" encoding="utf-8"?>
<comments xmlns="http://schemas.openxmlformats.org/spreadsheetml/2006/main">
  <authors>
    <author>Владимир Тимирбаев</author>
    <author>Dmitriy A. Anufriev</author>
  </authors>
  <commentList>
    <comment ref="B154" authorId="0" shapeId="0">
      <text>
        <r>
          <rPr>
            <b/>
            <sz val="8"/>
            <color indexed="81"/>
            <rFont val="Tahoma"/>
            <family val="2"/>
            <charset val="204"/>
          </rPr>
          <t>Владимир Тимирбаев:</t>
        </r>
        <r>
          <rPr>
            <sz val="8"/>
            <color indexed="81"/>
            <rFont val="Tahoma"/>
            <family val="2"/>
            <charset val="204"/>
          </rPr>
          <t xml:space="preserve">
паспорт по ссылке http://www.tek-el.ru/static/img/goods/0069/5977/lc1d25fd.pdf</t>
        </r>
      </text>
    </comment>
    <comment ref="B155" authorId="0" shapeId="0">
      <text>
        <r>
          <rPr>
            <b/>
            <sz val="8"/>
            <color indexed="81"/>
            <rFont val="Tahoma"/>
            <family val="2"/>
            <charset val="204"/>
          </rPr>
          <t>Владимир Тимирбаев:</t>
        </r>
        <r>
          <rPr>
            <sz val="8"/>
            <color indexed="81"/>
            <rFont val="Tahoma"/>
            <family val="2"/>
            <charset val="204"/>
          </rPr>
          <t xml:space="preserve">
паспорт по ссылке http://www.tek-el.ru/static/img/goods/0069/5977/lc1d25fd.pdf</t>
        </r>
      </text>
    </comment>
    <comment ref="I180" authorId="1" shapeId="0">
      <text>
        <r>
          <rPr>
            <b/>
            <sz val="9"/>
            <color indexed="81"/>
            <rFont val="Tahoma"/>
            <family val="2"/>
            <charset val="204"/>
          </rPr>
          <t>Согласно РЭ 72 кондера нужно менять те 24 на ТР300</t>
        </r>
      </text>
    </comment>
  </commentList>
</comments>
</file>

<file path=xl/sharedStrings.xml><?xml version="1.0" encoding="utf-8"?>
<sst xmlns="http://schemas.openxmlformats.org/spreadsheetml/2006/main" count="12918" uniqueCount="2761">
  <si>
    <t>50В 0,15А 210Х95Х83</t>
  </si>
  <si>
    <t>ФЭ.200.064 ОНЗ-64</t>
  </si>
  <si>
    <t>ТУ 318440-021-58719180-2010</t>
  </si>
  <si>
    <t>3451906509</t>
  </si>
  <si>
    <t>3185331705</t>
  </si>
  <si>
    <t>3184430002</t>
  </si>
  <si>
    <t>3187300100</t>
  </si>
  <si>
    <t>3451953497</t>
  </si>
  <si>
    <t>3187844802</t>
  </si>
  <si>
    <t>3184430014</t>
  </si>
  <si>
    <t>3449820557</t>
  </si>
  <si>
    <t>R-12101   (LB 13 145/3)</t>
  </si>
  <si>
    <t>R-333 (WD 950 )</t>
  </si>
  <si>
    <t>ПНЕВМАТИЧЕСКОЕ ОБОРУДОВАНИЕ</t>
  </si>
  <si>
    <t>Изделия резинотехнические формовые</t>
  </si>
  <si>
    <t>Токоприемник ТА-160-3200*</t>
  </si>
  <si>
    <t>Токоприемник SX-2100 Rus Loco**</t>
  </si>
  <si>
    <t>Компрессор ДЭН-30МО***</t>
  </si>
  <si>
    <t>Примечание: *** Норма применяется для электровоза оборудованных компрессором ДЭН-30МО</t>
  </si>
  <si>
    <t>Компрессор ВВ-3,5/10У2****</t>
  </si>
  <si>
    <t>Примечание: **** Норма применяется для электровоза оборудованных компрессором ВВ-3,5/10У2</t>
  </si>
  <si>
    <t>Примечание: ** Норма применяется для электровоза оборудованных токоприемником SX-2100 Rus Loco</t>
  </si>
  <si>
    <t>3184450075</t>
  </si>
  <si>
    <t>Автосцпное устройство</t>
  </si>
  <si>
    <t>Хомут тяговый</t>
  </si>
  <si>
    <t>106.00.001-2</t>
  </si>
  <si>
    <t>Резисторы</t>
  </si>
  <si>
    <t>3428500271</t>
  </si>
  <si>
    <t>ЦБРИ.681900.001-10 РЛТ-9170П</t>
  </si>
  <si>
    <t>3455311913</t>
  </si>
  <si>
    <t>3428500274</t>
  </si>
  <si>
    <t>3428500275</t>
  </si>
  <si>
    <t>3428500276</t>
  </si>
  <si>
    <t>3428500277</t>
  </si>
  <si>
    <t>3183820031</t>
  </si>
  <si>
    <t>Тележка</t>
  </si>
  <si>
    <t>Крышевое оборудование</t>
  </si>
  <si>
    <t>3185310013</t>
  </si>
  <si>
    <t>MESAN 060-1-1-15-37</t>
  </si>
  <si>
    <t>Оборудование прочее</t>
  </si>
  <si>
    <t>0941400020</t>
  </si>
  <si>
    <t>ТУ 0941-096-01124328-02</t>
  </si>
  <si>
    <t>1060Х143Х98</t>
  </si>
  <si>
    <t>Гидродемпферы</t>
  </si>
  <si>
    <t>3451904383</t>
  </si>
  <si>
    <t>3451906083</t>
  </si>
  <si>
    <t>3451904384</t>
  </si>
  <si>
    <t>4144750105</t>
  </si>
  <si>
    <t>4144750040</t>
  </si>
  <si>
    <t>4144750039</t>
  </si>
  <si>
    <t>3451904389</t>
  </si>
  <si>
    <t>3451904391</t>
  </si>
  <si>
    <t>3451904392</t>
  </si>
  <si>
    <t>3451904393</t>
  </si>
  <si>
    <t>4144750124</t>
  </si>
  <si>
    <t>4144750118</t>
  </si>
  <si>
    <t>4144750043</t>
  </si>
  <si>
    <t>3451904394</t>
  </si>
  <si>
    <t>4144750127</t>
  </si>
  <si>
    <t>3451904395</t>
  </si>
  <si>
    <t>3451904396</t>
  </si>
  <si>
    <t>3451904397</t>
  </si>
  <si>
    <t>3451904401</t>
  </si>
  <si>
    <t>3451904399</t>
  </si>
  <si>
    <t>3451904400</t>
  </si>
  <si>
    <t>4144750133</t>
  </si>
  <si>
    <t>3451904402</t>
  </si>
  <si>
    <t>3187303372</t>
  </si>
  <si>
    <t>4144750101</t>
  </si>
  <si>
    <t>3451906086</t>
  </si>
  <si>
    <t>3451906137</t>
  </si>
  <si>
    <t>3451906087</t>
  </si>
  <si>
    <t>3451906088</t>
  </si>
  <si>
    <t>3451916892</t>
  </si>
  <si>
    <t>3451904405</t>
  </si>
  <si>
    <t>3451904360</t>
  </si>
  <si>
    <t>3451904363</t>
  </si>
  <si>
    <t>3451904365</t>
  </si>
  <si>
    <t>3451904366</t>
  </si>
  <si>
    <t>1650001995</t>
  </si>
  <si>
    <t>3187303373</t>
  </si>
  <si>
    <t>3451916887</t>
  </si>
  <si>
    <t>3451904367</t>
  </si>
  <si>
    <t>3451904415</t>
  </si>
  <si>
    <t>3451904414</t>
  </si>
  <si>
    <t>3451904413</t>
  </si>
  <si>
    <t>Модуль РЛТ</t>
  </si>
  <si>
    <t xml:space="preserve">150.01.009 </t>
  </si>
  <si>
    <t>Манжета возд. расп.</t>
  </si>
  <si>
    <t xml:space="preserve">270.317 </t>
  </si>
  <si>
    <t xml:space="preserve">270.769 </t>
  </si>
  <si>
    <t xml:space="preserve"> 021-025-25-2-3</t>
  </si>
  <si>
    <t>Фильтр</t>
  </si>
  <si>
    <t xml:space="preserve">130.10.110-2 </t>
  </si>
  <si>
    <t xml:space="preserve">130.10.092-1 </t>
  </si>
  <si>
    <t>Манжета крана маш.</t>
  </si>
  <si>
    <t xml:space="preserve">270.774-1 </t>
  </si>
  <si>
    <t xml:space="preserve">222.11 </t>
  </si>
  <si>
    <t>Диафрагма большая</t>
  </si>
  <si>
    <t xml:space="preserve">270.716-2 </t>
  </si>
  <si>
    <t>270.774-1</t>
  </si>
  <si>
    <t xml:space="preserve">130.10.062-1 </t>
  </si>
  <si>
    <t xml:space="preserve">483.025 </t>
  </si>
  <si>
    <t xml:space="preserve">270.721 </t>
  </si>
  <si>
    <t>115.008</t>
  </si>
  <si>
    <t xml:space="preserve">404.007 </t>
  </si>
  <si>
    <t xml:space="preserve"> 006-010-25-2-3</t>
  </si>
  <si>
    <t xml:space="preserve">254.25-1 </t>
  </si>
  <si>
    <t xml:space="preserve">172.007 </t>
  </si>
  <si>
    <t xml:space="preserve"> 014-018-25-2-3</t>
  </si>
  <si>
    <t xml:space="preserve">222.20 </t>
  </si>
  <si>
    <t xml:space="preserve">86.032 </t>
  </si>
  <si>
    <t xml:space="preserve">222.25 </t>
  </si>
  <si>
    <t xml:space="preserve">115.017 </t>
  </si>
  <si>
    <t xml:space="preserve">87.04-1 </t>
  </si>
  <si>
    <t>349.070 Редуктор</t>
  </si>
  <si>
    <t>Мембрана</t>
  </si>
  <si>
    <t xml:space="preserve">394.011 </t>
  </si>
  <si>
    <t xml:space="preserve">222.47А </t>
  </si>
  <si>
    <t xml:space="preserve">115.008 </t>
  </si>
  <si>
    <t xml:space="preserve">115.013 </t>
  </si>
  <si>
    <t xml:space="preserve">335.104 </t>
  </si>
  <si>
    <t xml:space="preserve">483А.007 </t>
  </si>
  <si>
    <t xml:space="preserve">254.25 </t>
  </si>
  <si>
    <t xml:space="preserve">172.030-2 </t>
  </si>
  <si>
    <t xml:space="preserve">172.015 </t>
  </si>
  <si>
    <t xml:space="preserve">172.110 </t>
  </si>
  <si>
    <t>172.022</t>
  </si>
  <si>
    <t xml:space="preserve">150.203 </t>
  </si>
  <si>
    <t>120-07-2</t>
  </si>
  <si>
    <t xml:space="preserve">130.30.022 </t>
  </si>
  <si>
    <t xml:space="preserve">150.203-1 </t>
  </si>
  <si>
    <t xml:space="preserve">150.138 </t>
  </si>
  <si>
    <t xml:space="preserve">Манжета возд. расп. </t>
  </si>
  <si>
    <t xml:space="preserve">270.771 </t>
  </si>
  <si>
    <t xml:space="preserve">222.08-1 </t>
  </si>
  <si>
    <t xml:space="preserve">130.52.007 </t>
  </si>
  <si>
    <t xml:space="preserve">130.52.108 </t>
  </si>
  <si>
    <t xml:space="preserve">150.03.122-1 </t>
  </si>
  <si>
    <t xml:space="preserve">Г-10.22.03 </t>
  </si>
  <si>
    <t>215-1 Кран управления</t>
  </si>
  <si>
    <t xml:space="preserve">215.017 </t>
  </si>
  <si>
    <t xml:space="preserve">305.163 </t>
  </si>
  <si>
    <t xml:space="preserve">013.031 </t>
  </si>
  <si>
    <t xml:space="preserve">215.020 </t>
  </si>
  <si>
    <t>Диск диафрагмы</t>
  </si>
  <si>
    <t xml:space="preserve">215.070-1 </t>
  </si>
  <si>
    <t xml:space="preserve">254.31 </t>
  </si>
  <si>
    <t xml:space="preserve">216.1496 </t>
  </si>
  <si>
    <t xml:space="preserve"> 028-033-30-2-3</t>
  </si>
  <si>
    <t xml:space="preserve">145.02 </t>
  </si>
  <si>
    <t>270.023-1 Главная часть воздухораспределителя</t>
  </si>
  <si>
    <t xml:space="preserve">270.311 </t>
  </si>
  <si>
    <t xml:space="preserve">270.326 </t>
  </si>
  <si>
    <t xml:space="preserve">270.330-1 </t>
  </si>
  <si>
    <t>270.330-2</t>
  </si>
  <si>
    <t>270.397-1</t>
  </si>
  <si>
    <t xml:space="preserve">270.773 </t>
  </si>
  <si>
    <t xml:space="preserve">270.315 </t>
  </si>
  <si>
    <t xml:space="preserve">270.319 </t>
  </si>
  <si>
    <t xml:space="preserve">270.321-2 </t>
  </si>
  <si>
    <t xml:space="preserve">270.322-1 </t>
  </si>
  <si>
    <t xml:space="preserve">270.327 </t>
  </si>
  <si>
    <t xml:space="preserve">270.328 </t>
  </si>
  <si>
    <t xml:space="preserve">270.355 </t>
  </si>
  <si>
    <t xml:space="preserve">270.364 </t>
  </si>
  <si>
    <t>483А.010-01 Магистральная часть воздухораспределителя</t>
  </si>
  <si>
    <t xml:space="preserve">483М.060 </t>
  </si>
  <si>
    <t xml:space="preserve">305.134 </t>
  </si>
  <si>
    <t xml:space="preserve">270.399-2 </t>
  </si>
  <si>
    <t xml:space="preserve">483.004 </t>
  </si>
  <si>
    <t xml:space="preserve">87.02.21 </t>
  </si>
  <si>
    <t xml:space="preserve">112.007 </t>
  </si>
  <si>
    <t xml:space="preserve">112.008 </t>
  </si>
  <si>
    <t xml:space="preserve">133.004 </t>
  </si>
  <si>
    <t xml:space="preserve">121.005 </t>
  </si>
  <si>
    <t xml:space="preserve">042.030-1 </t>
  </si>
  <si>
    <t xml:space="preserve">288.134 </t>
  </si>
  <si>
    <t>263.000 Клапан обратный</t>
  </si>
  <si>
    <t xml:space="preserve">150.218 </t>
  </si>
  <si>
    <t>208.000-1 Клапан электроблокировочный</t>
  </si>
  <si>
    <t xml:space="preserve"> 010-014-25-2-3</t>
  </si>
  <si>
    <t>Реле давления 404</t>
  </si>
  <si>
    <t xml:space="preserve">404.033-1 </t>
  </si>
  <si>
    <t>Клапан электропневматический экстренного торможения для ДУ 266-1</t>
  </si>
  <si>
    <t xml:space="preserve">130.10.092 </t>
  </si>
  <si>
    <t xml:space="preserve">254.14 </t>
  </si>
  <si>
    <t>013.021</t>
  </si>
  <si>
    <t xml:space="preserve">170.02.17 </t>
  </si>
  <si>
    <t>ТР-3</t>
  </si>
  <si>
    <t xml:space="preserve">Провод монтажный </t>
  </si>
  <si>
    <t>2,5 0,45 кВ</t>
  </si>
  <si>
    <t>Герметик акриловый</t>
  </si>
  <si>
    <t xml:space="preserve">Герметик силиконовый </t>
  </si>
  <si>
    <t xml:space="preserve">Трубка термоусадочная </t>
  </si>
  <si>
    <t>Клавиатура ПКР</t>
  </si>
  <si>
    <t xml:space="preserve"> АШВД.468316.075</t>
  </si>
  <si>
    <t xml:space="preserve">Арматура </t>
  </si>
  <si>
    <t xml:space="preserve">Болт </t>
  </si>
  <si>
    <t>Болт</t>
  </si>
  <si>
    <t>EMKA 1011-18</t>
  </si>
  <si>
    <t xml:space="preserve">Профиль уплотнительный самоклеящийся </t>
  </si>
  <si>
    <t>Пленка самоклеющаяся</t>
  </si>
  <si>
    <t>Линолеум поливинилхлоридный трудногорючий</t>
  </si>
  <si>
    <t>Плинтус</t>
  </si>
  <si>
    <t xml:space="preserve">Эмаль автомобильная </t>
  </si>
  <si>
    <t>Лак по дереву</t>
  </si>
  <si>
    <t>ЭП-115</t>
  </si>
  <si>
    <t>ПВА</t>
  </si>
  <si>
    <t>Фильт грубой очистки воздуха</t>
  </si>
  <si>
    <t>Тяга стеклоочистителя</t>
  </si>
  <si>
    <t xml:space="preserve">87.5205.000 </t>
  </si>
  <si>
    <t>720мм</t>
  </si>
  <si>
    <t>Накладка замка двери машиниста</t>
  </si>
  <si>
    <t xml:space="preserve">ЮГИШ.745242.029 </t>
  </si>
  <si>
    <t>Фиксатор подвижного окна</t>
  </si>
  <si>
    <t>ЮГИШ.745412.054</t>
  </si>
  <si>
    <t xml:space="preserve">Заглушка мебельная декоративная </t>
  </si>
  <si>
    <t>Замок</t>
  </si>
  <si>
    <t xml:space="preserve">Петля прямая </t>
  </si>
  <si>
    <t>Петля стандартная накладная</t>
  </si>
  <si>
    <t>Ролик подвижного окна</t>
  </si>
  <si>
    <t>ВП3Б-1В</t>
  </si>
  <si>
    <t>250В, 5А</t>
  </si>
  <si>
    <t>M3SS2-10B       1SFA611211R1006</t>
  </si>
  <si>
    <t>ПГ2-17-3П4Н</t>
  </si>
  <si>
    <t>SCHNEIDER ELECTRIC ZBE-102</t>
  </si>
  <si>
    <t>110В 1НЗ</t>
  </si>
  <si>
    <t xml:space="preserve">Основание </t>
  </si>
  <si>
    <t>MCBH-00 1 SFA 611 605 R 1100</t>
  </si>
  <si>
    <t xml:space="preserve"> </t>
  </si>
  <si>
    <t>25г</t>
  </si>
  <si>
    <t xml:space="preserve"> 4х100</t>
  </si>
  <si>
    <t>ТУ УЗ1.3-23075526-011:2010</t>
  </si>
  <si>
    <t>Краска</t>
  </si>
  <si>
    <t xml:space="preserve">Шайба  </t>
  </si>
  <si>
    <t xml:space="preserve">ГОСТ 6402-78 </t>
  </si>
  <si>
    <t xml:space="preserve"> ГОСТ 6402-78 </t>
  </si>
  <si>
    <t>EBMPAPST W1G200-HH01-57</t>
  </si>
  <si>
    <t>EBMPAPST R3G280-AC66-38</t>
  </si>
  <si>
    <t>ФВЭЛ-T209S/200-285-285-G4</t>
  </si>
  <si>
    <t>1-40-2</t>
  </si>
  <si>
    <t>Кран машиниста с дистанционным управлением 130</t>
  </si>
  <si>
    <t>Компоновочный блок 010</t>
  </si>
  <si>
    <t>Реле давления 042</t>
  </si>
  <si>
    <t>Устройство блокировки тормозов 267</t>
  </si>
  <si>
    <t>5,7Х2,5</t>
  </si>
  <si>
    <t>9,7Х2,5</t>
  </si>
  <si>
    <t>13,6Х2,5</t>
  </si>
  <si>
    <t>20,5Х2,5</t>
  </si>
  <si>
    <t>27,5Х3</t>
  </si>
  <si>
    <t>35Х2,5</t>
  </si>
  <si>
    <t>2531101514</t>
  </si>
  <si>
    <t>54Х3</t>
  </si>
  <si>
    <t>2531104332</t>
  </si>
  <si>
    <t>2539401378</t>
  </si>
  <si>
    <t>2531101960</t>
  </si>
  <si>
    <t>2539408108</t>
  </si>
  <si>
    <t>2539408122</t>
  </si>
  <si>
    <t>2539408121</t>
  </si>
  <si>
    <t>2539409952</t>
  </si>
  <si>
    <t>2539410113</t>
  </si>
  <si>
    <t>3185634196</t>
  </si>
  <si>
    <t>2293940001</t>
  </si>
  <si>
    <t>АГ-4В</t>
  </si>
  <si>
    <t>3185634825</t>
  </si>
  <si>
    <t>3185632172</t>
  </si>
  <si>
    <t>Краны и клапана</t>
  </si>
  <si>
    <t>2531200196</t>
  </si>
  <si>
    <t>1-100-1А</t>
  </si>
  <si>
    <t>ИСПОЛНЕНИЕ 1</t>
  </si>
  <si>
    <t>ГОСТ 6678-72</t>
  </si>
  <si>
    <t>2531200660</t>
  </si>
  <si>
    <t>2-036-1А</t>
  </si>
  <si>
    <t>2531101850</t>
  </si>
  <si>
    <t>018-022-25-2-2</t>
  </si>
  <si>
    <t>17,5Х2,5</t>
  </si>
  <si>
    <t>2531100152</t>
  </si>
  <si>
    <t>110-116-36-2-2</t>
  </si>
  <si>
    <t>108Х3,6</t>
  </si>
  <si>
    <t>VL100277-0101</t>
  </si>
  <si>
    <t>Демпфер</t>
  </si>
  <si>
    <t>Привод</t>
  </si>
  <si>
    <t>VL100323-0101</t>
  </si>
  <si>
    <t>XE041503-0101</t>
  </si>
  <si>
    <t>Шунт</t>
  </si>
  <si>
    <t>АТ-160-000.0900</t>
  </si>
  <si>
    <t>Трос пневморесоры</t>
  </si>
  <si>
    <t>АТ-160-000.1300</t>
  </si>
  <si>
    <t>АТ-160-000.0800СБ</t>
  </si>
  <si>
    <t>3451922351</t>
  </si>
  <si>
    <t>Полоз со вставками</t>
  </si>
  <si>
    <t>АТ-160-000.1400</t>
  </si>
  <si>
    <t>ГОСТ 520-89</t>
  </si>
  <si>
    <t>30-32311</t>
  </si>
  <si>
    <t>4612134536</t>
  </si>
  <si>
    <t>4699990740</t>
  </si>
  <si>
    <t>30Х72Х19</t>
  </si>
  <si>
    <t>Подшипники</t>
  </si>
  <si>
    <t>3449820700</t>
  </si>
  <si>
    <t>1650001354</t>
  </si>
  <si>
    <t>ГОСТ 17475-80,ГОСТ 10702-78</t>
  </si>
  <si>
    <t>5Х16</t>
  </si>
  <si>
    <t>1650001812</t>
  </si>
  <si>
    <t>8Х45</t>
  </si>
  <si>
    <t>1650001787</t>
  </si>
  <si>
    <t>8Х50</t>
  </si>
  <si>
    <t>6Х45</t>
  </si>
  <si>
    <t>10Х60</t>
  </si>
  <si>
    <t>1610003868</t>
  </si>
  <si>
    <t>1610000624</t>
  </si>
  <si>
    <t>1610007550</t>
  </si>
  <si>
    <t>1610007795</t>
  </si>
  <si>
    <t>8Х90</t>
  </si>
  <si>
    <t>1610000051</t>
  </si>
  <si>
    <t>1610000044</t>
  </si>
  <si>
    <t>10Х35</t>
  </si>
  <si>
    <t>2412490011</t>
  </si>
  <si>
    <t>Фреон</t>
  </si>
  <si>
    <t>R134А</t>
  </si>
  <si>
    <t>0253720037</t>
  </si>
  <si>
    <t>BSE 55</t>
  </si>
  <si>
    <t>2247211072</t>
  </si>
  <si>
    <t>20 БЕЛЫЙ 1СОРТ</t>
  </si>
  <si>
    <t>5771120009</t>
  </si>
  <si>
    <t>2242210002</t>
  </si>
  <si>
    <t>DIN 7337</t>
  </si>
  <si>
    <t>2247210180</t>
  </si>
  <si>
    <t>4/2</t>
  </si>
  <si>
    <t>2247210181</t>
  </si>
  <si>
    <t>ТУ 95.1613-87</t>
  </si>
  <si>
    <t>6/3</t>
  </si>
  <si>
    <t>2247210043</t>
  </si>
  <si>
    <t>10/5</t>
  </si>
  <si>
    <t>305 ТВ-40А</t>
  </si>
  <si>
    <t>2247211088</t>
  </si>
  <si>
    <t>6 БЕЛЫЙ ВЫСШИЙ СОРТ</t>
  </si>
  <si>
    <t>2247211086</t>
  </si>
  <si>
    <t>5 БЕЛЫЙ 1СОРТ</t>
  </si>
  <si>
    <t>4 БЕЛЫЙ 1СОРТ</t>
  </si>
  <si>
    <t>2247211082</t>
  </si>
  <si>
    <t>2513990141</t>
  </si>
  <si>
    <t>МОМЕНТ</t>
  </si>
  <si>
    <t>430Г</t>
  </si>
  <si>
    <t xml:space="preserve">G2E160-AY47-88          </t>
  </si>
  <si>
    <t>Металлы тяжелые легкоплавкие, их сырье, сплавы и соединения</t>
  </si>
  <si>
    <t>Сырье для лесохимического производства и прочая продукция</t>
  </si>
  <si>
    <t>Шинопроводы. Изделия для выполнения открытых токопроводов, силовых и осветительных сетей в зданиях и сооружениях</t>
  </si>
  <si>
    <t>ОБОРУДОВАНИЕ И МАТЕРИАЛЫ ЭЛЕКТРОТЕХНИЧЕСКИЕ</t>
  </si>
  <si>
    <t>Провода монтажные</t>
  </si>
  <si>
    <t>1680002745</t>
  </si>
  <si>
    <t>DIN 934</t>
  </si>
  <si>
    <t>1680002730</t>
  </si>
  <si>
    <t>1680002731</t>
  </si>
  <si>
    <t>3187846838</t>
  </si>
  <si>
    <t>DIN 125</t>
  </si>
  <si>
    <t>3187895048</t>
  </si>
  <si>
    <t>3187895052</t>
  </si>
  <si>
    <t>48В 2000ОБ/МИН D=280 H=121</t>
  </si>
  <si>
    <t>EBMPAPST W1G250-HH67-47</t>
  </si>
  <si>
    <t>48В 2950ОБ/МИН 225Х225Х80</t>
  </si>
  <si>
    <t xml:space="preserve">48В 2750ОБ/МИН D=320 </t>
  </si>
  <si>
    <t>3449820378</t>
  </si>
  <si>
    <t>KLAUKE 92/R6</t>
  </si>
  <si>
    <t>1,5ММ2 М6</t>
  </si>
  <si>
    <t>1,5ММ2 М5</t>
  </si>
  <si>
    <t>3449820375</t>
  </si>
  <si>
    <t>KLAUKE 92/R4</t>
  </si>
  <si>
    <t>1,5ММ2 М4</t>
  </si>
  <si>
    <t>Нефтепродукты. Альтернативные виды топлива</t>
  </si>
  <si>
    <t xml:space="preserve">Масло  </t>
  </si>
  <si>
    <t>Клеи (на основе полимеризационных смол)</t>
  </si>
  <si>
    <t>Материалы профильно-погонажные из термопластов (кроме труб и пленок)</t>
  </si>
  <si>
    <t>Галоидопроизводные алифатических углеводородов</t>
  </si>
  <si>
    <t>Инструмент гибкий (шлифовальная шкурка) на тканевой основе</t>
  </si>
  <si>
    <t>Материалы отделочные полимерные, кровельные, гидроизоляционные и герметизирующие</t>
  </si>
  <si>
    <t>Линолеум (рулоны и плитки)</t>
  </si>
  <si>
    <t>МАТЕРИАЛЫ СТРОИТЕЛЬНЫЕ, КРОМЕ СБОРНЫХ ЖЕЛЕЗОБЕТОННЫХ КОНСТРУКЦИЙ И ДЕТАЛЕЙ</t>
  </si>
  <si>
    <t>Замазки, герметики, компаунды и прочие композиции</t>
  </si>
  <si>
    <t>3986100055</t>
  </si>
  <si>
    <t>MIRKA ECOWET P1000</t>
  </si>
  <si>
    <t>230Х280</t>
  </si>
  <si>
    <t>ТРАНСЛИН ТН-В</t>
  </si>
  <si>
    <t>ТУ 5770-008-18009705-96</t>
  </si>
  <si>
    <t>3Х1500 КОРИЧНЕВЫЙ</t>
  </si>
  <si>
    <t>РПР-05-1</t>
  </si>
  <si>
    <t>ЩУ-4</t>
  </si>
  <si>
    <t>2247990029</t>
  </si>
  <si>
    <t>2500 БУК</t>
  </si>
  <si>
    <t>2388110001</t>
  </si>
  <si>
    <t>МАРТЕКС</t>
  </si>
  <si>
    <t>5692310003</t>
  </si>
  <si>
    <t>VT416</t>
  </si>
  <si>
    <t>1680003947</t>
  </si>
  <si>
    <t>Заклепка резьбовая</t>
  </si>
  <si>
    <t>2312229169</t>
  </si>
  <si>
    <t>ЮГИШ.754345.111</t>
  </si>
  <si>
    <t>ЮГИШ.754345.112</t>
  </si>
  <si>
    <t>ЮГИШ.754345.113</t>
  </si>
  <si>
    <t>ЮГИШ.754345.114</t>
  </si>
  <si>
    <t>ЮГИШ.754345.115</t>
  </si>
  <si>
    <t>Знак предупреждающий</t>
  </si>
  <si>
    <t>Незамерзающая жидкость для стекол*</t>
  </si>
  <si>
    <t>Примечание: * Норма применяется только в зимний период</t>
  </si>
  <si>
    <t xml:space="preserve">MP1-10Y 1 SFA 611 100 R 1003 </t>
  </si>
  <si>
    <t xml:space="preserve">MPМ1-10Y 1 SFA 611 124 R 1003 </t>
  </si>
  <si>
    <t>Действующие цены</t>
  </si>
  <si>
    <t>647,81</t>
  </si>
  <si>
    <t>1708,26</t>
  </si>
  <si>
    <t>Сумма по норме расхода</t>
  </si>
  <si>
    <t>2513900020</t>
  </si>
  <si>
    <t>1221200001</t>
  </si>
  <si>
    <t>КО</t>
  </si>
  <si>
    <t>Проволока из углеродистых и легированных сталей</t>
  </si>
  <si>
    <t>Проволока углеродистая качественная без покрытия</t>
  </si>
  <si>
    <t>руб.</t>
  </si>
  <si>
    <t>руб</t>
  </si>
  <si>
    <t>Литол</t>
  </si>
  <si>
    <t>Вентиляторы</t>
  </si>
  <si>
    <t>Знаки предупреждающие</t>
  </si>
  <si>
    <t>Мебельная фурнетура</t>
  </si>
  <si>
    <t>Нагреватели</t>
  </si>
  <si>
    <t>Кнопки, переключатели, тумблеры</t>
  </si>
  <si>
    <t>Электроника</t>
  </si>
  <si>
    <t>Вставки плавкие</t>
  </si>
  <si>
    <t>Вентилятор*</t>
  </si>
  <si>
    <t xml:space="preserve">Вентилятор** </t>
  </si>
  <si>
    <t>Примечание: **  применятеся на номера электровозов с 016 по 026</t>
  </si>
  <si>
    <t>Примечание: * применяется на номера электровозов с 001 по 014</t>
  </si>
  <si>
    <t xml:space="preserve">Вентилятор*** </t>
  </si>
  <si>
    <t>Примечание: ***  применятеся на номера электровозов с 015, 027-113, 115-147, 153-177.</t>
  </si>
  <si>
    <t xml:space="preserve">Вентилятор **** </t>
  </si>
  <si>
    <t>Примечание: ****  применятеся на номера электровозов с 114, 148-152, 178 и далее.</t>
  </si>
  <si>
    <t>Вентилятор *****</t>
  </si>
  <si>
    <t>Примечание: *****  применятеся на номера электровозов с 015, 027-и далее.</t>
  </si>
  <si>
    <t>Вентилятор ******</t>
  </si>
  <si>
    <t>Примечание: ******  применятеся на номера электровозов с 114, 148-152, 178 и далее.</t>
  </si>
  <si>
    <t>Конденсаторы</t>
  </si>
  <si>
    <t>Прокладки и кольца</t>
  </si>
  <si>
    <t>ВАБ-55-2500/30-Л-У2</t>
  </si>
  <si>
    <t xml:space="preserve">Контактный наконечник подвижного контакта </t>
  </si>
  <si>
    <t xml:space="preserve">Контактный наконечник не подвижного контакта </t>
  </si>
  <si>
    <t xml:space="preserve">Дугогасительный блок </t>
  </si>
  <si>
    <t>Гибкая связь</t>
  </si>
  <si>
    <t xml:space="preserve">Всего материалов </t>
  </si>
  <si>
    <t xml:space="preserve">Всего запасных частей </t>
  </si>
  <si>
    <t>Итого</t>
  </si>
  <si>
    <t>Всего запасных частей на номера электровозов с 001 по 014</t>
  </si>
  <si>
    <t>Всего запасных частей на номера электровозов с 016 по 026</t>
  </si>
  <si>
    <t>Всего запасных частей на номера электровозов с 015, 027-113, 115-147, 153-177.</t>
  </si>
  <si>
    <t>Всего запасных частей на номера электровозов с 114, 148-152, 178 и далее.</t>
  </si>
  <si>
    <t>Итого на номера электровозов с 001 по 014</t>
  </si>
  <si>
    <t>Итого на номера электровозов с 016 по 026</t>
  </si>
  <si>
    <t>Итого на номера электровозов с 015, 027-113, 115-147, 153-177.</t>
  </si>
  <si>
    <t>Итого на номера электровозов с 114, 148-152, 178 и далее.</t>
  </si>
  <si>
    <t>Стоимость материалов и запасных частей</t>
  </si>
  <si>
    <t>внизу обогрев</t>
  </si>
  <si>
    <t>кондей</t>
  </si>
  <si>
    <t>Норма расхода на секцию</t>
  </si>
  <si>
    <t>материалов на текущий ремонт секции электровозов серии 2ЭС6</t>
  </si>
  <si>
    <t>запасных частей на текущий ремонт секции электровозов серии 2ЭС6</t>
  </si>
  <si>
    <t>1684,8</t>
  </si>
  <si>
    <t>SCHNEIDER ELECTRIC ZB5-AD912</t>
  </si>
  <si>
    <t>4861200159</t>
  </si>
  <si>
    <t>4861200160</t>
  </si>
  <si>
    <t>4861200161</t>
  </si>
  <si>
    <t>4861200162</t>
  </si>
  <si>
    <t>2513900124</t>
  </si>
  <si>
    <t>П-ЭП-ПЛ-2061</t>
  </si>
  <si>
    <t>ТУ 2329-003-21707421-2004</t>
  </si>
  <si>
    <t>RAL7035 СВЕТЛО-СЕРЫЙ</t>
  </si>
  <si>
    <t>4863691140</t>
  </si>
  <si>
    <t>KUDO KU-1009</t>
  </si>
  <si>
    <t>KUDO KU-2004</t>
  </si>
  <si>
    <t>KUDO KU-4032</t>
  </si>
  <si>
    <t>520МЛ БЕЖЕВЫЙ</t>
  </si>
  <si>
    <t>520МЛ БЕЛЫЙ</t>
  </si>
  <si>
    <t>520МЛ ТЕМНО-БЕЖЕВЫЙ</t>
  </si>
  <si>
    <t>2314220420</t>
  </si>
  <si>
    <t>2314220422</t>
  </si>
  <si>
    <t>2314220421</t>
  </si>
  <si>
    <t>3449820814</t>
  </si>
  <si>
    <t>3449820815</t>
  </si>
  <si>
    <t>КВТ ПМ70-12</t>
  </si>
  <si>
    <t>70ММ2 М12</t>
  </si>
  <si>
    <t>КВТ ПМ16-8</t>
  </si>
  <si>
    <t>16ММ2 М8</t>
  </si>
  <si>
    <t>4863691139</t>
  </si>
  <si>
    <t>ФВПМЕТ-II-33-15-G2/K2/C2</t>
  </si>
  <si>
    <t>287Х287Х15</t>
  </si>
  <si>
    <t>4699992770</t>
  </si>
  <si>
    <t>4699992771</t>
  </si>
  <si>
    <t>ТУ 3646-001-78105467-2006</t>
  </si>
  <si>
    <t>285Х285Х20</t>
  </si>
  <si>
    <t>Краски сухие прочие</t>
  </si>
  <si>
    <t>Лаки, эмали, грунтовки и шпатлевки на эфирах целлюлозы</t>
  </si>
  <si>
    <t>3429400068</t>
  </si>
  <si>
    <t>материалов на текущий ремонт кабины секции электровозов серии 2ЭС6</t>
  </si>
  <si>
    <t>материалов на текущий ремонт МПСУиД секции электровозов серии 2ЭС6</t>
  </si>
  <si>
    <t>запасных частей  на текущий ремонт МПСУиД секции электровозов серии 2ЭС6</t>
  </si>
  <si>
    <t>материалов на текущий ремонт ПСН секции электровозов серии 2ЭС6</t>
  </si>
  <si>
    <t>запасных частей  на текущий ремонт ПСН секции электровозов серии 2ЭС6</t>
  </si>
  <si>
    <t>запасных частей  на текущий ремонт кабины секции электровозов серии 2ЭС6</t>
  </si>
  <si>
    <t>3184410375</t>
  </si>
  <si>
    <t>3493640018</t>
  </si>
  <si>
    <t>4622640011</t>
  </si>
  <si>
    <t>4144750155</t>
  </si>
  <si>
    <t>4144750156</t>
  </si>
  <si>
    <t>4144750157</t>
  </si>
  <si>
    <t>SANOK</t>
  </si>
  <si>
    <t>9Х4 ТИП-D БЕЛЫЙ</t>
  </si>
  <si>
    <t>2541100402</t>
  </si>
  <si>
    <t>4144750158</t>
  </si>
  <si>
    <t>3451924749</t>
  </si>
  <si>
    <t>ГОСТ 10619-80</t>
  </si>
  <si>
    <t>3,8Х13</t>
  </si>
  <si>
    <t>М4Х13.01</t>
  </si>
  <si>
    <t>1650002380</t>
  </si>
  <si>
    <t>3451924750</t>
  </si>
  <si>
    <t>4144750159</t>
  </si>
  <si>
    <t>4144750160</t>
  </si>
  <si>
    <t>4144750161</t>
  </si>
  <si>
    <t>4144750162</t>
  </si>
  <si>
    <t>4144750163</t>
  </si>
  <si>
    <t>4144750164</t>
  </si>
  <si>
    <t>4144750165</t>
  </si>
  <si>
    <t>4144750166</t>
  </si>
  <si>
    <t>2531600258</t>
  </si>
  <si>
    <t>Профиль уплотнительный</t>
  </si>
  <si>
    <t>21,5Х11</t>
  </si>
  <si>
    <t>4649230001</t>
  </si>
  <si>
    <t>40Х62Х22</t>
  </si>
  <si>
    <t>Изделия из шприцованной резины</t>
  </si>
  <si>
    <t>Масло осевое</t>
  </si>
  <si>
    <t>ГОСТ 610-72</t>
  </si>
  <si>
    <t>0253300028</t>
  </si>
  <si>
    <t>Масло гидравлическое</t>
  </si>
  <si>
    <t>ВМГЗ</t>
  </si>
  <si>
    <t>ТУ 38.101479-00</t>
  </si>
  <si>
    <t>0253720034</t>
  </si>
  <si>
    <t>Масло компрессорное для поршневых воздушных компрессоров</t>
  </si>
  <si>
    <t>Смазки пластичные и суспензии для нанесения твердых смазочных покрытий</t>
  </si>
  <si>
    <t>0254210300</t>
  </si>
  <si>
    <t>Смазка пластичная</t>
  </si>
  <si>
    <t>Буксол</t>
  </si>
  <si>
    <t>ТУ 0254-107-011124328-01</t>
  </si>
  <si>
    <t>0254610105</t>
  </si>
  <si>
    <t>Смазка редукторная летняя</t>
  </si>
  <si>
    <t>ОСп-Л</t>
  </si>
  <si>
    <t>ТУ 38.401-58-81-94</t>
  </si>
  <si>
    <t>0254610104</t>
  </si>
  <si>
    <t>Смазка редукторная зимняя</t>
  </si>
  <si>
    <t>ОСп-З</t>
  </si>
  <si>
    <t>0254210066</t>
  </si>
  <si>
    <t xml:space="preserve">Смазка </t>
  </si>
  <si>
    <t xml:space="preserve">ЦИАТИМ-201 </t>
  </si>
  <si>
    <t>ГОСТ 6267-74</t>
  </si>
  <si>
    <t>0254210078</t>
  </si>
  <si>
    <t>ЦИАТИМ-221</t>
  </si>
  <si>
    <t>ГОСТ 9433-80</t>
  </si>
  <si>
    <t>0254110006</t>
  </si>
  <si>
    <t>Солидол</t>
  </si>
  <si>
    <t>Ж</t>
  </si>
  <si>
    <t>ГОСТ 1033-79</t>
  </si>
  <si>
    <t>0254210045</t>
  </si>
  <si>
    <t>Смазка общего назначения</t>
  </si>
  <si>
    <t>ЛИТОЛ-24</t>
  </si>
  <si>
    <t>ГОСТ 21150-87</t>
  </si>
  <si>
    <t>0254410036</t>
  </si>
  <si>
    <t xml:space="preserve">Смазка графитная </t>
  </si>
  <si>
    <t>УСсА</t>
  </si>
  <si>
    <t>ГОСТ 3333-80</t>
  </si>
  <si>
    <t>0254340066</t>
  </si>
  <si>
    <t>Смазка железнодорожная</t>
  </si>
  <si>
    <t>ЖТ-79Л</t>
  </si>
  <si>
    <t>ТУ0254-002-01055954-01</t>
  </si>
  <si>
    <t>0254340015</t>
  </si>
  <si>
    <t>Смазка автотормозных приборов железнодорожная</t>
  </si>
  <si>
    <t>ЖТКЗ-65</t>
  </si>
  <si>
    <t>ТУ 32 ЦТ 546-83</t>
  </si>
  <si>
    <t>ПРОКАТ ЧЕРНЫХ МЕТАЛЛОВ</t>
  </si>
  <si>
    <t>Сортовой прокат обыкновенного качества</t>
  </si>
  <si>
    <t>Прокат мелкосортный (без обручного)</t>
  </si>
  <si>
    <t>0933000251</t>
  </si>
  <si>
    <t>Круг</t>
  </si>
  <si>
    <t>20</t>
  </si>
  <si>
    <t>ГОСТ 7417-75, 1051-73</t>
  </si>
  <si>
    <t>Прокат сортовой конструкционный</t>
  </si>
  <si>
    <t>Прокат сортовой конструкционный крупносортный</t>
  </si>
  <si>
    <t>0951000563</t>
  </si>
  <si>
    <t>40Х</t>
  </si>
  <si>
    <t>ГОСТ 2590-2006, 4543-71</t>
  </si>
  <si>
    <t>0951000564</t>
  </si>
  <si>
    <t>45</t>
  </si>
  <si>
    <t>Прокат сортовой конструкционный среднесортный</t>
  </si>
  <si>
    <t>0952000393</t>
  </si>
  <si>
    <t>ГОСТ 2590-2006, 1050-88</t>
  </si>
  <si>
    <t>0952000221</t>
  </si>
  <si>
    <t>24</t>
  </si>
  <si>
    <t>0952000591</t>
  </si>
  <si>
    <t>Шестигранник</t>
  </si>
  <si>
    <t>ГОСТ 8560-78, 1051-73</t>
  </si>
  <si>
    <t>36</t>
  </si>
  <si>
    <t>Прокат листовой рядовой и жесть</t>
  </si>
  <si>
    <t>Прокат тонколистовой рядовых марок углеродистый толщиной от 1,9 до 3,9 мм</t>
  </si>
  <si>
    <t>0972100081</t>
  </si>
  <si>
    <t>Лист</t>
  </si>
  <si>
    <t xml:space="preserve"> СТЗСП</t>
  </si>
  <si>
    <t>ГОСТ 19903-74, 16523-97</t>
  </si>
  <si>
    <t>0971000084</t>
  </si>
  <si>
    <t>СТ3СП Б-ПН-О</t>
  </si>
  <si>
    <t>3Х1400Х2800</t>
  </si>
  <si>
    <t>ИЗДЕЛИЯ ДАЛЬНЕЙШЕГО ПЕРЕДЕЛА ИЗ ПРОКАТА, ШАРЫ, ЦИЛЬБЕПСЫ</t>
  </si>
  <si>
    <t>Прокат сортовой холоднотянутый (калиброванный)</t>
  </si>
  <si>
    <t>Прокат сортовой холоднотянутый (без подшипникового)</t>
  </si>
  <si>
    <t>1141000309</t>
  </si>
  <si>
    <t>СТ40Х</t>
  </si>
  <si>
    <t>ГОСТ 8560-78, 4543-71</t>
  </si>
  <si>
    <t>МЕТАЛЛОИЗДЕЛИЯ ПРОМЫШЛЕННОГО НАЗНАЧЕНИЯ (МЕТИЗЫ)</t>
  </si>
  <si>
    <t>Проволока стальная обыкновенного качества</t>
  </si>
  <si>
    <t>Проволока обыкновенного качества без покрытия</t>
  </si>
  <si>
    <t>1211160009</t>
  </si>
  <si>
    <t>Проволока сварочная</t>
  </si>
  <si>
    <t>СВ-08Г2С</t>
  </si>
  <si>
    <t>ГОСТ 2246-70</t>
  </si>
  <si>
    <t>1211110037</t>
  </si>
  <si>
    <t>Проволока</t>
  </si>
  <si>
    <t>О-С</t>
  </si>
  <si>
    <t xml:space="preserve"> ГОСТ 3282-74</t>
  </si>
  <si>
    <t>1211110068</t>
  </si>
  <si>
    <t>Проволока пломбировочная</t>
  </si>
  <si>
    <t>Канаты стальные</t>
  </si>
  <si>
    <t>Канаты стальные из светлой проволоки</t>
  </si>
  <si>
    <t>1251103069</t>
  </si>
  <si>
    <t>Канат</t>
  </si>
  <si>
    <t>Г-1-С-Н-1570</t>
  </si>
  <si>
    <t>ГОСТ 2688-80</t>
  </si>
  <si>
    <t>м</t>
  </si>
  <si>
    <t>Изделия из проволоки (гвозди, электроды, сетка)</t>
  </si>
  <si>
    <t>Электроды металлические сварочные, кроме нержавеющих</t>
  </si>
  <si>
    <t>Сетка стальная, кроме арматурной</t>
  </si>
  <si>
    <t>1275003002</t>
  </si>
  <si>
    <t>Сетка</t>
  </si>
  <si>
    <t>№8</t>
  </si>
  <si>
    <t xml:space="preserve"> ГОСТ 3826-82</t>
  </si>
  <si>
    <t>8Х1,2</t>
  </si>
  <si>
    <t>ТРУБЫ СТАЛЬНЫЕ</t>
  </si>
  <si>
    <t>Трубы тонкостенные бесшовные (без нержавеющих)</t>
  </si>
  <si>
    <t>Трубы тонкостенные бесшовные углеродистые (кроме безрисочных и переменного сечения)</t>
  </si>
  <si>
    <t>1351004283</t>
  </si>
  <si>
    <t>Труба</t>
  </si>
  <si>
    <t>10-20</t>
  </si>
  <si>
    <t>ГОСТ 8733-74, 8734-75</t>
  </si>
  <si>
    <t>16Х2</t>
  </si>
  <si>
    <t>КРЕПЕЖНЫЕ ИЗДЕЛИЯ ОБЩЕМАШИНОСТРОИТЕЛЬНОГО ПРИМЕНЕНИЯ</t>
  </si>
  <si>
    <t>Болты шестигранные с диаметром резьбы до 48 мм</t>
  </si>
  <si>
    <t>Болт с шестигранной головкой</t>
  </si>
  <si>
    <t>М10-8GХ40.46.019</t>
  </si>
  <si>
    <t>ГОСТ 7798-70</t>
  </si>
  <si>
    <t>10Х40</t>
  </si>
  <si>
    <t>Болт с шестигранной уменьшенной головкой</t>
  </si>
  <si>
    <t>2М10-6GХ25.46.019</t>
  </si>
  <si>
    <t xml:space="preserve"> ГОСТ 7808-70</t>
  </si>
  <si>
    <t>М10-8GХ20.58.019</t>
  </si>
  <si>
    <t>10Х20</t>
  </si>
  <si>
    <t>1610001086</t>
  </si>
  <si>
    <t>Болт с шестигранной уменьшенной головкой и направляющим поводком</t>
  </si>
  <si>
    <t>М10-8GХ30.46.019</t>
  </si>
  <si>
    <t>ГОСТ 7795-70</t>
  </si>
  <si>
    <t>1610009310</t>
  </si>
  <si>
    <t>Болт с шестигранной  головкой</t>
  </si>
  <si>
    <t>М12-8GХ35.46.019</t>
  </si>
  <si>
    <t>М12-8GХ70.46.019</t>
  </si>
  <si>
    <t>12Х70</t>
  </si>
  <si>
    <t>М14-8GХ30.46.019</t>
  </si>
  <si>
    <t>14Х30</t>
  </si>
  <si>
    <t>М16-8GХ30.46.019</t>
  </si>
  <si>
    <t>16Х30</t>
  </si>
  <si>
    <t>М16-8GХ40.46.019</t>
  </si>
  <si>
    <t>16Х40</t>
  </si>
  <si>
    <t>1610009155</t>
  </si>
  <si>
    <t>М16-8GХ70.46.019</t>
  </si>
  <si>
    <t>16Х70</t>
  </si>
  <si>
    <t>1610009156</t>
  </si>
  <si>
    <t>М16-8GХ80.48.019</t>
  </si>
  <si>
    <t>16Х80</t>
  </si>
  <si>
    <t>1610009159</t>
  </si>
  <si>
    <t>М20-6GХ90.88.05</t>
  </si>
  <si>
    <t>ГОСТ 7805-70</t>
  </si>
  <si>
    <t>20Х90</t>
  </si>
  <si>
    <t>1610009160</t>
  </si>
  <si>
    <t>М24-8GХ65.88.05</t>
  </si>
  <si>
    <t>24Х65</t>
  </si>
  <si>
    <t>1610009162</t>
  </si>
  <si>
    <t>М6-8GХ10.46.019</t>
  </si>
  <si>
    <t>6Х10</t>
  </si>
  <si>
    <t>М6-8GХ25.46.019</t>
  </si>
  <si>
    <t>6Х25</t>
  </si>
  <si>
    <t>1610009312</t>
  </si>
  <si>
    <t>М12-8GХ50.46.019</t>
  </si>
  <si>
    <t>1610008321</t>
  </si>
  <si>
    <t>2М16-6GХ65.109.40Х</t>
  </si>
  <si>
    <t>1610009311</t>
  </si>
  <si>
    <t>М20-8GХ50.46.019</t>
  </si>
  <si>
    <t>1610009313</t>
  </si>
  <si>
    <t>М20-8GХ65.46.019</t>
  </si>
  <si>
    <t>1610009314</t>
  </si>
  <si>
    <t>3М36-6GХ80.68.05</t>
  </si>
  <si>
    <t>1610080016</t>
  </si>
  <si>
    <t>М4-6GХ25.58</t>
  </si>
  <si>
    <t>4Х25</t>
  </si>
  <si>
    <t>1610009269</t>
  </si>
  <si>
    <t>М5-6GХ25.58.019</t>
  </si>
  <si>
    <t>1610009114</t>
  </si>
  <si>
    <t xml:space="preserve">Болт с шестигранной головкой </t>
  </si>
  <si>
    <t>М6-6GХ20.58.019</t>
  </si>
  <si>
    <t>6Х20</t>
  </si>
  <si>
    <t>1610009315</t>
  </si>
  <si>
    <t>М6-8GХ35.46.019</t>
  </si>
  <si>
    <t>1610009013</t>
  </si>
  <si>
    <t>М8-6GХ25.58.019</t>
  </si>
  <si>
    <t>8Х25</t>
  </si>
  <si>
    <t>1610009316</t>
  </si>
  <si>
    <t>М8-8GХ35.46.019</t>
  </si>
  <si>
    <t>1610001082</t>
  </si>
  <si>
    <t>М8-8GХ40.46.019</t>
  </si>
  <si>
    <t>ГОСТ 7796-70</t>
  </si>
  <si>
    <t>Винты установочные и прочие. Шурупы</t>
  </si>
  <si>
    <t>1650002068</t>
  </si>
  <si>
    <t>Винт с цилиндрической головкой</t>
  </si>
  <si>
    <t>A.М4-6GХ16.46.016</t>
  </si>
  <si>
    <t>ГОСТ 1491-80</t>
  </si>
  <si>
    <t>4Х16</t>
  </si>
  <si>
    <t>1650002069</t>
  </si>
  <si>
    <t>A.М5-6GХ20.46.016</t>
  </si>
  <si>
    <t>5Х20</t>
  </si>
  <si>
    <t>1650002070</t>
  </si>
  <si>
    <t>A.М6-6GХ25.46.016</t>
  </si>
  <si>
    <t>Гайки, заклепки, шайбы, штифты, шплинты</t>
  </si>
  <si>
    <t>1680003889</t>
  </si>
  <si>
    <t>Гайка шестигранная</t>
  </si>
  <si>
    <t>М4-6Н.5.016</t>
  </si>
  <si>
    <t>ГОСТ 5915-70</t>
  </si>
  <si>
    <t>1680005874</t>
  </si>
  <si>
    <t>М5-7H.5.019</t>
  </si>
  <si>
    <t>1680005872</t>
  </si>
  <si>
    <t>М6-7H.5.019</t>
  </si>
  <si>
    <t>М10-7Н.5.019</t>
  </si>
  <si>
    <t>М12-7Н.5.019</t>
  </si>
  <si>
    <t>1680005873</t>
  </si>
  <si>
    <t>М14-7H.5.019</t>
  </si>
  <si>
    <t>М16-6Н.5.019</t>
  </si>
  <si>
    <t>ГОСТ 5916-70</t>
  </si>
  <si>
    <t>М20-6Н.5.019</t>
  </si>
  <si>
    <t>шт</t>
  </si>
  <si>
    <t>1680005591</t>
  </si>
  <si>
    <t>Гайка</t>
  </si>
  <si>
    <t>М24-7Н.8.026</t>
  </si>
  <si>
    <t>1680005598</t>
  </si>
  <si>
    <t>Шайба</t>
  </si>
  <si>
    <t xml:space="preserve"> А4.01.019</t>
  </si>
  <si>
    <t>ГОСТ 11371-78</t>
  </si>
  <si>
    <t>1680005875</t>
  </si>
  <si>
    <t>A.5.01.019</t>
  </si>
  <si>
    <t>5,3Х10Х1</t>
  </si>
  <si>
    <t>1680005599</t>
  </si>
  <si>
    <t>А6.04.019(20)</t>
  </si>
  <si>
    <t>1680005601</t>
  </si>
  <si>
    <t>С6.01.019</t>
  </si>
  <si>
    <t>1680005602</t>
  </si>
  <si>
    <t>С8.01.019</t>
  </si>
  <si>
    <t>1680005876</t>
  </si>
  <si>
    <t>A.8.01.019</t>
  </si>
  <si>
    <t>8,4Х16Х1,6</t>
  </si>
  <si>
    <t>1680005595</t>
  </si>
  <si>
    <t>А10.04.019</t>
  </si>
  <si>
    <t>1680005596</t>
  </si>
  <si>
    <t>А12.04.019</t>
  </si>
  <si>
    <t>1680005597</t>
  </si>
  <si>
    <t>А16.01.019</t>
  </si>
  <si>
    <t>16</t>
  </si>
  <si>
    <t>1680005600</t>
  </si>
  <si>
    <t>С14.01.019</t>
  </si>
  <si>
    <t>1680005604</t>
  </si>
  <si>
    <t>Шайба стопорная с лапкой</t>
  </si>
  <si>
    <t xml:space="preserve"> ГОСТ 13463-77</t>
  </si>
  <si>
    <t>1680005605</t>
  </si>
  <si>
    <t>1680004955</t>
  </si>
  <si>
    <t>Шайба пружинная</t>
  </si>
  <si>
    <t xml:space="preserve"> 5.65Г.019</t>
  </si>
  <si>
    <t>ГОСТ 6402-70</t>
  </si>
  <si>
    <t>1680000764</t>
  </si>
  <si>
    <t>6.65Г.019</t>
  </si>
  <si>
    <t>1680000314</t>
  </si>
  <si>
    <t>8.65Г.019</t>
  </si>
  <si>
    <t>1680000960</t>
  </si>
  <si>
    <t>10.65Г.019</t>
  </si>
  <si>
    <t>10</t>
  </si>
  <si>
    <t>1680000961</t>
  </si>
  <si>
    <t>12.65Г.019</t>
  </si>
  <si>
    <t>1680000897</t>
  </si>
  <si>
    <t xml:space="preserve"> 14.65Г.019</t>
  </si>
  <si>
    <t>ГОСТ 4543-71, 6402-70</t>
  </si>
  <si>
    <t>1680000962</t>
  </si>
  <si>
    <t xml:space="preserve"> 16.65Г.019 </t>
  </si>
  <si>
    <t>1680005593</t>
  </si>
  <si>
    <t>20.65Г.05</t>
  </si>
  <si>
    <t>1680005594</t>
  </si>
  <si>
    <t>24.65Г.05</t>
  </si>
  <si>
    <t>Шплинты</t>
  </si>
  <si>
    <t>1680005877</t>
  </si>
  <si>
    <t>Шплинт</t>
  </si>
  <si>
    <t>2Х16.019</t>
  </si>
  <si>
    <t>ГОСТ 397-79</t>
  </si>
  <si>
    <t>2Х16</t>
  </si>
  <si>
    <t>1680000284</t>
  </si>
  <si>
    <t>2.5X25.019</t>
  </si>
  <si>
    <t>2,5х25</t>
  </si>
  <si>
    <t>1680003025</t>
  </si>
  <si>
    <t>3,2х16</t>
  </si>
  <si>
    <t>1680005878</t>
  </si>
  <si>
    <t>3,2Х20.019</t>
  </si>
  <si>
    <t>3,2Х20</t>
  </si>
  <si>
    <t>1680005879</t>
  </si>
  <si>
    <t>3,2Х36.019</t>
  </si>
  <si>
    <t>3,2Х36</t>
  </si>
  <si>
    <t>1680005603</t>
  </si>
  <si>
    <t xml:space="preserve"> 4X16.019</t>
  </si>
  <si>
    <t>4х16</t>
  </si>
  <si>
    <t>1680000966</t>
  </si>
  <si>
    <t>4X36.019</t>
  </si>
  <si>
    <t>4х36</t>
  </si>
  <si>
    <t>1680005880</t>
  </si>
  <si>
    <t>4Х40.019</t>
  </si>
  <si>
    <t>4Х40</t>
  </si>
  <si>
    <t>1680003081</t>
  </si>
  <si>
    <t>4X45.019</t>
  </si>
  <si>
    <t>4х45</t>
  </si>
  <si>
    <t>1680000038</t>
  </si>
  <si>
    <t>5X28.019</t>
  </si>
  <si>
    <t>5х28</t>
  </si>
  <si>
    <t>1680005881</t>
  </si>
  <si>
    <t>5Х45.019</t>
  </si>
  <si>
    <t>5Х45</t>
  </si>
  <si>
    <t>1680000179</t>
  </si>
  <si>
    <t>6.3X63.019</t>
  </si>
  <si>
    <t>ГОСТ397-79</t>
  </si>
  <si>
    <t>6,3х63</t>
  </si>
  <si>
    <t>1680005882</t>
  </si>
  <si>
    <t>6,3Х100.019</t>
  </si>
  <si>
    <t>6,3Х100</t>
  </si>
  <si>
    <t>1680005883</t>
  </si>
  <si>
    <t>8Х60.019</t>
  </si>
  <si>
    <t>8Х60</t>
  </si>
  <si>
    <t>МЕТАЛЛЫ ЦВЕТНЫЕ, ИХ СЫРЬЕ, СПЛАВЫ И СОЕДИНЕНИЯ</t>
  </si>
  <si>
    <t>Припои на основе олова, свинца и индия</t>
  </si>
  <si>
    <t>1723120012</t>
  </si>
  <si>
    <t>Припой</t>
  </si>
  <si>
    <t xml:space="preserve"> Т2,5А ПОССу 61</t>
  </si>
  <si>
    <t>ГОСТ 21931-76</t>
  </si>
  <si>
    <t>ПРОДУКЦИЯ НЕОРГАНИЧЕСКОЙ ХИМИИ, СЫРЬЕ ГОРНОХИМИЧЕСКОЕ И УДОБРЕНИЯ</t>
  </si>
  <si>
    <t>Основания и содопродукты</t>
  </si>
  <si>
    <t>Сода каустическая 100%-ная (натр едкий), включая едкий калий 100%-ный</t>
  </si>
  <si>
    <t>2132310001</t>
  </si>
  <si>
    <t>Гидрат окиси калия (едкий калий)</t>
  </si>
  <si>
    <t>ГОСТ 9285-78</t>
  </si>
  <si>
    <t>1 СОРТ</t>
  </si>
  <si>
    <t>ПОЛИМЕРЫ, ПЛАСТИЧЕСКИЕ МАССЫ, ХИМИЧЕСКИЕ ВОЛОКНА И КАУЧУКИ</t>
  </si>
  <si>
    <t>Пластмассы, материалы и полуфабрикаты на основе полимеризационных смол</t>
  </si>
  <si>
    <t>Материалы пленочные на основе полимеризационных смол</t>
  </si>
  <si>
    <t>2245220101</t>
  </si>
  <si>
    <t>Лента</t>
  </si>
  <si>
    <t>ПВХ</t>
  </si>
  <si>
    <t>ГОСТ 16214-86</t>
  </si>
  <si>
    <t>БЕЛЫЙ</t>
  </si>
  <si>
    <t>Трубки поливинилхлоридные (кроме бензостойких)</t>
  </si>
  <si>
    <t>2247210385</t>
  </si>
  <si>
    <t>Трубка</t>
  </si>
  <si>
    <t>ТУТ</t>
  </si>
  <si>
    <t>ТУ2237-002-07622740-90</t>
  </si>
  <si>
    <t>13Х6,5</t>
  </si>
  <si>
    <t>Волокна и нити химические</t>
  </si>
  <si>
    <t>Волокна и нити синтетические</t>
  </si>
  <si>
    <t>2272210004</t>
  </si>
  <si>
    <t>Нить капроновая</t>
  </si>
  <si>
    <t>10К</t>
  </si>
  <si>
    <t>ОСТ17-330-84</t>
  </si>
  <si>
    <t>Продукция из полимеров прочая</t>
  </si>
  <si>
    <t>2293980050</t>
  </si>
  <si>
    <t>Пломба полиэтиленовая</t>
  </si>
  <si>
    <t>МАТЕРИАЛЫ ЛАКОКРАСОЧНЫЕ, ПОЛУПРОДУКТЫ, КИНО-, ФОТО- И МАГНИТНЫЕ МАТЕРИАЛЫ И ТОВАРЫ БЫТОВОЙ ХИМИИ</t>
  </si>
  <si>
    <t>Материалы лакокрасочные</t>
  </si>
  <si>
    <t>Лаки на конденсационных смолах</t>
  </si>
  <si>
    <t>2311210002</t>
  </si>
  <si>
    <t>Лак электроизоляционный</t>
  </si>
  <si>
    <t xml:space="preserve"> МЛ-92</t>
  </si>
  <si>
    <t>ГОСТ15865-70</t>
  </si>
  <si>
    <t>Лаки и политуры спиртовые на синтетических смолах</t>
  </si>
  <si>
    <t>2315200101</t>
  </si>
  <si>
    <t>Лак</t>
  </si>
  <si>
    <t>Флуор</t>
  </si>
  <si>
    <t>ТУ 2316-009-31953544-99</t>
  </si>
  <si>
    <t>бесцветный</t>
  </si>
  <si>
    <t>Краски и грунтовки водно-дисперсионные</t>
  </si>
  <si>
    <t>2316320268</t>
  </si>
  <si>
    <t xml:space="preserve">Краска </t>
  </si>
  <si>
    <t xml:space="preserve"> «АКРЭМ-Праймер»</t>
  </si>
  <si>
    <t>белый с повышенной белизной</t>
  </si>
  <si>
    <t>2316323018</t>
  </si>
  <si>
    <t>АКРЭМ-ФЛУОР</t>
  </si>
  <si>
    <t>ТУ 2316-002-0-31953544-96</t>
  </si>
  <si>
    <t>оранжево-красный</t>
  </si>
  <si>
    <t>Растворители и смывки для лакокрасочных материалов</t>
  </si>
  <si>
    <t>2319130045</t>
  </si>
  <si>
    <t>Растворитель</t>
  </si>
  <si>
    <t>Р-4</t>
  </si>
  <si>
    <t>ГОСТ 7827-74</t>
  </si>
  <si>
    <t>2319130101</t>
  </si>
  <si>
    <t>Уайт-Спирит</t>
  </si>
  <si>
    <t>НЕФРАС-С4-155/200</t>
  </si>
  <si>
    <t>ГОСТ З134-78</t>
  </si>
  <si>
    <t>Пигменты</t>
  </si>
  <si>
    <t>Пигменты цветные</t>
  </si>
  <si>
    <t>2322530002</t>
  </si>
  <si>
    <t>Сурик железный густотертый</t>
  </si>
  <si>
    <t>Г</t>
  </si>
  <si>
    <t xml:space="preserve"> ГОСТ8135-74</t>
  </si>
  <si>
    <t>Товары бытовой химии</t>
  </si>
  <si>
    <t>Средства моющие</t>
  </si>
  <si>
    <t>Средство моющее</t>
  </si>
  <si>
    <t>Средства против бытовых насекомых, грызунов, для дезинфекции и антисептики</t>
  </si>
  <si>
    <t>2386400054</t>
  </si>
  <si>
    <t>ПРОДУКЦИЯ ОРГАНИЧЕСКОГО СИНТЕЗА, СИНТЕТИЧЕСКИЕ КРАСИТЕЛИ И НЕФТЕ-КОКСО-ЛЕСО-ХИМИЧЕСКАЯ ПРОДУКЦИЯ</t>
  </si>
  <si>
    <t>Углеводороды алифатические, ароматические, алициклические и их простые производные</t>
  </si>
  <si>
    <t>Кетоны и ангидриды органических кислот</t>
  </si>
  <si>
    <t>2418110003</t>
  </si>
  <si>
    <t>Ацетон технический</t>
  </si>
  <si>
    <t>ГОСТ 2768-84</t>
  </si>
  <si>
    <t>1СОРТ</t>
  </si>
  <si>
    <t>2422210030</t>
  </si>
  <si>
    <t>Антифриз</t>
  </si>
  <si>
    <t>CONOCOPHILLIPS 76 PITSTOP</t>
  </si>
  <si>
    <t>ПРОДУКЦИЯ РЕЗИНО-ТЕХНИЧЕСКАЯ И АСБЕСТОВАЯ</t>
  </si>
  <si>
    <t>Рукава</t>
  </si>
  <si>
    <t>Рукава напорные резинотканевые (прокладочные)</t>
  </si>
  <si>
    <t>2553310103</t>
  </si>
  <si>
    <t>Рукав резиновый</t>
  </si>
  <si>
    <t>32Х1,3</t>
  </si>
  <si>
    <t>Ленты конвейерные, ремни, ткани прорезиненные и изделия из них</t>
  </si>
  <si>
    <t>2567600044</t>
  </si>
  <si>
    <t>Лента изоляционная</t>
  </si>
  <si>
    <t>2ШОЛ</t>
  </si>
  <si>
    <t>ГОСТ 2162-97</t>
  </si>
  <si>
    <t>0,35х20</t>
  </si>
  <si>
    <t>2567600050</t>
  </si>
  <si>
    <t>ЛЭТСАР-КФ</t>
  </si>
  <si>
    <t>ТУ 38-103-171-80</t>
  </si>
  <si>
    <t>0,2х20</t>
  </si>
  <si>
    <t>Примечание: * Норма применяется для электровоза оборудованных токоприемником ТА-160-3200</t>
  </si>
  <si>
    <t>1610009784</t>
  </si>
  <si>
    <t>1610009785</t>
  </si>
  <si>
    <t>1610009786</t>
  </si>
  <si>
    <t>1610009788</t>
  </si>
  <si>
    <t>1610009789</t>
  </si>
  <si>
    <t>1610009790</t>
  </si>
  <si>
    <t>1610009791</t>
  </si>
  <si>
    <t>1610009792</t>
  </si>
  <si>
    <t>1610009793</t>
  </si>
  <si>
    <t>1610009794</t>
  </si>
  <si>
    <t>2541100404</t>
  </si>
  <si>
    <t>3184410377</t>
  </si>
  <si>
    <t>2ЭС6.81.000.007</t>
  </si>
  <si>
    <t>DIN 933</t>
  </si>
  <si>
    <t>М16Х45</t>
  </si>
  <si>
    <t>М5Х12</t>
  </si>
  <si>
    <t>М6Х12</t>
  </si>
  <si>
    <t>М6Х16</t>
  </si>
  <si>
    <t>М6Х20</t>
  </si>
  <si>
    <t>М6Х25</t>
  </si>
  <si>
    <t>М8Х16</t>
  </si>
  <si>
    <t>М8Х20</t>
  </si>
  <si>
    <t>М8Х25</t>
  </si>
  <si>
    <t>М12Х20</t>
  </si>
  <si>
    <t>87.5205.100</t>
  </si>
  <si>
    <t>Палец</t>
  </si>
  <si>
    <t>Колесно моторный блок</t>
  </si>
  <si>
    <t>KIM TEK</t>
  </si>
  <si>
    <t>9Х8 ТИП-D</t>
  </si>
  <si>
    <t>АН-60</t>
  </si>
  <si>
    <t>Белый</t>
  </si>
  <si>
    <t>Стеклоткань</t>
  </si>
  <si>
    <t>ЛСК 155/180</t>
  </si>
  <si>
    <t>ТУ 3491-079-05758799-2002</t>
  </si>
  <si>
    <t>ЛЭС 0,1х20 мм</t>
  </si>
  <si>
    <t>ГОСТ 5937-81</t>
  </si>
  <si>
    <t>Блок шарнирный</t>
  </si>
  <si>
    <t>2ЭС6.31.311.000</t>
  </si>
  <si>
    <t>2291690377</t>
  </si>
  <si>
    <t>ЮГИШ.754345.108 МЕСТО КРЕПЛЕНИЯ ЭВАКУАЦИОННОГО ПРИСПОСОБЛЕНИЯ</t>
  </si>
  <si>
    <t>170Х50</t>
  </si>
  <si>
    <t>2291690378</t>
  </si>
  <si>
    <t>ЮГИШ.754345.109 МЕСТО ХРАНЕНИЯ ЭВАКУАЦИОННОГО ПРИСПОСОБЛЕНИЯ</t>
  </si>
  <si>
    <t>2291690379</t>
  </si>
  <si>
    <t>ЮГИШ.754345.110 МАШИНИСТ, ПОМНИ! ПРОЕЗД ЗАПРЕЩАЮЩЕГО СИГНАЛА ПРИВОДИТ К ПРЕСТУПЛЕНИЮ</t>
  </si>
  <si>
    <t>200Х80</t>
  </si>
  <si>
    <t>ЮГИШ.754345.111 СЕКЦИЯ А</t>
  </si>
  <si>
    <t>2291690380</t>
  </si>
  <si>
    <t>ЮГИШ.754345.112 СЕКЦИЯ Б</t>
  </si>
  <si>
    <t>2291690381</t>
  </si>
  <si>
    <t>ЮГИШ.754345.113 МЕСТО ХРАНЕНИЯ СРЕДСТВ ИНДИВИДУАЛЬНОЙ ЗАЩИТЫ</t>
  </si>
  <si>
    <t>2291690382</t>
  </si>
  <si>
    <t>ЮГИШ.754345.114 МАКСИМАЛЬНАЯ СКОРОСТЬ 120 КМ/ЧАС</t>
  </si>
  <si>
    <t>2291690383</t>
  </si>
  <si>
    <t>ЮГИШ.754345.115РБ</t>
  </si>
  <si>
    <t>2291690384</t>
  </si>
  <si>
    <t>ЮГИШ.754345.152 220В 5А</t>
  </si>
  <si>
    <t>2291690385</t>
  </si>
  <si>
    <t>60Х40</t>
  </si>
  <si>
    <t>2531600259</t>
  </si>
  <si>
    <t>00001-7501796-00-0</t>
  </si>
  <si>
    <t>1408Х26,5Х12</t>
  </si>
  <si>
    <t>2541100405</t>
  </si>
  <si>
    <t>Уплотнитель резиновый</t>
  </si>
  <si>
    <t>Резиновое уплотнение двери</t>
  </si>
  <si>
    <t>6Х6,9</t>
  </si>
  <si>
    <t>2531600260</t>
  </si>
  <si>
    <t>20,5Х12Х5,5</t>
  </si>
  <si>
    <t>3187153445</t>
  </si>
  <si>
    <t>3187153446</t>
  </si>
  <si>
    <t>3187153447</t>
  </si>
  <si>
    <t>3187153448</t>
  </si>
  <si>
    <t>3187153449</t>
  </si>
  <si>
    <t>3187153450</t>
  </si>
  <si>
    <t>3643903628</t>
  </si>
  <si>
    <t>35Х30Х2</t>
  </si>
  <si>
    <t>88Х46Х2</t>
  </si>
  <si>
    <t>3643903629</t>
  </si>
  <si>
    <t>3643903630</t>
  </si>
  <si>
    <t>58Х26Х2</t>
  </si>
  <si>
    <t>558.374.422</t>
  </si>
  <si>
    <t>2531201018</t>
  </si>
  <si>
    <t>2531201019</t>
  </si>
  <si>
    <t>2531102164</t>
  </si>
  <si>
    <t>558.370.210</t>
  </si>
  <si>
    <t>3429200110</t>
  </si>
  <si>
    <t>555.505.420</t>
  </si>
  <si>
    <t>558.505.551</t>
  </si>
  <si>
    <t>3429200134</t>
  </si>
  <si>
    <t>3451924754</t>
  </si>
  <si>
    <t>1087Х1069,5Х13</t>
  </si>
  <si>
    <t>3451924755</t>
  </si>
  <si>
    <t>3451924756</t>
  </si>
  <si>
    <t>3451924757</t>
  </si>
  <si>
    <t>36Х20Х20</t>
  </si>
  <si>
    <t>34Х28Х20</t>
  </si>
  <si>
    <t>34Х20Х30</t>
  </si>
  <si>
    <t>3451924758</t>
  </si>
  <si>
    <t>42Х32Х33</t>
  </si>
  <si>
    <t>3451924759</t>
  </si>
  <si>
    <t>42Х23Х20</t>
  </si>
  <si>
    <t>3451924760</t>
  </si>
  <si>
    <t>42Х32Х20</t>
  </si>
  <si>
    <t>3451924761</t>
  </si>
  <si>
    <t>50Х40Х20</t>
  </si>
  <si>
    <t>3451924762</t>
  </si>
  <si>
    <t>50Х40Х39</t>
  </si>
  <si>
    <t>3451924763</t>
  </si>
  <si>
    <t>42Х32Х25</t>
  </si>
  <si>
    <t>3451924764</t>
  </si>
  <si>
    <t>3451924765</t>
  </si>
  <si>
    <t>L=250</t>
  </si>
  <si>
    <t>L=150</t>
  </si>
  <si>
    <t>3493640019</t>
  </si>
  <si>
    <t>2531102165</t>
  </si>
  <si>
    <t>US-112-EPDM</t>
  </si>
  <si>
    <t>1-1/2 ДЮЙМА 52,6Х48,44Х2,5</t>
  </si>
  <si>
    <t>2531102166</t>
  </si>
  <si>
    <t>2531102167</t>
  </si>
  <si>
    <t>2531102168</t>
  </si>
  <si>
    <t>US-12-EPDM</t>
  </si>
  <si>
    <t>US-34-EPDM</t>
  </si>
  <si>
    <t>US-114-EPDM</t>
  </si>
  <si>
    <t>1/2 ДЮЙМА 28,58Х21,54Х2,1</t>
  </si>
  <si>
    <t>3/4 ДЮЙМА 34,93Х27,05Х2,1</t>
  </si>
  <si>
    <t>1-1/4 ДЮЙМА 52,38Х42,93Х2,5</t>
  </si>
  <si>
    <t>3451924766</t>
  </si>
  <si>
    <t>829Х824Х6</t>
  </si>
  <si>
    <t>3451924767</t>
  </si>
  <si>
    <t>3451924768</t>
  </si>
  <si>
    <t>3451924769</t>
  </si>
  <si>
    <t>832Х881Х6</t>
  </si>
  <si>
    <t>838Х291Х6</t>
  </si>
  <si>
    <t>420Х86Х5</t>
  </si>
  <si>
    <t>3451924770</t>
  </si>
  <si>
    <t>3429200135</t>
  </si>
  <si>
    <t>556.695.018</t>
  </si>
  <si>
    <t>3429200136</t>
  </si>
  <si>
    <t>3429200137</t>
  </si>
  <si>
    <t>555.552.218</t>
  </si>
  <si>
    <t>555.552.219</t>
  </si>
  <si>
    <t>3429200138</t>
  </si>
  <si>
    <t>558.282.310</t>
  </si>
  <si>
    <t>3429200139</t>
  </si>
  <si>
    <t>558.282.311</t>
  </si>
  <si>
    <t>3429200140</t>
  </si>
  <si>
    <t>558.282.315</t>
  </si>
  <si>
    <t>3429200141</t>
  </si>
  <si>
    <t>558.282.316</t>
  </si>
  <si>
    <t>3414970021</t>
  </si>
  <si>
    <t>L=140</t>
  </si>
  <si>
    <t>3451958109</t>
  </si>
  <si>
    <t>L=300</t>
  </si>
  <si>
    <t>3414970022</t>
  </si>
  <si>
    <t>4987500003</t>
  </si>
  <si>
    <t>ELEMENTIS ELM0148</t>
  </si>
  <si>
    <t>3451924771</t>
  </si>
  <si>
    <t>6,2Х220</t>
  </si>
  <si>
    <t>Флюсы</t>
  </si>
  <si>
    <t>Металлы легкие, их сырье, сплавы и соединения</t>
  </si>
  <si>
    <t>2296230302</t>
  </si>
  <si>
    <t>3492260700</t>
  </si>
  <si>
    <t>Стеклопластики</t>
  </si>
  <si>
    <t>Миканиты, слюдиниты и слюдопласты</t>
  </si>
  <si>
    <t>2312221292</t>
  </si>
  <si>
    <t>1650002379</t>
  </si>
  <si>
    <t>A.М4-6GХ13.48</t>
  </si>
  <si>
    <t>4Х13</t>
  </si>
  <si>
    <t>ГОСТ 17475-80</t>
  </si>
  <si>
    <t>3449820701</t>
  </si>
  <si>
    <t>НШВИ 2,5-8</t>
  </si>
  <si>
    <t>2,5ММ2 СИНИЙ</t>
  </si>
  <si>
    <t>3183831588</t>
  </si>
  <si>
    <t>Всего материалов</t>
  </si>
  <si>
    <t>Всего запасных частей</t>
  </si>
  <si>
    <t>Примечание: * нормы расхода применяется только для электровозов оборудованных балочкой центрирующей с безрезьбовыми шпильками ч. 518.00.010-9</t>
  </si>
  <si>
    <t>518.00.010-9СБ*</t>
  </si>
  <si>
    <t>на текущий ремонт кабины на секцию электровозов серии 2ЭС6</t>
  </si>
  <si>
    <t>на текущий ремонт МПСУиД на секцию электровозов серии 2ЭС6</t>
  </si>
  <si>
    <t xml:space="preserve"> на текущий ремонт ПСН на секцию электровозов серии 2ЭС6</t>
  </si>
  <si>
    <t xml:space="preserve">в условиях ремонтных локомотивных депо Свердловск и Московка - структурных подразделений Свердловской и Западно-Сибирской дирекции по ремонту тягового подвижного состава - структурных подразделений дирекции по ремонту тягового подвижного состава - филиала ОАО "РЖД" </t>
  </si>
  <si>
    <t>на текущий ремонт ТЭД на секцию электровозов серии 2ЭС6</t>
  </si>
  <si>
    <t>на текущий ремонт КП на секцию электровозов серии 2ЭС6</t>
  </si>
  <si>
    <t>на текущий ремонт УКТОЛ на секцию электровозов серии 2ЭС6</t>
  </si>
  <si>
    <t>на текущий ремонт 4ПНЖ200МА на секцию электровозов серии 2ЭС6</t>
  </si>
  <si>
    <t>на текущий ремонт рДМ180 на секцию электровозов серии 2ЭС6</t>
  </si>
  <si>
    <t>на текущий ремонт АИР71 на секцию электровозов серии 2ЭС6</t>
  </si>
  <si>
    <t>на текущий ремонт автосцепного устройства на секцию электровозов серии 2ЭС6</t>
  </si>
  <si>
    <t>ТР-3 (ТР-600)</t>
  </si>
  <si>
    <t>материалов на текущий ремонт ТЭД на секцию электровозов серии 2ЭС6</t>
  </si>
  <si>
    <t>запасных частей на текущий ремонт ТЭД на секцию электровозов серии 2ЭС6</t>
  </si>
  <si>
    <t>материалов на текущий ремонт КП на секцию электровозов серии 2ЭС6</t>
  </si>
  <si>
    <t>запасных частей на текущий ремонт КП на секцию электровозов серии 2ЭС6</t>
  </si>
  <si>
    <t>материалов на текущий ремонт УКТОЛ на секцию электровозов серии 2ЭС6</t>
  </si>
  <si>
    <t>запасных частей на текущий ремонт УКТОЛ на секцию электровозов серии 2ЭС6</t>
  </si>
  <si>
    <t>материалов на текущий ремонт 4ПНЖ200МА на секцию электровозов серии 2ЭС6</t>
  </si>
  <si>
    <t>запасных частей на текущий ремонт 4ПНЖ200МА на секцию электровозов серии 2ЭС6</t>
  </si>
  <si>
    <t>материалов на текущий ремонт рДМ180 на секцию электровозов серии 2ЭС6</t>
  </si>
  <si>
    <t>запасных на текущий ремонт рДМ180 на секцию электровозов серии 2ЭС6</t>
  </si>
  <si>
    <t>материалов на текущий ремонт АИР71 на секцию электровозов серии 2ЭС6</t>
  </si>
  <si>
    <t>запасных частей на текущий ремонт АИР71 на секцию электровозов серии 2ЭС6</t>
  </si>
  <si>
    <t>материалов на текущий ремонт автосцепного устройства на секцию электровозов серии 2ЭС6</t>
  </si>
  <si>
    <t>запасных частей на текущий ремонт автосцепного устройства на секцию электровозов серии 2ЭС6</t>
  </si>
  <si>
    <t>70-311</t>
  </si>
  <si>
    <t>Изделия асбестовые технические, включая набивки сальниковые неасбестовые</t>
  </si>
  <si>
    <t>Ткани, нити, шнуры и другие текстильные изделия асбестовые</t>
  </si>
  <si>
    <t>2574300008</t>
  </si>
  <si>
    <t>Лента асбестовая электроизоляционная</t>
  </si>
  <si>
    <t xml:space="preserve">ЛАЭ-1 </t>
  </si>
  <si>
    <t xml:space="preserve"> ГОСТ 14256-2000</t>
  </si>
  <si>
    <t>0,5х25</t>
  </si>
  <si>
    <t>Бумага, картон асбестовые и изделия из них</t>
  </si>
  <si>
    <t>2576300006</t>
  </si>
  <si>
    <t>Картон асбестовый</t>
  </si>
  <si>
    <t xml:space="preserve">КАОН-1 </t>
  </si>
  <si>
    <t>ГОСТ 2850-95</t>
  </si>
  <si>
    <t>ПРОДУКЦИЯ ТЯЖЕЛОГО, ЭНЕРГЕТИЧЕСКОГО И ТРАНСПОРТНОГО МАШИНОСТРОЕНИЯ</t>
  </si>
  <si>
    <t>Материалы и изделия электроизоляционные, электроугольные и электрометаллокерамические</t>
  </si>
  <si>
    <t>Материалы и изделия электроизоляционные (кроме миканитов, слюдинитов и слюдопластов)</t>
  </si>
  <si>
    <t>3491520002</t>
  </si>
  <si>
    <t>Лента смоляная</t>
  </si>
  <si>
    <t>ТУ16.503.020-91</t>
  </si>
  <si>
    <t>0,6Х30</t>
  </si>
  <si>
    <t>ПРОДУКЦИЯ КАБЕЛЬНАЯ</t>
  </si>
  <si>
    <t>Провода неизолированные</t>
  </si>
  <si>
    <t>Провода неизолированные гибкие</t>
  </si>
  <si>
    <t>Провод для электрощеток</t>
  </si>
  <si>
    <t>ПЩ</t>
  </si>
  <si>
    <t>ТУ 16-705.467-87</t>
  </si>
  <si>
    <t>Провода и шнуры силовые</t>
  </si>
  <si>
    <t>Провода и кабели для подвижного состава транспорта</t>
  </si>
  <si>
    <t>3559000459</t>
  </si>
  <si>
    <t>Провод для подвижного состава</t>
  </si>
  <si>
    <t>ТРАНСКАБ-ППСТВМНГ(А)</t>
  </si>
  <si>
    <t>ТУ16.К71-291-99</t>
  </si>
  <si>
    <t>1,5 4КВ</t>
  </si>
  <si>
    <t>3559000464</t>
  </si>
  <si>
    <t>ТУ16К71-291-99</t>
  </si>
  <si>
    <t>16 4КВ</t>
  </si>
  <si>
    <t>Кабели и провода монтажные, бортовые, судовые, для геофизических работ, оптические и радиочастотные волноводы</t>
  </si>
  <si>
    <t>Провода и кабели бортовые</t>
  </si>
  <si>
    <t>3583000125</t>
  </si>
  <si>
    <t>Провод авиационный</t>
  </si>
  <si>
    <t>Рукава металлические</t>
  </si>
  <si>
    <t>4833850090</t>
  </si>
  <si>
    <t>Рукав металлический</t>
  </si>
  <si>
    <t>Р3ЦХ</t>
  </si>
  <si>
    <t>ТУ 4833-019-29124208-00</t>
  </si>
  <si>
    <t>38</t>
  </si>
  <si>
    <t>ПРОДУКЦИЯ ЦЕЛЛЮЛОЗНО-БУМАЖНОЙ ПРОМЫШЛЕННОСТИ</t>
  </si>
  <si>
    <t>Картон (включая бумагу для гофрирования)</t>
  </si>
  <si>
    <t>Картон технический различного назначения</t>
  </si>
  <si>
    <t>5443110007</t>
  </si>
  <si>
    <t>Картон электроизоляционный</t>
  </si>
  <si>
    <t>ЭВ</t>
  </si>
  <si>
    <t>ГОСТ 2824-86</t>
  </si>
  <si>
    <t>ПРОДУКЦИЯ ТЕКСТИЛЬНОЙ ПРОМЫШЛЕННОСТИ (БЕЗ ПРЯЖИ, ТКАНЕЙ, НЕТКАНЫХ МАТЕРИАЛОВ И ТРИКОТАЖНЫХ ИЗДЕЛИЙ)</t>
  </si>
  <si>
    <t>Продукция переработки растительных и животных волокон</t>
  </si>
  <si>
    <t>Волокна льняные, конопли, кенафа и джута</t>
  </si>
  <si>
    <t>8112110009</t>
  </si>
  <si>
    <t>Волокно льняное</t>
  </si>
  <si>
    <t>ГОСТ 9394-76</t>
  </si>
  <si>
    <t>Галантерея текстильная</t>
  </si>
  <si>
    <t>Ленты</t>
  </si>
  <si>
    <t>8151560018</t>
  </si>
  <si>
    <t>Лента киперная</t>
  </si>
  <si>
    <t>ЛЭ</t>
  </si>
  <si>
    <t>ГОСТ4514-78</t>
  </si>
  <si>
    <t>12</t>
  </si>
  <si>
    <t>15</t>
  </si>
  <si>
    <t>ПРОДУКЦИЯ ТЕКСТИЛЬНОЙ ПРОМЫШЛЕННОСТИ - ТКАНИ ГОТОВЫЕ И МАТЕРИАЛЫ НЕТКАНЫЕ</t>
  </si>
  <si>
    <t>Ткани готовые льняные</t>
  </si>
  <si>
    <t>Ткани готовые льняные технические</t>
  </si>
  <si>
    <t>8338210001</t>
  </si>
  <si>
    <t>Парусина полульняная</t>
  </si>
  <si>
    <t>СКПВ АРТ.11293</t>
  </si>
  <si>
    <t>ГОСТ15530-93</t>
  </si>
  <si>
    <t>Материалы нетканые</t>
  </si>
  <si>
    <t>8397110006</t>
  </si>
  <si>
    <t>Полотно холстопрошивное обтирочное</t>
  </si>
  <si>
    <t>ХЛОПЧАТО-БУМАЖНОЕ</t>
  </si>
  <si>
    <t>ГОСТ 14253-83</t>
  </si>
  <si>
    <t>ИЗДЕЛИЯ ШВЕЙНЫЕ</t>
  </si>
  <si>
    <t>Изделия швейные прочие</t>
  </si>
  <si>
    <t>Изделия швейные технические и бытовые прочие</t>
  </si>
  <si>
    <t>8599100053</t>
  </si>
  <si>
    <t>Салфетка х/б техническая-ветошь</t>
  </si>
  <si>
    <t>50Х50</t>
  </si>
  <si>
    <t>ПРОДУКЦИЯ ПИЩЕВОЙ ПРОМЫШЛЕННОСТИ</t>
  </si>
  <si>
    <t>Продукция масложировой промышленности и моющие средства на жировой основе, продукция макаронной промышленности</t>
  </si>
  <si>
    <t>Средства моющие на жировой основе</t>
  </si>
  <si>
    <t>9144110002</t>
  </si>
  <si>
    <t>Мыло хозяйственное</t>
  </si>
  <si>
    <t>ГОСТ 30266-95</t>
  </si>
  <si>
    <t>150Г 72%</t>
  </si>
  <si>
    <t>Марка, обозначение чертежа</t>
  </si>
  <si>
    <t>ЭЛЕКТРООБОРУДОВАНИЕ</t>
  </si>
  <si>
    <t>Электрооборудование свыше 1000В</t>
  </si>
  <si>
    <t>3495690245</t>
  </si>
  <si>
    <t>Щетка электрографитная</t>
  </si>
  <si>
    <t>АСВН.685.271.007-02 EG-8220</t>
  </si>
  <si>
    <t>ТУ У 31.6-14111810-001-2004</t>
  </si>
  <si>
    <t>2(10Х40Х52)</t>
  </si>
  <si>
    <t>3494140022</t>
  </si>
  <si>
    <t>Изолятор</t>
  </si>
  <si>
    <t>КМБШ.686111.001</t>
  </si>
  <si>
    <t xml:space="preserve">Щеткодержатель </t>
  </si>
  <si>
    <t>БИЛТ.301524.139</t>
  </si>
  <si>
    <t>146Х102Х70</t>
  </si>
  <si>
    <t>Система пожаротушения</t>
  </si>
  <si>
    <t>4371120056</t>
  </si>
  <si>
    <t>Извещатель пожарный</t>
  </si>
  <si>
    <t>ДАЛР55.90.00 ИП-212-44-СВ-Д</t>
  </si>
  <si>
    <t>Контакторы</t>
  </si>
  <si>
    <t>3429600259</t>
  </si>
  <si>
    <t>Камера дугогасительная</t>
  </si>
  <si>
    <t>ПК-32 ЭТ.500-01</t>
  </si>
  <si>
    <t>3414860585</t>
  </si>
  <si>
    <t>Контакт</t>
  </si>
  <si>
    <t xml:space="preserve"> ПК-31 ЭТ.063</t>
  </si>
  <si>
    <t>3455311945</t>
  </si>
  <si>
    <t>Соединение гибкое</t>
  </si>
  <si>
    <t>ПК-358-64 ЭТ.140</t>
  </si>
  <si>
    <t>Изоляторы</t>
  </si>
  <si>
    <t>2292150008</t>
  </si>
  <si>
    <t xml:space="preserve"> 5ТЕ.780.010</t>
  </si>
  <si>
    <t>3493001013</t>
  </si>
  <si>
    <t xml:space="preserve">Изолятор </t>
  </si>
  <si>
    <t>№2128</t>
  </si>
  <si>
    <t>3493640013</t>
  </si>
  <si>
    <t>Изолятор опорный</t>
  </si>
  <si>
    <t xml:space="preserve"> МАВБ.686112.004СБ</t>
  </si>
  <si>
    <t>Фильтры</t>
  </si>
  <si>
    <t>4863240099</t>
  </si>
  <si>
    <t>Фильтр очистки воздуха кассетный</t>
  </si>
  <si>
    <t>ФВКАС-Ш-195-148-48-G4</t>
  </si>
  <si>
    <t>ТУ 3646-001-72991968-2006</t>
  </si>
  <si>
    <t>4863240100</t>
  </si>
  <si>
    <t>ФВКАС-Ш-287-177-48-F5</t>
  </si>
  <si>
    <t>287Х177Х48</t>
  </si>
  <si>
    <t>4863240101</t>
  </si>
  <si>
    <t>ФВП-1-160-250-48-G3</t>
  </si>
  <si>
    <t>160Х250Х48</t>
  </si>
  <si>
    <t>Электрооборудование ниже 1000В</t>
  </si>
  <si>
    <t>Электродвигатель 4ПНЖ200МА</t>
  </si>
  <si>
    <t>3495690239</t>
  </si>
  <si>
    <t>ЭГ-71</t>
  </si>
  <si>
    <t>ТУ 16.538.392.80</t>
  </si>
  <si>
    <t>12,5x25x32</t>
  </si>
  <si>
    <t>Лампы накаливания и патроны</t>
  </si>
  <si>
    <t>3466230038</t>
  </si>
  <si>
    <t>Лампа накаливания</t>
  </si>
  <si>
    <t xml:space="preserve"> Ж110-60 </t>
  </si>
  <si>
    <t>110В 60ВТ E27</t>
  </si>
  <si>
    <t>3187144348</t>
  </si>
  <si>
    <t>Лампа накаливания кварцевая галогенная малогабаритная</t>
  </si>
  <si>
    <t xml:space="preserve"> КГМ110-600 </t>
  </si>
  <si>
    <t>110В 600ВТ P40S/41</t>
  </si>
  <si>
    <t>3466230030</t>
  </si>
  <si>
    <t>Лампа</t>
  </si>
  <si>
    <t xml:space="preserve"> Ж110-40</t>
  </si>
  <si>
    <t>110В 40ВТ B15D</t>
  </si>
  <si>
    <t>3466234403</t>
  </si>
  <si>
    <t xml:space="preserve"> Ж110-15</t>
  </si>
  <si>
    <t>110В 15ВТ B15D</t>
  </si>
  <si>
    <t>Стеклоочиститель</t>
  </si>
  <si>
    <t>9677390031</t>
  </si>
  <si>
    <t>Щетка стеклоочистителя</t>
  </si>
  <si>
    <t>Наконечники</t>
  </si>
  <si>
    <t>3449820377</t>
  </si>
  <si>
    <t>Наконечник кабельный трубчатый</t>
  </si>
  <si>
    <t>KLAUKE 92/R5</t>
  </si>
  <si>
    <t>3449820590</t>
  </si>
  <si>
    <t>KLAUKE 101R6</t>
  </si>
  <si>
    <t>DIN 46235</t>
  </si>
  <si>
    <t>3449820384</t>
  </si>
  <si>
    <t>KLAUKE 1R/10</t>
  </si>
  <si>
    <t>3449820593</t>
  </si>
  <si>
    <t>KLAUKE 103R10</t>
  </si>
  <si>
    <t>3449820460</t>
  </si>
  <si>
    <t>WEIDMULLER H1,5/14</t>
  </si>
  <si>
    <t xml:space="preserve">Кольцо </t>
  </si>
  <si>
    <t>Аккумуляторы и аккумуляторные батареи щелочные</t>
  </si>
  <si>
    <t>3482300056</t>
  </si>
  <si>
    <t>Аккумулятор никель-кадмиевый</t>
  </si>
  <si>
    <t>НК-125П</t>
  </si>
  <si>
    <t>МЕХАНИЧЕСКОЕ ОБОРУДОВАНИЕ</t>
  </si>
  <si>
    <t>Буксовый узел</t>
  </si>
  <si>
    <t>3495690163</t>
  </si>
  <si>
    <t>Щетка цилиндрическая</t>
  </si>
  <si>
    <t>МГС-21</t>
  </si>
  <si>
    <t>ТУ 16.538.375-81</t>
  </si>
  <si>
    <t>Контакты скользящие для троллеев</t>
  </si>
  <si>
    <t>3498140010</t>
  </si>
  <si>
    <t>Вставка токоприемника металлокерамическая</t>
  </si>
  <si>
    <t>ЗЖ-3</t>
  </si>
  <si>
    <t>ТУ 1911-109-083-2005</t>
  </si>
  <si>
    <t>400Х28Х7,3</t>
  </si>
  <si>
    <t>Тормозная рычажная передача</t>
  </si>
  <si>
    <t>3187140952</t>
  </si>
  <si>
    <t>Колодка чугунная</t>
  </si>
  <si>
    <t>44-5287-0.00.00-00СБ</t>
  </si>
  <si>
    <t>ГОСТ 30249-97</t>
  </si>
  <si>
    <t>3184490088</t>
  </si>
  <si>
    <t>Чека тормозной колодки</t>
  </si>
  <si>
    <t>6315-52</t>
  </si>
  <si>
    <t>ГОСТ 30632-99</t>
  </si>
  <si>
    <t>Продукция нефтекоксолесохимии и органического синтеза прочая</t>
  </si>
  <si>
    <t>2383200045</t>
  </si>
  <si>
    <t>Деталан</t>
  </si>
  <si>
    <t>ТУ 2381-001-52670619-00</t>
  </si>
  <si>
    <t>КУ</t>
  </si>
  <si>
    <t>ГОСТ 38-72</t>
  </si>
  <si>
    <t>или</t>
  </si>
  <si>
    <t>0253720016</t>
  </si>
  <si>
    <t>Масло компрессорное синтетическое</t>
  </si>
  <si>
    <t>Ось</t>
  </si>
  <si>
    <t>2455910009</t>
  </si>
  <si>
    <t>Флюс паяльный</t>
  </si>
  <si>
    <t>ЛТИ-120</t>
  </si>
  <si>
    <t>25МЛ</t>
  </si>
  <si>
    <t>Сырье для лесохимического производства и прочая</t>
  </si>
  <si>
    <t>ГОСТ 9650-80</t>
  </si>
  <si>
    <t>Оксидан</t>
  </si>
  <si>
    <t>АКВА КЕМ ГРИН</t>
  </si>
  <si>
    <t>1.5Л</t>
  </si>
  <si>
    <t>Изделия формовые резинотехнические</t>
  </si>
  <si>
    <t>Изделия формовые для уплотнителей</t>
  </si>
  <si>
    <t>2531600185</t>
  </si>
  <si>
    <t>Шнур пористый уплотнительный</t>
  </si>
  <si>
    <t>ТУ 38.105.1902-89</t>
  </si>
  <si>
    <t>2514110006</t>
  </si>
  <si>
    <t>ТУ 38.105867-90</t>
  </si>
  <si>
    <t>Пластина техническая пористая</t>
  </si>
  <si>
    <t>IГР</t>
  </si>
  <si>
    <t>0254110010</t>
  </si>
  <si>
    <t>С</t>
  </si>
  <si>
    <t>ГОСТ 4366-76</t>
  </si>
  <si>
    <t>0254410028</t>
  </si>
  <si>
    <t>Смазка графитная</t>
  </si>
  <si>
    <t>СГС-О</t>
  </si>
  <si>
    <t>ТУ 32 ЦТ 554-84</t>
  </si>
  <si>
    <t>5455255001</t>
  </si>
  <si>
    <t>Бумага термокопировальная</t>
  </si>
  <si>
    <t>ГОСТ 489-88</t>
  </si>
  <si>
    <t>А5 148Х210</t>
  </si>
  <si>
    <t>Изделия промышленно-технического назначения из бумаги и картона</t>
  </si>
  <si>
    <t>Изделия из бумаги для аппаратов и приборов</t>
  </si>
  <si>
    <t>5438310151</t>
  </si>
  <si>
    <t>BALLET UNIVERSAL</t>
  </si>
  <si>
    <t>ТУ 5438-016-00253497-2001</t>
  </si>
  <si>
    <t>А3 80Г/М2 96% 500Л</t>
  </si>
  <si>
    <t>упак</t>
  </si>
  <si>
    <t>Бумага</t>
  </si>
  <si>
    <t>Бумага для аппаратов и приборов</t>
  </si>
  <si>
    <t>ЭДП-810</t>
  </si>
  <si>
    <t xml:space="preserve">Электродвигатель тяговый </t>
  </si>
  <si>
    <t>ДПТ-810</t>
  </si>
  <si>
    <t>СТК-810</t>
  </si>
  <si>
    <t>3466230071</t>
  </si>
  <si>
    <t>110В 40ВТ B22D</t>
  </si>
  <si>
    <t>3466230075</t>
  </si>
  <si>
    <t>110В 60ВТ B22D/25</t>
  </si>
  <si>
    <t>Компрессор ДЕН-30МО</t>
  </si>
  <si>
    <t>Фильтр масляный</t>
  </si>
  <si>
    <t>R-8556</t>
  </si>
  <si>
    <t>Элемент фильтрующий воздушного фильтра</t>
  </si>
  <si>
    <t>Сепаратор</t>
  </si>
  <si>
    <t>Компрессор ВВ-3,5/10У2</t>
  </si>
  <si>
    <t>Сепаратор воздушно-масляный</t>
  </si>
  <si>
    <t>DF 5004</t>
  </si>
  <si>
    <t>SH8110 (1'-12 UNF)</t>
  </si>
  <si>
    <t>3495690094</t>
  </si>
  <si>
    <t>ЭГ61АК ИЛГТ.685.271.1221-04СБ</t>
  </si>
  <si>
    <t>2(10Х40Х60/64)</t>
  </si>
  <si>
    <t>ИЛГЦ.685211972-01 ЭГ-61</t>
  </si>
  <si>
    <t>ТУ-10 ИЛГЦ.685211.011</t>
  </si>
  <si>
    <t>2(10Х32Х57)</t>
  </si>
  <si>
    <t>4188120077</t>
  </si>
  <si>
    <t>6-20D11Х75Ж40Х3.42.51.5</t>
  </si>
  <si>
    <t>20Х75</t>
  </si>
  <si>
    <t>4188120078</t>
  </si>
  <si>
    <t>6-32D11Х55Ж40Х3.42.51.6</t>
  </si>
  <si>
    <t>32Х55</t>
  </si>
  <si>
    <t>4188120079</t>
  </si>
  <si>
    <t>6-32D11Х80Ж40Х3.42.51.7</t>
  </si>
  <si>
    <t>32Х80</t>
  </si>
  <si>
    <t>4188120080</t>
  </si>
  <si>
    <t>6-40D11Х105Ж40Х3.42.51.8</t>
  </si>
  <si>
    <t>40Х105</t>
  </si>
  <si>
    <t>4188120081</t>
  </si>
  <si>
    <t>6-40D11Х150Ж40Х3.42.51.8</t>
  </si>
  <si>
    <t>40Х150</t>
  </si>
  <si>
    <t>2384600001</t>
  </si>
  <si>
    <t>ТУ 2384-026-20537742-00</t>
  </si>
  <si>
    <t>3643903389</t>
  </si>
  <si>
    <t>Фильтр очистки масла</t>
  </si>
  <si>
    <t>3643903385</t>
  </si>
  <si>
    <t>3643903386</t>
  </si>
  <si>
    <t>3643903387</t>
  </si>
  <si>
    <t>Элемент фильтрующий осушителя</t>
  </si>
  <si>
    <t>3643903390</t>
  </si>
  <si>
    <t>3643903388</t>
  </si>
  <si>
    <t>ПРОДУКЦИЯ ОБЩЕМАШИНОСТРОИТЕЛЬНОГО ПРИМЕНЕНИЯ</t>
  </si>
  <si>
    <t>Детали общемашиностроительного применения</t>
  </si>
  <si>
    <t>Оси</t>
  </si>
  <si>
    <t>ПРОДУКЦИЯ СТРОИТЕЛЬНОГО, ДОРОЖНОГО И КОММУНАЛЬНОГО МАШИНОСТРОЕНИЯ</t>
  </si>
  <si>
    <t>Оборудование и машины строительные</t>
  </si>
  <si>
    <t>3391520405</t>
  </si>
  <si>
    <t>ЖАИЕ.686112.004СБ</t>
  </si>
  <si>
    <t>ЖАИЕ.301524.001СБ</t>
  </si>
  <si>
    <t>3391520406</t>
  </si>
  <si>
    <t>СЕМ.Е00009.03.02.00СБ</t>
  </si>
  <si>
    <t>СЕМ.Е00009.03.01.00СК</t>
  </si>
  <si>
    <t>195Х148Х48</t>
  </si>
  <si>
    <t>Жидкость для биотуалета</t>
  </si>
  <si>
    <t>ТО-2</t>
  </si>
  <si>
    <t xml:space="preserve">Норма расхода </t>
  </si>
  <si>
    <t>СГС-Д</t>
  </si>
  <si>
    <t>0254410021</t>
  </si>
  <si>
    <t>ТУ 32 ЦТ 554-78</t>
  </si>
  <si>
    <t>10Х30</t>
  </si>
  <si>
    <t>12Х35</t>
  </si>
  <si>
    <t>10Х25</t>
  </si>
  <si>
    <t>12Х50</t>
  </si>
  <si>
    <t xml:space="preserve">16Х65 </t>
  </si>
  <si>
    <t>20Х50</t>
  </si>
  <si>
    <t>20Х65</t>
  </si>
  <si>
    <t>36Х80</t>
  </si>
  <si>
    <t>5Х25</t>
  </si>
  <si>
    <t>6Х35</t>
  </si>
  <si>
    <t>8Х35</t>
  </si>
  <si>
    <t>8Х40</t>
  </si>
  <si>
    <t>6</t>
  </si>
  <si>
    <t xml:space="preserve">10Х8 </t>
  </si>
  <si>
    <t>12Х10</t>
  </si>
  <si>
    <t xml:space="preserve">Электрод </t>
  </si>
  <si>
    <t>ОЗС-4</t>
  </si>
  <si>
    <t>ГОСТ 9466-75, 9467-75</t>
  </si>
  <si>
    <t>3</t>
  </si>
  <si>
    <t>4</t>
  </si>
  <si>
    <t>5</t>
  </si>
  <si>
    <t>4591230685</t>
  </si>
  <si>
    <t>1211112000</t>
  </si>
  <si>
    <t>ГОСТ 3282-74</t>
  </si>
  <si>
    <t>Применяется на эл-зах   2ЭС6 с компрессором ВВ-3,5/10У2</t>
  </si>
  <si>
    <t>Применяется на эл-зах    2ЭС6 с компрессором ДЭН-30МО</t>
  </si>
  <si>
    <t>MOBIL RARUS SCH-1025 *</t>
  </si>
  <si>
    <t xml:space="preserve"> Shell Corena AS46 **</t>
  </si>
  <si>
    <t>ТР-1    (ТР-30)</t>
  </si>
  <si>
    <t>ТР-2    (ТР-300)</t>
  </si>
  <si>
    <r>
      <t>м</t>
    </r>
    <r>
      <rPr>
        <vertAlign val="superscript"/>
        <sz val="12"/>
        <rFont val="Times New Roman"/>
        <family val="1"/>
        <charset val="204"/>
      </rPr>
      <t>2</t>
    </r>
  </si>
  <si>
    <r>
      <t>90СМ 480Г/М</t>
    </r>
    <r>
      <rPr>
        <vertAlign val="superscript"/>
        <sz val="12"/>
        <rFont val="Times New Roman"/>
        <family val="1"/>
        <charset val="204"/>
      </rPr>
      <t>2</t>
    </r>
  </si>
  <si>
    <r>
      <t>160 210Г/М</t>
    </r>
    <r>
      <rPr>
        <vertAlign val="superscript"/>
        <sz val="12"/>
        <rFont val="Times New Roman"/>
        <family val="1"/>
        <charset val="204"/>
      </rPr>
      <t>2</t>
    </r>
  </si>
  <si>
    <r>
      <t>1,5ММ</t>
    </r>
    <r>
      <rPr>
        <vertAlign val="superscript"/>
        <sz val="12"/>
        <rFont val="Times New Roman"/>
        <family val="1"/>
        <charset val="204"/>
      </rPr>
      <t xml:space="preserve">2 </t>
    </r>
    <r>
      <rPr>
        <sz val="12"/>
        <rFont val="Times New Roman"/>
        <family val="1"/>
        <charset val="204"/>
      </rPr>
      <t>М5</t>
    </r>
  </si>
  <si>
    <r>
      <t>6ММ</t>
    </r>
    <r>
      <rPr>
        <vertAlign val="superscript"/>
        <sz val="12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 xml:space="preserve"> М6</t>
    </r>
  </si>
  <si>
    <r>
      <t>6ММ</t>
    </r>
    <r>
      <rPr>
        <vertAlign val="superscript"/>
        <sz val="12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 xml:space="preserve"> М10</t>
    </r>
  </si>
  <si>
    <r>
      <t>16ММ</t>
    </r>
    <r>
      <rPr>
        <vertAlign val="superscript"/>
        <sz val="12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 xml:space="preserve"> М10</t>
    </r>
  </si>
  <si>
    <r>
      <t>1,5ММ</t>
    </r>
    <r>
      <rPr>
        <vertAlign val="superscript"/>
        <sz val="12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 xml:space="preserve"> L=14 КРАСНЫЙ</t>
    </r>
  </si>
  <si>
    <t>ПЦ.003.014.700</t>
  </si>
  <si>
    <t>ПЦ.001.000-225,ПЦ.001.000-25</t>
  </si>
  <si>
    <t>4854870041</t>
  </si>
  <si>
    <t>Генератор огнетушащего аэрозоля</t>
  </si>
  <si>
    <t>АГС 11/6</t>
  </si>
  <si>
    <t>ТУ 4854-302-54876390-2004</t>
  </si>
  <si>
    <t>шт.</t>
  </si>
  <si>
    <t>Сальник</t>
  </si>
  <si>
    <t>Манжета</t>
  </si>
  <si>
    <t>Прокладка</t>
  </si>
  <si>
    <t>ПК-31 ЭТ.322</t>
  </si>
  <si>
    <t>ПК-31 ЭТ.306</t>
  </si>
  <si>
    <t>ПК-31 ЭТ.321</t>
  </si>
  <si>
    <t>2531101961</t>
  </si>
  <si>
    <t>2531200970</t>
  </si>
  <si>
    <t>3451906212</t>
  </si>
  <si>
    <t>Выключатель путевой</t>
  </si>
  <si>
    <t>ВПК-211Б У2</t>
  </si>
  <si>
    <t>Клапан электромагнитный</t>
  </si>
  <si>
    <t>Контактор электромагнитный</t>
  </si>
  <si>
    <t>КЭО 08/10/108/111/4</t>
  </si>
  <si>
    <t>110В</t>
  </si>
  <si>
    <t>1КМ.016М-17 К110</t>
  </si>
  <si>
    <t>Мембрана тифона</t>
  </si>
  <si>
    <t>8ТН.159.997</t>
  </si>
  <si>
    <t>КЭО 15/10/050/113/2 С ЭМ 02/DC/110/1</t>
  </si>
  <si>
    <t>110В, 6А</t>
  </si>
  <si>
    <t>ТС.241.016.001ТУ</t>
  </si>
  <si>
    <t>ЖАИЕ.686112.002</t>
  </si>
  <si>
    <t>Изолятор проходной</t>
  </si>
  <si>
    <t xml:space="preserve"> МАВБ.686112.005</t>
  </si>
  <si>
    <t>ИПУ-10/630 7,5 УХЛ1</t>
  </si>
  <si>
    <t>ЖАИЕ.686112.001</t>
  </si>
  <si>
    <t>3493300009</t>
  </si>
  <si>
    <t>ГОСТ 5862-79</t>
  </si>
  <si>
    <t>6КВ</t>
  </si>
  <si>
    <t>3493390110</t>
  </si>
  <si>
    <t>ГОСТ 20454-85</t>
  </si>
  <si>
    <t>под реактор  8</t>
  </si>
  <si>
    <t>R-12101   (LB 13 145/3)*</t>
  </si>
  <si>
    <t>R-333 (WD 950 )*</t>
  </si>
  <si>
    <t>GB-99 **</t>
  </si>
  <si>
    <t>Примечание: * нормы расхода на ТР1 (ТР30) применяются на каждом третьем текущем ремонте ТР1 (ТР30) при замене масла компрессорного</t>
  </si>
  <si>
    <t>Примечание: ** норма расхода на ТР1 (ТР30) применяются на каждом пятом текущем ремонте ТР1 (ТР30)</t>
  </si>
  <si>
    <t>Розетки и штепсельные соединения</t>
  </si>
  <si>
    <t xml:space="preserve">Розетка </t>
  </si>
  <si>
    <t>РЗ-8Б-У2</t>
  </si>
  <si>
    <t>ТУ16.538193-73</t>
  </si>
  <si>
    <t>6ТЛ.266.007</t>
  </si>
  <si>
    <t>РН-1, 6ТН.266.052.03</t>
  </si>
  <si>
    <t>511.06А</t>
  </si>
  <si>
    <t>3464420110</t>
  </si>
  <si>
    <t>3451902106</t>
  </si>
  <si>
    <t>3464300093</t>
  </si>
  <si>
    <t>Балочка центрирующая</t>
  </si>
  <si>
    <t>26.Т.081.02.000</t>
  </si>
  <si>
    <t>ТУ 318383-0000-03</t>
  </si>
  <si>
    <t>Резистор</t>
  </si>
  <si>
    <t>ТУ 3458-178-07503247-97</t>
  </si>
  <si>
    <t>Клин тягового хомута</t>
  </si>
  <si>
    <t>106.00.002-2</t>
  </si>
  <si>
    <t>0251110005</t>
  </si>
  <si>
    <t>Примечание: * применяется для компрессорного агрегата ВВ-3,5/10У2</t>
  </si>
  <si>
    <t>Примечание: ** рименяется для компрессорного агрегата ДЭН-30МО</t>
  </si>
  <si>
    <t>М2</t>
  </si>
  <si>
    <t>ГОСТ 495-78</t>
  </si>
  <si>
    <t>ПОС40</t>
  </si>
  <si>
    <t>Хладон</t>
  </si>
  <si>
    <t>1723140001</t>
  </si>
  <si>
    <t>Шкурка шлифовальная</t>
  </si>
  <si>
    <t xml:space="preserve"> ГОСТ 6456-82</t>
  </si>
  <si>
    <t>кг.</t>
  </si>
  <si>
    <t>2С П2 25А 32-Н М</t>
  </si>
  <si>
    <t>ТУ 2412-011-13693708-2004</t>
  </si>
  <si>
    <t>м2</t>
  </si>
  <si>
    <t>Оксид алюминия</t>
  </si>
  <si>
    <t>ТУ 2163-001-43919676-01</t>
  </si>
  <si>
    <t>Труба медная</t>
  </si>
  <si>
    <t>М1</t>
  </si>
  <si>
    <t>ГОСТ 617-2006</t>
  </si>
  <si>
    <t>10х1</t>
  </si>
  <si>
    <t>Прокат цветных металлов</t>
  </si>
  <si>
    <t>0254110025</t>
  </si>
  <si>
    <t>ПУМА-МГ</t>
  </si>
  <si>
    <t>Смазка</t>
  </si>
  <si>
    <t>ТУ 0254-004-17368431-07</t>
  </si>
  <si>
    <t>Газы огнетушащие</t>
  </si>
  <si>
    <t>СВЛ-ТР</t>
  </si>
  <si>
    <t xml:space="preserve">Трубка </t>
  </si>
  <si>
    <t>ГОСТ 19034-82</t>
  </si>
  <si>
    <t xml:space="preserve">Спирт этиловый технический </t>
  </si>
  <si>
    <t>ГОСТ 17299-78</t>
  </si>
  <si>
    <t xml:space="preserve">Эмаль </t>
  </si>
  <si>
    <t>ПУ-2</t>
  </si>
  <si>
    <t>ТУ 2513-075-05766764-2006</t>
  </si>
  <si>
    <t xml:space="preserve"> ПОС 61</t>
  </si>
  <si>
    <t>ГОСТ 21931-76</t>
  </si>
  <si>
    <t xml:space="preserve">Флюс </t>
  </si>
  <si>
    <t xml:space="preserve">ФТС </t>
  </si>
  <si>
    <t>ОСТ 4Г 0.033.200</t>
  </si>
  <si>
    <t xml:space="preserve">Разъём </t>
  </si>
  <si>
    <t xml:space="preserve">Кабель </t>
  </si>
  <si>
    <t xml:space="preserve">РК50-3-38 </t>
  </si>
  <si>
    <t>ТУ 16.К99-021-2005</t>
  </si>
  <si>
    <t>ТУ 16-505.185-71</t>
  </si>
  <si>
    <t xml:space="preserve">СR2032 </t>
  </si>
  <si>
    <t xml:space="preserve">Реле </t>
  </si>
  <si>
    <t xml:space="preserve">Датчик температуры камерный биметаллический </t>
  </si>
  <si>
    <t>ДТКБ-48</t>
  </si>
  <si>
    <t xml:space="preserve"> ТУ25.02.888-75</t>
  </si>
  <si>
    <t xml:space="preserve"> ГОСТ 5927-70</t>
  </si>
  <si>
    <t xml:space="preserve">М8-6G.5.019 </t>
  </si>
  <si>
    <t xml:space="preserve"> ГОСТ 17473-80</t>
  </si>
  <si>
    <t>ГОСТ 17473-80</t>
  </si>
  <si>
    <t xml:space="preserve">Шайба </t>
  </si>
  <si>
    <t xml:space="preserve">3 65Г 016 </t>
  </si>
  <si>
    <t>ГОСТ6402-80</t>
  </si>
  <si>
    <t xml:space="preserve"> С3.04.016 </t>
  </si>
  <si>
    <t>4 65Г 016</t>
  </si>
  <si>
    <t xml:space="preserve"> ГОСТ6402-80</t>
  </si>
  <si>
    <t>1,5 белый 1сорт</t>
  </si>
  <si>
    <t>Эмали, грунтовки и шпатлевки на конденсационных смолах</t>
  </si>
  <si>
    <t xml:space="preserve"> М4-6G 12.36.016</t>
  </si>
  <si>
    <t>Винт с полукруглой головкой</t>
  </si>
  <si>
    <t>4х12</t>
  </si>
  <si>
    <t xml:space="preserve">М6-6G 16.36.019 </t>
  </si>
  <si>
    <t>6х16</t>
  </si>
  <si>
    <t>106.00.011*</t>
  </si>
  <si>
    <t>мин 1</t>
  </si>
  <si>
    <t>фонарик</t>
  </si>
  <si>
    <t>мультиметр</t>
  </si>
  <si>
    <t>CAREPAK UP 2000 0080</t>
  </si>
  <si>
    <t>Примечание: * нормы расхода применяется только для электровозов оборудованных балочкой центрирующей ч. 518.00.010-9</t>
  </si>
  <si>
    <t xml:space="preserve">КСС </t>
  </si>
  <si>
    <t>3х80</t>
  </si>
  <si>
    <t>КСС</t>
  </si>
  <si>
    <t xml:space="preserve"> 3х150</t>
  </si>
  <si>
    <t xml:space="preserve"> 5х300</t>
  </si>
  <si>
    <t xml:space="preserve"> 4х200</t>
  </si>
  <si>
    <t>МПСУиД</t>
  </si>
  <si>
    <t>ПЮЯИ.754175.001</t>
  </si>
  <si>
    <t xml:space="preserve">Конденсатор </t>
  </si>
  <si>
    <t>МГБП-2</t>
  </si>
  <si>
    <t>ОЖО.462.049 ТУ</t>
  </si>
  <si>
    <t>К73-17</t>
  </si>
  <si>
    <t>ОЖО.461.086 ТУ</t>
  </si>
  <si>
    <t xml:space="preserve">Вставка плавкая </t>
  </si>
  <si>
    <t xml:space="preserve"> ВП3Б-1В</t>
  </si>
  <si>
    <t>АГО.481.304 ТУ</t>
  </si>
  <si>
    <t xml:space="preserve">Резистор </t>
  </si>
  <si>
    <t xml:space="preserve">Шунт </t>
  </si>
  <si>
    <t xml:space="preserve">Диод </t>
  </si>
  <si>
    <t>ТУ16-729.227-79Е</t>
  </si>
  <si>
    <t xml:space="preserve">Диод  </t>
  </si>
  <si>
    <t>ДЛ122-16-10</t>
  </si>
  <si>
    <t xml:space="preserve">ДЛ122-80-10 </t>
  </si>
  <si>
    <t xml:space="preserve">ДЛ122-10-10 </t>
  </si>
  <si>
    <t>1N4007</t>
  </si>
  <si>
    <t>Наконечник</t>
  </si>
  <si>
    <t>ГОСТ 22022.7-76</t>
  </si>
  <si>
    <t>М4</t>
  </si>
  <si>
    <t>М5</t>
  </si>
  <si>
    <t>Контактор</t>
  </si>
  <si>
    <t xml:space="preserve">Контактор </t>
  </si>
  <si>
    <t xml:space="preserve">Переключатель </t>
  </si>
  <si>
    <t xml:space="preserve">ПТ26-1В </t>
  </si>
  <si>
    <t>Переключатель</t>
  </si>
  <si>
    <t xml:space="preserve"> ПК16-11А2002 УХЛ</t>
  </si>
  <si>
    <t>ТУ3428-012-03965790-98</t>
  </si>
  <si>
    <t>8х400</t>
  </si>
  <si>
    <t>л.</t>
  </si>
  <si>
    <t>ПСН</t>
  </si>
  <si>
    <t>Тиристор</t>
  </si>
  <si>
    <t>ТБЧ 153-800-14-УХЛ2</t>
  </si>
  <si>
    <t>ТУ16-99 ИЕАЛ. 432000.040ТУ</t>
  </si>
  <si>
    <t>Варистор EPCOS</t>
  </si>
  <si>
    <t>Диод</t>
  </si>
  <si>
    <t xml:space="preserve"> МДЧ 200-17</t>
  </si>
  <si>
    <t>DD400S65K1</t>
  </si>
  <si>
    <t xml:space="preserve"> К75-81</t>
  </si>
  <si>
    <t>АДПК.673641.005 ТУ</t>
  </si>
  <si>
    <t xml:space="preserve">Конденсатор  </t>
  </si>
  <si>
    <t>К50-77</t>
  </si>
  <si>
    <t>Конденсатор</t>
  </si>
  <si>
    <t>К75-88</t>
  </si>
  <si>
    <t>РАЯЦ.673641.015 ТУ</t>
  </si>
  <si>
    <t>РАЯЦ.673635.013 ТУ</t>
  </si>
  <si>
    <t xml:space="preserve">Паста теплопроводящая </t>
  </si>
  <si>
    <t>КПТ-8</t>
  </si>
  <si>
    <t>ВПБ6-42</t>
  </si>
  <si>
    <t>ОЮО.481.021 ТУ</t>
  </si>
  <si>
    <t>600В, 10А</t>
  </si>
  <si>
    <t>6ом 10%</t>
  </si>
  <si>
    <t xml:space="preserve">ОЖО 467.551 ТУ </t>
  </si>
  <si>
    <t xml:space="preserve">Трансформатор </t>
  </si>
  <si>
    <t>АВМЮ.672222.007</t>
  </si>
  <si>
    <t>АВМЮ.672222.008</t>
  </si>
  <si>
    <t xml:space="preserve">Вентилятор </t>
  </si>
  <si>
    <t>Вентилятор</t>
  </si>
  <si>
    <t>24В</t>
  </si>
  <si>
    <t>Двигатель стеклоочистителя</t>
  </si>
  <si>
    <t>ЭСО – ЗМТ.110.135</t>
  </si>
  <si>
    <t>ТС-2000.0-01</t>
  </si>
  <si>
    <t>2384100044</t>
  </si>
  <si>
    <t>Незамерзающая жидкость для стекол</t>
  </si>
  <si>
    <t>ТУ 2384-004-52470666-2007</t>
  </si>
  <si>
    <t>5Л ДО -30С</t>
  </si>
  <si>
    <t>Пу-Эл</t>
  </si>
  <si>
    <t>ВП2Б-1В</t>
  </si>
  <si>
    <t>250В, 4А</t>
  </si>
  <si>
    <t xml:space="preserve">Тумблер </t>
  </si>
  <si>
    <t xml:space="preserve">Кнопка без фиксации </t>
  </si>
  <si>
    <t>MP1-10Y 1 SFA 611 100 R 1003</t>
  </si>
  <si>
    <t xml:space="preserve">Кнопка с грибком </t>
  </si>
  <si>
    <t>MPМ1-10Y 1 SFA 611 124 R 1003</t>
  </si>
  <si>
    <t>47 Ом</t>
  </si>
  <si>
    <t>Ситец белый</t>
  </si>
  <si>
    <t>ГОСТ 29298-2005</t>
  </si>
  <si>
    <t xml:space="preserve">Ветошь обтирочная </t>
  </si>
  <si>
    <t>8Х20</t>
  </si>
  <si>
    <t>M4-6gX10.36.026</t>
  </si>
  <si>
    <t>4Х10</t>
  </si>
  <si>
    <t>М8-6g.22.32.139</t>
  </si>
  <si>
    <t>М4-6g.14.32.139</t>
  </si>
  <si>
    <t>З/Л</t>
  </si>
  <si>
    <t>3,2X16.019</t>
  </si>
  <si>
    <t>Ш(VIII)-16-31,5-52-У</t>
  </si>
  <si>
    <t>ГОСТ 18698-79</t>
  </si>
  <si>
    <t>НППнг(А)HF</t>
  </si>
  <si>
    <t>ТУ 3559-403-00217053-2011</t>
  </si>
  <si>
    <t>Реле</t>
  </si>
  <si>
    <t>5ТЛ.740.048</t>
  </si>
  <si>
    <t>5ТЛ.740.020</t>
  </si>
  <si>
    <t>8x16</t>
  </si>
  <si>
    <t>8x22</t>
  </si>
  <si>
    <t>Полупроводники</t>
  </si>
  <si>
    <t>BAW56</t>
  </si>
  <si>
    <t>0,215А, 75В</t>
  </si>
  <si>
    <t>BZX84C15</t>
  </si>
  <si>
    <t>БВС2</t>
  </si>
  <si>
    <t>0,3Вт,  15В</t>
  </si>
  <si>
    <t xml:space="preserve"> BAV99</t>
  </si>
  <si>
    <t>0,2А, 90В</t>
  </si>
  <si>
    <t>БУК 3</t>
  </si>
  <si>
    <t>1А, 1000В</t>
  </si>
  <si>
    <t>КД257В</t>
  </si>
  <si>
    <t>3А, 600В</t>
  </si>
  <si>
    <t>US1G</t>
  </si>
  <si>
    <t>1А, 400В</t>
  </si>
  <si>
    <t xml:space="preserve"> BZX84C22V</t>
  </si>
  <si>
    <t>0,3Вт,  22В</t>
  </si>
  <si>
    <t xml:space="preserve">Транзистор </t>
  </si>
  <si>
    <t>IRF7343</t>
  </si>
  <si>
    <t>IRFP260</t>
  </si>
  <si>
    <t>IRFR12N25D</t>
  </si>
  <si>
    <t>УУБК</t>
  </si>
  <si>
    <t>IRF7205</t>
  </si>
  <si>
    <t>Транзистор</t>
  </si>
  <si>
    <t xml:space="preserve"> IRL640S</t>
  </si>
  <si>
    <t xml:space="preserve"> BC847C</t>
  </si>
  <si>
    <t>BC846B</t>
  </si>
  <si>
    <t>БС-СИ</t>
  </si>
  <si>
    <t xml:space="preserve"> IRFL4310</t>
  </si>
  <si>
    <t>ПНКВ</t>
  </si>
  <si>
    <t xml:space="preserve">Тиристор </t>
  </si>
  <si>
    <t>Т132-50-12</t>
  </si>
  <si>
    <t xml:space="preserve">Конденсаторы </t>
  </si>
  <si>
    <t>Микросхемы</t>
  </si>
  <si>
    <t>Микросхема</t>
  </si>
  <si>
    <t>LM2903M</t>
  </si>
  <si>
    <t>MC78L05ABD</t>
  </si>
  <si>
    <t xml:space="preserve">БВС2 </t>
  </si>
  <si>
    <t>SFH6720T</t>
  </si>
  <si>
    <t>ILD206T</t>
  </si>
  <si>
    <t>ADM483</t>
  </si>
  <si>
    <t>Atmega 64-16AI</t>
  </si>
  <si>
    <t>MC7805BD2T</t>
  </si>
  <si>
    <t>БСП</t>
  </si>
  <si>
    <t>HCPL2601</t>
  </si>
  <si>
    <t>PCA82C250T</t>
  </si>
  <si>
    <t>Adum1301ARW</t>
  </si>
  <si>
    <t>IR21531S</t>
  </si>
  <si>
    <t>Atmega 16-16AI</t>
  </si>
  <si>
    <t>HCPL-2631</t>
  </si>
  <si>
    <t>MC74AC04D</t>
  </si>
  <si>
    <t>ADM232AARN</t>
  </si>
  <si>
    <t>Atmega 162-16AI</t>
  </si>
  <si>
    <t>LM2903D</t>
  </si>
  <si>
    <t>AD623AR</t>
  </si>
  <si>
    <t>Изделия электроустановочные</t>
  </si>
  <si>
    <t xml:space="preserve">Вилка </t>
  </si>
  <si>
    <t>РП14А-30Ш3-В</t>
  </si>
  <si>
    <t>ЕС3.656.015ТУ</t>
  </si>
  <si>
    <t xml:space="preserve">Батарея </t>
  </si>
  <si>
    <t>CR2032</t>
  </si>
  <si>
    <t>СН6-1-10/14В1-1-В</t>
  </si>
  <si>
    <t>ПЮЯИ.430424.005 ТУ</t>
  </si>
  <si>
    <t>Вилка</t>
  </si>
  <si>
    <t>РС-10ТВ</t>
  </si>
  <si>
    <t>ОНЦ-БС-1-10/14-В1-3-В</t>
  </si>
  <si>
    <t>ПУ МСУЛ</t>
  </si>
  <si>
    <t xml:space="preserve">Кнопка </t>
  </si>
  <si>
    <t xml:space="preserve"> КЕ-011</t>
  </si>
  <si>
    <t>TEN3-4813</t>
  </si>
  <si>
    <t>Плата процессорная</t>
  </si>
  <si>
    <t>Товары бумажно-меловые</t>
  </si>
  <si>
    <t>Наклейка пломбировочная</t>
  </si>
  <si>
    <t>Продукция спиртового производства</t>
  </si>
  <si>
    <t>Спирт этиловый технический</t>
  </si>
  <si>
    <t>Припои на основе олова, свинца</t>
  </si>
  <si>
    <t>ПОС-61</t>
  </si>
  <si>
    <t>Сырье для лесохимического производства</t>
  </si>
  <si>
    <t>Флюс для пайки</t>
  </si>
  <si>
    <t>ФКСП</t>
  </si>
  <si>
    <t>Клеи и герметики</t>
  </si>
  <si>
    <t>ВК-9</t>
  </si>
  <si>
    <t>400мл</t>
  </si>
  <si>
    <t>3417111986</t>
  </si>
  <si>
    <t>6341001595</t>
  </si>
  <si>
    <t>3417110449</t>
  </si>
  <si>
    <t>3417110485</t>
  </si>
  <si>
    <t>3417812254</t>
  </si>
  <si>
    <t>6341000603</t>
  </si>
  <si>
    <t>3417812228</t>
  </si>
  <si>
    <t>3417830082</t>
  </si>
  <si>
    <t>14А 250В</t>
  </si>
  <si>
    <t>3417830083</t>
  </si>
  <si>
    <t>200В 17А 3,1ВТ 0,18 ОМ</t>
  </si>
  <si>
    <t>3417811258</t>
  </si>
  <si>
    <t>3417811254</t>
  </si>
  <si>
    <t>3417810872</t>
  </si>
  <si>
    <t>SOT223 100В 0,2ВТ 1,6А</t>
  </si>
  <si>
    <t>3417200277</t>
  </si>
  <si>
    <t>6339015006</t>
  </si>
  <si>
    <t>6331000825</t>
  </si>
  <si>
    <t>SO-8</t>
  </si>
  <si>
    <t>6340952173</t>
  </si>
  <si>
    <t>6331000826</t>
  </si>
  <si>
    <t>RS-485 5В SOIC-8</t>
  </si>
  <si>
    <t>6339009594</t>
  </si>
  <si>
    <t>6341001503</t>
  </si>
  <si>
    <t>ATMEGA8-16AI</t>
  </si>
  <si>
    <t>ATMEL ATMEGA8-16AU</t>
  </si>
  <si>
    <t>3В</t>
  </si>
  <si>
    <t>АБО.364.047 ТУ</t>
  </si>
  <si>
    <t>Преобразователь напряжения</t>
  </si>
  <si>
    <t>ГОСТ 18300-87</t>
  </si>
  <si>
    <t>ОСТ 4-Г0.033.000-73</t>
  </si>
  <si>
    <t>ТУ 1-595-14-842-2004</t>
  </si>
  <si>
    <t>Клей двухкомпанентный</t>
  </si>
  <si>
    <t>0251220004</t>
  </si>
  <si>
    <t>Керосин осветительный</t>
  </si>
  <si>
    <t>КО-25</t>
  </si>
  <si>
    <t>ТУ 38.401-58-10-01</t>
  </si>
  <si>
    <t>1610013044</t>
  </si>
  <si>
    <t>ЯРЛИ ПФ-1315</t>
  </si>
  <si>
    <t>ТУ 2312-305-21743165-2002</t>
  </si>
  <si>
    <t>RAL7012 СЕРЫЙ БАЗАЛЬТ</t>
  </si>
  <si>
    <t>МПО</t>
  </si>
  <si>
    <t>ТУ 16.505.339-79</t>
  </si>
  <si>
    <t>8311150101</t>
  </si>
  <si>
    <t>8186430002</t>
  </si>
  <si>
    <t>ТУ 63-178-77-82</t>
  </si>
  <si>
    <t xml:space="preserve">305 ТВ-40 </t>
  </si>
  <si>
    <t>305 ТВ-40</t>
  </si>
  <si>
    <t>HENKEL LOCTITE 5331</t>
  </si>
  <si>
    <t>100МЛ</t>
  </si>
  <si>
    <t>3414860573</t>
  </si>
  <si>
    <t>3000В</t>
  </si>
  <si>
    <t>РЛТ-9180 П</t>
  </si>
  <si>
    <t>0,26ОМ</t>
  </si>
  <si>
    <t xml:space="preserve">РЛТ-9182 </t>
  </si>
  <si>
    <t>0,388ОМ</t>
  </si>
  <si>
    <t>РЛТ-9183 П</t>
  </si>
  <si>
    <t>0,4ОМ</t>
  </si>
  <si>
    <t>1,016ОМ</t>
  </si>
  <si>
    <t>РЛТ-9184 П</t>
  </si>
  <si>
    <t>РЛТ-9185 П</t>
  </si>
  <si>
    <t>0,58ОМ</t>
  </si>
  <si>
    <t>РЛТ-9186 П</t>
  </si>
  <si>
    <t>35Х710 1 1/4ДЮЙМА</t>
  </si>
  <si>
    <t>ТУ 24.05.471-79</t>
  </si>
  <si>
    <t>16 0,8МПА 1064Х46Х53</t>
  </si>
  <si>
    <t>25Х980</t>
  </si>
  <si>
    <t>3184001437</t>
  </si>
  <si>
    <t>25Х880</t>
  </si>
  <si>
    <t>30-0</t>
  </si>
  <si>
    <t>1МКФ 250В 10%</t>
  </si>
  <si>
    <t>ПЭВ-15</t>
  </si>
  <si>
    <t>ОЖО.467.576 ТУ</t>
  </si>
  <si>
    <t>24ОМ 5%</t>
  </si>
  <si>
    <t>75 ШСМ М3-100-0,5</t>
  </si>
  <si>
    <t>ТУ 25.04.3104-76</t>
  </si>
  <si>
    <t>100А</t>
  </si>
  <si>
    <t>ДЛ122-40-10 УХЛ2</t>
  </si>
  <si>
    <t>ТУ16-729.227-79</t>
  </si>
  <si>
    <t>МК1-10 У3А (2ЛХ 410 6)</t>
  </si>
  <si>
    <t>ТУ 16.524.092-79</t>
  </si>
  <si>
    <t>Тумблер</t>
  </si>
  <si>
    <t>АГО.539.003 ТУ</t>
  </si>
  <si>
    <t>673541.013 ТУ</t>
  </si>
  <si>
    <t>3300МКФ 400В</t>
  </si>
  <si>
    <t>ОЖО.464.230 ТУ</t>
  </si>
  <si>
    <t>160МКФ 8КВ 10%</t>
  </si>
  <si>
    <t>6ТН.660.015 СР-15</t>
  </si>
  <si>
    <t>Элемент сопротивления</t>
  </si>
  <si>
    <t>75ШСМ-М3-1000-0,5</t>
  </si>
  <si>
    <t>75ШСМ-М3-300-0,5</t>
  </si>
  <si>
    <t>300А</t>
  </si>
  <si>
    <t>DELTA DT1207</t>
  </si>
  <si>
    <t>12В 7А/ЧАС</t>
  </si>
  <si>
    <t>Батарея аккумуляторная</t>
  </si>
  <si>
    <t>МЛТ-2</t>
  </si>
  <si>
    <t>3.3КОМ</t>
  </si>
  <si>
    <t xml:space="preserve">ПЭВР-100 </t>
  </si>
  <si>
    <t>Блок контактный</t>
  </si>
  <si>
    <t>ABB MCB-1 (1SFA611610R1001)</t>
  </si>
  <si>
    <t>1НО</t>
  </si>
  <si>
    <t>ПГ2-13-4П3Н ВК</t>
  </si>
  <si>
    <t>ОЮО.360.068 ТУ</t>
  </si>
  <si>
    <t>ФТС - флюс триэтаноламин салициловый. Основа - спиртовой раствор салициловой кислоты. Очень активный по отношению к окислам металлов. Жало паяльника не исключение. Поэтому медь жала при высокой температуре быстро амальгамируется в припой (растворяется). Это плата за активность флюса.</t>
  </si>
  <si>
    <t>Этот флюс в производстве в основном запрещен, поскольку трудно вымываем даже на ультразвуке. Остатки затем способны вызвать коррозию меди и припоев.</t>
  </si>
  <si>
    <t xml:space="preserve">МГТФЭ </t>
  </si>
  <si>
    <t>С5-35В-16</t>
  </si>
  <si>
    <t>10ОМ 10%</t>
  </si>
  <si>
    <t>ГОСТ 22002.7-76</t>
  </si>
  <si>
    <t>М14-6GХ45.32.139</t>
  </si>
  <si>
    <t>14Х45</t>
  </si>
  <si>
    <t>Хомут кабельный нейлоновый</t>
  </si>
  <si>
    <t>90М МАРКА А</t>
  </si>
  <si>
    <t>0,5-0,65Г/СМ3 ЦИЛИНДР D=2,6-3</t>
  </si>
  <si>
    <t>6331000827</t>
  </si>
  <si>
    <t>6331000828</t>
  </si>
  <si>
    <t>CRAMOLIN PLASTIK</t>
  </si>
  <si>
    <t>Лак-спрей для печатных плат</t>
  </si>
  <si>
    <t>2Х0,2</t>
  </si>
  <si>
    <t>50ОМ D=4,95</t>
  </si>
  <si>
    <t>П-2Ц</t>
  </si>
  <si>
    <t>1610009506</t>
  </si>
  <si>
    <t>М8-6GХ16.48.019</t>
  </si>
  <si>
    <t>1610009507</t>
  </si>
  <si>
    <t>М8-6GХ20.48.019</t>
  </si>
  <si>
    <t>5А 250В</t>
  </si>
  <si>
    <t>16А</t>
  </si>
  <si>
    <t>1650002134</t>
  </si>
  <si>
    <t>0.8</t>
  </si>
  <si>
    <t>Спирты, фенолы и их производные</t>
  </si>
  <si>
    <t>Спирты многоатомные, смеси и фракции спиртов</t>
  </si>
  <si>
    <t>Изделия из каландрованной резины</t>
  </si>
  <si>
    <t>Изделия неформовые резино-технические</t>
  </si>
  <si>
    <t>Сорбенты и носители катализаторов</t>
  </si>
  <si>
    <t>Окись алюминия</t>
  </si>
  <si>
    <t>Оборудование специальное технологическое, шинопроводы низкого напряжения</t>
  </si>
  <si>
    <t>Шинопроводы. Изделия для выполнения открытых токопроводов</t>
  </si>
  <si>
    <t>М4х14</t>
  </si>
  <si>
    <t>Провод монтажный теплостойкий</t>
  </si>
  <si>
    <t xml:space="preserve">ИНСТРУМЕНТ, ТЕХНОЛОГИЧЕСКАЯ ОСНАСТКА, АБРАЗИВНЫЕ МАТЕРИАЛЫ
</t>
  </si>
  <si>
    <t>Инструмент абразивный, материалы абразивные</t>
  </si>
  <si>
    <t>Инструмент гибкий (шлифовальная шкурка) на бумажной основе</t>
  </si>
  <si>
    <t>Средства по уходу за автомобилями, мотоциклами, велосипедами</t>
  </si>
  <si>
    <t>Отходы текстильной и трикотажной промышленности</t>
  </si>
  <si>
    <t>Отходы трикотажной промышленности</t>
  </si>
  <si>
    <t>Ткани готовые хлопчатобумажные</t>
  </si>
  <si>
    <t>Полотна нетканые технические</t>
  </si>
  <si>
    <t>Продукция ликеро-водочной, спиртовой, пивоваренной, производства безалкогольных напитков, крахмало-паточной промышленности</t>
  </si>
  <si>
    <t>ТУ 16-729.227-79</t>
  </si>
  <si>
    <t>Амортизатор гидравлический</t>
  </si>
  <si>
    <t>85Х280 ХОД ШТОКА=115</t>
  </si>
  <si>
    <t>Клей-герметик автомобильный</t>
  </si>
  <si>
    <t>MAXSIL SA1111</t>
  </si>
  <si>
    <t>40Г</t>
  </si>
  <si>
    <t>FME-8140A</t>
  </si>
  <si>
    <t>ГНЕЗДО RG-58/ОБЖИМ GFM-1001</t>
  </si>
  <si>
    <t>SMA-7801A</t>
  </si>
  <si>
    <t>ШТЕКЕР RG-58/ОБЖИМ GSA-1101</t>
  </si>
  <si>
    <t>Розетка кабельная</t>
  </si>
  <si>
    <t>D-SUB DHD-15F</t>
  </si>
  <si>
    <t>15 КОНТАКТОВ</t>
  </si>
  <si>
    <t>D-SUB DB-09F</t>
  </si>
  <si>
    <t>9 КОНТАКТОВ</t>
  </si>
  <si>
    <t>Аккумулятор</t>
  </si>
  <si>
    <t>DURACELL 6LR61 ALKALINE</t>
  </si>
  <si>
    <t>Элемент питания</t>
  </si>
  <si>
    <t>9В</t>
  </si>
  <si>
    <t>FINDER 40.52.9.110.0000</t>
  </si>
  <si>
    <t>8А 110В 29Х12,4Х25</t>
  </si>
  <si>
    <t>2МКФ 1000В 10%</t>
  </si>
  <si>
    <t xml:space="preserve">Герметик силиконовый для пластмассовых фитингов </t>
  </si>
  <si>
    <t>1610009508</t>
  </si>
  <si>
    <t>4655А-2-40-40</t>
  </si>
  <si>
    <t>Н8Д0.449.020 ТУ</t>
  </si>
  <si>
    <t>DУ=40 4МПА L=600</t>
  </si>
  <si>
    <t>DУ=20 4МПА L=600</t>
  </si>
  <si>
    <t>4655А-2-20-40</t>
  </si>
  <si>
    <t>006-009-19-2-0</t>
  </si>
  <si>
    <t>ГОСТ 18829-73,ГОСТ 9833-73</t>
  </si>
  <si>
    <t>5,7Х1,9</t>
  </si>
  <si>
    <t>Кольцо резиновое уплотнительное</t>
  </si>
  <si>
    <t>2ЭС6.31.100.016</t>
  </si>
  <si>
    <t>SQP-2</t>
  </si>
  <si>
    <t>680ОМ, 5%</t>
  </si>
  <si>
    <t>SQP-20</t>
  </si>
  <si>
    <t>5.1ОМ, 5%</t>
  </si>
  <si>
    <t>ГОСТ 19783-74</t>
  </si>
  <si>
    <t>125Г</t>
  </si>
  <si>
    <t>Пластмассы, материалы и полуфабрикаты на основе смол, получаемых поликонденсацией</t>
  </si>
  <si>
    <t>Замазки, герметики, компаунды и прочие</t>
  </si>
  <si>
    <t>Клей и герметики</t>
  </si>
  <si>
    <t>Регенерат, резины сырые, клеи разные, изделия из латексов, клеев и продукция гуммированная</t>
  </si>
  <si>
    <t>Изделия из латексов и клеев</t>
  </si>
  <si>
    <t>ENERGIZER ULTRA+ AAA/286/LR03</t>
  </si>
  <si>
    <t>1,5В</t>
  </si>
  <si>
    <t>EUPEC FF300R17KE3 IGBT</t>
  </si>
  <si>
    <t>Модуль транзисторный</t>
  </si>
  <si>
    <t>1,7КВ, 300А 2ЭЛЕМЕНТА</t>
  </si>
  <si>
    <t>Демпфер гидравлический</t>
  </si>
  <si>
    <t>Ц-175-7,8/7,8-0,06-20/20-0,3 УХЛ2</t>
  </si>
  <si>
    <t>ГОСТ Р 52279-2004</t>
  </si>
  <si>
    <t>ХОД ПОРШНЯ=175</t>
  </si>
  <si>
    <t>Ц-110-7,8/7,8-0,06-20/20-0,3 УХЛ2</t>
  </si>
  <si>
    <t>ХОД ПОРШНЯ=110</t>
  </si>
  <si>
    <t>ДВЛ-250-15/15-0,02-20/20-0,3 УХЛ2</t>
  </si>
  <si>
    <t>ХОД ПОРШНЯ=250</t>
  </si>
  <si>
    <t>Палец привода скоростемера</t>
  </si>
  <si>
    <t>SCHNEIDER ELECTRIC LC1D25FD</t>
  </si>
  <si>
    <t>25А 110В НО+НЗ</t>
  </si>
  <si>
    <t>SCHNEIDER ELECTRIC LC1D09FD</t>
  </si>
  <si>
    <t>9А 110В НО+НЗ</t>
  </si>
  <si>
    <t>EUPEC BSM200GA170DLC IGBT</t>
  </si>
  <si>
    <t>1,7КВ, 200А</t>
  </si>
  <si>
    <t>Вставка плавкая</t>
  </si>
  <si>
    <t>EBMPAPST W1G200-HH01-52</t>
  </si>
  <si>
    <t>48В 2750ОБ/МИН 225Х225Х80</t>
  </si>
  <si>
    <t>EBMPAPST R3G280-AC66-30</t>
  </si>
  <si>
    <t>48В 1965ОБ/МИН D=280 H=121</t>
  </si>
  <si>
    <t>ABB M3SS1-10B 1SFA611210R1006</t>
  </si>
  <si>
    <t>ЧЕРНЫЙ</t>
  </si>
  <si>
    <t>ЖЕЛТЫЙ</t>
  </si>
  <si>
    <t>0272360005</t>
  </si>
  <si>
    <t>TWIST UNIVERSAL GAS</t>
  </si>
  <si>
    <t xml:space="preserve">Изобутан </t>
  </si>
  <si>
    <t>100 МЛ</t>
  </si>
  <si>
    <t>Клей полиуретановый</t>
  </si>
  <si>
    <t>ПИ1.2.339-87</t>
  </si>
  <si>
    <t>FINDER 62.32.9.110.0060</t>
  </si>
  <si>
    <t>16А 110В</t>
  </si>
  <si>
    <t>ТБИ253-800-18 УХЛ2</t>
  </si>
  <si>
    <t>П</t>
  </si>
  <si>
    <t>12,7Х38</t>
  </si>
  <si>
    <t>Соединитель низкочастотный</t>
  </si>
  <si>
    <t>3449810031</t>
  </si>
  <si>
    <t>1,5-4-ЛТ-09</t>
  </si>
  <si>
    <t>1,5ММ2</t>
  </si>
  <si>
    <t>3449810032</t>
  </si>
  <si>
    <t>1,5-5-ЛТ-09</t>
  </si>
  <si>
    <t>800А 1400В</t>
  </si>
  <si>
    <t>800А 1800В</t>
  </si>
  <si>
    <t>Тиристор силовой</t>
  </si>
  <si>
    <t>Т253-500-60 УХЛ2</t>
  </si>
  <si>
    <t>ТУ 16-2006 ИЕАЛ.432000.054 ТУ</t>
  </si>
  <si>
    <t>500А 6КВ</t>
  </si>
  <si>
    <t>Т143-800-16 УХЛ2</t>
  </si>
  <si>
    <t>Т У16-2006 ИЕАЛ.432000.054 ТУ</t>
  </si>
  <si>
    <t>800А 1600В</t>
  </si>
  <si>
    <t>ПЭВ-100</t>
  </si>
  <si>
    <t>ОЖО.467.546 ТУ</t>
  </si>
  <si>
    <t>200ОМ 5%</t>
  </si>
  <si>
    <t>EBMPAPST G2E160-AY47-01</t>
  </si>
  <si>
    <t>Вентилятор центробежный</t>
  </si>
  <si>
    <t>230В 2100ОБ/МИН</t>
  </si>
  <si>
    <t>Клеи на основе смол, получаемых поликонденсацией</t>
  </si>
  <si>
    <t>норма применяется только в зимний период</t>
  </si>
  <si>
    <t>НЕЗАМЕРЗАЙКА</t>
  </si>
  <si>
    <t>Марка материала, обозначение чертежа</t>
  </si>
  <si>
    <t>3493640016</t>
  </si>
  <si>
    <t>2ЭС6.60.000.000</t>
  </si>
  <si>
    <t>110Х80</t>
  </si>
  <si>
    <t>3493640017</t>
  </si>
  <si>
    <t>2ЭС6.82.000.000</t>
  </si>
  <si>
    <t>120Х70</t>
  </si>
  <si>
    <t>FZ400R65KF2 IGBT</t>
  </si>
  <si>
    <t>6,5КВ, 400А</t>
  </si>
  <si>
    <t>FS300R12KE IGBT</t>
  </si>
  <si>
    <t>1,2КВ, 300А</t>
  </si>
  <si>
    <t>6289000781</t>
  </si>
  <si>
    <t>Чип-конденсатор танталовый</t>
  </si>
  <si>
    <t>22МКФ 16В 10%</t>
  </si>
  <si>
    <t>IXYS DSEI 2X101-06A</t>
  </si>
  <si>
    <t>600В 2Х96А</t>
  </si>
  <si>
    <t xml:space="preserve">Нормы расхода </t>
  </si>
  <si>
    <t>материалов   на техническое обслуживание и текущий ремонт в объеме ТР-1, ТР-2 электровозов серии 2ЭС6</t>
  </si>
  <si>
    <t>запасных частей   на техническое обслуживание и текущий ремонт в объеме ТР-1, ТР-2 электровозов серии 2ЭС6</t>
  </si>
  <si>
    <t>EPCOS B40K750</t>
  </si>
  <si>
    <t>1,2КВ 40КА</t>
  </si>
  <si>
    <t>Модуль диодный</t>
  </si>
  <si>
    <t>ТУ 16-2011 ИЕАЛ.435710.003 ТУ</t>
  </si>
  <si>
    <t>200А 1700В</t>
  </si>
  <si>
    <t>400А 6,5КВ</t>
  </si>
  <si>
    <t>К78-41С</t>
  </si>
  <si>
    <t>200МКФ 1КВ 10% D=92 L=90/130 М6-6G</t>
  </si>
  <si>
    <t>60МКФ 1КВ 10% D=50 L=90/130 М6-6G</t>
  </si>
  <si>
    <t>80МКФ 3КВ 10% D=100 L=245/285 М6-6G</t>
  </si>
  <si>
    <t>SQP-10</t>
  </si>
  <si>
    <t>10ВТ 2,4ОМ 10%</t>
  </si>
  <si>
    <t>С5-35В-75</t>
  </si>
  <si>
    <t>820ОМ 5%</t>
  </si>
  <si>
    <t>3,3КОМ 10%</t>
  </si>
  <si>
    <t>10МКФ 6,3КВ 10% D=80 L=140/164</t>
  </si>
  <si>
    <t>Насос электрический омывателя</t>
  </si>
  <si>
    <t>ЭНЦ-1,6-24</t>
  </si>
  <si>
    <t>SCHNEIDER ELECTRIC ZB5-AD28</t>
  </si>
  <si>
    <t>SCHNEIDER ELECTRIC ZBE-1016</t>
  </si>
  <si>
    <t>110В 1НО</t>
  </si>
  <si>
    <t>Блок контактов</t>
  </si>
  <si>
    <t>ABB MTS3-10B 1SFA611302R1006</t>
  </si>
  <si>
    <t xml:space="preserve">Переключатель-тумблер </t>
  </si>
  <si>
    <t>TELEMECANIQUE XKB-E11300</t>
  </si>
  <si>
    <t>Джойстик управления</t>
  </si>
  <si>
    <t>МК1-20А У3 100.1</t>
  </si>
  <si>
    <t>ТУ 16-664.010-85</t>
  </si>
  <si>
    <t>110В 40А</t>
  </si>
  <si>
    <t>МК1-22А У3</t>
  </si>
  <si>
    <t>ТУ 16-644.010-85</t>
  </si>
  <si>
    <t>SCHNEIDER ELECTRIC MULTI9 C60H-DC MGN61518</t>
  </si>
  <si>
    <t>50А 250В 6КА ТИП C</t>
  </si>
  <si>
    <t>SCHNEIDER ELECTRIC MULTI9 C60H-DC MGN61515</t>
  </si>
  <si>
    <t>32А 250В 6КА ТИП C</t>
  </si>
  <si>
    <t>SCHNEIDER ELECTRIC MULTI9 C60H-DC MGN61535</t>
  </si>
  <si>
    <t>32А 500В 6КА ТИП С</t>
  </si>
  <si>
    <t>Выключатель автоматический однополюсный</t>
  </si>
  <si>
    <t>Выключатель автоматический двухполюсный</t>
  </si>
  <si>
    <t>1680006124</t>
  </si>
  <si>
    <t>14БРКМЦ3-1</t>
  </si>
  <si>
    <t>14,2Х22,2Х3</t>
  </si>
  <si>
    <t>1680006125</t>
  </si>
  <si>
    <t>12БРКМЦ3-1</t>
  </si>
  <si>
    <t>12,2Х19,2Х2,5</t>
  </si>
  <si>
    <t>1680006126</t>
  </si>
  <si>
    <t>8БРКМЦ3-1</t>
  </si>
  <si>
    <t>8,2Х12,2Х2</t>
  </si>
  <si>
    <t>1680006127</t>
  </si>
  <si>
    <t>6,1Х8,9Х1,4</t>
  </si>
  <si>
    <t>6БРКМЦ3-1</t>
  </si>
  <si>
    <t>1680006128</t>
  </si>
  <si>
    <t>4БРКМЦ3-1</t>
  </si>
  <si>
    <t>4,1Х6,1Х1</t>
  </si>
  <si>
    <t>К15-5-Н20</t>
  </si>
  <si>
    <t>ОЖО.460.084 ТУ</t>
  </si>
  <si>
    <t>680ПФ 1,6КВ 10%</t>
  </si>
  <si>
    <t>6289000782</t>
  </si>
  <si>
    <t>6032</t>
  </si>
  <si>
    <t>10МКФ 16В 10%</t>
  </si>
  <si>
    <t>Вилка приборная</t>
  </si>
  <si>
    <t>D=24/7 L=32 3МГЦ М14Х0,75</t>
  </si>
  <si>
    <t>LIPPERT HURRICANE-LX800</t>
  </si>
  <si>
    <t>AMD GEODE LX800 500МГЦ 1ГБ 115Х165</t>
  </si>
  <si>
    <t xml:space="preserve">в условиях локомотивных депо - структурных подразделениях Свердловской дирекции по ремонту тягового подвижного состава- структурного подразделения дирекции по ремонту тягового подвижного состава - филиала ОАО "РЖД" </t>
  </si>
  <si>
    <t xml:space="preserve">материалов и запасных частей на ремонт блоков системы МПСУиД при техническом обслуживании и текущем ремонте в объеме ТР-1, ТР-2  электровозов серии 2ЭС6 </t>
  </si>
  <si>
    <t>3493640014</t>
  </si>
  <si>
    <t>РВН-27 ЭТ.520СБ</t>
  </si>
  <si>
    <t>4000В D=220 H=125</t>
  </si>
  <si>
    <t>FINDER 62.33.9.110.0360</t>
  </si>
  <si>
    <t>К75-88А</t>
  </si>
  <si>
    <t>160МКФ 8КВ 10% 170Х140Х490 М12</t>
  </si>
  <si>
    <t>ДЛ153-800-60</t>
  </si>
  <si>
    <t>ТУ 16-729.220-79</t>
  </si>
  <si>
    <t>800А</t>
  </si>
  <si>
    <t>ТР-3    (ТР-600)</t>
  </si>
  <si>
    <t xml:space="preserve">Втулка </t>
  </si>
  <si>
    <t xml:space="preserve">Прокладка </t>
  </si>
  <si>
    <t xml:space="preserve">Камера тормозная </t>
  </si>
  <si>
    <t>Блокировка</t>
  </si>
  <si>
    <t xml:space="preserve"> РП-272 ЭТ.200</t>
  </si>
  <si>
    <t>ТУ 3424-175-07503247-97</t>
  </si>
  <si>
    <t xml:space="preserve">Кран разобщительный </t>
  </si>
  <si>
    <t>1-15-3</t>
  </si>
  <si>
    <t xml:space="preserve">Ревун </t>
  </si>
  <si>
    <t>ТУ3457-013-12010848-2001</t>
  </si>
  <si>
    <t xml:space="preserve">Вентиль электропневматический </t>
  </si>
  <si>
    <t>ЭВТ-54ЭТ.000-02</t>
  </si>
  <si>
    <t xml:space="preserve">Форсунка песочницы </t>
  </si>
  <si>
    <t xml:space="preserve">Изолятор двуреберный </t>
  </si>
  <si>
    <t>8ТН.710.261</t>
  </si>
  <si>
    <t xml:space="preserve">Изолятор опорный </t>
  </si>
  <si>
    <t>МАВБ.686112.001СБ</t>
  </si>
  <si>
    <t>ИТО-3</t>
  </si>
  <si>
    <t>2ЭС6.91.103.000</t>
  </si>
  <si>
    <t xml:space="preserve">Фильтр </t>
  </si>
  <si>
    <t>145.02</t>
  </si>
  <si>
    <t>87.04-1</t>
  </si>
  <si>
    <t>360.000</t>
  </si>
  <si>
    <t>Э114</t>
  </si>
  <si>
    <t>2.707.035.21.011.00</t>
  </si>
  <si>
    <t>Башмак</t>
  </si>
  <si>
    <t>0254340231</t>
  </si>
  <si>
    <t>Смазка термостойкая</t>
  </si>
  <si>
    <t>ВНИИ НП-242</t>
  </si>
  <si>
    <t>ГОСТ 20421-75</t>
  </si>
  <si>
    <t>ПРОКАТ ЧЕРНЫХ МЕТАЛЛОВ, ГОТОВЫЙ, ВКЛЮЧАЯ ЗАГОТОВКУ НА ЭКСПОРТ</t>
  </si>
  <si>
    <t>Прокат крупносортный (включая полосу для рельсовых скреплений)</t>
  </si>
  <si>
    <t>0931000390</t>
  </si>
  <si>
    <t>Сталь круглая горячекатаная</t>
  </si>
  <si>
    <t>СТ3ПС</t>
  </si>
  <si>
    <t>ГОСТ 2590-2006,535-2005</t>
  </si>
  <si>
    <t>0931000621</t>
  </si>
  <si>
    <t>Сталь круглая горячекатаная</t>
  </si>
  <si>
    <t>СТ5ПС</t>
  </si>
  <si>
    <t>42</t>
  </si>
  <si>
    <t>0931130026</t>
  </si>
  <si>
    <t>0933004417</t>
  </si>
  <si>
    <t xml:space="preserve">Сталь угловая </t>
  </si>
  <si>
    <t>СТ1КП</t>
  </si>
  <si>
    <t>ГОСТ 8509-93, 380-2005</t>
  </si>
  <si>
    <t>25x25x4</t>
  </si>
  <si>
    <t>0933004709</t>
  </si>
  <si>
    <t>0272310005</t>
  </si>
  <si>
    <t>Смесь пропана и бутана в баллоне</t>
  </si>
  <si>
    <t>СПБТ</t>
  </si>
  <si>
    <t>ГОСТ 20448-90</t>
  </si>
  <si>
    <t>50Л 21КГ</t>
  </si>
  <si>
    <t>СТ3КП</t>
  </si>
  <si>
    <t>32x32x4</t>
  </si>
  <si>
    <t>Прокат толстолистовой рядовых марок (от 4 мм)</t>
  </si>
  <si>
    <t>0971000033</t>
  </si>
  <si>
    <t>ст3сп/пс</t>
  </si>
  <si>
    <t>ГОСТ 19903-74, 14637-89</t>
  </si>
  <si>
    <t>0971000035</t>
  </si>
  <si>
    <t>0971000036</t>
  </si>
  <si>
    <t>Прокат тонколистовой рядовых марок толщиной от 1,9 до 3,9 мм</t>
  </si>
  <si>
    <t>0972000102</t>
  </si>
  <si>
    <t>0972000104</t>
  </si>
  <si>
    <t>1211160643</t>
  </si>
  <si>
    <t>СВ-08А</t>
  </si>
  <si>
    <t>1,6</t>
  </si>
  <si>
    <t>Цепь</t>
  </si>
  <si>
    <t>8х24</t>
  </si>
  <si>
    <t xml:space="preserve">Труба </t>
  </si>
  <si>
    <t>34х4,5</t>
  </si>
  <si>
    <t>Заклепка вытяжная</t>
  </si>
  <si>
    <t>Эмаль</t>
  </si>
  <si>
    <t>Серый</t>
  </si>
  <si>
    <t>ЯРЛИ АС-1315</t>
  </si>
  <si>
    <t>ТУ 2313-282-21743165-2002</t>
  </si>
  <si>
    <t>ТУ 2313-287-21743165-2002</t>
  </si>
  <si>
    <t>Красный</t>
  </si>
  <si>
    <t>Желтый</t>
  </si>
  <si>
    <t>Голубой</t>
  </si>
  <si>
    <t>КО-976</t>
  </si>
  <si>
    <t>ТУ 2312-057-05758799-2001</t>
  </si>
  <si>
    <t>Эпималь 9155</t>
  </si>
  <si>
    <t>ТУ 2312-138-05758799-2006</t>
  </si>
  <si>
    <t>ПФ-115</t>
  </si>
  <si>
    <t>ГОСТ 6465-76</t>
  </si>
  <si>
    <t>2388900018</t>
  </si>
  <si>
    <t xml:space="preserve">Разбавитель </t>
  </si>
  <si>
    <t>ЯрЛИ 667</t>
  </si>
  <si>
    <t>ТУ 2319-281-21743165-02</t>
  </si>
  <si>
    <t>ЯрЛИ 653</t>
  </si>
  <si>
    <t>ЯрЛИ 654</t>
  </si>
  <si>
    <t>ЯрЛИ 686</t>
  </si>
  <si>
    <t>Шпатлевка полиэфирная</t>
  </si>
  <si>
    <t>PPG Galvaplast 77            А-656</t>
  </si>
  <si>
    <t>Тех спец PPG GI №2</t>
  </si>
  <si>
    <t>Грунтовка</t>
  </si>
  <si>
    <t>ЯрЛИ АК-0293</t>
  </si>
  <si>
    <t>ТУ 2313-241-21743165-2002</t>
  </si>
  <si>
    <t>Грунт</t>
  </si>
  <si>
    <t>ФЛ-03К</t>
  </si>
  <si>
    <t>ГОСТ 9109-81</t>
  </si>
  <si>
    <t>Отвердитель</t>
  </si>
  <si>
    <t>ЯрЛИ №31</t>
  </si>
  <si>
    <t>Сольвент</t>
  </si>
  <si>
    <t>М А</t>
  </si>
  <si>
    <t>ГОСТ 1928-79</t>
  </si>
  <si>
    <t>Сиккатив</t>
  </si>
  <si>
    <t>ЖК-1</t>
  </si>
  <si>
    <t>ТУ 6-10-1641-86</t>
  </si>
  <si>
    <t>2312130026</t>
  </si>
  <si>
    <t>Грунтовка эпоксиэфирная</t>
  </si>
  <si>
    <t>ЭФ-065</t>
  </si>
  <si>
    <t>ТУ 2312-001-31953544-00</t>
  </si>
  <si>
    <t>Ленты склеивающие</t>
  </si>
  <si>
    <t>2379480194</t>
  </si>
  <si>
    <t xml:space="preserve">Скотч малярный </t>
  </si>
  <si>
    <t>Vika</t>
  </si>
  <si>
    <t>19мм х 50м</t>
  </si>
  <si>
    <t>2379480197</t>
  </si>
  <si>
    <t>50мм х 50м</t>
  </si>
  <si>
    <t>5435500001</t>
  </si>
  <si>
    <t xml:space="preserve">Бумага маскирующая </t>
  </si>
  <si>
    <t>APP 070433</t>
  </si>
  <si>
    <t>0,9м х 100м</t>
  </si>
  <si>
    <t>ТУ3184-057-07518941-99</t>
  </si>
  <si>
    <t>ТУ3184-519-05744521-2007</t>
  </si>
  <si>
    <t>Провод</t>
  </si>
  <si>
    <t>ТУ16-705.466-87</t>
  </si>
  <si>
    <t>Кабель</t>
  </si>
  <si>
    <t>КГ-ХЛ</t>
  </si>
  <si>
    <t>ТУ 16.К73.05-88</t>
  </si>
  <si>
    <t>3Х2,5</t>
  </si>
  <si>
    <t>РЛТ-9172</t>
  </si>
  <si>
    <t>РЛТ-9173 П</t>
  </si>
  <si>
    <t>РЛТ-9174 П</t>
  </si>
  <si>
    <t>РЛТ-9175 П</t>
  </si>
  <si>
    <t>РЛТ-9176 П</t>
  </si>
  <si>
    <t>ИНСТРУМЕНТ, ТЕХНОЛОГИЧЕСКАЯ ОСНАСТКА, АБРАЗИВНЫЕ МАТЕРИАЛЫ</t>
  </si>
  <si>
    <t>Герметик силиконовый</t>
  </si>
  <si>
    <t>Момент</t>
  </si>
  <si>
    <t>Клей</t>
  </si>
  <si>
    <t>СА</t>
  </si>
  <si>
    <t>ТУ 38-105.760-89</t>
  </si>
  <si>
    <t>Паронит</t>
  </si>
  <si>
    <t>ГОСТ 481-80</t>
  </si>
  <si>
    <t>Порошок магнитный</t>
  </si>
  <si>
    <t xml:space="preserve">Mi GLOW 850 </t>
  </si>
  <si>
    <t>Кольцо уплотнительное</t>
  </si>
  <si>
    <t>ERDM 70, ERDM75</t>
  </si>
  <si>
    <t>ERDM 70, ERDM76</t>
  </si>
  <si>
    <t>Прокладка малая</t>
  </si>
  <si>
    <t>2330М0.05.00.003</t>
  </si>
  <si>
    <t>Прокладка большая</t>
  </si>
  <si>
    <t>2330М0.05.00.004</t>
  </si>
  <si>
    <t>Аппарат поглащающий эластомерный</t>
  </si>
  <si>
    <t>73 ZW класс 2Т</t>
  </si>
  <si>
    <t>ТУ-0136-0022-11010050-96</t>
  </si>
  <si>
    <t>Ограничитель перенапряжений</t>
  </si>
  <si>
    <t>ОПН-3,3-0,1</t>
  </si>
  <si>
    <t>Газ горючий природный и искусственный, конденсат газовый, гелий, газ нефтепереработки и пиролиза, продукты газоперерабатывающих заводов</t>
  </si>
  <si>
    <t>Газ нефтепереработки и пиролиза, продукты газоперерабатывающих заводов</t>
  </si>
  <si>
    <t>Пластина</t>
  </si>
  <si>
    <t>Бандажи и кольца</t>
  </si>
  <si>
    <t>Бандаж</t>
  </si>
  <si>
    <t>Кольцо бандажное</t>
  </si>
  <si>
    <t>2ЭС6.31.110.010</t>
  </si>
  <si>
    <t xml:space="preserve">Замок </t>
  </si>
  <si>
    <t xml:space="preserve">Трос страховочный </t>
  </si>
  <si>
    <t>2ЭС6.31.919.000</t>
  </si>
  <si>
    <t xml:space="preserve">Пружина </t>
  </si>
  <si>
    <t>2ЭС6.31.910.008</t>
  </si>
  <si>
    <t>Втулка</t>
  </si>
  <si>
    <t>2ЭС6.31.915.008</t>
  </si>
  <si>
    <t>2ЭС6.31.916.002</t>
  </si>
  <si>
    <t>2ЭС6.31.911.003</t>
  </si>
  <si>
    <t>2ЭС6.31.912.003</t>
  </si>
  <si>
    <t>2ЭС6.31.913.002</t>
  </si>
  <si>
    <t>2ЭС6.31.914.003</t>
  </si>
  <si>
    <t>2ЭС6.31.915.006</t>
  </si>
  <si>
    <t>2ЭС6.31.914.004</t>
  </si>
  <si>
    <t>2ЭС6.31.915.005</t>
  </si>
  <si>
    <t>677.001</t>
  </si>
  <si>
    <t>677.002</t>
  </si>
  <si>
    <t xml:space="preserve">Гайка </t>
  </si>
  <si>
    <t>677.003</t>
  </si>
  <si>
    <t xml:space="preserve">Кожух </t>
  </si>
  <si>
    <t>677.004</t>
  </si>
  <si>
    <t>677.004-07</t>
  </si>
  <si>
    <t>677.004-11</t>
  </si>
  <si>
    <t>677.006</t>
  </si>
  <si>
    <t xml:space="preserve">Проушина верхняя </t>
  </si>
  <si>
    <t>698.007</t>
  </si>
  <si>
    <t xml:space="preserve">Подшипник </t>
  </si>
  <si>
    <t xml:space="preserve">ШСП40У </t>
  </si>
  <si>
    <t>ТУ 37.553.130/03-08</t>
  </si>
  <si>
    <t>698.005</t>
  </si>
  <si>
    <t xml:space="preserve">Штифт </t>
  </si>
  <si>
    <t>698.006</t>
  </si>
  <si>
    <t>698.302</t>
  </si>
  <si>
    <t xml:space="preserve">Манжета </t>
  </si>
  <si>
    <t>2ТЭ25А.31.920.003</t>
  </si>
  <si>
    <t xml:space="preserve">Корпус </t>
  </si>
  <si>
    <t>677.301</t>
  </si>
  <si>
    <t xml:space="preserve">Сетка </t>
  </si>
  <si>
    <t>677.303</t>
  </si>
  <si>
    <t xml:space="preserve">Клапан </t>
  </si>
  <si>
    <t>677.304</t>
  </si>
  <si>
    <t>677.305</t>
  </si>
  <si>
    <t xml:space="preserve">Цилиндр </t>
  </si>
  <si>
    <t>677.306-13</t>
  </si>
  <si>
    <t>677.306-06</t>
  </si>
  <si>
    <t>677.306</t>
  </si>
  <si>
    <t xml:space="preserve">Кольцо уплотнительное </t>
  </si>
  <si>
    <t>677.307</t>
  </si>
  <si>
    <t xml:space="preserve">Упор </t>
  </si>
  <si>
    <t>677.401</t>
  </si>
  <si>
    <t xml:space="preserve">Проставка </t>
  </si>
  <si>
    <t>677.402</t>
  </si>
  <si>
    <t xml:space="preserve">Диск </t>
  </si>
  <si>
    <t>677.403</t>
  </si>
  <si>
    <t xml:space="preserve">Поршень </t>
  </si>
  <si>
    <t>677.404</t>
  </si>
  <si>
    <t>677.405</t>
  </si>
  <si>
    <t xml:space="preserve">Дроссель </t>
  </si>
  <si>
    <t>677.407-32</t>
  </si>
  <si>
    <t>677.408</t>
  </si>
  <si>
    <t>677.408-01</t>
  </si>
  <si>
    <t>677.408-02</t>
  </si>
  <si>
    <t xml:space="preserve">Шток </t>
  </si>
  <si>
    <t>677.409-10</t>
  </si>
  <si>
    <t>677.409-07</t>
  </si>
  <si>
    <t>677.409</t>
  </si>
  <si>
    <t xml:space="preserve">Направляющая </t>
  </si>
  <si>
    <t>677.411</t>
  </si>
  <si>
    <t>677.411-01</t>
  </si>
  <si>
    <t xml:space="preserve">Игла </t>
  </si>
  <si>
    <t>677.412</t>
  </si>
  <si>
    <t>677.413</t>
  </si>
  <si>
    <t xml:space="preserve">Кольцо нажимное </t>
  </si>
  <si>
    <t>677.414</t>
  </si>
  <si>
    <t>677.415</t>
  </si>
  <si>
    <t xml:space="preserve">Скребок </t>
  </si>
  <si>
    <t>677.416А</t>
  </si>
  <si>
    <t>677.417</t>
  </si>
  <si>
    <t xml:space="preserve">Трубка сливная </t>
  </si>
  <si>
    <t>677.418</t>
  </si>
  <si>
    <t>677.418-07</t>
  </si>
  <si>
    <t>677.418-08</t>
  </si>
  <si>
    <t xml:space="preserve">Регулировочная шайба </t>
  </si>
  <si>
    <t>677.419</t>
  </si>
  <si>
    <t>677.419-02</t>
  </si>
  <si>
    <t>677.421</t>
  </si>
  <si>
    <t xml:space="preserve">Винт </t>
  </si>
  <si>
    <t>677.423</t>
  </si>
  <si>
    <t>677.424</t>
  </si>
  <si>
    <t>677.425</t>
  </si>
  <si>
    <t>10189-32-1014</t>
  </si>
  <si>
    <t>10189-32-1015</t>
  </si>
  <si>
    <t>10189-32-1016</t>
  </si>
  <si>
    <t>10189-32-1056</t>
  </si>
  <si>
    <t>698.500</t>
  </si>
  <si>
    <t>698.500-01</t>
  </si>
  <si>
    <t>698.500-02</t>
  </si>
  <si>
    <t xml:space="preserve">Герметик анаэробный </t>
  </si>
  <si>
    <t>Трибопласт 6</t>
  </si>
  <si>
    <t>ТУ 2257-003-25669359-98</t>
  </si>
  <si>
    <t xml:space="preserve">Трибопласт 10А </t>
  </si>
  <si>
    <t>ТУ2257-009-10638488-2008</t>
  </si>
  <si>
    <t xml:space="preserve">Проволока </t>
  </si>
  <si>
    <t>ГОСТ 792-67</t>
  </si>
  <si>
    <t xml:space="preserve">Шарик </t>
  </si>
  <si>
    <t xml:space="preserve">6,5-100 </t>
  </si>
  <si>
    <t>ГОСТ 3722-81</t>
  </si>
  <si>
    <t xml:space="preserve">7-100 </t>
  </si>
  <si>
    <t>Кольцо</t>
  </si>
  <si>
    <t>348.216</t>
  </si>
  <si>
    <t>Манжета воздухораспределителя</t>
  </si>
  <si>
    <t>055-060-30-2-3</t>
  </si>
  <si>
    <t>265.133</t>
  </si>
  <si>
    <t>305.155</t>
  </si>
  <si>
    <t>334.1729А-2</t>
  </si>
  <si>
    <t>Уплотнение клапана</t>
  </si>
  <si>
    <t>Уплотнение</t>
  </si>
  <si>
    <t>2ЭС6.81.700.001</t>
  </si>
  <si>
    <t>2ЭС6.81.700.002</t>
  </si>
  <si>
    <t>2ЭС6.81.700.003</t>
  </si>
  <si>
    <t>2ЭС6.81.700.004</t>
  </si>
  <si>
    <t>2ЭС6.81.700.004-01</t>
  </si>
  <si>
    <t>2ЭС6.70.400.001</t>
  </si>
  <si>
    <t>2ЭС6.70.400.001-01</t>
  </si>
  <si>
    <t>2ЭС6.70.400.001-03</t>
  </si>
  <si>
    <t>2ЭС6.70.400.002</t>
  </si>
  <si>
    <t>2ЭС6.70.400.003-01</t>
  </si>
  <si>
    <t>2ЭС6.92.612.000</t>
  </si>
  <si>
    <t>211.030.005</t>
  </si>
  <si>
    <t>036-040-25-2-3</t>
  </si>
  <si>
    <t>Клапан</t>
  </si>
  <si>
    <t>042.040</t>
  </si>
  <si>
    <t>042.015</t>
  </si>
  <si>
    <t>042.050</t>
  </si>
  <si>
    <t>270.313</t>
  </si>
  <si>
    <t>Редуктор 211.020 (211.020-01)</t>
  </si>
  <si>
    <t>013.060-1</t>
  </si>
  <si>
    <t>Диафрагма</t>
  </si>
  <si>
    <t>498.072</t>
  </si>
  <si>
    <t>Клапан электроблокировочный 208-1</t>
  </si>
  <si>
    <t>208.020-1</t>
  </si>
  <si>
    <t>176.005</t>
  </si>
  <si>
    <t>БЛОК</t>
  </si>
  <si>
    <t>ПЮЯИ 754175.001</t>
  </si>
  <si>
    <t>Рукоятка бдительности РБ-80</t>
  </si>
  <si>
    <t>ЦВИЯ.468311.001</t>
  </si>
  <si>
    <t>Кнопка</t>
  </si>
  <si>
    <t>ГОСТ 17563</t>
  </si>
  <si>
    <t>ГОСТ 3067-88</t>
  </si>
  <si>
    <t>Скоба</t>
  </si>
  <si>
    <t>ГУ8.667.345</t>
  </si>
  <si>
    <t>Винт</t>
  </si>
  <si>
    <t>М2.5х16</t>
  </si>
  <si>
    <t>2,5Х16</t>
  </si>
  <si>
    <t>216.1497С</t>
  </si>
  <si>
    <t>270.549</t>
  </si>
  <si>
    <t>270.357</t>
  </si>
  <si>
    <t>337.321</t>
  </si>
  <si>
    <t>Пружина</t>
  </si>
  <si>
    <t>25 4КВ</t>
  </si>
  <si>
    <t>R2E270-AA01-05</t>
  </si>
  <si>
    <t>D2E 133-DM47-23</t>
  </si>
  <si>
    <t>G3G160-AD52-01</t>
  </si>
  <si>
    <t>Нагреватель касетный</t>
  </si>
  <si>
    <t>РН25А5-I</t>
  </si>
  <si>
    <t>АВМЮ.301112.033</t>
  </si>
  <si>
    <t>Наконечник штыревой втулочный изолированный</t>
  </si>
  <si>
    <t>НШвИ 1,5-8</t>
  </si>
  <si>
    <t>1,5-8 мм2</t>
  </si>
  <si>
    <t>ТУ 3449-033-97284872-2006</t>
  </si>
  <si>
    <t>ПМ 185–12 (КВТ)</t>
  </si>
  <si>
    <t>185мм2 М12</t>
  </si>
  <si>
    <t xml:space="preserve">материалов и запасных частей на ремонт блоков системы МПСУиД при техническом обслуживании и текущем ремонте в объеме ТР-3 электровозов серии 2ЭС6 </t>
  </si>
  <si>
    <t>НР</t>
  </si>
  <si>
    <t>цена</t>
  </si>
  <si>
    <t>стоимость ТР3</t>
  </si>
  <si>
    <t>SKM100GB125DN</t>
  </si>
  <si>
    <t>ИП/ЗУ</t>
  </si>
  <si>
    <t>SKM100GB176D</t>
  </si>
  <si>
    <t>IRFL024N</t>
  </si>
  <si>
    <t>ПЧ</t>
  </si>
  <si>
    <t xml:space="preserve"> SOT-223</t>
  </si>
  <si>
    <t>Транзисторный модуль</t>
  </si>
  <si>
    <t xml:space="preserve">ACC471M450NC1 </t>
  </si>
  <si>
    <t>УД10,УД12</t>
  </si>
  <si>
    <t>450В 470мкФ</t>
  </si>
  <si>
    <t xml:space="preserve"> T491D226K035AT</t>
  </si>
  <si>
    <t>Тант 35В 22мкФ "D" 10%</t>
  </si>
  <si>
    <t xml:space="preserve"> T491D336K035AT</t>
  </si>
  <si>
    <t>Тант 35В 33мкФ "D" 20%</t>
  </si>
  <si>
    <t>ATMega16
EPM7128STC100-15</t>
  </si>
  <si>
    <t>УД-10,УД12</t>
  </si>
  <si>
    <t>PS12018</t>
  </si>
  <si>
    <t>УД-10,12</t>
  </si>
  <si>
    <t>AM2D-2415DH30-NZ SIP-7</t>
  </si>
  <si>
    <t>ЗУ/ИП</t>
  </si>
  <si>
    <t>HCPL-316J</t>
  </si>
  <si>
    <t xml:space="preserve"> SO-16W</t>
  </si>
  <si>
    <t>Atmega162-16AI</t>
  </si>
  <si>
    <t>TQFP-44 PBF</t>
  </si>
  <si>
    <t xml:space="preserve">DCP011515DBP-U </t>
  </si>
  <si>
    <t>SOP-14</t>
  </si>
  <si>
    <t>MC79BD2T</t>
  </si>
  <si>
    <t xml:space="preserve">MOCD213-M </t>
  </si>
  <si>
    <t xml:space="preserve">Супрессор </t>
  </si>
  <si>
    <t>1,5KE400A</t>
  </si>
  <si>
    <t xml:space="preserve">TOP227Y </t>
  </si>
  <si>
    <t>TO-220</t>
  </si>
  <si>
    <t>ВП4-9 0,16А</t>
  </si>
  <si>
    <t xml:space="preserve">Осевой вентилятор постоянного тока </t>
  </si>
  <si>
    <t>412F</t>
  </si>
  <si>
    <t>Оптика</t>
  </si>
  <si>
    <t>HFBR-2522Z</t>
  </si>
  <si>
    <t xml:space="preserve"> PBF</t>
  </si>
  <si>
    <t>Модуль источника питания</t>
  </si>
  <si>
    <t>ВИП-600</t>
  </si>
  <si>
    <t>Q-20,0МГц-SS4-30-30/100-T1</t>
  </si>
  <si>
    <t xml:space="preserve">в условиях локомотивных депо - структурных подразделениях Свердловской и Западно-Сибирской дирекции по ремонту тягового подвижного состава - структурных подразделений дирекции по ремонту тягового подвижного состава - филиала ОАО "РЖД" </t>
  </si>
  <si>
    <t>2330М0.05.00.003-01</t>
  </si>
  <si>
    <t>Рукав</t>
  </si>
  <si>
    <t>Р17Б</t>
  </si>
  <si>
    <t>Р40</t>
  </si>
  <si>
    <t>Р23</t>
  </si>
  <si>
    <t>ГОСТ 2593-82</t>
  </si>
  <si>
    <t>Р32</t>
  </si>
  <si>
    <t>6-20D11X75Ж40ХЗ.42.51.5</t>
  </si>
  <si>
    <t>6-32D11X55Ж40ХЗ.42.51.6</t>
  </si>
  <si>
    <t>6-32D11X80Ж40ХЗ.42.51.7</t>
  </si>
  <si>
    <t>6-40D11X105Ж40ХЗ.42.51.8</t>
  </si>
  <si>
    <t>6-40D11X150Ж40ХЗ.42.51.8</t>
  </si>
  <si>
    <t>ЯРТИ 608.034</t>
  </si>
  <si>
    <t>Изделия резино-технические формовые</t>
  </si>
  <si>
    <t>Изделия резино-технические неформовые</t>
  </si>
  <si>
    <t>Чехол тормозного цилиндра</t>
  </si>
  <si>
    <t>Норма расхода 2012</t>
  </si>
  <si>
    <t>Норма расхода 2011</t>
  </si>
  <si>
    <t>Нормы расхода</t>
  </si>
  <si>
    <t>Код
СК-МТР</t>
  </si>
  <si>
    <t xml:space="preserve">Наименование </t>
  </si>
  <si>
    <t>Марка  материала</t>
  </si>
  <si>
    <t>ГОСТ, ТУ</t>
  </si>
  <si>
    <t>Сорт, размер</t>
  </si>
  <si>
    <t>Ед. изм.</t>
  </si>
  <si>
    <t>Примечание</t>
  </si>
  <si>
    <t>ЭЛЕКТРОЭНЕРГИЯ, ТЕПЛОЭНЕРГИЯ, ВОДА, ЛЕД, ХОЛОД</t>
  </si>
  <si>
    <t>Вода, лед, холод</t>
  </si>
  <si>
    <t>Вода питьевая</t>
  </si>
  <si>
    <t>0131000101</t>
  </si>
  <si>
    <t>Вода дистиллированная</t>
  </si>
  <si>
    <t>ГОСТ 6709-72</t>
  </si>
  <si>
    <t>л</t>
  </si>
  <si>
    <t>НЕФТЬ, НЕФТЕПРОДУКТЫ, АЛЬТЕРНАТИВНЫЕ ВИДЫ ТОПЛИВА. ГАЗ</t>
  </si>
  <si>
    <t>Нефтепродукты светлые. Альтернативные виды топлива</t>
  </si>
  <si>
    <t>Бензин авиационный</t>
  </si>
  <si>
    <t>Б-70</t>
  </si>
  <si>
    <t>ТУ 38.101913-82</t>
  </si>
  <si>
    <t>Масла смазочные (нефтяные)</t>
  </si>
  <si>
    <t>0253450001</t>
  </si>
  <si>
    <t>Масло приборное</t>
  </si>
  <si>
    <t>МВП</t>
  </si>
  <si>
    <t>ГОСТ 1805-76</t>
  </si>
  <si>
    <t>кг</t>
  </si>
  <si>
    <t>0253900015</t>
  </si>
  <si>
    <t>Примечание: ** применяется для компрессорного агрегата ДЭН-30МО</t>
  </si>
  <si>
    <t>ГОСТ 7417-75,ГОСТ 1051-73</t>
  </si>
  <si>
    <t>1251100197</t>
  </si>
  <si>
    <t>Г-I-Л-Н-1770</t>
  </si>
  <si>
    <t>1251100170</t>
  </si>
  <si>
    <t>ТК Г-1-Л-1770</t>
  </si>
  <si>
    <t>1344004348</t>
  </si>
  <si>
    <t>1351003082</t>
  </si>
  <si>
    <t>ГОСТ 8733-74,ГОСТ 8734-75</t>
  </si>
  <si>
    <t>10Х2</t>
  </si>
  <si>
    <t>1344000118</t>
  </si>
  <si>
    <t>17Х2</t>
  </si>
  <si>
    <t>3,2Х8</t>
  </si>
  <si>
    <t>4Х14</t>
  </si>
  <si>
    <t>1650002125</t>
  </si>
  <si>
    <t>2312720110</t>
  </si>
  <si>
    <t>КРАСНО-КОРИЧНЕВЫЙ</t>
  </si>
  <si>
    <t>2316520014</t>
  </si>
  <si>
    <t>2312229117</t>
  </si>
  <si>
    <t>2388900015</t>
  </si>
  <si>
    <t>2388900016</t>
  </si>
  <si>
    <t>2388900021</t>
  </si>
  <si>
    <t>2312130088</t>
  </si>
  <si>
    <t>КОРИЧНЕВЫЙ</t>
  </si>
  <si>
    <t>2312632001</t>
  </si>
  <si>
    <t>2332910055</t>
  </si>
  <si>
    <t>2415710101</t>
  </si>
  <si>
    <t>2311510003</t>
  </si>
  <si>
    <t>2513990140</t>
  </si>
  <si>
    <t>280МЛ ПРОЗРАЧНЫЙ</t>
  </si>
  <si>
    <t>2513110006</t>
  </si>
  <si>
    <t>5Х300</t>
  </si>
  <si>
    <t>МГ</t>
  </si>
  <si>
    <t>3559000484</t>
  </si>
  <si>
    <t>3544004216</t>
  </si>
  <si>
    <t>ПОН-Б</t>
  </si>
  <si>
    <t>Смолы, дегти, пеки и вары</t>
  </si>
  <si>
    <t>2453720003</t>
  </si>
  <si>
    <t>Канифоль сосновая</t>
  </si>
  <si>
    <t>А</t>
  </si>
  <si>
    <t>ГОСТ 19113-84</t>
  </si>
  <si>
    <t/>
  </si>
  <si>
    <t>Паронит и изделия из него</t>
  </si>
  <si>
    <t>Носители и лаки магнитные</t>
  </si>
  <si>
    <t>Кино-, фото- и магнитные материалы</t>
  </si>
  <si>
    <t>2329120003</t>
  </si>
  <si>
    <t>140-160</t>
  </si>
  <si>
    <t>ТУ 2312-075-20504464-2003</t>
  </si>
  <si>
    <t>Краска термоиндикаторная</t>
  </si>
  <si>
    <t>4173390032</t>
  </si>
  <si>
    <t>ТУ ВКФР.303613.005-93</t>
  </si>
  <si>
    <t>4173390038</t>
  </si>
  <si>
    <t>2-5Х19</t>
  </si>
  <si>
    <t>8Х34</t>
  </si>
  <si>
    <t>4173390035</t>
  </si>
  <si>
    <t>ТУ 12-0173856.015-88</t>
  </si>
  <si>
    <t>2514590023</t>
  </si>
  <si>
    <t>1-4С</t>
  </si>
  <si>
    <t>ГОСТ 5496-78</t>
  </si>
  <si>
    <t>3Х2</t>
  </si>
  <si>
    <t>2322520010</t>
  </si>
  <si>
    <t>Охра сухая</t>
  </si>
  <si>
    <t>МО-3</t>
  </si>
  <si>
    <t>2316520027</t>
  </si>
  <si>
    <t>ЭЛПЛАСТ-180ИД ТИП А</t>
  </si>
  <si>
    <t>ТУ 2257-068-05758799-2002</t>
  </si>
  <si>
    <t>Компаунд</t>
  </si>
  <si>
    <t>2514590102</t>
  </si>
  <si>
    <t>1-2С</t>
  </si>
  <si>
    <t>3Х1,3</t>
  </si>
  <si>
    <t>4591350599</t>
  </si>
  <si>
    <t>100/661-3519210</t>
  </si>
  <si>
    <t>ТИП 24</t>
  </si>
  <si>
    <t>3429600183</t>
  </si>
  <si>
    <t>3414860661</t>
  </si>
  <si>
    <t>ПК-21ЭТ.000-01 ПК-21-01 С РП-272.ЭТ.200</t>
  </si>
  <si>
    <t>3000В 500А 0,5МПА 700Х475Х89</t>
  </si>
  <si>
    <t>Контактор электропневматический с блокировкой</t>
  </si>
  <si>
    <t>3414840019</t>
  </si>
  <si>
    <t>6ТЛ.230.044 РДЗ-068</t>
  </si>
  <si>
    <t>2ЭС6, ГОСТ 9219-88</t>
  </si>
  <si>
    <t>3000В 100А</t>
  </si>
  <si>
    <t>Реле дифференциальное</t>
  </si>
  <si>
    <t>3414860568</t>
  </si>
  <si>
    <t>6ТЛ.242.015 ПК-22</t>
  </si>
  <si>
    <t>3000В 500А 2/2</t>
  </si>
  <si>
    <t>ТУ У 31.2-31995235-001:2006</t>
  </si>
  <si>
    <t>3424500076</t>
  </si>
  <si>
    <t>ЦБРИ.674211.010-01 П-330ВП</t>
  </si>
  <si>
    <t>3000В 150А</t>
  </si>
  <si>
    <t xml:space="preserve">Переключатель рубящий трехполюсной </t>
  </si>
  <si>
    <t>ТУ 24.05.10.105-94</t>
  </si>
  <si>
    <t>1/2 ДЮЙМА</t>
  </si>
  <si>
    <t>5ТН.413.022 ТС-22</t>
  </si>
  <si>
    <t>ТУ</t>
  </si>
  <si>
    <t>55Х120Х29</t>
  </si>
  <si>
    <t>ГОСТ 8328-75, ГОСТ 520-2011</t>
  </si>
  <si>
    <t>3449820816</t>
  </si>
  <si>
    <t>IEK E0508 UGN10-D05-02-08</t>
  </si>
  <si>
    <t>0,5ММ2 D2,6Х6 ОРАНЖЕВЫЙ</t>
  </si>
  <si>
    <t>3454111166</t>
  </si>
  <si>
    <t>3451924772</t>
  </si>
  <si>
    <t>EPCOS B43458A9338M</t>
  </si>
  <si>
    <t>3300МКФ 400В -20/+20%</t>
  </si>
  <si>
    <t>3451924773</t>
  </si>
  <si>
    <t>30Х30Х5</t>
  </si>
  <si>
    <t>3451924774</t>
  </si>
  <si>
    <t>5691140006</t>
  </si>
  <si>
    <t>FERRARI H95086G</t>
  </si>
  <si>
    <t>180ГРАДУСОВ/95ГРАДУСОВ</t>
  </si>
  <si>
    <t>5691140007</t>
  </si>
  <si>
    <t>FERRARI H95087A</t>
  </si>
  <si>
    <t>90ГРАДУСОВ/110ГРАДУСОВ</t>
  </si>
  <si>
    <t>3449800131</t>
  </si>
  <si>
    <t>UGN10-D15-03-08 E1508</t>
  </si>
  <si>
    <t>1,5ММ2 D=1,7/3,5 L=8 КРАСНЫЙ</t>
  </si>
  <si>
    <t>Провода силовые для электрических установок</t>
  </si>
  <si>
    <t>AL/ST</t>
  </si>
  <si>
    <t>3,2Х10</t>
  </si>
  <si>
    <t>1680006442</t>
  </si>
  <si>
    <t>15Х28Х2,5</t>
  </si>
  <si>
    <t>3429600370</t>
  </si>
  <si>
    <t>ЭТ.302</t>
  </si>
  <si>
    <t>ПК-31</t>
  </si>
  <si>
    <t>MESAN 064-38-30-22</t>
  </si>
  <si>
    <t>5693100005</t>
  </si>
  <si>
    <t>5693100006</t>
  </si>
  <si>
    <t>MESAN 064-38-20-50</t>
  </si>
  <si>
    <t>5693100007</t>
  </si>
  <si>
    <t>MESAN 064-38-30</t>
  </si>
  <si>
    <t>5693100008</t>
  </si>
  <si>
    <t>2245120002</t>
  </si>
  <si>
    <t>3M CONTROLTAC PLUS IJ180C-10</t>
  </si>
  <si>
    <t>1,372Х45,72М RAL9010 БЕЛЫЙ</t>
  </si>
  <si>
    <t>GENERAL CABLE ES 07Z1-K</t>
  </si>
  <si>
    <t>1Х16 450/750В D=7 СИНИЙ</t>
  </si>
  <si>
    <t>материалов на текущий ремонт амортизаторов гидравлических на  секцию электровозов серии 2ЭС6</t>
  </si>
  <si>
    <t>запасных на текущий ремонт амортизаторов гидравлических на  секцию электровозов серии 2ЭС6</t>
  </si>
  <si>
    <t>на текущий ремонт амортизаторов гидравлических на  секцию электровозов серии 2ЭС6</t>
  </si>
  <si>
    <t>в условиях ремонтных локомотивных депо Свердловск и Московка - структурных подразделений Свердловской и Западно-Сибирской дирекции по ремонту тягового подвижного состава - структурных подразделений дирекции по ремонту тягового подвижного состава - филиала ОАО "РЖД"</t>
  </si>
  <si>
    <t>СР</t>
  </si>
  <si>
    <t>ТО-3</t>
  </si>
  <si>
    <t>КОД DAX</t>
  </si>
  <si>
    <t>Файл</t>
  </si>
  <si>
    <t xml:space="preserve">ТР-1   </t>
  </si>
  <si>
    <t xml:space="preserve">ТР-2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</si>
</sst>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2" formatCode="_-* #,##0.00&quot;р.&quot;_-;\-* #,##0.00&quot;р.&quot;_-;_-* &quot;-&quot;??&quot;р.&quot;_-;_-@_-"/>
    <numFmt numFmtId="173" formatCode="_-* #,##0.00_р_._-;\-* #,##0.00_р_._-;_-* &quot;-&quot;??_р_._-;_-@_-"/>
    <numFmt numFmtId="174" formatCode="0.000"/>
    <numFmt numFmtId="175" formatCode="0.0000"/>
    <numFmt numFmtId="176" formatCode="0.0"/>
    <numFmt numFmtId="182" formatCode="#,##0.000"/>
    <numFmt numFmtId="183" formatCode="0.00000"/>
    <numFmt numFmtId="186" formatCode="#,##0.00_ ;\-#,##0.00\ "/>
  </numFmts>
  <fonts count="47" x14ac:knownFonts="1">
    <font>
      <sz val="10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color indexed="8"/>
      <name val="MS Sans Serif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0"/>
      <name val="Helv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name val="Times New Roman"/>
      <family val="1"/>
      <charset val="204"/>
    </font>
    <font>
      <b/>
      <u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8"/>
      <name val="Arial Cyr"/>
      <charset val="204"/>
    </font>
    <font>
      <sz val="12"/>
      <color indexed="1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u/>
      <sz val="12"/>
      <color indexed="8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name val="Arial"/>
      <family val="2"/>
      <charset val="1"/>
    </font>
    <font>
      <b/>
      <sz val="12"/>
      <color indexed="8"/>
      <name val="Times New Roman"/>
      <family val="1"/>
      <charset val="204"/>
    </font>
    <font>
      <sz val="12"/>
      <color indexed="9"/>
      <name val="Times New Roman"/>
      <family val="1"/>
      <charset val="204"/>
    </font>
    <font>
      <sz val="10"/>
      <name val="Arial Cyr"/>
      <charset val="204"/>
    </font>
    <font>
      <sz val="12"/>
      <color indexed="8"/>
      <name val="Times New Roman"/>
      <family val="1"/>
      <charset val="204"/>
    </font>
    <font>
      <sz val="12"/>
      <color indexed="40"/>
      <name val="Times New Roman"/>
      <family val="1"/>
      <charset val="204"/>
    </font>
    <font>
      <sz val="9"/>
      <color indexed="81"/>
      <name val="Tahoma"/>
      <family val="2"/>
      <charset val="204"/>
    </font>
    <font>
      <sz val="12"/>
      <name val="Arial Cyr"/>
      <charset val="204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2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u/>
      <sz val="10"/>
      <color theme="10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5" fillId="20" borderId="2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46" fillId="0" borderId="0" applyNumberFormat="0" applyFill="0" applyBorder="0" applyAlignment="0" applyProtection="0"/>
    <xf numFmtId="172" fontId="1" fillId="0" borderId="0" applyFont="0" applyFill="0" applyBorder="0" applyAlignment="0" applyProtection="0"/>
    <xf numFmtId="172" fontId="37" fillId="0" borderId="0" applyFont="0" applyFill="0" applyBorder="0" applyAlignment="0" applyProtection="0"/>
    <xf numFmtId="0" fontId="7" fillId="0" borderId="3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1" fillId="21" borderId="7" applyNumberFormat="0" applyAlignment="0" applyProtection="0"/>
    <xf numFmtId="0" fontId="11" fillId="21" borderId="7" applyNumberFormat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" fillId="0" borderId="0"/>
    <xf numFmtId="0" fontId="1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2" fillId="0" borderId="0"/>
    <xf numFmtId="0" fontId="14" fillId="0" borderId="0"/>
    <xf numFmtId="0" fontId="34" fillId="0" borderId="0"/>
    <xf numFmtId="0" fontId="20" fillId="0" borderId="0"/>
    <xf numFmtId="0" fontId="1" fillId="0" borderId="0"/>
    <xf numFmtId="0" fontId="1" fillId="0" borderId="0"/>
    <xf numFmtId="0" fontId="3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6" fillId="0" borderId="0"/>
    <xf numFmtId="0" fontId="15" fillId="0" borderId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23" borderId="8" applyNumberFormat="0" applyFont="0" applyAlignment="0" applyProtection="0"/>
    <xf numFmtId="0" fontId="1" fillId="23" borderId="8" applyNumberFormat="0" applyFont="0" applyAlignment="0" applyProtection="0"/>
    <xf numFmtId="0" fontId="37" fillId="23" borderId="8" applyNumberFormat="0" applyFont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20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3" fontId="37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</cellStyleXfs>
  <cellXfs count="826">
    <xf numFmtId="0" fontId="0" fillId="0" borderId="0" xfId="0"/>
    <xf numFmtId="0" fontId="23" fillId="0" borderId="10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/>
    </xf>
    <xf numFmtId="174" fontId="23" fillId="0" borderId="10" xfId="0" applyNumberFormat="1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3" fillId="0" borderId="10" xfId="0" applyFont="1" applyFill="1" applyBorder="1" applyAlignment="1">
      <alignment vertical="center"/>
    </xf>
    <xf numFmtId="0" fontId="23" fillId="0" borderId="10" xfId="0" applyFont="1" applyFill="1" applyBorder="1" applyAlignment="1">
      <alignment horizontal="center" vertical="center"/>
    </xf>
    <xf numFmtId="174" fontId="23" fillId="0" borderId="10" xfId="0" applyNumberFormat="1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vertical="center" wrapText="1"/>
    </xf>
    <xf numFmtId="0" fontId="25" fillId="0" borderId="10" xfId="0" applyFont="1" applyFill="1" applyBorder="1" applyAlignment="1">
      <alignment horizontal="left" vertical="center"/>
    </xf>
    <xf numFmtId="1" fontId="23" fillId="0" borderId="10" xfId="0" applyNumberFormat="1" applyFont="1" applyFill="1" applyBorder="1" applyAlignment="1">
      <alignment horizontal="center" vertical="center" wrapText="1"/>
    </xf>
    <xf numFmtId="174" fontId="23" fillId="0" borderId="10" xfId="0" applyNumberFormat="1" applyFont="1" applyFill="1" applyBorder="1" applyAlignment="1">
      <alignment horizontal="left" vertical="center" wrapText="1"/>
    </xf>
    <xf numFmtId="0" fontId="23" fillId="0" borderId="10" xfId="0" applyFont="1" applyFill="1" applyBorder="1" applyAlignment="1">
      <alignment horizontal="left" vertical="center" wrapText="1"/>
    </xf>
    <xf numFmtId="1" fontId="23" fillId="0" borderId="10" xfId="0" applyNumberFormat="1" applyFont="1" applyFill="1" applyBorder="1" applyAlignment="1">
      <alignment horizontal="left" vertical="center" wrapText="1"/>
    </xf>
    <xf numFmtId="1" fontId="23" fillId="0" borderId="10" xfId="63" applyNumberFormat="1" applyFont="1" applyFill="1" applyBorder="1" applyAlignment="1">
      <alignment horizontal="left" vertical="center" wrapText="1"/>
    </xf>
    <xf numFmtId="49" fontId="23" fillId="0" borderId="10" xfId="66" applyNumberFormat="1" applyFont="1" applyFill="1" applyBorder="1" applyAlignment="1">
      <alignment horizontal="center" vertical="center" wrapText="1"/>
    </xf>
    <xf numFmtId="0" fontId="23" fillId="0" borderId="10" xfId="64" applyNumberFormat="1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 shrinkToFit="1"/>
    </xf>
    <xf numFmtId="4" fontId="23" fillId="0" borderId="10" xfId="0" applyNumberFormat="1" applyFont="1" applyFill="1" applyBorder="1" applyAlignment="1">
      <alignment horizontal="center" vertical="center" wrapText="1"/>
    </xf>
    <xf numFmtId="174" fontId="23" fillId="0" borderId="11" xfId="0" applyNumberFormat="1" applyFont="1" applyFill="1" applyBorder="1" applyAlignment="1">
      <alignment horizontal="center" vertical="center" wrapText="1"/>
    </xf>
    <xf numFmtId="49" fontId="23" fillId="0" borderId="12" xfId="66" applyNumberFormat="1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174" fontId="23" fillId="0" borderId="13" xfId="0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/>
    <xf numFmtId="49" fontId="23" fillId="0" borderId="14" xfId="66" applyNumberFormat="1" applyFont="1" applyFill="1" applyBorder="1" applyAlignment="1">
      <alignment horizontal="center" vertical="center" wrapText="1"/>
    </xf>
    <xf numFmtId="0" fontId="23" fillId="0" borderId="0" xfId="0" applyFont="1" applyFill="1" applyAlignment="1"/>
    <xf numFmtId="49" fontId="23" fillId="0" borderId="14" xfId="0" applyNumberFormat="1" applyFont="1" applyFill="1" applyBorder="1" applyAlignment="1">
      <alignment horizontal="center" vertical="center"/>
    </xf>
    <xf numFmtId="174" fontId="23" fillId="0" borderId="0" xfId="0" applyNumberFormat="1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 wrapText="1"/>
    </xf>
    <xf numFmtId="0" fontId="23" fillId="0" borderId="0" xfId="0" applyFont="1" applyFill="1"/>
    <xf numFmtId="0" fontId="23" fillId="0" borderId="10" xfId="0" applyFont="1" applyFill="1" applyBorder="1"/>
    <xf numFmtId="1" fontId="23" fillId="0" borderId="14" xfId="0" applyNumberFormat="1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vertical="center"/>
    </xf>
    <xf numFmtId="0" fontId="24" fillId="0" borderId="13" xfId="0" applyFont="1" applyFill="1" applyBorder="1" applyAlignment="1">
      <alignment vertical="center"/>
    </xf>
    <xf numFmtId="1" fontId="23" fillId="0" borderId="10" xfId="0" applyNumberFormat="1" applyFont="1" applyFill="1" applyBorder="1" applyAlignment="1">
      <alignment vertical="center"/>
    </xf>
    <xf numFmtId="1" fontId="23" fillId="0" borderId="10" xfId="0" applyNumberFormat="1" applyFont="1" applyFill="1" applyBorder="1" applyAlignment="1">
      <alignment horizontal="center" vertical="center"/>
    </xf>
    <xf numFmtId="175" fontId="23" fillId="0" borderId="10" xfId="0" applyNumberFormat="1" applyFont="1" applyFill="1" applyBorder="1" applyAlignment="1">
      <alignment horizontal="center" vertical="center" wrapText="1"/>
    </xf>
    <xf numFmtId="1" fontId="23" fillId="0" borderId="10" xfId="0" applyNumberFormat="1" applyFont="1" applyFill="1" applyBorder="1" applyAlignment="1">
      <alignment horizontal="left" vertical="center"/>
    </xf>
    <xf numFmtId="1" fontId="25" fillId="0" borderId="1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/>
    </xf>
    <xf numFmtId="174" fontId="23" fillId="0" borderId="0" xfId="0" applyNumberFormat="1" applyFont="1" applyFill="1" applyBorder="1" applyAlignment="1">
      <alignment horizontal="center"/>
    </xf>
    <xf numFmtId="174" fontId="23" fillId="0" borderId="0" xfId="0" applyNumberFormat="1" applyFont="1" applyFill="1" applyBorder="1" applyAlignment="1">
      <alignment horizontal="center" wrapText="1"/>
    </xf>
    <xf numFmtId="2" fontId="23" fillId="0" borderId="0" xfId="0" applyNumberFormat="1" applyFont="1" applyFill="1" applyBorder="1" applyAlignment="1">
      <alignment horizontal="center"/>
    </xf>
    <xf numFmtId="0" fontId="24" fillId="0" borderId="10" xfId="0" applyFont="1" applyFill="1" applyBorder="1" applyAlignment="1">
      <alignment horizontal="left" vertical="center"/>
    </xf>
    <xf numFmtId="49" fontId="25" fillId="0" borderId="10" xfId="0" applyNumberFormat="1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174" fontId="23" fillId="0" borderId="0" xfId="0" applyNumberFormat="1" applyFont="1" applyFill="1" applyBorder="1" applyAlignment="1">
      <alignment horizontal="center" shrinkToFit="1"/>
    </xf>
    <xf numFmtId="49" fontId="23" fillId="0" borderId="10" xfId="0" applyNumberFormat="1" applyFont="1" applyFill="1" applyBorder="1" applyAlignment="1">
      <alignment horizontal="center" vertical="center" wrapText="1"/>
    </xf>
    <xf numFmtId="174" fontId="23" fillId="0" borderId="0" xfId="73" applyNumberFormat="1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left" vertical="center"/>
    </xf>
    <xf numFmtId="2" fontId="23" fillId="0" borderId="0" xfId="75" applyNumberFormat="1" applyFont="1" applyFill="1" applyBorder="1" applyAlignment="1">
      <alignment horizontal="center" wrapText="1"/>
    </xf>
    <xf numFmtId="0" fontId="23" fillId="0" borderId="0" xfId="0" applyNumberFormat="1" applyFont="1" applyFill="1" applyBorder="1" applyAlignment="1">
      <alignment horizontal="center" wrapText="1"/>
    </xf>
    <xf numFmtId="2" fontId="23" fillId="0" borderId="0" xfId="0" applyNumberFormat="1" applyFont="1" applyFill="1" applyBorder="1" applyAlignment="1">
      <alignment horizontal="center" wrapText="1"/>
    </xf>
    <xf numFmtId="0" fontId="23" fillId="0" borderId="10" xfId="66" applyFont="1" applyFill="1" applyBorder="1" applyAlignment="1">
      <alignment horizontal="center" vertical="center" wrapText="1"/>
    </xf>
    <xf numFmtId="14" fontId="23" fillId="0" borderId="10" xfId="0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wrapText="1"/>
    </xf>
    <xf numFmtId="176" fontId="23" fillId="0" borderId="10" xfId="0" applyNumberFormat="1" applyFont="1" applyFill="1" applyBorder="1" applyAlignment="1">
      <alignment horizontal="center" vertical="center"/>
    </xf>
    <xf numFmtId="0" fontId="23" fillId="0" borderId="10" xfId="0" applyNumberFormat="1" applyFont="1" applyFill="1" applyBorder="1" applyAlignment="1" applyProtection="1">
      <alignment horizontal="left" vertical="center"/>
    </xf>
    <xf numFmtId="17" fontId="23" fillId="0" borderId="10" xfId="0" applyNumberFormat="1" applyFont="1" applyFill="1" applyBorder="1" applyAlignment="1">
      <alignment horizontal="center" vertical="center" wrapText="1"/>
    </xf>
    <xf numFmtId="9" fontId="23" fillId="0" borderId="10" xfId="0" applyNumberFormat="1" applyFont="1" applyFill="1" applyBorder="1" applyAlignment="1">
      <alignment horizontal="center" vertical="center" wrapText="1"/>
    </xf>
    <xf numFmtId="174" fontId="23" fillId="0" borderId="0" xfId="0" applyNumberFormat="1" applyFont="1" applyFill="1" applyBorder="1" applyAlignment="1">
      <alignment horizontal="center" vertical="center" wrapText="1"/>
    </xf>
    <xf numFmtId="174" fontId="23" fillId="0" borderId="0" xfId="0" applyNumberFormat="1" applyFont="1" applyFill="1" applyBorder="1" applyAlignment="1">
      <alignment horizontal="center" vertical="center" shrinkToFit="1"/>
    </xf>
    <xf numFmtId="2" fontId="23" fillId="0" borderId="0" xfId="0" applyNumberFormat="1" applyFont="1" applyFill="1" applyBorder="1" applyAlignment="1">
      <alignment horizontal="center" vertical="center" shrinkToFit="1"/>
    </xf>
    <xf numFmtId="2" fontId="23" fillId="0" borderId="0" xfId="0" applyNumberFormat="1" applyFont="1" applyFill="1" applyBorder="1" applyAlignment="1">
      <alignment horizontal="center" vertical="center"/>
    </xf>
    <xf numFmtId="2" fontId="23" fillId="0" borderId="0" xfId="75" applyNumberFormat="1" applyFont="1" applyFill="1" applyBorder="1" applyAlignment="1">
      <alignment horizontal="center" vertical="center" wrapText="1"/>
    </xf>
    <xf numFmtId="2" fontId="23" fillId="0" borderId="0" xfId="73" applyNumberFormat="1" applyFont="1" applyFill="1" applyBorder="1" applyAlignment="1">
      <alignment horizontal="center" shrinkToFit="1"/>
    </xf>
    <xf numFmtId="2" fontId="23" fillId="0" borderId="0" xfId="0" applyNumberFormat="1" applyFont="1" applyFill="1" applyBorder="1" applyAlignment="1">
      <alignment horizontal="center" shrinkToFit="1"/>
    </xf>
    <xf numFmtId="176" fontId="23" fillId="0" borderId="0" xfId="0" applyNumberFormat="1" applyFont="1" applyFill="1" applyBorder="1" applyAlignment="1">
      <alignment horizontal="center" vertical="center" wrapText="1"/>
    </xf>
    <xf numFmtId="49" fontId="23" fillId="0" borderId="10" xfId="0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 wrapText="1"/>
    </xf>
    <xf numFmtId="4" fontId="23" fillId="0" borderId="0" xfId="0" applyNumberFormat="1" applyFont="1" applyFill="1" applyBorder="1" applyAlignment="1">
      <alignment vertical="center" wrapText="1"/>
    </xf>
    <xf numFmtId="174" fontId="23" fillId="24" borderId="0" xfId="0" applyNumberFormat="1" applyFont="1" applyFill="1" applyBorder="1" applyAlignment="1">
      <alignment vertical="center" wrapText="1"/>
    </xf>
    <xf numFmtId="174" fontId="23" fillId="24" borderId="0" xfId="0" applyNumberFormat="1" applyFont="1" applyFill="1" applyAlignment="1">
      <alignment vertical="center" wrapText="1"/>
    </xf>
    <xf numFmtId="4" fontId="23" fillId="25" borderId="0" xfId="0" applyNumberFormat="1" applyFont="1" applyFill="1" applyBorder="1" applyAlignment="1">
      <alignment vertical="center" wrapText="1"/>
    </xf>
    <xf numFmtId="4" fontId="25" fillId="0" borderId="0" xfId="0" applyNumberFormat="1" applyFont="1" applyFill="1" applyBorder="1" applyAlignment="1">
      <alignment vertical="center" wrapText="1"/>
    </xf>
    <xf numFmtId="174" fontId="25" fillId="24" borderId="0" xfId="0" applyNumberFormat="1" applyFont="1" applyFill="1" applyBorder="1" applyAlignment="1">
      <alignment vertical="center" wrapText="1"/>
    </xf>
    <xf numFmtId="49" fontId="23" fillId="24" borderId="10" xfId="66" applyNumberFormat="1" applyFont="1" applyFill="1" applyBorder="1" applyAlignment="1">
      <alignment horizontal="center" vertical="center" wrapText="1"/>
    </xf>
    <xf numFmtId="0" fontId="23" fillId="24" borderId="10" xfId="0" applyFont="1" applyFill="1" applyBorder="1" applyAlignment="1">
      <alignment horizontal="center" vertical="center" wrapText="1"/>
    </xf>
    <xf numFmtId="0" fontId="23" fillId="24" borderId="10" xfId="0" applyFont="1" applyFill="1" applyBorder="1" applyAlignment="1">
      <alignment horizontal="center" vertical="center"/>
    </xf>
    <xf numFmtId="174" fontId="23" fillId="24" borderId="10" xfId="0" applyNumberFormat="1" applyFont="1" applyFill="1" applyBorder="1" applyAlignment="1">
      <alignment horizontal="center" vertical="center" wrapText="1"/>
    </xf>
    <xf numFmtId="174" fontId="23" fillId="24" borderId="0" xfId="0" applyNumberFormat="1" applyFont="1" applyFill="1" applyBorder="1" applyAlignment="1">
      <alignment horizontal="center" shrinkToFit="1"/>
    </xf>
    <xf numFmtId="0" fontId="23" fillId="24" borderId="10" xfId="0" applyFont="1" applyFill="1" applyBorder="1" applyAlignment="1">
      <alignment horizontal="left" vertical="center"/>
    </xf>
    <xf numFmtId="174" fontId="23" fillId="24" borderId="0" xfId="0" applyNumberFormat="1" applyFont="1" applyFill="1" applyBorder="1" applyAlignment="1">
      <alignment horizontal="center"/>
    </xf>
    <xf numFmtId="174" fontId="23" fillId="24" borderId="0" xfId="0" applyNumberFormat="1" applyFont="1" applyFill="1" applyBorder="1" applyAlignment="1">
      <alignment horizontal="center" wrapText="1"/>
    </xf>
    <xf numFmtId="2" fontId="23" fillId="24" borderId="0" xfId="75" applyNumberFormat="1" applyFont="1" applyFill="1" applyBorder="1" applyAlignment="1">
      <alignment horizontal="center" wrapText="1"/>
    </xf>
    <xf numFmtId="2" fontId="23" fillId="24" borderId="0" xfId="0" applyNumberFormat="1" applyFont="1" applyFill="1" applyBorder="1" applyAlignment="1">
      <alignment horizontal="center"/>
    </xf>
    <xf numFmtId="0" fontId="23" fillId="24" borderId="10" xfId="0" applyFont="1" applyFill="1" applyBorder="1" applyAlignment="1">
      <alignment vertical="center"/>
    </xf>
    <xf numFmtId="174" fontId="23" fillId="24" borderId="10" xfId="0" applyNumberFormat="1" applyFont="1" applyFill="1" applyBorder="1" applyAlignment="1">
      <alignment horizontal="center" vertical="center"/>
    </xf>
    <xf numFmtId="1" fontId="23" fillId="24" borderId="10" xfId="0" applyNumberFormat="1" applyFont="1" applyFill="1" applyBorder="1" applyAlignment="1">
      <alignment horizontal="left" vertical="center" wrapText="1"/>
    </xf>
    <xf numFmtId="1" fontId="23" fillId="24" borderId="10" xfId="0" applyNumberFormat="1" applyFont="1" applyFill="1" applyBorder="1" applyAlignment="1">
      <alignment horizontal="center" vertical="center" wrapText="1"/>
    </xf>
    <xf numFmtId="0" fontId="23" fillId="24" borderId="10" xfId="0" applyFont="1" applyFill="1" applyBorder="1" applyAlignment="1">
      <alignment vertical="center" wrapText="1"/>
    </xf>
    <xf numFmtId="0" fontId="23" fillId="24" borderId="0" xfId="0" applyFont="1" applyFill="1"/>
    <xf numFmtId="176" fontId="23" fillId="24" borderId="10" xfId="0" applyNumberFormat="1" applyFont="1" applyFill="1" applyBorder="1" applyAlignment="1">
      <alignment horizontal="center" vertical="center"/>
    </xf>
    <xf numFmtId="0" fontId="23" fillId="24" borderId="10" xfId="0" applyFont="1" applyFill="1" applyBorder="1"/>
    <xf numFmtId="4" fontId="23" fillId="24" borderId="10" xfId="0" applyNumberFormat="1" applyFont="1" applyFill="1" applyBorder="1" applyAlignment="1">
      <alignment horizontal="center" vertical="center" wrapText="1"/>
    </xf>
    <xf numFmtId="4" fontId="23" fillId="24" borderId="0" xfId="0" applyNumberFormat="1" applyFont="1" applyFill="1" applyBorder="1" applyAlignment="1">
      <alignment vertical="center" wrapText="1"/>
    </xf>
    <xf numFmtId="0" fontId="23" fillId="0" borderId="10" xfId="72" applyFont="1" applyFill="1" applyBorder="1" applyAlignment="1">
      <alignment horizontal="left" vertical="center"/>
    </xf>
    <xf numFmtId="0" fontId="23" fillId="0" borderId="10" xfId="72" applyFont="1" applyFill="1" applyBorder="1" applyAlignment="1">
      <alignment horizontal="center" vertical="center"/>
    </xf>
    <xf numFmtId="0" fontId="23" fillId="0" borderId="10" xfId="72" applyFont="1" applyFill="1" applyBorder="1" applyAlignment="1">
      <alignment horizontal="center" vertical="center" wrapText="1"/>
    </xf>
    <xf numFmtId="0" fontId="23" fillId="0" borderId="10" xfId="66" applyFont="1" applyFill="1" applyBorder="1" applyAlignment="1">
      <alignment vertical="center" wrapText="1"/>
    </xf>
    <xf numFmtId="0" fontId="23" fillId="0" borderId="0" xfId="72" applyFont="1" applyFill="1" applyAlignment="1"/>
    <xf numFmtId="0" fontId="23" fillId="24" borderId="0" xfId="0" applyFont="1" applyFill="1" applyBorder="1" applyAlignment="1">
      <alignment horizont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/>
    <xf numFmtId="0" fontId="23" fillId="0" borderId="0" xfId="0" applyFont="1"/>
    <xf numFmtId="0" fontId="25" fillId="0" borderId="10" xfId="72" applyFont="1" applyFill="1" applyBorder="1" applyAlignment="1">
      <alignment horizontal="left" vertical="center"/>
    </xf>
    <xf numFmtId="0" fontId="29" fillId="24" borderId="10" xfId="0" applyFont="1" applyFill="1" applyBorder="1" applyAlignment="1">
      <alignment horizontal="center" vertical="center"/>
    </xf>
    <xf numFmtId="4" fontId="23" fillId="0" borderId="15" xfId="0" applyNumberFormat="1" applyFont="1" applyFill="1" applyBorder="1" applyAlignment="1">
      <alignment vertical="center" wrapText="1"/>
    </xf>
    <xf numFmtId="49" fontId="23" fillId="24" borderId="14" xfId="66" applyNumberFormat="1" applyFont="1" applyFill="1" applyBorder="1" applyAlignment="1">
      <alignment horizontal="center" vertical="center" wrapText="1"/>
    </xf>
    <xf numFmtId="4" fontId="23" fillId="24" borderId="15" xfId="0" applyNumberFormat="1" applyFont="1" applyFill="1" applyBorder="1" applyAlignment="1">
      <alignment vertical="center" wrapText="1"/>
    </xf>
    <xf numFmtId="4" fontId="25" fillId="0" borderId="15" xfId="0" applyNumberFormat="1" applyFont="1" applyFill="1" applyBorder="1" applyAlignment="1">
      <alignment vertical="center" wrapText="1"/>
    </xf>
    <xf numFmtId="4" fontId="23" fillId="0" borderId="0" xfId="0" applyNumberFormat="1" applyFont="1" applyFill="1" applyBorder="1" applyAlignment="1">
      <alignment horizontal="center" vertical="center" wrapText="1"/>
    </xf>
    <xf numFmtId="0" fontId="23" fillId="0" borderId="0" xfId="0" applyFont="1" applyFill="1" applyAlignment="1">
      <alignment vertical="center" wrapText="1"/>
    </xf>
    <xf numFmtId="174" fontId="23" fillId="0" borderId="0" xfId="0" applyNumberFormat="1" applyFont="1" applyFill="1" applyAlignment="1">
      <alignment horizontal="center" vertical="center" wrapText="1"/>
    </xf>
    <xf numFmtId="0" fontId="35" fillId="0" borderId="10" xfId="0" applyFont="1" applyBorder="1" applyAlignment="1">
      <alignment horizontal="center" vertical="center"/>
    </xf>
    <xf numFmtId="0" fontId="23" fillId="24" borderId="0" xfId="0" applyFont="1" applyFill="1" applyAlignment="1"/>
    <xf numFmtId="0" fontId="23" fillId="0" borderId="15" xfId="0" applyFont="1" applyFill="1" applyBorder="1" applyAlignment="1">
      <alignment vertical="center" wrapText="1"/>
    </xf>
    <xf numFmtId="0" fontId="23" fillId="24" borderId="0" xfId="0" applyFont="1" applyFill="1" applyAlignment="1">
      <alignment wrapText="1"/>
    </xf>
    <xf numFmtId="0" fontId="23" fillId="25" borderId="0" xfId="0" applyFont="1" applyFill="1" applyAlignment="1"/>
    <xf numFmtId="0" fontId="23" fillId="24" borderId="14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/>
    </xf>
    <xf numFmtId="0" fontId="23" fillId="24" borderId="0" xfId="0" applyFont="1" applyFill="1" applyBorder="1"/>
    <xf numFmtId="182" fontId="23" fillId="0" borderId="0" xfId="0" applyNumberFormat="1" applyFont="1" applyFill="1" applyBorder="1" applyAlignment="1">
      <alignment vertical="center" wrapText="1"/>
    </xf>
    <xf numFmtId="0" fontId="30" fillId="0" borderId="10" xfId="0" applyFont="1" applyFill="1" applyBorder="1"/>
    <xf numFmtId="174" fontId="25" fillId="0" borderId="10" xfId="0" applyNumberFormat="1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24" borderId="10" xfId="0" applyFont="1" applyFill="1" applyBorder="1" applyAlignment="1">
      <alignment horizontal="center" vertical="center"/>
    </xf>
    <xf numFmtId="0" fontId="29" fillId="24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174" fontId="23" fillId="24" borderId="16" xfId="0" applyNumberFormat="1" applyFont="1" applyFill="1" applyBorder="1" applyAlignment="1">
      <alignment horizontal="center" vertical="center"/>
    </xf>
    <xf numFmtId="174" fontId="23" fillId="24" borderId="16" xfId="0" applyNumberFormat="1" applyFont="1" applyFill="1" applyBorder="1" applyAlignment="1">
      <alignment horizontal="center" vertical="center" wrapText="1"/>
    </xf>
    <xf numFmtId="0" fontId="23" fillId="24" borderId="10" xfId="0" applyFont="1" applyFill="1" applyBorder="1" applyAlignment="1">
      <alignment horizontal="left" vertical="center" wrapText="1"/>
    </xf>
    <xf numFmtId="183" fontId="23" fillId="0" borderId="10" xfId="0" applyNumberFormat="1" applyFont="1" applyFill="1" applyBorder="1" applyAlignment="1">
      <alignment horizontal="center" vertical="center" wrapText="1"/>
    </xf>
    <xf numFmtId="49" fontId="23" fillId="24" borderId="10" xfId="0" applyNumberFormat="1" applyFont="1" applyFill="1" applyBorder="1" applyAlignment="1">
      <alignment horizontal="center" vertical="center" wrapText="1"/>
    </xf>
    <xf numFmtId="174" fontId="23" fillId="24" borderId="0" xfId="0" applyNumberFormat="1" applyFont="1" applyFill="1" applyBorder="1" applyAlignment="1">
      <alignment horizontal="center" vertical="center" wrapText="1"/>
    </xf>
    <xf numFmtId="2" fontId="23" fillId="24" borderId="0" xfId="73" applyNumberFormat="1" applyFont="1" applyFill="1" applyBorder="1" applyAlignment="1">
      <alignment horizontal="center" shrinkToFit="1"/>
    </xf>
    <xf numFmtId="2" fontId="23" fillId="24" borderId="0" xfId="0" applyNumberFormat="1" applyFont="1" applyFill="1" applyBorder="1" applyAlignment="1">
      <alignment horizontal="center" shrinkToFit="1"/>
    </xf>
    <xf numFmtId="0" fontId="36" fillId="24" borderId="10" xfId="0" applyFont="1" applyFill="1" applyBorder="1"/>
    <xf numFmtId="0" fontId="24" fillId="0" borderId="10" xfId="0" applyFont="1" applyFill="1" applyBorder="1" applyAlignment="1">
      <alignment vertical="center" wrapText="1"/>
    </xf>
    <xf numFmtId="172" fontId="23" fillId="24" borderId="10" xfId="38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center" vertical="center" wrapText="1"/>
    </xf>
    <xf numFmtId="174" fontId="25" fillId="0" borderId="13" xfId="0" applyNumberFormat="1" applyFont="1" applyFill="1" applyBorder="1" applyAlignment="1">
      <alignment horizontal="center" vertical="center" wrapText="1"/>
    </xf>
    <xf numFmtId="4" fontId="25" fillId="0" borderId="17" xfId="0" applyNumberFormat="1" applyFont="1" applyFill="1" applyBorder="1" applyAlignment="1">
      <alignment vertical="center" wrapText="1"/>
    </xf>
    <xf numFmtId="0" fontId="23" fillId="0" borderId="15" xfId="0" applyFont="1" applyFill="1" applyBorder="1" applyAlignment="1">
      <alignment horizontal="center"/>
    </xf>
    <xf numFmtId="2" fontId="23" fillId="0" borderId="15" xfId="75" applyNumberFormat="1" applyFont="1" applyFill="1" applyBorder="1" applyAlignment="1">
      <alignment horizontal="center" wrapText="1"/>
    </xf>
    <xf numFmtId="1" fontId="23" fillId="24" borderId="10" xfId="63" applyNumberFormat="1" applyFont="1" applyFill="1" applyBorder="1" applyAlignment="1">
      <alignment horizontal="left" vertical="center" wrapText="1"/>
    </xf>
    <xf numFmtId="174" fontId="23" fillId="24" borderId="10" xfId="0" applyNumberFormat="1" applyFont="1" applyFill="1" applyBorder="1" applyAlignment="1">
      <alignment horizontal="left" vertical="center" wrapText="1"/>
    </xf>
    <xf numFmtId="2" fontId="23" fillId="24" borderId="10" xfId="75" applyNumberFormat="1" applyFont="1" applyFill="1" applyBorder="1" applyAlignment="1">
      <alignment horizontal="center" vertical="center" wrapText="1"/>
    </xf>
    <xf numFmtId="0" fontId="28" fillId="24" borderId="0" xfId="0" applyFont="1" applyFill="1" applyAlignment="1"/>
    <xf numFmtId="0" fontId="23" fillId="24" borderId="0" xfId="0" applyFont="1" applyFill="1" applyAlignment="1">
      <alignment horizontal="center" vertical="center"/>
    </xf>
    <xf numFmtId="0" fontId="25" fillId="0" borderId="10" xfId="0" applyFont="1" applyFill="1" applyBorder="1"/>
    <xf numFmtId="0" fontId="25" fillId="0" borderId="10" xfId="0" applyFont="1" applyBorder="1"/>
    <xf numFmtId="0" fontId="23" fillId="0" borderId="17" xfId="0" applyFont="1" applyFill="1" applyBorder="1" applyAlignment="1">
      <alignment horizontal="center"/>
    </xf>
    <xf numFmtId="174" fontId="23" fillId="0" borderId="15" xfId="0" applyNumberFormat="1" applyFont="1" applyFill="1" applyBorder="1" applyAlignment="1">
      <alignment horizontal="center"/>
    </xf>
    <xf numFmtId="2" fontId="23" fillId="0" borderId="15" xfId="0" applyNumberFormat="1" applyFont="1" applyFill="1" applyBorder="1" applyAlignment="1">
      <alignment horizontal="center" wrapText="1"/>
    </xf>
    <xf numFmtId="2" fontId="23" fillId="24" borderId="15" xfId="0" applyNumberFormat="1" applyFont="1" applyFill="1" applyBorder="1" applyAlignment="1">
      <alignment horizontal="center" wrapText="1"/>
    </xf>
    <xf numFmtId="2" fontId="23" fillId="0" borderId="15" xfId="71" applyNumberFormat="1" applyFont="1" applyFill="1" applyBorder="1" applyAlignment="1">
      <alignment horizontal="center" shrinkToFit="1"/>
    </xf>
    <xf numFmtId="4" fontId="23" fillId="0" borderId="15" xfId="0" applyNumberFormat="1" applyFont="1" applyFill="1" applyBorder="1" applyAlignment="1">
      <alignment horizontal="center" wrapText="1"/>
    </xf>
    <xf numFmtId="1" fontId="23" fillId="0" borderId="14" xfId="0" applyNumberFormat="1" applyFont="1" applyFill="1" applyBorder="1" applyAlignment="1">
      <alignment horizontal="center" vertical="center"/>
    </xf>
    <xf numFmtId="2" fontId="23" fillId="0" borderId="15" xfId="0" applyNumberFormat="1" applyFont="1" applyFill="1" applyBorder="1" applyAlignment="1">
      <alignment horizontal="center"/>
    </xf>
    <xf numFmtId="49" fontId="23" fillId="0" borderId="14" xfId="72" applyNumberFormat="1" applyFont="1" applyFill="1" applyBorder="1" applyAlignment="1">
      <alignment horizontal="center" vertical="center"/>
    </xf>
    <xf numFmtId="49" fontId="25" fillId="0" borderId="14" xfId="0" applyNumberFormat="1" applyFont="1" applyFill="1" applyBorder="1" applyAlignment="1">
      <alignment horizontal="center" vertical="center"/>
    </xf>
    <xf numFmtId="0" fontId="23" fillId="0" borderId="15" xfId="72" applyFont="1" applyFill="1" applyBorder="1" applyAlignment="1">
      <alignment horizontal="center"/>
    </xf>
    <xf numFmtId="4" fontId="23" fillId="0" borderId="15" xfId="67" applyNumberFormat="1" applyFont="1" applyFill="1" applyBorder="1" applyAlignment="1">
      <alignment horizontal="center"/>
    </xf>
    <xf numFmtId="4" fontId="23" fillId="0" borderId="15" xfId="0" applyNumberFormat="1" applyFont="1" applyFill="1" applyBorder="1" applyAlignment="1">
      <alignment horizontal="center" shrinkToFit="1"/>
    </xf>
    <xf numFmtId="1" fontId="23" fillId="0" borderId="14" xfId="66" applyNumberFormat="1" applyFont="1" applyFill="1" applyBorder="1" applyAlignment="1">
      <alignment horizontal="center" vertical="center" wrapText="1"/>
    </xf>
    <xf numFmtId="49" fontId="23" fillId="0" borderId="14" xfId="0" applyNumberFormat="1" applyFont="1" applyFill="1" applyBorder="1" applyAlignment="1">
      <alignment horizontal="center" vertical="center" wrapText="1"/>
    </xf>
    <xf numFmtId="2" fontId="23" fillId="24" borderId="15" xfId="75" applyNumberFormat="1" applyFont="1" applyFill="1" applyBorder="1" applyAlignment="1">
      <alignment horizontal="center" wrapText="1"/>
    </xf>
    <xf numFmtId="0" fontId="23" fillId="24" borderId="15" xfId="72" applyFont="1" applyFill="1" applyBorder="1" applyAlignment="1">
      <alignment horizontal="center"/>
    </xf>
    <xf numFmtId="4" fontId="23" fillId="24" borderId="15" xfId="0" applyNumberFormat="1" applyFont="1" applyFill="1" applyBorder="1" applyAlignment="1">
      <alignment horizontal="center" shrinkToFit="1"/>
    </xf>
    <xf numFmtId="0" fontId="23" fillId="0" borderId="15" xfId="0" applyNumberFormat="1" applyFont="1" applyFill="1" applyBorder="1" applyAlignment="1">
      <alignment horizontal="center"/>
    </xf>
    <xf numFmtId="2" fontId="23" fillId="0" borderId="15" xfId="72" applyNumberFormat="1" applyFont="1" applyFill="1" applyBorder="1" applyAlignment="1">
      <alignment horizontal="center"/>
    </xf>
    <xf numFmtId="0" fontId="23" fillId="0" borderId="15" xfId="0" applyFont="1" applyFill="1" applyBorder="1"/>
    <xf numFmtId="0" fontId="23" fillId="0" borderId="14" xfId="0" applyNumberFormat="1" applyFont="1" applyFill="1" applyBorder="1" applyAlignment="1" applyProtection="1">
      <alignment horizontal="center" vertical="center"/>
    </xf>
    <xf numFmtId="0" fontId="23" fillId="0" borderId="14" xfId="0" applyFont="1" applyFill="1" applyBorder="1"/>
    <xf numFmtId="2" fontId="23" fillId="0" borderId="15" xfId="0" applyNumberFormat="1" applyFont="1" applyFill="1" applyBorder="1" applyAlignment="1">
      <alignment horizontal="right" vertical="center"/>
    </xf>
    <xf numFmtId="0" fontId="23" fillId="24" borderId="14" xfId="0" applyFont="1" applyFill="1" applyBorder="1" applyAlignment="1">
      <alignment horizontal="center"/>
    </xf>
    <xf numFmtId="0" fontId="23" fillId="24" borderId="15" xfId="0" applyFont="1" applyFill="1" applyBorder="1"/>
    <xf numFmtId="0" fontId="23" fillId="0" borderId="14" xfId="0" applyFont="1" applyFill="1" applyBorder="1" applyAlignment="1">
      <alignment horizontal="center" wrapText="1"/>
    </xf>
    <xf numFmtId="0" fontId="23" fillId="24" borderId="14" xfId="0" applyFont="1" applyFill="1" applyBorder="1" applyAlignment="1">
      <alignment horizontal="center" wrapText="1"/>
    </xf>
    <xf numFmtId="0" fontId="23" fillId="24" borderId="14" xfId="0" applyFont="1" applyFill="1" applyBorder="1" applyAlignment="1">
      <alignment horizontal="center" vertical="center"/>
    </xf>
    <xf numFmtId="4" fontId="23" fillId="0" borderId="15" xfId="0" applyNumberFormat="1" applyFont="1" applyFill="1" applyBorder="1" applyAlignment="1">
      <alignment horizontal="center" vertical="center" wrapText="1"/>
    </xf>
    <xf numFmtId="49" fontId="23" fillId="0" borderId="14" xfId="67" applyNumberFormat="1" applyFont="1" applyFill="1" applyBorder="1" applyAlignment="1">
      <alignment horizontal="center" vertical="center" wrapText="1"/>
    </xf>
    <xf numFmtId="2" fontId="28" fillId="0" borderId="15" xfId="0" applyNumberFormat="1" applyFont="1" applyFill="1" applyBorder="1" applyAlignment="1">
      <alignment horizontal="right" vertical="center"/>
    </xf>
    <xf numFmtId="174" fontId="23" fillId="24" borderId="15" xfId="0" applyNumberFormat="1" applyFont="1" applyFill="1" applyBorder="1" applyAlignment="1">
      <alignment horizontal="center"/>
    </xf>
    <xf numFmtId="4" fontId="23" fillId="0" borderId="15" xfId="0" quotePrefix="1" applyNumberFormat="1" applyFont="1" applyFill="1" applyBorder="1" applyAlignment="1">
      <alignment horizontal="center" wrapText="1"/>
    </xf>
    <xf numFmtId="0" fontId="23" fillId="24" borderId="15" xfId="0" applyFont="1" applyFill="1" applyBorder="1" applyAlignment="1">
      <alignment horizontal="center"/>
    </xf>
    <xf numFmtId="4" fontId="23" fillId="0" borderId="15" xfId="74" applyNumberFormat="1" applyFont="1" applyFill="1" applyBorder="1" applyAlignment="1">
      <alignment horizontal="center"/>
    </xf>
    <xf numFmtId="49" fontId="23" fillId="24" borderId="14" xfId="67" applyNumberFormat="1" applyFont="1" applyFill="1" applyBorder="1" applyAlignment="1">
      <alignment horizontal="center" vertical="center" wrapText="1"/>
    </xf>
    <xf numFmtId="2" fontId="23" fillId="0" borderId="15" xfId="0" applyNumberFormat="1" applyFont="1" applyFill="1" applyBorder="1" applyAlignment="1">
      <alignment horizontal="center" shrinkToFit="1"/>
    </xf>
    <xf numFmtId="174" fontId="23" fillId="0" borderId="18" xfId="0" applyNumberFormat="1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wrapText="1"/>
    </xf>
    <xf numFmtId="1" fontId="23" fillId="24" borderId="10" xfId="0" applyNumberFormat="1" applyFont="1" applyFill="1" applyBorder="1" applyAlignment="1">
      <alignment horizontal="center" vertical="center" wrapText="1" shrinkToFit="1"/>
    </xf>
    <xf numFmtId="49" fontId="23" fillId="24" borderId="10" xfId="66" applyNumberFormat="1" applyFont="1" applyFill="1" applyBorder="1" applyAlignment="1">
      <alignment horizontal="left" vertical="center" wrapText="1"/>
    </xf>
    <xf numFmtId="0" fontId="23" fillId="24" borderId="19" xfId="0" applyFont="1" applyFill="1" applyBorder="1" applyAlignment="1">
      <alignment horizontal="center" vertical="center" wrapText="1"/>
    </xf>
    <xf numFmtId="0" fontId="23" fillId="24" borderId="20" xfId="0" applyFont="1" applyFill="1" applyBorder="1" applyAlignment="1">
      <alignment vertical="center" wrapText="1"/>
    </xf>
    <xf numFmtId="4" fontId="23" fillId="24" borderId="20" xfId="0" applyNumberFormat="1" applyFont="1" applyFill="1" applyBorder="1" applyAlignment="1">
      <alignment horizontal="center" vertical="center" wrapText="1"/>
    </xf>
    <xf numFmtId="0" fontId="29" fillId="24" borderId="20" xfId="0" applyFont="1" applyFill="1" applyBorder="1" applyAlignment="1">
      <alignment horizontal="center" vertical="center"/>
    </xf>
    <xf numFmtId="0" fontId="23" fillId="24" borderId="20" xfId="0" applyFont="1" applyFill="1" applyBorder="1" applyAlignment="1">
      <alignment horizontal="center" vertical="center" wrapText="1"/>
    </xf>
    <xf numFmtId="174" fontId="23" fillId="24" borderId="20" xfId="0" applyNumberFormat="1" applyFont="1" applyFill="1" applyBorder="1" applyAlignment="1">
      <alignment horizontal="center" vertical="center" wrapText="1"/>
    </xf>
    <xf numFmtId="4" fontId="23" fillId="24" borderId="21" xfId="0" applyNumberFormat="1" applyFont="1" applyFill="1" applyBorder="1" applyAlignment="1">
      <alignment vertical="center" wrapText="1"/>
    </xf>
    <xf numFmtId="174" fontId="23" fillId="24" borderId="18" xfId="0" applyNumberFormat="1" applyFont="1" applyFill="1" applyBorder="1" applyAlignment="1">
      <alignment horizontal="center" vertical="center" wrapText="1"/>
    </xf>
    <xf numFmtId="174" fontId="23" fillId="24" borderId="11" xfId="0" applyNumberFormat="1" applyFont="1" applyFill="1" applyBorder="1" applyAlignment="1">
      <alignment horizontal="center" vertical="center" wrapText="1"/>
    </xf>
    <xf numFmtId="174" fontId="23" fillId="24" borderId="22" xfId="0" applyNumberFormat="1" applyFont="1" applyFill="1" applyBorder="1" applyAlignment="1">
      <alignment horizontal="center" vertical="center" wrapText="1"/>
    </xf>
    <xf numFmtId="49" fontId="23" fillId="24" borderId="12" xfId="66" applyNumberFormat="1" applyFont="1" applyFill="1" applyBorder="1" applyAlignment="1">
      <alignment horizontal="center" vertical="center" wrapText="1"/>
    </xf>
    <xf numFmtId="49" fontId="24" fillId="24" borderId="13" xfId="0" applyNumberFormat="1" applyFont="1" applyFill="1" applyBorder="1" applyAlignment="1">
      <alignment horizontal="left" vertical="center"/>
    </xf>
    <xf numFmtId="49" fontId="23" fillId="24" borderId="13" xfId="66" applyNumberFormat="1" applyFont="1" applyFill="1" applyBorder="1" applyAlignment="1">
      <alignment horizontal="center" vertical="center" wrapText="1"/>
    </xf>
    <xf numFmtId="0" fontId="23" fillId="24" borderId="13" xfId="0" applyFont="1" applyFill="1" applyBorder="1" applyAlignment="1">
      <alignment horizontal="center" vertical="center" wrapText="1"/>
    </xf>
    <xf numFmtId="174" fontId="23" fillId="24" borderId="13" xfId="0" applyNumberFormat="1" applyFont="1" applyFill="1" applyBorder="1" applyAlignment="1">
      <alignment horizontal="center" vertical="center" wrapText="1"/>
    </xf>
    <xf numFmtId="174" fontId="23" fillId="24" borderId="23" xfId="0" applyNumberFormat="1" applyFont="1" applyFill="1" applyBorder="1" applyAlignment="1">
      <alignment horizontal="center" vertical="center"/>
    </xf>
    <xf numFmtId="0" fontId="23" fillId="24" borderId="24" xfId="0" applyFont="1" applyFill="1" applyBorder="1" applyAlignment="1"/>
    <xf numFmtId="0" fontId="28" fillId="24" borderId="0" xfId="0" applyFont="1" applyFill="1" applyBorder="1" applyAlignment="1"/>
    <xf numFmtId="0" fontId="23" fillId="24" borderId="0" xfId="0" applyFont="1" applyFill="1" applyBorder="1" applyAlignment="1"/>
    <xf numFmtId="49" fontId="24" fillId="24" borderId="10" xfId="0" applyNumberFormat="1" applyFont="1" applyFill="1" applyBorder="1" applyAlignment="1">
      <alignment horizontal="left" vertical="center"/>
    </xf>
    <xf numFmtId="0" fontId="23" fillId="24" borderId="10" xfId="0" applyFont="1" applyFill="1" applyBorder="1" applyAlignment="1"/>
    <xf numFmtId="49" fontId="23" fillId="24" borderId="14" xfId="0" applyNumberFormat="1" applyFont="1" applyFill="1" applyBorder="1" applyAlignment="1">
      <alignment horizontal="center" vertical="center"/>
    </xf>
    <xf numFmtId="0" fontId="25" fillId="24" borderId="10" xfId="0" applyFont="1" applyFill="1" applyBorder="1" applyAlignment="1">
      <alignment vertical="center"/>
    </xf>
    <xf numFmtId="0" fontId="23" fillId="24" borderId="10" xfId="0" applyFont="1" applyFill="1" applyBorder="1" applyAlignment="1">
      <alignment horizontal="center" vertical="center" wrapText="1" shrinkToFit="1"/>
    </xf>
    <xf numFmtId="0" fontId="23" fillId="24" borderId="10" xfId="0" applyFont="1" applyFill="1" applyBorder="1" applyAlignment="1">
      <alignment horizontal="center" vertical="center" shrinkToFit="1"/>
    </xf>
    <xf numFmtId="4" fontId="23" fillId="24" borderId="10" xfId="0" quotePrefix="1" applyNumberFormat="1" applyFont="1" applyFill="1" applyBorder="1" applyAlignment="1">
      <alignment horizontal="center" vertical="center" wrapText="1"/>
    </xf>
    <xf numFmtId="174" fontId="23" fillId="24" borderId="25" xfId="0" applyNumberFormat="1" applyFont="1" applyFill="1" applyBorder="1" applyAlignment="1">
      <alignment vertical="center"/>
    </xf>
    <xf numFmtId="174" fontId="23" fillId="24" borderId="24" xfId="0" applyNumberFormat="1" applyFont="1" applyFill="1" applyBorder="1" applyAlignment="1">
      <alignment vertical="center"/>
    </xf>
    <xf numFmtId="174" fontId="23" fillId="24" borderId="26" xfId="0" applyNumberFormat="1" applyFont="1" applyFill="1" applyBorder="1" applyAlignment="1">
      <alignment vertical="center"/>
    </xf>
    <xf numFmtId="174" fontId="23" fillId="24" borderId="27" xfId="0" applyNumberFormat="1" applyFont="1" applyFill="1" applyBorder="1" applyAlignment="1">
      <alignment horizontal="center" vertical="center"/>
    </xf>
    <xf numFmtId="4" fontId="23" fillId="24" borderId="10" xfId="74" applyNumberFormat="1" applyFont="1" applyFill="1" applyBorder="1" applyAlignment="1">
      <alignment horizontal="center" vertical="center"/>
    </xf>
    <xf numFmtId="176" fontId="29" fillId="24" borderId="27" xfId="0" applyNumberFormat="1" applyFont="1" applyFill="1" applyBorder="1" applyAlignment="1">
      <alignment horizontal="center" vertical="center" wrapText="1"/>
    </xf>
    <xf numFmtId="176" fontId="29" fillId="24" borderId="10" xfId="0" applyNumberFormat="1" applyFont="1" applyFill="1" applyBorder="1" applyAlignment="1">
      <alignment horizontal="center" vertical="center" wrapText="1"/>
    </xf>
    <xf numFmtId="0" fontId="25" fillId="24" borderId="10" xfId="0" applyFont="1" applyFill="1" applyBorder="1" applyAlignment="1">
      <alignment horizontal="left" vertical="center"/>
    </xf>
    <xf numFmtId="174" fontId="23" fillId="24" borderId="0" xfId="0" applyNumberFormat="1" applyFont="1" applyFill="1"/>
    <xf numFmtId="0" fontId="25" fillId="24" borderId="10" xfId="0" applyFont="1" applyFill="1" applyBorder="1" applyAlignment="1">
      <alignment vertical="center" wrapText="1"/>
    </xf>
    <xf numFmtId="0" fontId="23" fillId="24" borderId="10" xfId="0" applyNumberFormat="1" applyFont="1" applyFill="1" applyBorder="1" applyAlignment="1">
      <alignment horizontal="left" vertical="center"/>
    </xf>
    <xf numFmtId="0" fontId="23" fillId="24" borderId="10" xfId="0" applyNumberFormat="1" applyFont="1" applyFill="1" applyBorder="1" applyAlignment="1">
      <alignment horizontal="center" vertical="center" wrapText="1" shrinkToFit="1"/>
    </xf>
    <xf numFmtId="0" fontId="23" fillId="24" borderId="10" xfId="0" applyNumberFormat="1" applyFont="1" applyFill="1" applyBorder="1" applyAlignment="1">
      <alignment horizontal="center" vertical="center" shrinkToFit="1"/>
    </xf>
    <xf numFmtId="0" fontId="23" fillId="24" borderId="10" xfId="0" applyNumberFormat="1" applyFont="1" applyFill="1" applyBorder="1" applyAlignment="1">
      <alignment horizontal="center" vertical="center"/>
    </xf>
    <xf numFmtId="49" fontId="23" fillId="24" borderId="10" xfId="72" applyNumberFormat="1" applyFont="1" applyFill="1" applyBorder="1" applyAlignment="1">
      <alignment horizontal="center" vertical="center"/>
    </xf>
    <xf numFmtId="0" fontId="23" fillId="24" borderId="10" xfId="72" applyFont="1" applyFill="1" applyBorder="1" applyAlignment="1">
      <alignment horizontal="left" vertical="center"/>
    </xf>
    <xf numFmtId="0" fontId="23" fillId="24" borderId="10" xfId="72" applyFont="1" applyFill="1" applyBorder="1" applyAlignment="1">
      <alignment horizontal="center" vertical="center"/>
    </xf>
    <xf numFmtId="0" fontId="23" fillId="24" borderId="10" xfId="0" applyFont="1" applyFill="1" applyBorder="1" applyAlignment="1">
      <alignment horizontal="center"/>
    </xf>
    <xf numFmtId="0" fontId="25" fillId="24" borderId="10" xfId="70" applyFont="1" applyFill="1" applyBorder="1" applyAlignment="1">
      <alignment horizontal="left" vertical="center"/>
    </xf>
    <xf numFmtId="2" fontId="23" fillId="24" borderId="10" xfId="0" applyNumberFormat="1" applyFont="1" applyFill="1" applyBorder="1" applyAlignment="1">
      <alignment horizontal="center" vertical="center"/>
    </xf>
    <xf numFmtId="49" fontId="23" fillId="24" borderId="14" xfId="76" applyNumberFormat="1" applyFont="1" applyFill="1" applyBorder="1" applyAlignment="1">
      <alignment horizontal="center" vertical="center" shrinkToFit="1"/>
    </xf>
    <xf numFmtId="0" fontId="23" fillId="24" borderId="10" xfId="76" applyFont="1" applyFill="1" applyBorder="1" applyAlignment="1">
      <alignment horizontal="center" vertical="center" wrapText="1" shrinkToFit="1"/>
    </xf>
    <xf numFmtId="0" fontId="23" fillId="24" borderId="10" xfId="76" applyNumberFormat="1" applyFont="1" applyFill="1" applyBorder="1" applyAlignment="1">
      <alignment horizontal="center" vertical="center" wrapText="1" shrinkToFit="1"/>
    </xf>
    <xf numFmtId="174" fontId="23" fillId="24" borderId="10" xfId="76" applyNumberFormat="1" applyFont="1" applyFill="1" applyBorder="1" applyAlignment="1">
      <alignment horizontal="center" vertical="center" wrapText="1"/>
    </xf>
    <xf numFmtId="49" fontId="23" fillId="24" borderId="10" xfId="66" applyNumberFormat="1" applyFont="1" applyFill="1" applyBorder="1" applyAlignment="1">
      <alignment horizontal="center" vertical="center"/>
    </xf>
    <xf numFmtId="0" fontId="23" fillId="24" borderId="0" xfId="0" applyFont="1" applyFill="1" applyAlignment="1">
      <alignment horizontal="center"/>
    </xf>
    <xf numFmtId="0" fontId="25" fillId="24" borderId="10" xfId="0" applyFont="1" applyFill="1" applyBorder="1" applyAlignment="1">
      <alignment horizontal="center" vertical="center" wrapText="1"/>
    </xf>
    <xf numFmtId="2" fontId="23" fillId="24" borderId="10" xfId="75" applyNumberFormat="1" applyFont="1" applyFill="1" applyBorder="1" applyAlignment="1">
      <alignment horizontal="left" vertical="center" wrapText="1"/>
    </xf>
    <xf numFmtId="1" fontId="23" fillId="24" borderId="14" xfId="0" applyNumberFormat="1" applyFont="1" applyFill="1" applyBorder="1" applyAlignment="1">
      <alignment horizontal="center" vertical="center" wrapText="1"/>
    </xf>
    <xf numFmtId="0" fontId="24" fillId="24" borderId="10" xfId="0" applyFont="1" applyFill="1" applyBorder="1" applyAlignment="1">
      <alignment vertical="center"/>
    </xf>
    <xf numFmtId="0" fontId="29" fillId="24" borderId="10" xfId="0" applyFont="1" applyFill="1" applyBorder="1" applyAlignment="1">
      <alignment horizontal="left" vertical="center" wrapText="1"/>
    </xf>
    <xf numFmtId="2" fontId="23" fillId="24" borderId="10" xfId="0" applyNumberFormat="1" applyFont="1" applyFill="1" applyBorder="1" applyAlignment="1">
      <alignment horizontal="center" wrapText="1"/>
    </xf>
    <xf numFmtId="0" fontId="30" fillId="24" borderId="10" xfId="0" applyFont="1" applyFill="1" applyBorder="1" applyAlignment="1">
      <alignment horizontal="left" vertical="center"/>
    </xf>
    <xf numFmtId="174" fontId="23" fillId="24" borderId="10" xfId="0" applyNumberFormat="1" applyFont="1" applyFill="1" applyBorder="1"/>
    <xf numFmtId="0" fontId="24" fillId="24" borderId="10" xfId="70" applyFont="1" applyFill="1" applyBorder="1" applyAlignment="1">
      <alignment horizontal="left" vertical="center"/>
    </xf>
    <xf numFmtId="2" fontId="23" fillId="24" borderId="10" xfId="0" applyNumberFormat="1" applyFont="1" applyFill="1" applyBorder="1" applyAlignment="1">
      <alignment horizontal="center" shrinkToFit="1"/>
    </xf>
    <xf numFmtId="2" fontId="23" fillId="24" borderId="10" xfId="75" applyNumberFormat="1" applyFont="1" applyFill="1" applyBorder="1" applyAlignment="1">
      <alignment horizontal="center" wrapText="1"/>
    </xf>
    <xf numFmtId="174" fontId="23" fillId="24" borderId="16" xfId="0" applyNumberFormat="1" applyFont="1" applyFill="1" applyBorder="1"/>
    <xf numFmtId="0" fontId="36" fillId="24" borderId="0" xfId="0" applyFont="1" applyFill="1"/>
    <xf numFmtId="0" fontId="24" fillId="24" borderId="10" xfId="0" applyFont="1" applyFill="1" applyBorder="1" applyAlignment="1">
      <alignment vertical="center" wrapText="1"/>
    </xf>
    <xf numFmtId="0" fontId="23" fillId="24" borderId="27" xfId="0" applyFont="1" applyFill="1" applyBorder="1"/>
    <xf numFmtId="1" fontId="24" fillId="24" borderId="10" xfId="0" applyNumberFormat="1" applyFont="1" applyFill="1" applyBorder="1" applyAlignment="1">
      <alignment horizontal="left" vertical="center" wrapText="1"/>
    </xf>
    <xf numFmtId="0" fontId="24" fillId="24" borderId="10" xfId="0" applyFont="1" applyFill="1" applyBorder="1" applyAlignment="1">
      <alignment horizontal="left" vertical="center" wrapText="1"/>
    </xf>
    <xf numFmtId="0" fontId="38" fillId="0" borderId="10" xfId="0" applyFont="1" applyFill="1" applyBorder="1" applyAlignment="1">
      <alignment horizontal="center" vertical="center" wrapText="1"/>
    </xf>
    <xf numFmtId="49" fontId="25" fillId="0" borderId="14" xfId="66" applyNumberFormat="1" applyFont="1" applyFill="1" applyBorder="1" applyAlignment="1">
      <alignment horizontal="center" vertical="center"/>
    </xf>
    <xf numFmtId="0" fontId="23" fillId="0" borderId="10" xfId="66" applyFont="1" applyFill="1" applyBorder="1" applyAlignment="1">
      <alignment vertical="center"/>
    </xf>
    <xf numFmtId="0" fontId="23" fillId="24" borderId="14" xfId="66" applyFont="1" applyFill="1" applyBorder="1" applyAlignment="1">
      <alignment horizontal="center" vertical="center"/>
    </xf>
    <xf numFmtId="0" fontId="23" fillId="24" borderId="10" xfId="66" applyFont="1" applyFill="1" applyBorder="1" applyAlignment="1">
      <alignment horizontal="center" vertical="center" wrapText="1"/>
    </xf>
    <xf numFmtId="49" fontId="23" fillId="24" borderId="14" xfId="72" applyNumberFormat="1" applyFont="1" applyFill="1" applyBorder="1" applyAlignment="1">
      <alignment horizontal="center"/>
    </xf>
    <xf numFmtId="0" fontId="24" fillId="24" borderId="10" xfId="72" applyFont="1" applyFill="1" applyBorder="1"/>
    <xf numFmtId="0" fontId="23" fillId="24" borderId="10" xfId="72" applyFont="1" applyFill="1" applyBorder="1" applyAlignment="1">
      <alignment horizontal="center" vertical="center" wrapText="1"/>
    </xf>
    <xf numFmtId="0" fontId="25" fillId="24" borderId="10" xfId="72" applyFont="1" applyFill="1" applyBorder="1"/>
    <xf numFmtId="0" fontId="23" fillId="24" borderId="10" xfId="72" applyFont="1" applyFill="1" applyBorder="1" applyAlignment="1">
      <alignment horizontal="left"/>
    </xf>
    <xf numFmtId="0" fontId="25" fillId="24" borderId="10" xfId="66" applyFont="1" applyFill="1" applyBorder="1" applyAlignment="1">
      <alignment vertical="center" wrapText="1"/>
    </xf>
    <xf numFmtId="0" fontId="38" fillId="0" borderId="10" xfId="0" applyFont="1" applyFill="1" applyBorder="1" applyAlignment="1">
      <alignment horizontal="left" vertical="center" wrapText="1"/>
    </xf>
    <xf numFmtId="0" fontId="23" fillId="24" borderId="0" xfId="0" applyFont="1" applyFill="1" applyAlignment="1">
      <alignment vertical="center"/>
    </xf>
    <xf numFmtId="0" fontId="24" fillId="0" borderId="10" xfId="72" applyFont="1" applyFill="1" applyBorder="1" applyAlignment="1">
      <alignment horizontal="left" vertical="center"/>
    </xf>
    <xf numFmtId="1" fontId="24" fillId="0" borderId="10" xfId="0" applyNumberFormat="1" applyFont="1" applyFill="1" applyBorder="1" applyAlignment="1">
      <alignment horizontal="left" vertical="center" wrapText="1"/>
    </xf>
    <xf numFmtId="174" fontId="23" fillId="0" borderId="28" xfId="0" applyNumberFormat="1" applyFont="1" applyFill="1" applyBorder="1" applyAlignment="1">
      <alignment horizontal="center" vertical="center" wrapText="1"/>
    </xf>
    <xf numFmtId="2" fontId="23" fillId="24" borderId="0" xfId="0" applyNumberFormat="1" applyFont="1" applyFill="1" applyAlignment="1"/>
    <xf numFmtId="49" fontId="23" fillId="25" borderId="14" xfId="66" applyNumberFormat="1" applyFont="1" applyFill="1" applyBorder="1" applyAlignment="1">
      <alignment horizontal="center" vertical="center" wrapText="1"/>
    </xf>
    <xf numFmtId="0" fontId="23" fillId="25" borderId="10" xfId="0" applyFont="1" applyFill="1" applyBorder="1" applyAlignment="1">
      <alignment vertical="center" wrapText="1"/>
    </xf>
    <xf numFmtId="0" fontId="23" fillId="25" borderId="10" xfId="0" applyFont="1" applyFill="1" applyBorder="1" applyAlignment="1">
      <alignment horizontal="center" vertical="center" wrapText="1"/>
    </xf>
    <xf numFmtId="0" fontId="29" fillId="25" borderId="10" xfId="0" applyFont="1" applyFill="1" applyBorder="1" applyAlignment="1">
      <alignment horizontal="center" vertical="center"/>
    </xf>
    <xf numFmtId="0" fontId="29" fillId="25" borderId="10" xfId="0" applyFont="1" applyFill="1" applyBorder="1" applyAlignment="1">
      <alignment horizontal="center" vertical="center" wrapText="1"/>
    </xf>
    <xf numFmtId="0" fontId="23" fillId="25" borderId="10" xfId="0" applyFont="1" applyFill="1" applyBorder="1" applyAlignment="1">
      <alignment horizontal="center" vertical="center"/>
    </xf>
    <xf numFmtId="174" fontId="23" fillId="25" borderId="10" xfId="0" applyNumberFormat="1" applyFont="1" applyFill="1" applyBorder="1" applyAlignment="1">
      <alignment horizontal="center" vertical="center" wrapText="1"/>
    </xf>
    <xf numFmtId="4" fontId="23" fillId="25" borderId="15" xfId="0" applyNumberFormat="1" applyFont="1" applyFill="1" applyBorder="1" applyAlignment="1">
      <alignment vertical="center" wrapText="1"/>
    </xf>
    <xf numFmtId="4" fontId="23" fillId="25" borderId="10" xfId="0" applyNumberFormat="1" applyFont="1" applyFill="1" applyBorder="1" applyAlignment="1">
      <alignment horizontal="center" vertical="center" wrapText="1"/>
    </xf>
    <xf numFmtId="0" fontId="35" fillId="25" borderId="10" xfId="0" applyFont="1" applyFill="1" applyBorder="1" applyAlignment="1">
      <alignment horizontal="center" vertical="center"/>
    </xf>
    <xf numFmtId="1" fontId="23" fillId="25" borderId="10" xfId="0" applyNumberFormat="1" applyFont="1" applyFill="1" applyBorder="1" applyAlignment="1">
      <alignment horizontal="center" vertical="center" wrapText="1"/>
    </xf>
    <xf numFmtId="49" fontId="23" fillId="25" borderId="10" xfId="0" applyNumberFormat="1" applyFont="1" applyFill="1" applyBorder="1" applyAlignment="1">
      <alignment horizontal="center" vertical="center" wrapText="1"/>
    </xf>
    <xf numFmtId="0" fontId="23" fillId="25" borderId="14" xfId="0" applyFont="1" applyFill="1" applyBorder="1" applyAlignment="1">
      <alignment horizontal="center" vertical="center" wrapText="1"/>
    </xf>
    <xf numFmtId="0" fontId="29" fillId="0" borderId="14" xfId="86" applyFont="1" applyFill="1" applyBorder="1" applyAlignment="1">
      <alignment horizontal="center" vertical="center"/>
    </xf>
    <xf numFmtId="0" fontId="30" fillId="0" borderId="10" xfId="86" applyFont="1" applyFill="1" applyBorder="1" applyAlignment="1">
      <alignment vertical="center"/>
    </xf>
    <xf numFmtId="0" fontId="29" fillId="0" borderId="10" xfId="86" applyFont="1" applyFill="1" applyBorder="1" applyAlignment="1">
      <alignment horizontal="center" vertical="center" wrapText="1"/>
    </xf>
    <xf numFmtId="0" fontId="35" fillId="0" borderId="10" xfId="86" applyFont="1" applyFill="1" applyBorder="1" applyAlignment="1">
      <alignment vertical="center"/>
    </xf>
    <xf numFmtId="0" fontId="29" fillId="0" borderId="10" xfId="86" applyFont="1" applyFill="1" applyBorder="1" applyAlignment="1">
      <alignment vertical="center"/>
    </xf>
    <xf numFmtId="0" fontId="25" fillId="24" borderId="10" xfId="66" applyFont="1" applyFill="1" applyBorder="1" applyAlignment="1">
      <alignment horizontal="center" vertical="center" wrapText="1"/>
    </xf>
    <xf numFmtId="0" fontId="38" fillId="24" borderId="10" xfId="0" applyFont="1" applyFill="1" applyBorder="1" applyAlignment="1">
      <alignment horizontal="center" vertical="center" wrapText="1"/>
    </xf>
    <xf numFmtId="0" fontId="38" fillId="24" borderId="10" xfId="0" applyFont="1" applyFill="1" applyBorder="1" applyAlignment="1">
      <alignment horizontal="left" vertical="center" wrapText="1"/>
    </xf>
    <xf numFmtId="1" fontId="24" fillId="24" borderId="10" xfId="56" applyNumberFormat="1" applyFont="1" applyFill="1" applyBorder="1" applyAlignment="1">
      <alignment vertical="center"/>
    </xf>
    <xf numFmtId="0" fontId="35" fillId="0" borderId="10" xfId="69" applyFont="1" applyFill="1" applyBorder="1" applyAlignment="1">
      <alignment vertical="center"/>
    </xf>
    <xf numFmtId="1" fontId="29" fillId="0" borderId="14" xfId="56" applyNumberFormat="1" applyFont="1" applyFill="1" applyBorder="1" applyAlignment="1">
      <alignment horizontal="center" vertical="center"/>
    </xf>
    <xf numFmtId="0" fontId="29" fillId="0" borderId="10" xfId="69" applyFont="1" applyFill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5" fillId="24" borderId="10" xfId="0" applyFont="1" applyFill="1" applyBorder="1" applyAlignment="1">
      <alignment horizontal="left" vertical="center" wrapText="1"/>
    </xf>
    <xf numFmtId="0" fontId="0" fillId="24" borderId="0" xfId="0" applyFill="1"/>
    <xf numFmtId="49" fontId="23" fillId="24" borderId="10" xfId="68" applyNumberFormat="1" applyFont="1" applyFill="1" applyBorder="1" applyAlignment="1">
      <alignment horizontal="center" vertical="center" wrapText="1"/>
    </xf>
    <xf numFmtId="0" fontId="23" fillId="24" borderId="10" xfId="59" applyFont="1" applyFill="1" applyBorder="1" applyAlignment="1">
      <alignment vertical="center" wrapText="1"/>
    </xf>
    <xf numFmtId="0" fontId="23" fillId="24" borderId="10" xfId="59" applyFont="1" applyFill="1" applyBorder="1" applyAlignment="1">
      <alignment vertical="center"/>
    </xf>
    <xf numFmtId="174" fontId="23" fillId="24" borderId="10" xfId="59" applyNumberFormat="1" applyFont="1" applyFill="1" applyBorder="1" applyAlignment="1">
      <alignment horizontal="center" vertical="center" wrapText="1"/>
    </xf>
    <xf numFmtId="1" fontId="23" fillId="24" borderId="10" xfId="59" applyNumberFormat="1" applyFont="1" applyFill="1" applyBorder="1" applyAlignment="1">
      <alignment horizontal="center" vertical="center" wrapText="1"/>
    </xf>
    <xf numFmtId="174" fontId="23" fillId="24" borderId="10" xfId="59" applyNumberFormat="1" applyFont="1" applyFill="1" applyBorder="1" applyAlignment="1">
      <alignment horizontal="left" vertical="center" wrapText="1"/>
    </xf>
    <xf numFmtId="0" fontId="29" fillId="24" borderId="10" xfId="64" applyNumberFormat="1" applyFont="1" applyFill="1" applyBorder="1" applyAlignment="1">
      <alignment horizontal="left" vertical="center" wrapText="1"/>
    </xf>
    <xf numFmtId="0" fontId="29" fillId="24" borderId="10" xfId="59" applyFont="1" applyFill="1" applyBorder="1" applyAlignment="1">
      <alignment horizontal="center" vertical="center" wrapText="1"/>
    </xf>
    <xf numFmtId="0" fontId="23" fillId="24" borderId="10" xfId="59" applyFont="1" applyFill="1" applyBorder="1" applyAlignment="1">
      <alignment horizontal="left" vertical="center" wrapText="1"/>
    </xf>
    <xf numFmtId="0" fontId="23" fillId="24" borderId="10" xfId="59" applyFont="1" applyFill="1" applyBorder="1"/>
    <xf numFmtId="4" fontId="23" fillId="24" borderId="10" xfId="59" applyNumberFormat="1" applyFont="1" applyFill="1" applyBorder="1" applyAlignment="1">
      <alignment horizontal="center" vertical="center" wrapText="1"/>
    </xf>
    <xf numFmtId="49" fontId="23" fillId="24" borderId="10" xfId="59" applyNumberFormat="1" applyFont="1" applyFill="1" applyBorder="1" applyAlignment="1">
      <alignment horizontal="center" vertical="center" wrapText="1"/>
    </xf>
    <xf numFmtId="172" fontId="23" fillId="24" borderId="10" xfId="39" applyFont="1" applyFill="1" applyBorder="1" applyAlignment="1">
      <alignment horizontal="center" vertical="center" wrapText="1"/>
    </xf>
    <xf numFmtId="0" fontId="23" fillId="24" borderId="14" xfId="59" applyFont="1" applyFill="1" applyBorder="1" applyAlignment="1">
      <alignment horizontal="center" vertical="center" wrapText="1"/>
    </xf>
    <xf numFmtId="49" fontId="23" fillId="24" borderId="14" xfId="68" applyNumberFormat="1" applyFont="1" applyFill="1" applyBorder="1" applyAlignment="1">
      <alignment horizontal="center" vertical="center" wrapText="1"/>
    </xf>
    <xf numFmtId="49" fontId="23" fillId="24" borderId="14" xfId="59" applyNumberFormat="1" applyFont="1" applyFill="1" applyBorder="1" applyAlignment="1">
      <alignment horizontal="center" vertical="center"/>
    </xf>
    <xf numFmtId="0" fontId="23" fillId="24" borderId="14" xfId="59" applyFont="1" applyFill="1" applyBorder="1" applyAlignment="1">
      <alignment horizontal="center" wrapText="1"/>
    </xf>
    <xf numFmtId="175" fontId="23" fillId="24" borderId="10" xfId="59" applyNumberFormat="1" applyFont="1" applyFill="1" applyBorder="1" applyAlignment="1">
      <alignment horizontal="center" vertical="center"/>
    </xf>
    <xf numFmtId="174" fontId="28" fillId="24" borderId="10" xfId="59" applyNumberFormat="1" applyFont="1" applyFill="1" applyBorder="1" applyAlignment="1">
      <alignment horizontal="center" vertical="center" wrapText="1"/>
    </xf>
    <xf numFmtId="0" fontId="25" fillId="24" borderId="10" xfId="59" applyFont="1" applyFill="1" applyBorder="1" applyAlignment="1">
      <alignment vertical="center"/>
    </xf>
    <xf numFmtId="0" fontId="41" fillId="0" borderId="0" xfId="0" applyFont="1" applyAlignment="1">
      <alignment horizontal="center" vertical="center"/>
    </xf>
    <xf numFmtId="0" fontId="23" fillId="24" borderId="10" xfId="59" applyFont="1" applyFill="1" applyBorder="1" applyAlignment="1">
      <alignment horizontal="center" vertical="center" wrapText="1"/>
    </xf>
    <xf numFmtId="2" fontId="23" fillId="0" borderId="11" xfId="0" applyNumberFormat="1" applyFont="1" applyFill="1" applyBorder="1" applyAlignment="1">
      <alignment horizontal="center" vertical="center" wrapText="1"/>
    </xf>
    <xf numFmtId="49" fontId="23" fillId="0" borderId="14" xfId="66" applyNumberFormat="1" applyFont="1" applyFill="1" applyBorder="1" applyAlignment="1">
      <alignment horizontal="center" vertical="center"/>
    </xf>
    <xf numFmtId="49" fontId="23" fillId="24" borderId="14" xfId="72" applyNumberFormat="1" applyFont="1" applyFill="1" applyBorder="1" applyAlignment="1">
      <alignment horizontal="center" vertical="center"/>
    </xf>
    <xf numFmtId="0" fontId="24" fillId="0" borderId="10" xfId="0" applyFont="1" applyBorder="1"/>
    <xf numFmtId="0" fontId="23" fillId="0" borderId="17" xfId="0" applyFont="1" applyFill="1" applyBorder="1"/>
    <xf numFmtId="0" fontId="23" fillId="0" borderId="15" xfId="0" applyFont="1" applyFill="1" applyBorder="1" applyAlignment="1"/>
    <xf numFmtId="0" fontId="23" fillId="0" borderId="21" xfId="0" applyFont="1" applyFill="1" applyBorder="1"/>
    <xf numFmtId="2" fontId="23" fillId="0" borderId="0" xfId="0" applyNumberFormat="1" applyFont="1" applyFill="1" applyAlignment="1">
      <alignment horizontal="center" vertical="center"/>
    </xf>
    <xf numFmtId="2" fontId="23" fillId="24" borderId="18" xfId="0" applyNumberFormat="1" applyFont="1" applyFill="1" applyBorder="1" applyAlignment="1">
      <alignment horizontal="center" vertical="center" wrapText="1"/>
    </xf>
    <xf numFmtId="2" fontId="23" fillId="0" borderId="13" xfId="0" applyNumberFormat="1" applyFont="1" applyFill="1" applyBorder="1" applyAlignment="1">
      <alignment horizontal="center" vertical="center"/>
    </xf>
    <xf numFmtId="0" fontId="25" fillId="25" borderId="18" xfId="0" applyFont="1" applyFill="1" applyBorder="1"/>
    <xf numFmtId="0" fontId="23" fillId="25" borderId="0" xfId="0" applyFont="1" applyFill="1"/>
    <xf numFmtId="2" fontId="23" fillId="0" borderId="10" xfId="0" applyNumberFormat="1" applyFont="1" applyFill="1" applyBorder="1" applyAlignment="1">
      <alignment horizontal="center" vertical="center"/>
    </xf>
    <xf numFmtId="49" fontId="23" fillId="24" borderId="14" xfId="66" applyNumberFormat="1" applyFont="1" applyFill="1" applyBorder="1" applyAlignment="1">
      <alignment horizontal="center" vertical="center"/>
    </xf>
    <xf numFmtId="0" fontId="29" fillId="24" borderId="14" xfId="0" applyFont="1" applyFill="1" applyBorder="1" applyAlignment="1">
      <alignment horizontal="center" vertical="center"/>
    </xf>
    <xf numFmtId="0" fontId="23" fillId="24" borderId="20" xfId="0" applyFont="1" applyFill="1" applyBorder="1" applyAlignment="1">
      <alignment vertical="center"/>
    </xf>
    <xf numFmtId="0" fontId="25" fillId="25" borderId="18" xfId="0" applyFont="1" applyFill="1" applyBorder="1" applyAlignment="1">
      <alignment horizontal="center" vertical="center" wrapText="1"/>
    </xf>
    <xf numFmtId="0" fontId="25" fillId="25" borderId="0" xfId="0" applyFont="1" applyFill="1"/>
    <xf numFmtId="0" fontId="23" fillId="25" borderId="29" xfId="0" applyFont="1" applyFill="1" applyBorder="1"/>
    <xf numFmtId="2" fontId="23" fillId="25" borderId="30" xfId="0" applyNumberFormat="1" applyFont="1" applyFill="1" applyBorder="1" applyAlignment="1">
      <alignment horizontal="center" vertical="center"/>
    </xf>
    <xf numFmtId="0" fontId="23" fillId="25" borderId="31" xfId="0" applyFont="1" applyFill="1" applyBorder="1"/>
    <xf numFmtId="2" fontId="23" fillId="25" borderId="18" xfId="0" applyNumberFormat="1" applyFont="1" applyFill="1" applyBorder="1" applyAlignment="1">
      <alignment horizontal="center" vertical="center"/>
    </xf>
    <xf numFmtId="0" fontId="23" fillId="25" borderId="32" xfId="0" applyFont="1" applyFill="1" applyBorder="1"/>
    <xf numFmtId="0" fontId="25" fillId="25" borderId="32" xfId="0" applyFont="1" applyFill="1" applyBorder="1"/>
    <xf numFmtId="0" fontId="25" fillId="25" borderId="30" xfId="0" applyFont="1" applyFill="1" applyBorder="1"/>
    <xf numFmtId="0" fontId="25" fillId="25" borderId="32" xfId="0" applyFont="1" applyFill="1" applyBorder="1" applyAlignment="1">
      <alignment horizontal="center" vertical="center" wrapText="1"/>
    </xf>
    <xf numFmtId="174" fontId="38" fillId="0" borderId="10" xfId="0" applyNumberFormat="1" applyFont="1" applyFill="1" applyBorder="1" applyAlignment="1">
      <alignment horizontal="center" vertical="center" wrapText="1"/>
    </xf>
    <xf numFmtId="174" fontId="38" fillId="24" borderId="10" xfId="0" applyNumberFormat="1" applyFont="1" applyFill="1" applyBorder="1" applyAlignment="1">
      <alignment horizontal="center" vertical="center" wrapText="1"/>
    </xf>
    <xf numFmtId="174" fontId="23" fillId="0" borderId="10" xfId="0" applyNumberFormat="1" applyFont="1" applyBorder="1" applyAlignment="1">
      <alignment horizontal="center" vertical="center" wrapText="1"/>
    </xf>
    <xf numFmtId="2" fontId="44" fillId="0" borderId="10" xfId="0" applyNumberFormat="1" applyFont="1" applyFill="1" applyBorder="1" applyAlignment="1">
      <alignment horizontal="center" vertical="center"/>
    </xf>
    <xf numFmtId="2" fontId="44" fillId="24" borderId="10" xfId="0" applyNumberFormat="1" applyFont="1" applyFill="1" applyBorder="1" applyAlignment="1">
      <alignment horizontal="center" vertical="center"/>
    </xf>
    <xf numFmtId="2" fontId="23" fillId="24" borderId="13" xfId="0" applyNumberFormat="1" applyFont="1" applyFill="1" applyBorder="1" applyAlignment="1">
      <alignment horizontal="center"/>
    </xf>
    <xf numFmtId="2" fontId="23" fillId="24" borderId="10" xfId="0" applyNumberFormat="1" applyFont="1" applyFill="1" applyBorder="1" applyAlignment="1">
      <alignment horizontal="center"/>
    </xf>
    <xf numFmtId="2" fontId="23" fillId="24" borderId="10" xfId="89" applyNumberFormat="1" applyFont="1" applyFill="1" applyBorder="1" applyAlignment="1">
      <alignment horizontal="center"/>
    </xf>
    <xf numFmtId="2" fontId="23" fillId="24" borderId="10" xfId="0" applyNumberFormat="1" applyFont="1" applyFill="1" applyBorder="1" applyAlignment="1">
      <alignment horizontal="center" vertical="top" wrapText="1"/>
    </xf>
    <xf numFmtId="2" fontId="44" fillId="24" borderId="10" xfId="89" applyNumberFormat="1" applyFont="1" applyFill="1" applyBorder="1" applyAlignment="1">
      <alignment horizontal="center" vertical="center"/>
    </xf>
    <xf numFmtId="2" fontId="23" fillId="24" borderId="20" xfId="0" applyNumberFormat="1" applyFont="1" applyFill="1" applyBorder="1" applyAlignment="1">
      <alignment horizontal="center" vertical="center"/>
    </xf>
    <xf numFmtId="2" fontId="25" fillId="25" borderId="18" xfId="0" applyNumberFormat="1" applyFont="1" applyFill="1" applyBorder="1" applyAlignment="1">
      <alignment horizontal="center" vertical="center"/>
    </xf>
    <xf numFmtId="2" fontId="23" fillId="25" borderId="31" xfId="0" applyNumberFormat="1" applyFont="1" applyFill="1" applyBorder="1" applyAlignment="1">
      <alignment horizontal="center" vertical="center"/>
    </xf>
    <xf numFmtId="0" fontId="23" fillId="24" borderId="17" xfId="0" applyFont="1" applyFill="1" applyBorder="1" applyAlignment="1">
      <alignment horizontal="center"/>
    </xf>
    <xf numFmtId="186" fontId="23" fillId="24" borderId="15" xfId="89" applyNumberFormat="1" applyFont="1" applyFill="1" applyBorder="1" applyAlignment="1">
      <alignment horizontal="center"/>
    </xf>
    <xf numFmtId="4" fontId="23" fillId="24" borderId="15" xfId="0" applyNumberFormat="1" applyFont="1" applyFill="1" applyBorder="1" applyAlignment="1">
      <alignment horizontal="center" vertical="center"/>
    </xf>
    <xf numFmtId="0" fontId="23" fillId="24" borderId="13" xfId="59" applyFont="1" applyFill="1" applyBorder="1" applyAlignment="1">
      <alignment horizontal="center" vertical="center" wrapText="1"/>
    </xf>
    <xf numFmtId="0" fontId="23" fillId="24" borderId="14" xfId="59" applyFont="1" applyFill="1" applyBorder="1" applyAlignment="1">
      <alignment horizontal="center" vertical="center"/>
    </xf>
    <xf numFmtId="0" fontId="23" fillId="24" borderId="17" xfId="59" applyFont="1" applyFill="1" applyBorder="1" applyAlignment="1">
      <alignment horizontal="center" vertical="center" wrapText="1"/>
    </xf>
    <xf numFmtId="0" fontId="23" fillId="24" borderId="15" xfId="59" applyFont="1" applyFill="1" applyBorder="1" applyAlignment="1">
      <alignment horizontal="center" vertical="center" wrapText="1"/>
    </xf>
    <xf numFmtId="1" fontId="23" fillId="24" borderId="15" xfId="63" applyNumberFormat="1" applyFont="1" applyFill="1" applyBorder="1" applyAlignment="1">
      <alignment horizontal="center" vertical="center" wrapText="1"/>
    </xf>
    <xf numFmtId="0" fontId="23" fillId="24" borderId="12" xfId="59" applyFont="1" applyFill="1" applyBorder="1" applyAlignment="1">
      <alignment horizontal="center" vertical="center" wrapText="1"/>
    </xf>
    <xf numFmtId="174" fontId="23" fillId="24" borderId="13" xfId="59" applyNumberFormat="1" applyFont="1" applyFill="1" applyBorder="1" applyAlignment="1">
      <alignment horizontal="center" vertical="center" wrapText="1"/>
    </xf>
    <xf numFmtId="0" fontId="23" fillId="24" borderId="15" xfId="59" applyFont="1" applyFill="1" applyBorder="1" applyAlignment="1">
      <alignment horizontal="center" vertical="center"/>
    </xf>
    <xf numFmtId="1" fontId="23" fillId="24" borderId="21" xfId="63" applyNumberFormat="1" applyFont="1" applyFill="1" applyBorder="1" applyAlignment="1">
      <alignment horizontal="center" vertical="center" wrapText="1"/>
    </xf>
    <xf numFmtId="0" fontId="25" fillId="24" borderId="10" xfId="59" applyFont="1" applyFill="1" applyBorder="1"/>
    <xf numFmtId="0" fontId="25" fillId="24" borderId="10" xfId="59" applyFont="1" applyFill="1" applyBorder="1" applyAlignment="1">
      <alignment vertical="center" wrapText="1"/>
    </xf>
    <xf numFmtId="1" fontId="25" fillId="24" borderId="10" xfId="63" applyNumberFormat="1" applyFont="1" applyFill="1" applyBorder="1" applyAlignment="1">
      <alignment horizontal="left" vertical="center"/>
    </xf>
    <xf numFmtId="1" fontId="25" fillId="24" borderId="10" xfId="63" applyNumberFormat="1" applyFont="1" applyFill="1" applyBorder="1" applyAlignment="1">
      <alignment horizontal="left" vertical="center" wrapText="1"/>
    </xf>
    <xf numFmtId="0" fontId="23" fillId="0" borderId="10" xfId="0" applyFont="1" applyBorder="1" applyAlignment="1">
      <alignment vertical="top" wrapText="1"/>
    </xf>
    <xf numFmtId="0" fontId="25" fillId="25" borderId="30" xfId="0" applyFont="1" applyFill="1" applyBorder="1" applyAlignment="1">
      <alignment horizontal="center" vertical="center" wrapText="1"/>
    </xf>
    <xf numFmtId="0" fontId="23" fillId="25" borderId="18" xfId="0" applyFont="1" applyFill="1" applyBorder="1"/>
    <xf numFmtId="2" fontId="23" fillId="24" borderId="13" xfId="59" applyNumberFormat="1" applyFont="1" applyFill="1" applyBorder="1" applyAlignment="1">
      <alignment horizontal="center" vertical="center" wrapText="1"/>
    </xf>
    <xf numFmtId="2" fontId="23" fillId="24" borderId="10" xfId="59" applyNumberFormat="1" applyFont="1" applyFill="1" applyBorder="1" applyAlignment="1">
      <alignment horizontal="center" vertical="center" wrapText="1"/>
    </xf>
    <xf numFmtId="2" fontId="28" fillId="24" borderId="10" xfId="59" applyNumberFormat="1" applyFont="1" applyFill="1" applyBorder="1" applyAlignment="1">
      <alignment horizontal="center" vertical="center" wrapText="1"/>
    </xf>
    <xf numFmtId="2" fontId="23" fillId="24" borderId="10" xfId="59" applyNumberFormat="1" applyFont="1" applyFill="1" applyBorder="1" applyAlignment="1">
      <alignment horizontal="center" vertical="center"/>
    </xf>
    <xf numFmtId="2" fontId="44" fillId="24" borderId="10" xfId="0" applyNumberFormat="1" applyFont="1" applyFill="1" applyBorder="1" applyAlignment="1" applyProtection="1">
      <alignment horizontal="center" vertical="center"/>
    </xf>
    <xf numFmtId="0" fontId="24" fillId="0" borderId="13" xfId="0" applyFont="1" applyBorder="1"/>
    <xf numFmtId="0" fontId="25" fillId="0" borderId="10" xfId="0" applyFont="1" applyBorder="1" applyAlignment="1"/>
    <xf numFmtId="0" fontId="23" fillId="24" borderId="17" xfId="0" applyFont="1" applyFill="1" applyBorder="1"/>
    <xf numFmtId="0" fontId="23" fillId="26" borderId="0" xfId="0" applyFont="1" applyFill="1"/>
    <xf numFmtId="0" fontId="23" fillId="27" borderId="0" xfId="0" applyFont="1" applyFill="1"/>
    <xf numFmtId="2" fontId="23" fillId="24" borderId="0" xfId="0" applyNumberFormat="1" applyFont="1" applyFill="1" applyAlignment="1">
      <alignment horizontal="center" vertical="center"/>
    </xf>
    <xf numFmtId="0" fontId="23" fillId="0" borderId="17" xfId="0" applyFont="1" applyBorder="1"/>
    <xf numFmtId="0" fontId="23" fillId="0" borderId="15" xfId="0" applyFont="1" applyBorder="1"/>
    <xf numFmtId="0" fontId="23" fillId="0" borderId="0" xfId="0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0" fontId="23" fillId="25" borderId="11" xfId="0" applyFont="1" applyFill="1" applyBorder="1"/>
    <xf numFmtId="0" fontId="23" fillId="25" borderId="30" xfId="0" applyFont="1" applyFill="1" applyBorder="1" applyAlignment="1">
      <alignment horizontal="center" vertical="center"/>
    </xf>
    <xf numFmtId="2" fontId="25" fillId="25" borderId="30" xfId="0" applyNumberFormat="1" applyFont="1" applyFill="1" applyBorder="1" applyAlignment="1">
      <alignment horizontal="center" vertical="center"/>
    </xf>
    <xf numFmtId="174" fontId="25" fillId="25" borderId="18" xfId="0" applyNumberFormat="1" applyFont="1" applyFill="1" applyBorder="1" applyAlignment="1">
      <alignment horizontal="center" vertical="center"/>
    </xf>
    <xf numFmtId="174" fontId="25" fillId="25" borderId="11" xfId="0" applyNumberFormat="1" applyFont="1" applyFill="1" applyBorder="1" applyAlignment="1">
      <alignment horizontal="center" vertical="center"/>
    </xf>
    <xf numFmtId="174" fontId="23" fillId="24" borderId="10" xfId="59" applyNumberFormat="1" applyFont="1" applyFill="1" applyBorder="1" applyAlignment="1">
      <alignment horizontal="center" vertical="center"/>
    </xf>
    <xf numFmtId="0" fontId="46" fillId="24" borderId="0" xfId="37" applyFill="1"/>
    <xf numFmtId="0" fontId="23" fillId="0" borderId="14" xfId="59" applyFont="1" applyFill="1" applyBorder="1" applyAlignment="1">
      <alignment horizontal="center" vertical="center"/>
    </xf>
    <xf numFmtId="49" fontId="23" fillId="0" borderId="14" xfId="68" applyNumberFormat="1" applyFont="1" applyFill="1" applyBorder="1" applyAlignment="1">
      <alignment horizontal="center" vertical="center" wrapText="1"/>
    </xf>
    <xf numFmtId="0" fontId="25" fillId="24" borderId="13" xfId="59" applyFont="1" applyFill="1" applyBorder="1" applyAlignment="1">
      <alignment horizontal="left" vertical="center" wrapText="1"/>
    </xf>
    <xf numFmtId="0" fontId="23" fillId="24" borderId="19" xfId="59" applyFont="1" applyFill="1" applyBorder="1" applyAlignment="1">
      <alignment horizontal="center" vertical="center" wrapText="1"/>
    </xf>
    <xf numFmtId="0" fontId="23" fillId="24" borderId="20" xfId="59" applyFont="1" applyFill="1" applyBorder="1" applyAlignment="1">
      <alignment vertical="center" wrapText="1"/>
    </xf>
    <xf numFmtId="4" fontId="23" fillId="24" borderId="20" xfId="59" applyNumberFormat="1" applyFont="1" applyFill="1" applyBorder="1" applyAlignment="1">
      <alignment horizontal="center" vertical="center" wrapText="1"/>
    </xf>
    <xf numFmtId="0" fontId="23" fillId="24" borderId="20" xfId="59" applyFont="1" applyFill="1" applyBorder="1" applyAlignment="1">
      <alignment horizontal="center" vertical="center" wrapText="1"/>
    </xf>
    <xf numFmtId="174" fontId="23" fillId="24" borderId="20" xfId="59" applyNumberFormat="1" applyFont="1" applyFill="1" applyBorder="1" applyAlignment="1">
      <alignment horizontal="center" vertical="center" wrapText="1"/>
    </xf>
    <xf numFmtId="0" fontId="43" fillId="0" borderId="10" xfId="0" applyFont="1" applyBorder="1"/>
    <xf numFmtId="0" fontId="42" fillId="0" borderId="10" xfId="0" applyFont="1" applyBorder="1"/>
    <xf numFmtId="0" fontId="29" fillId="24" borderId="20" xfId="59" applyFont="1" applyFill="1" applyBorder="1" applyAlignment="1">
      <alignment horizontal="center" vertical="center" wrapText="1"/>
    </xf>
    <xf numFmtId="174" fontId="23" fillId="24" borderId="20" xfId="59" applyNumberFormat="1" applyFont="1" applyFill="1" applyBorder="1" applyAlignment="1">
      <alignment horizontal="center" vertical="center"/>
    </xf>
    <xf numFmtId="49" fontId="23" fillId="24" borderId="19" xfId="68" applyNumberFormat="1" applyFont="1" applyFill="1" applyBorder="1" applyAlignment="1">
      <alignment horizontal="center" vertical="center" wrapText="1"/>
    </xf>
    <xf numFmtId="9" fontId="23" fillId="24" borderId="20" xfId="59" applyNumberFormat="1" applyFont="1" applyFill="1" applyBorder="1" applyAlignment="1">
      <alignment horizontal="center" vertical="center" wrapText="1"/>
    </xf>
    <xf numFmtId="2" fontId="23" fillId="0" borderId="10" xfId="0" applyNumberFormat="1" applyFont="1" applyBorder="1" applyAlignment="1">
      <alignment horizontal="center" vertical="center" wrapText="1"/>
    </xf>
    <xf numFmtId="0" fontId="23" fillId="24" borderId="19" xfId="59" applyFont="1" applyFill="1" applyBorder="1" applyAlignment="1">
      <alignment horizontal="center" vertical="center"/>
    </xf>
    <xf numFmtId="49" fontId="23" fillId="0" borderId="19" xfId="66" applyNumberFormat="1" applyFont="1" applyFill="1" applyBorder="1" applyAlignment="1">
      <alignment horizontal="center" vertical="center" wrapText="1"/>
    </xf>
    <xf numFmtId="0" fontId="23" fillId="0" borderId="20" xfId="0" applyFont="1" applyFill="1" applyBorder="1" applyAlignment="1">
      <alignment vertical="center" wrapText="1"/>
    </xf>
    <xf numFmtId="0" fontId="23" fillId="0" borderId="20" xfId="0" applyFont="1" applyFill="1" applyBorder="1" applyAlignment="1">
      <alignment horizontal="center" vertical="center" wrapText="1"/>
    </xf>
    <xf numFmtId="9" fontId="23" fillId="0" borderId="20" xfId="0" applyNumberFormat="1" applyFont="1" applyFill="1" applyBorder="1" applyAlignment="1">
      <alignment horizontal="center" vertical="center" wrapText="1"/>
    </xf>
    <xf numFmtId="4" fontId="23" fillId="24" borderId="10" xfId="58" applyNumberFormat="1" applyFont="1" applyFill="1" applyBorder="1" applyAlignment="1">
      <alignment horizontal="center" wrapText="1"/>
    </xf>
    <xf numFmtId="4" fontId="23" fillId="24" borderId="10" xfId="58" applyNumberFormat="1" applyFont="1" applyFill="1" applyBorder="1" applyAlignment="1">
      <alignment horizontal="center" vertical="center" wrapText="1"/>
    </xf>
    <xf numFmtId="4" fontId="23" fillId="24" borderId="20" xfId="58" applyNumberFormat="1" applyFont="1" applyFill="1" applyBorder="1" applyAlignment="1">
      <alignment horizontal="center" wrapText="1"/>
    </xf>
    <xf numFmtId="0" fontId="23" fillId="25" borderId="33" xfId="0" applyFont="1" applyFill="1" applyBorder="1"/>
    <xf numFmtId="0" fontId="25" fillId="25" borderId="34" xfId="0" applyFont="1" applyFill="1" applyBorder="1"/>
    <xf numFmtId="0" fontId="25" fillId="25" borderId="0" xfId="0" applyFont="1" applyFill="1" applyBorder="1" applyAlignment="1">
      <alignment horizontal="center" vertical="center" wrapText="1"/>
    </xf>
    <xf numFmtId="0" fontId="23" fillId="25" borderId="0" xfId="0" applyFont="1" applyFill="1" applyBorder="1" applyAlignment="1">
      <alignment horizontal="center" vertical="center"/>
    </xf>
    <xf numFmtId="174" fontId="25" fillId="25" borderId="33" xfId="0" applyNumberFormat="1" applyFont="1" applyFill="1" applyBorder="1" applyAlignment="1">
      <alignment horizontal="center" vertical="center"/>
    </xf>
    <xf numFmtId="0" fontId="23" fillId="25" borderId="35" xfId="0" applyFont="1" applyFill="1" applyBorder="1"/>
    <xf numFmtId="0" fontId="23" fillId="25" borderId="34" xfId="0" applyFont="1" applyFill="1" applyBorder="1"/>
    <xf numFmtId="0" fontId="23" fillId="25" borderId="32" xfId="0" applyFont="1" applyFill="1" applyBorder="1" applyAlignment="1">
      <alignment horizontal="center" vertical="center"/>
    </xf>
    <xf numFmtId="174" fontId="25" fillId="25" borderId="0" xfId="0" applyNumberFormat="1" applyFont="1" applyFill="1" applyBorder="1" applyAlignment="1">
      <alignment horizontal="center" vertical="center"/>
    </xf>
    <xf numFmtId="4" fontId="23" fillId="24" borderId="20" xfId="58" applyNumberFormat="1" applyFont="1" applyFill="1" applyBorder="1" applyAlignment="1">
      <alignment horizontal="center" vertical="center" wrapText="1"/>
    </xf>
    <xf numFmtId="0" fontId="23" fillId="0" borderId="21" xfId="0" applyFont="1" applyBorder="1"/>
    <xf numFmtId="0" fontId="25" fillId="25" borderId="0" xfId="0" applyFont="1" applyFill="1" applyBorder="1"/>
    <xf numFmtId="2" fontId="23" fillId="25" borderId="0" xfId="0" applyNumberFormat="1" applyFont="1" applyFill="1" applyBorder="1" applyAlignment="1">
      <alignment horizontal="center" vertical="center"/>
    </xf>
    <xf numFmtId="2" fontId="25" fillId="25" borderId="32" xfId="0" applyNumberFormat="1" applyFont="1" applyFill="1" applyBorder="1" applyAlignment="1">
      <alignment horizontal="center" vertical="center"/>
    </xf>
    <xf numFmtId="2" fontId="23" fillId="24" borderId="20" xfId="59" applyNumberFormat="1" applyFont="1" applyFill="1" applyBorder="1" applyAlignment="1">
      <alignment horizontal="center" vertical="center" wrapText="1"/>
    </xf>
    <xf numFmtId="0" fontId="25" fillId="25" borderId="33" xfId="0" applyFont="1" applyFill="1" applyBorder="1"/>
    <xf numFmtId="0" fontId="25" fillId="25" borderId="33" xfId="0" applyFont="1" applyFill="1" applyBorder="1" applyAlignment="1">
      <alignment horizontal="center" vertical="center" wrapText="1"/>
    </xf>
    <xf numFmtId="2" fontId="23" fillId="25" borderId="33" xfId="0" applyNumberFormat="1" applyFont="1" applyFill="1" applyBorder="1" applyAlignment="1">
      <alignment horizontal="center" vertical="center"/>
    </xf>
    <xf numFmtId="2" fontId="25" fillId="25" borderId="0" xfId="0" applyNumberFormat="1" applyFont="1" applyFill="1" applyBorder="1" applyAlignment="1">
      <alignment horizontal="center" vertical="center"/>
    </xf>
    <xf numFmtId="2" fontId="44" fillId="0" borderId="20" xfId="0" applyNumberFormat="1" applyFont="1" applyFill="1" applyBorder="1" applyAlignment="1">
      <alignment horizontal="center" vertical="center"/>
    </xf>
    <xf numFmtId="0" fontId="23" fillId="24" borderId="21" xfId="0" applyFont="1" applyFill="1" applyBorder="1"/>
    <xf numFmtId="2" fontId="23" fillId="25" borderId="32" xfId="0" applyNumberFormat="1" applyFont="1" applyFill="1" applyBorder="1" applyAlignment="1">
      <alignment horizontal="center" vertical="center"/>
    </xf>
    <xf numFmtId="2" fontId="25" fillId="25" borderId="33" xfId="0" applyNumberFormat="1" applyFont="1" applyFill="1" applyBorder="1" applyAlignment="1">
      <alignment horizontal="center" vertical="center"/>
    </xf>
    <xf numFmtId="4" fontId="23" fillId="0" borderId="10" xfId="58" applyNumberFormat="1" applyFont="1" applyFill="1" applyBorder="1" applyAlignment="1">
      <alignment horizontal="center" vertical="center" wrapText="1"/>
    </xf>
    <xf numFmtId="2" fontId="23" fillId="24" borderId="20" xfId="59" applyNumberFormat="1" applyFont="1" applyFill="1" applyBorder="1" applyAlignment="1">
      <alignment horizontal="center" vertical="center"/>
    </xf>
    <xf numFmtId="2" fontId="23" fillId="0" borderId="20" xfId="0" applyNumberFormat="1" applyFont="1" applyFill="1" applyBorder="1" applyAlignment="1">
      <alignment horizontal="center" vertical="center"/>
    </xf>
    <xf numFmtId="49" fontId="23" fillId="24" borderId="19" xfId="72" applyNumberFormat="1" applyFont="1" applyFill="1" applyBorder="1" applyAlignment="1">
      <alignment horizontal="center" vertical="center"/>
    </xf>
    <xf numFmtId="174" fontId="23" fillId="0" borderId="10" xfId="59" applyNumberFormat="1" applyFont="1" applyFill="1" applyBorder="1" applyAlignment="1">
      <alignment horizontal="center" vertical="center" wrapText="1"/>
    </xf>
    <xf numFmtId="49" fontId="29" fillId="24" borderId="14" xfId="68" applyNumberFormat="1" applyFont="1" applyFill="1" applyBorder="1" applyAlignment="1">
      <alignment horizontal="center" vertical="center" wrapText="1"/>
    </xf>
    <xf numFmtId="49" fontId="23" fillId="24" borderId="10" xfId="68" applyNumberFormat="1" applyFont="1" applyFill="1" applyBorder="1" applyAlignment="1">
      <alignment horizontal="left" vertical="center" wrapText="1"/>
    </xf>
    <xf numFmtId="0" fontId="25" fillId="0" borderId="13" xfId="59" applyFont="1" applyFill="1" applyBorder="1" applyAlignment="1">
      <alignment horizontal="left" vertical="center" wrapText="1"/>
    </xf>
    <xf numFmtId="1" fontId="23" fillId="24" borderId="14" xfId="66" applyNumberFormat="1" applyFont="1" applyFill="1" applyBorder="1" applyAlignment="1">
      <alignment horizontal="center" vertical="center" wrapText="1"/>
    </xf>
    <xf numFmtId="0" fontId="23" fillId="24" borderId="10" xfId="68" applyFont="1" applyFill="1" applyBorder="1" applyAlignment="1">
      <alignment vertical="center" wrapText="1"/>
    </xf>
    <xf numFmtId="49" fontId="23" fillId="24" borderId="15" xfId="0" applyNumberFormat="1" applyFont="1" applyFill="1" applyBorder="1" applyAlignment="1">
      <alignment horizontal="center"/>
    </xf>
    <xf numFmtId="0" fontId="23" fillId="24" borderId="0" xfId="72" applyFont="1" applyFill="1" applyAlignment="1"/>
    <xf numFmtId="174" fontId="23" fillId="0" borderId="36" xfId="0" applyNumberFormat="1" applyFont="1" applyFill="1" applyBorder="1" applyAlignment="1">
      <alignment horizontal="center" vertical="center" wrapText="1"/>
    </xf>
    <xf numFmtId="0" fontId="23" fillId="24" borderId="15" xfId="0" applyFont="1" applyFill="1" applyBorder="1" applyAlignment="1"/>
    <xf numFmtId="0" fontId="23" fillId="24" borderId="15" xfId="0" applyFont="1" applyFill="1" applyBorder="1" applyAlignment="1">
      <alignment vertical="center"/>
    </xf>
    <xf numFmtId="174" fontId="23" fillId="24" borderId="15" xfId="0" applyNumberFormat="1" applyFont="1" applyFill="1" applyBorder="1" applyAlignment="1">
      <alignment horizontal="center" vertical="center"/>
    </xf>
    <xf numFmtId="49" fontId="23" fillId="24" borderId="12" xfId="76" applyNumberFormat="1" applyFont="1" applyFill="1" applyBorder="1" applyAlignment="1">
      <alignment horizontal="center" vertical="center" shrinkToFit="1"/>
    </xf>
    <xf numFmtId="0" fontId="24" fillId="24" borderId="13" xfId="70" applyFont="1" applyFill="1" applyBorder="1" applyAlignment="1">
      <alignment horizontal="left" vertical="center"/>
    </xf>
    <xf numFmtId="0" fontId="23" fillId="24" borderId="13" xfId="76" applyFont="1" applyFill="1" applyBorder="1" applyAlignment="1">
      <alignment horizontal="center" vertical="center" wrapText="1" shrinkToFit="1"/>
    </xf>
    <xf numFmtId="0" fontId="23" fillId="24" borderId="13" xfId="76" applyNumberFormat="1" applyFont="1" applyFill="1" applyBorder="1" applyAlignment="1">
      <alignment horizontal="center" vertical="center" wrapText="1" shrinkToFit="1"/>
    </xf>
    <xf numFmtId="174" fontId="23" fillId="24" borderId="13" xfId="76" applyNumberFormat="1" applyFont="1" applyFill="1" applyBorder="1" applyAlignment="1">
      <alignment horizontal="center" vertical="center" wrapText="1"/>
    </xf>
    <xf numFmtId="174" fontId="23" fillId="24" borderId="17" xfId="0" applyNumberFormat="1" applyFont="1" applyFill="1" applyBorder="1" applyAlignment="1">
      <alignment horizontal="center" vertical="center"/>
    </xf>
    <xf numFmtId="0" fontId="23" fillId="24" borderId="19" xfId="0" applyFont="1" applyFill="1" applyBorder="1" applyAlignment="1">
      <alignment horizontal="center" vertical="center"/>
    </xf>
    <xf numFmtId="0" fontId="25" fillId="24" borderId="20" xfId="0" applyFont="1" applyFill="1" applyBorder="1" applyAlignment="1">
      <alignment horizontal="left" vertical="center"/>
    </xf>
    <xf numFmtId="2" fontId="23" fillId="24" borderId="20" xfId="0" applyNumberFormat="1" applyFont="1" applyFill="1" applyBorder="1" applyAlignment="1">
      <alignment horizontal="center"/>
    </xf>
    <xf numFmtId="0" fontId="24" fillId="24" borderId="13" xfId="0" applyFont="1" applyFill="1" applyBorder="1" applyAlignment="1">
      <alignment vertical="center"/>
    </xf>
    <xf numFmtId="2" fontId="44" fillId="24" borderId="13" xfId="0" applyNumberFormat="1" applyFont="1" applyFill="1" applyBorder="1" applyAlignment="1">
      <alignment horizontal="center" vertical="center"/>
    </xf>
    <xf numFmtId="2" fontId="23" fillId="24" borderId="13" xfId="0" applyNumberFormat="1" applyFont="1" applyFill="1" applyBorder="1" applyAlignment="1">
      <alignment horizontal="center" vertical="center"/>
    </xf>
    <xf numFmtId="174" fontId="23" fillId="24" borderId="17" xfId="0" applyNumberFormat="1" applyFont="1" applyFill="1" applyBorder="1" applyAlignment="1">
      <alignment horizontal="center"/>
    </xf>
    <xf numFmtId="0" fontId="23" fillId="24" borderId="10" xfId="66" applyFont="1" applyFill="1" applyBorder="1" applyAlignment="1">
      <alignment vertical="center" wrapText="1"/>
    </xf>
    <xf numFmtId="0" fontId="24" fillId="24" borderId="10" xfId="0" applyFont="1" applyFill="1" applyBorder="1"/>
    <xf numFmtId="0" fontId="25" fillId="24" borderId="10" xfId="0" applyFont="1" applyFill="1" applyBorder="1"/>
    <xf numFmtId="0" fontId="23" fillId="24" borderId="10" xfId="0" applyNumberFormat="1" applyFont="1" applyFill="1" applyBorder="1" applyAlignment="1" applyProtection="1">
      <alignment horizontal="left" vertical="center"/>
    </xf>
    <xf numFmtId="49" fontId="23" fillId="24" borderId="19" xfId="66" applyNumberFormat="1" applyFont="1" applyFill="1" applyBorder="1" applyAlignment="1">
      <alignment horizontal="center" vertical="center" wrapText="1"/>
    </xf>
    <xf numFmtId="2" fontId="44" fillId="24" borderId="20" xfId="0" applyNumberFormat="1" applyFont="1" applyFill="1" applyBorder="1" applyAlignment="1">
      <alignment horizontal="center" vertical="center"/>
    </xf>
    <xf numFmtId="174" fontId="23" fillId="24" borderId="21" xfId="0" applyNumberFormat="1" applyFont="1" applyFill="1" applyBorder="1" applyAlignment="1">
      <alignment horizontal="center"/>
    </xf>
    <xf numFmtId="0" fontId="23" fillId="24" borderId="10" xfId="64" applyNumberFormat="1" applyFont="1" applyFill="1" applyBorder="1" applyAlignment="1">
      <alignment horizontal="left" vertical="center" wrapText="1"/>
    </xf>
    <xf numFmtId="1" fontId="23" fillId="24" borderId="10" xfId="0" applyNumberFormat="1" applyFont="1" applyFill="1" applyBorder="1" applyAlignment="1">
      <alignment horizontal="left" vertical="center"/>
    </xf>
    <xf numFmtId="49" fontId="23" fillId="24" borderId="21" xfId="0" applyNumberFormat="1" applyFont="1" applyFill="1" applyBorder="1" applyAlignment="1">
      <alignment horizontal="center"/>
    </xf>
    <xf numFmtId="49" fontId="23" fillId="24" borderId="12" xfId="72" applyNumberFormat="1" applyFont="1" applyFill="1" applyBorder="1" applyAlignment="1">
      <alignment horizontal="center" vertical="center"/>
    </xf>
    <xf numFmtId="0" fontId="25" fillId="24" borderId="13" xfId="66" applyFont="1" applyFill="1" applyBorder="1" applyAlignment="1">
      <alignment vertical="center" wrapText="1"/>
    </xf>
    <xf numFmtId="174" fontId="23" fillId="0" borderId="17" xfId="0" applyNumberFormat="1" applyFont="1" applyBorder="1" applyAlignment="1">
      <alignment horizontal="center" vertical="center"/>
    </xf>
    <xf numFmtId="0" fontId="25" fillId="24" borderId="13" xfId="0" applyFont="1" applyFill="1" applyBorder="1" applyAlignment="1">
      <alignment vertical="center"/>
    </xf>
    <xf numFmtId="0" fontId="29" fillId="24" borderId="14" xfId="86" applyFont="1" applyFill="1" applyBorder="1" applyAlignment="1">
      <alignment horizontal="center" vertical="center"/>
    </xf>
    <xf numFmtId="0" fontId="30" fillId="24" borderId="10" xfId="86" applyFont="1" applyFill="1" applyBorder="1" applyAlignment="1">
      <alignment vertical="center"/>
    </xf>
    <xf numFmtId="0" fontId="29" fillId="24" borderId="10" xfId="86" applyFont="1" applyFill="1" applyBorder="1" applyAlignment="1">
      <alignment horizontal="center" vertical="center" wrapText="1"/>
    </xf>
    <xf numFmtId="0" fontId="35" fillId="24" borderId="10" xfId="86" applyFont="1" applyFill="1" applyBorder="1" applyAlignment="1">
      <alignment vertical="center"/>
    </xf>
    <xf numFmtId="0" fontId="29" fillId="24" borderId="10" xfId="86" applyFont="1" applyFill="1" applyBorder="1" applyAlignment="1">
      <alignment vertical="center"/>
    </xf>
    <xf numFmtId="9" fontId="23" fillId="24" borderId="20" xfId="0" applyNumberFormat="1" applyFont="1" applyFill="1" applyBorder="1" applyAlignment="1">
      <alignment horizontal="center" vertical="center" wrapText="1"/>
    </xf>
    <xf numFmtId="0" fontId="43" fillId="24" borderId="10" xfId="0" applyFont="1" applyFill="1" applyBorder="1"/>
    <xf numFmtId="0" fontId="42" fillId="24" borderId="10" xfId="0" applyFont="1" applyFill="1" applyBorder="1"/>
    <xf numFmtId="174" fontId="23" fillId="24" borderId="15" xfId="0" applyNumberFormat="1" applyFont="1" applyFill="1" applyBorder="1" applyAlignment="1">
      <alignment horizontal="center" vertical="center" wrapText="1"/>
    </xf>
    <xf numFmtId="174" fontId="23" fillId="24" borderId="15" xfId="0" quotePrefix="1" applyNumberFormat="1" applyFont="1" applyFill="1" applyBorder="1" applyAlignment="1">
      <alignment horizontal="center" vertical="center"/>
    </xf>
    <xf numFmtId="1" fontId="24" fillId="24" borderId="13" xfId="56" applyNumberFormat="1" applyFont="1" applyFill="1" applyBorder="1" applyAlignment="1">
      <alignment vertical="center"/>
    </xf>
    <xf numFmtId="49" fontId="23" fillId="24" borderId="14" xfId="0" applyNumberFormat="1" applyFont="1" applyFill="1" applyBorder="1" applyAlignment="1">
      <alignment horizontal="center" vertical="center" wrapText="1"/>
    </xf>
    <xf numFmtId="0" fontId="23" fillId="24" borderId="14" xfId="0" applyNumberFormat="1" applyFont="1" applyFill="1" applyBorder="1" applyAlignment="1" applyProtection="1">
      <alignment horizontal="center" vertical="center"/>
    </xf>
    <xf numFmtId="14" fontId="23" fillId="24" borderId="10" xfId="0" applyNumberFormat="1" applyFont="1" applyFill="1" applyBorder="1" applyAlignment="1">
      <alignment horizontal="center" vertical="center" wrapText="1"/>
    </xf>
    <xf numFmtId="1" fontId="23" fillId="24" borderId="10" xfId="0" applyNumberFormat="1" applyFont="1" applyFill="1" applyBorder="1" applyAlignment="1">
      <alignment vertical="center"/>
    </xf>
    <xf numFmtId="0" fontId="24" fillId="24" borderId="10" xfId="0" applyFont="1" applyFill="1" applyBorder="1" applyAlignment="1">
      <alignment horizontal="left" vertical="center"/>
    </xf>
    <xf numFmtId="174" fontId="23" fillId="24" borderId="15" xfId="0" applyNumberFormat="1" applyFont="1" applyFill="1" applyBorder="1" applyAlignment="1">
      <alignment horizontal="center" wrapText="1"/>
    </xf>
    <xf numFmtId="0" fontId="23" fillId="24" borderId="14" xfId="0" applyFont="1" applyFill="1" applyBorder="1"/>
    <xf numFmtId="0" fontId="23" fillId="0" borderId="10" xfId="0" applyFont="1" applyBorder="1" applyAlignment="1">
      <alignment horizontal="center" vertical="center" wrapText="1"/>
    </xf>
    <xf numFmtId="0" fontId="23" fillId="24" borderId="0" xfId="0" applyFont="1" applyFill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49" fontId="25" fillId="24" borderId="10" xfId="0" applyNumberFormat="1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 shrinkToFit="1"/>
    </xf>
    <xf numFmtId="0" fontId="25" fillId="0" borderId="10" xfId="66" applyFont="1" applyFill="1" applyBorder="1" applyAlignment="1">
      <alignment horizontal="center" vertical="center" wrapText="1"/>
    </xf>
    <xf numFmtId="3" fontId="23" fillId="0" borderId="10" xfId="0" applyNumberFormat="1" applyFont="1" applyBorder="1" applyAlignment="1">
      <alignment horizontal="center" vertical="center" wrapText="1"/>
    </xf>
    <xf numFmtId="0" fontId="38" fillId="24" borderId="20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9" fillId="0" borderId="10" xfId="65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3" fillId="24" borderId="10" xfId="0" applyNumberFormat="1" applyFont="1" applyFill="1" applyBorder="1" applyAlignment="1">
      <alignment horizontal="center" vertical="center" wrapText="1"/>
    </xf>
    <xf numFmtId="174" fontId="23" fillId="24" borderId="10" xfId="75" applyNumberFormat="1" applyFont="1" applyFill="1" applyBorder="1" applyAlignment="1">
      <alignment horizontal="center" vertical="center" wrapText="1"/>
    </xf>
    <xf numFmtId="174" fontId="23" fillId="24" borderId="10" xfId="71" applyNumberFormat="1" applyFont="1" applyFill="1" applyBorder="1" applyAlignment="1">
      <alignment horizontal="center" vertical="center" wrapText="1" shrinkToFit="1"/>
    </xf>
    <xf numFmtId="174" fontId="39" fillId="24" borderId="10" xfId="0" applyNumberFormat="1" applyFont="1" applyFill="1" applyBorder="1" applyAlignment="1">
      <alignment horizontal="center" vertical="center" wrapText="1"/>
    </xf>
    <xf numFmtId="174" fontId="23" fillId="24" borderId="10" xfId="72" applyNumberFormat="1" applyFont="1" applyFill="1" applyBorder="1" applyAlignment="1">
      <alignment horizontal="center" vertical="center" wrapText="1"/>
    </xf>
    <xf numFmtId="174" fontId="23" fillId="0" borderId="10" xfId="75" applyNumberFormat="1" applyFont="1" applyFill="1" applyBorder="1" applyAlignment="1">
      <alignment horizontal="center" vertical="center" wrapText="1"/>
    </xf>
    <xf numFmtId="174" fontId="23" fillId="24" borderId="10" xfId="0" quotePrefix="1" applyNumberFormat="1" applyFont="1" applyFill="1" applyBorder="1" applyAlignment="1">
      <alignment horizontal="center" vertical="center" wrapText="1"/>
    </xf>
    <xf numFmtId="174" fontId="23" fillId="24" borderId="10" xfId="67" applyNumberFormat="1" applyFont="1" applyFill="1" applyBorder="1" applyAlignment="1">
      <alignment horizontal="center" vertical="center" wrapText="1"/>
    </xf>
    <xf numFmtId="174" fontId="23" fillId="0" borderId="20" xfId="0" applyNumberFormat="1" applyFont="1" applyFill="1" applyBorder="1" applyAlignment="1">
      <alignment horizontal="center" vertical="center" wrapText="1"/>
    </xf>
    <xf numFmtId="174" fontId="23" fillId="24" borderId="0" xfId="0" applyNumberFormat="1" applyFont="1" applyFill="1" applyAlignment="1">
      <alignment horizontal="center" vertical="center" wrapText="1"/>
    </xf>
    <xf numFmtId="174" fontId="23" fillId="24" borderId="10" xfId="0" applyNumberFormat="1" applyFont="1" applyFill="1" applyBorder="1" applyAlignment="1">
      <alignment horizontal="center" vertical="center" wrapText="1" shrinkToFit="1"/>
    </xf>
    <xf numFmtId="174" fontId="29" fillId="24" borderId="20" xfId="0" applyNumberFormat="1" applyFont="1" applyFill="1" applyBorder="1" applyAlignment="1">
      <alignment horizontal="center" vertical="center" wrapText="1"/>
    </xf>
    <xf numFmtId="174" fontId="44" fillId="24" borderId="10" xfId="0" applyNumberFormat="1" applyFont="1" applyFill="1" applyBorder="1" applyAlignment="1" applyProtection="1">
      <alignment horizontal="center" vertical="center" wrapText="1"/>
    </xf>
    <xf numFmtId="0" fontId="35" fillId="24" borderId="10" xfId="59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4" fontId="0" fillId="0" borderId="0" xfId="0" applyNumberFormat="1" applyAlignment="1">
      <alignment horizontal="center" vertical="center" wrapText="1"/>
    </xf>
    <xf numFmtId="0" fontId="23" fillId="24" borderId="10" xfId="59" applyFont="1" applyFill="1" applyBorder="1" applyAlignment="1">
      <alignment horizontal="center" vertical="center" wrapText="1" shrinkToFit="1"/>
    </xf>
    <xf numFmtId="174" fontId="23" fillId="25" borderId="33" xfId="0" applyNumberFormat="1" applyFont="1" applyFill="1" applyBorder="1" applyAlignment="1">
      <alignment horizontal="center" vertical="center" wrapText="1"/>
    </xf>
    <xf numFmtId="174" fontId="23" fillId="25" borderId="18" xfId="0" applyNumberFormat="1" applyFont="1" applyFill="1" applyBorder="1" applyAlignment="1">
      <alignment horizontal="center" vertical="center" wrapText="1"/>
    </xf>
    <xf numFmtId="174" fontId="23" fillId="25" borderId="32" xfId="0" applyNumberFormat="1" applyFont="1" applyFill="1" applyBorder="1" applyAlignment="1">
      <alignment horizontal="center" vertical="center" wrapText="1"/>
    </xf>
    <xf numFmtId="0" fontId="25" fillId="25" borderId="37" xfId="0" applyFont="1" applyFill="1" applyBorder="1" applyAlignment="1">
      <alignment horizontal="center" vertical="center" wrapText="1"/>
    </xf>
    <xf numFmtId="0" fontId="23" fillId="25" borderId="18" xfId="0" applyFont="1" applyFill="1" applyBorder="1" applyAlignment="1">
      <alignment horizontal="center" vertical="center" wrapText="1"/>
    </xf>
    <xf numFmtId="0" fontId="23" fillId="25" borderId="30" xfId="0" applyFont="1" applyFill="1" applyBorder="1" applyAlignment="1">
      <alignment horizontal="center" vertical="center" wrapText="1"/>
    </xf>
    <xf numFmtId="174" fontId="23" fillId="25" borderId="30" xfId="0" applyNumberFormat="1" applyFont="1" applyFill="1" applyBorder="1" applyAlignment="1">
      <alignment horizontal="center" vertical="center" wrapText="1"/>
    </xf>
    <xf numFmtId="174" fontId="25" fillId="25" borderId="0" xfId="0" applyNumberFormat="1" applyFont="1" applyFill="1" applyAlignment="1">
      <alignment horizontal="center" vertical="center" wrapText="1"/>
    </xf>
    <xf numFmtId="174" fontId="23" fillId="25" borderId="0" xfId="0" applyNumberFormat="1" applyFont="1" applyFill="1" applyAlignment="1">
      <alignment horizontal="center" vertical="center" wrapText="1"/>
    </xf>
    <xf numFmtId="0" fontId="23" fillId="25" borderId="33" xfId="0" applyFont="1" applyFill="1" applyBorder="1" applyAlignment="1">
      <alignment horizontal="center" vertical="center" wrapText="1"/>
    </xf>
    <xf numFmtId="0" fontId="23" fillId="25" borderId="0" xfId="0" applyFont="1" applyFill="1" applyBorder="1" applyAlignment="1">
      <alignment horizontal="center" vertical="center" wrapText="1"/>
    </xf>
    <xf numFmtId="0" fontId="23" fillId="25" borderId="32" xfId="0" applyFont="1" applyFill="1" applyBorder="1" applyAlignment="1">
      <alignment horizontal="center" vertical="center" wrapText="1"/>
    </xf>
    <xf numFmtId="174" fontId="23" fillId="25" borderId="0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74" fontId="23" fillId="0" borderId="0" xfId="0" applyNumberFormat="1" applyFont="1" applyAlignment="1">
      <alignment horizontal="center" vertical="center" wrapText="1"/>
    </xf>
    <xf numFmtId="0" fontId="23" fillId="25" borderId="11" xfId="0" applyFont="1" applyFill="1" applyBorder="1" applyAlignment="1">
      <alignment horizontal="center" vertical="center" wrapText="1"/>
    </xf>
    <xf numFmtId="174" fontId="23" fillId="25" borderId="11" xfId="0" applyNumberFormat="1" applyFont="1" applyFill="1" applyBorder="1" applyAlignment="1">
      <alignment horizontal="center" vertical="center" wrapText="1"/>
    </xf>
    <xf numFmtId="0" fontId="25" fillId="24" borderId="10" xfId="66" applyFont="1" applyFill="1" applyBorder="1" applyAlignment="1">
      <alignment vertical="center"/>
    </xf>
    <xf numFmtId="0" fontId="45" fillId="24" borderId="20" xfId="0" applyFont="1" applyFill="1" applyBorder="1" applyAlignment="1">
      <alignment horizontal="left" vertical="center"/>
    </xf>
    <xf numFmtId="1" fontId="23" fillId="28" borderId="10" xfId="63" applyNumberFormat="1" applyFont="1" applyFill="1" applyBorder="1" applyAlignment="1">
      <alignment horizontal="left" vertical="center" wrapText="1"/>
    </xf>
    <xf numFmtId="1" fontId="23" fillId="28" borderId="10" xfId="0" applyNumberFormat="1" applyFont="1" applyFill="1" applyBorder="1" applyAlignment="1">
      <alignment horizontal="center" vertical="center" wrapText="1"/>
    </xf>
    <xf numFmtId="174" fontId="23" fillId="28" borderId="10" xfId="0" applyNumberFormat="1" applyFont="1" applyFill="1" applyBorder="1" applyAlignment="1">
      <alignment horizontal="center" vertical="center" wrapText="1"/>
    </xf>
    <xf numFmtId="0" fontId="23" fillId="28" borderId="0" xfId="0" applyFont="1" applyFill="1"/>
    <xf numFmtId="49" fontId="23" fillId="28" borderId="14" xfId="72" applyNumberFormat="1" applyFont="1" applyFill="1" applyBorder="1" applyAlignment="1">
      <alignment horizontal="center" vertical="center"/>
    </xf>
    <xf numFmtId="0" fontId="23" fillId="28" borderId="10" xfId="0" applyFont="1" applyFill="1" applyBorder="1" applyAlignment="1">
      <alignment vertical="center" wrapText="1"/>
    </xf>
    <xf numFmtId="0" fontId="23" fillId="28" borderId="10" xfId="0" applyFont="1" applyFill="1" applyBorder="1" applyAlignment="1">
      <alignment horizontal="center" vertical="center" wrapText="1"/>
    </xf>
    <xf numFmtId="0" fontId="23" fillId="28" borderId="20" xfId="0" applyFont="1" applyFill="1" applyBorder="1" applyAlignment="1">
      <alignment horizontal="center" vertical="center" wrapText="1"/>
    </xf>
    <xf numFmtId="174" fontId="23" fillId="28" borderId="20" xfId="0" applyNumberFormat="1" applyFont="1" applyFill="1" applyBorder="1" applyAlignment="1">
      <alignment horizontal="center" vertical="center" wrapText="1"/>
    </xf>
    <xf numFmtId="49" fontId="23" fillId="28" borderId="14" xfId="68" applyNumberFormat="1" applyFont="1" applyFill="1" applyBorder="1" applyAlignment="1">
      <alignment horizontal="center" vertical="center" wrapText="1"/>
    </xf>
    <xf numFmtId="0" fontId="23" fillId="28" borderId="14" xfId="59" applyFont="1" applyFill="1" applyBorder="1" applyAlignment="1">
      <alignment horizontal="center" vertical="center"/>
    </xf>
    <xf numFmtId="0" fontId="23" fillId="28" borderId="14" xfId="0" applyFont="1" applyFill="1" applyBorder="1" applyAlignment="1">
      <alignment horizontal="center" vertical="center"/>
    </xf>
    <xf numFmtId="49" fontId="23" fillId="28" borderId="12" xfId="66" applyNumberFormat="1" applyFont="1" applyFill="1" applyBorder="1" applyAlignment="1">
      <alignment horizontal="center" vertical="center" wrapText="1"/>
    </xf>
    <xf numFmtId="0" fontId="24" fillId="28" borderId="13" xfId="0" applyFont="1" applyFill="1" applyBorder="1" applyAlignment="1">
      <alignment vertical="center"/>
    </xf>
    <xf numFmtId="0" fontId="23" fillId="28" borderId="13" xfId="0" applyFont="1" applyFill="1" applyBorder="1" applyAlignment="1">
      <alignment horizontal="center" vertical="center" wrapText="1"/>
    </xf>
    <xf numFmtId="174" fontId="23" fillId="28" borderId="13" xfId="0" applyNumberFormat="1" applyFont="1" applyFill="1" applyBorder="1" applyAlignment="1">
      <alignment horizontal="center" vertical="center" wrapText="1"/>
    </xf>
    <xf numFmtId="49" fontId="23" fillId="28" borderId="14" xfId="66" applyNumberFormat="1" applyFont="1" applyFill="1" applyBorder="1" applyAlignment="1">
      <alignment horizontal="center" vertical="center" wrapText="1"/>
    </xf>
    <xf numFmtId="0" fontId="25" fillId="28" borderId="10" xfId="0" applyFont="1" applyFill="1" applyBorder="1" applyAlignment="1">
      <alignment vertical="center"/>
    </xf>
    <xf numFmtId="1" fontId="23" fillId="28" borderId="10" xfId="0" applyNumberFormat="1" applyFont="1" applyFill="1" applyBorder="1" applyAlignment="1">
      <alignment vertical="center"/>
    </xf>
    <xf numFmtId="49" fontId="23" fillId="28" borderId="10" xfId="66" applyNumberFormat="1" applyFont="1" applyFill="1" applyBorder="1" applyAlignment="1">
      <alignment horizontal="center" vertical="center" wrapText="1"/>
    </xf>
    <xf numFmtId="0" fontId="23" fillId="28" borderId="10" xfId="0" applyFont="1" applyFill="1" applyBorder="1" applyAlignment="1">
      <alignment vertical="center"/>
    </xf>
    <xf numFmtId="1" fontId="23" fillId="28" borderId="14" xfId="0" applyNumberFormat="1" applyFont="1" applyFill="1" applyBorder="1" applyAlignment="1">
      <alignment horizontal="center" vertical="center" wrapText="1"/>
    </xf>
    <xf numFmtId="0" fontId="24" fillId="28" borderId="10" xfId="0" applyFont="1" applyFill="1" applyBorder="1" applyAlignment="1">
      <alignment horizontal="left" vertical="center"/>
    </xf>
    <xf numFmtId="0" fontId="25" fillId="28" borderId="10" xfId="66" applyFont="1" applyFill="1" applyBorder="1" applyAlignment="1">
      <alignment vertical="center" wrapText="1"/>
    </xf>
    <xf numFmtId="0" fontId="23" fillId="28" borderId="14" xfId="0" applyFont="1" applyFill="1" applyBorder="1" applyAlignment="1">
      <alignment horizontal="center" vertical="center" wrapText="1"/>
    </xf>
    <xf numFmtId="0" fontId="24" fillId="28" borderId="10" xfId="0" applyFont="1" applyFill="1" applyBorder="1" applyAlignment="1">
      <alignment vertical="center"/>
    </xf>
    <xf numFmtId="0" fontId="43" fillId="28" borderId="10" xfId="0" applyFont="1" applyFill="1" applyBorder="1"/>
    <xf numFmtId="0" fontId="42" fillId="28" borderId="10" xfId="0" applyFont="1" applyFill="1" applyBorder="1"/>
    <xf numFmtId="1" fontId="23" fillId="28" borderId="14" xfId="66" applyNumberFormat="1" applyFont="1" applyFill="1" applyBorder="1" applyAlignment="1">
      <alignment horizontal="center" vertical="center" wrapText="1"/>
    </xf>
    <xf numFmtId="0" fontId="23" fillId="28" borderId="10" xfId="68" applyFont="1" applyFill="1" applyBorder="1" applyAlignment="1">
      <alignment vertical="center" wrapText="1"/>
    </xf>
    <xf numFmtId="49" fontId="23" fillId="28" borderId="10" xfId="68" applyNumberFormat="1" applyFont="1" applyFill="1" applyBorder="1" applyAlignment="1">
      <alignment horizontal="center" vertical="center" wrapText="1"/>
    </xf>
    <xf numFmtId="174" fontId="23" fillId="28" borderId="10" xfId="72" applyNumberFormat="1" applyFont="1" applyFill="1" applyBorder="1" applyAlignment="1">
      <alignment horizontal="center" vertical="center" wrapText="1"/>
    </xf>
    <xf numFmtId="0" fontId="23" fillId="28" borderId="10" xfId="0" applyFont="1" applyFill="1" applyBorder="1" applyAlignment="1">
      <alignment horizontal="left" vertical="center"/>
    </xf>
    <xf numFmtId="0" fontId="23" fillId="28" borderId="10" xfId="0" applyFont="1" applyFill="1" applyBorder="1" applyAlignment="1">
      <alignment horizontal="left" vertical="center" wrapText="1"/>
    </xf>
    <xf numFmtId="0" fontId="23" fillId="28" borderId="14" xfId="66" applyFont="1" applyFill="1" applyBorder="1" applyAlignment="1">
      <alignment horizontal="center" vertical="center"/>
    </xf>
    <xf numFmtId="0" fontId="23" fillId="28" borderId="10" xfId="66" applyFont="1" applyFill="1" applyBorder="1" applyAlignment="1">
      <alignment horizontal="center" vertical="center" wrapText="1"/>
    </xf>
    <xf numFmtId="49" fontId="23" fillId="28" borderId="14" xfId="66" applyNumberFormat="1" applyFont="1" applyFill="1" applyBorder="1" applyAlignment="1">
      <alignment horizontal="center" vertical="center"/>
    </xf>
    <xf numFmtId="0" fontId="24" fillId="28" borderId="10" xfId="0" applyFont="1" applyFill="1" applyBorder="1"/>
    <xf numFmtId="0" fontId="25" fillId="28" borderId="10" xfId="0" applyFont="1" applyFill="1" applyBorder="1"/>
    <xf numFmtId="0" fontId="29" fillId="28" borderId="10" xfId="0" applyFont="1" applyFill="1" applyBorder="1" applyAlignment="1">
      <alignment horizontal="center" vertical="center" wrapText="1"/>
    </xf>
    <xf numFmtId="49" fontId="23" fillId="28" borderId="14" xfId="72" applyNumberFormat="1" applyFont="1" applyFill="1" applyBorder="1" applyAlignment="1">
      <alignment horizontal="center"/>
    </xf>
    <xf numFmtId="0" fontId="24" fillId="28" borderId="10" xfId="72" applyFont="1" applyFill="1" applyBorder="1"/>
    <xf numFmtId="0" fontId="23" fillId="28" borderId="10" xfId="72" applyFont="1" applyFill="1" applyBorder="1" applyAlignment="1">
      <alignment horizontal="center" vertical="center" wrapText="1"/>
    </xf>
    <xf numFmtId="0" fontId="25" fillId="28" borderId="10" xfId="72" applyFont="1" applyFill="1" applyBorder="1"/>
    <xf numFmtId="0" fontId="23" fillId="28" borderId="10" xfId="72" applyFont="1" applyFill="1" applyBorder="1" applyAlignment="1">
      <alignment horizontal="left"/>
    </xf>
    <xf numFmtId="0" fontId="23" fillId="28" borderId="10" xfId="0" applyFont="1" applyFill="1" applyBorder="1" applyAlignment="1">
      <alignment horizontal="center" vertical="center" wrapText="1" shrinkToFit="1"/>
    </xf>
    <xf numFmtId="49" fontId="23" fillId="28" borderId="10" xfId="0" applyNumberFormat="1" applyFont="1" applyFill="1" applyBorder="1" applyAlignment="1">
      <alignment horizontal="center" vertical="center" wrapText="1"/>
    </xf>
    <xf numFmtId="0" fontId="23" fillId="28" borderId="10" xfId="64" applyNumberFormat="1" applyFont="1" applyFill="1" applyBorder="1" applyAlignment="1">
      <alignment horizontal="left" vertical="center" wrapText="1"/>
    </xf>
    <xf numFmtId="49" fontId="23" fillId="28" borderId="19" xfId="66" applyNumberFormat="1" applyFont="1" applyFill="1" applyBorder="1" applyAlignment="1">
      <alignment horizontal="center" vertical="center" wrapText="1"/>
    </xf>
    <xf numFmtId="0" fontId="23" fillId="28" borderId="20" xfId="0" applyFont="1" applyFill="1" applyBorder="1" applyAlignment="1">
      <alignment vertical="center"/>
    </xf>
    <xf numFmtId="0" fontId="29" fillId="24" borderId="20" xfId="0" applyFont="1" applyFill="1" applyBorder="1" applyAlignment="1">
      <alignment horizontal="center" vertical="center" wrapText="1"/>
    </xf>
    <xf numFmtId="0" fontId="35" fillId="24" borderId="20" xfId="59" applyFont="1" applyFill="1" applyBorder="1" applyAlignment="1">
      <alignment horizontal="center" vertical="center" wrapText="1"/>
    </xf>
    <xf numFmtId="0" fontId="23" fillId="24" borderId="21" xfId="59" applyFont="1" applyFill="1" applyBorder="1" applyAlignment="1">
      <alignment horizontal="center" vertical="center"/>
    </xf>
    <xf numFmtId="49" fontId="29" fillId="28" borderId="14" xfId="68" applyNumberFormat="1" applyFont="1" applyFill="1" applyBorder="1" applyAlignment="1">
      <alignment horizontal="center" vertical="center" wrapText="1"/>
    </xf>
    <xf numFmtId="0" fontId="23" fillId="28" borderId="14" xfId="59" applyFont="1" applyFill="1" applyBorder="1" applyAlignment="1">
      <alignment horizontal="center" vertical="center" wrapText="1"/>
    </xf>
    <xf numFmtId="0" fontId="23" fillId="24" borderId="11" xfId="0" applyFont="1" applyFill="1" applyBorder="1" applyAlignment="1">
      <alignment horizontal="center" vertical="center" wrapText="1"/>
    </xf>
    <xf numFmtId="0" fontId="23" fillId="28" borderId="10" xfId="0" applyFont="1" applyFill="1" applyBorder="1" applyAlignment="1">
      <alignment horizontal="center" vertical="center" wrapText="1"/>
    </xf>
    <xf numFmtId="174" fontId="23" fillId="28" borderId="10" xfId="0" applyNumberFormat="1" applyFont="1" applyFill="1" applyBorder="1" applyAlignment="1">
      <alignment horizontal="center" vertical="center" wrapText="1"/>
    </xf>
    <xf numFmtId="174" fontId="23" fillId="28" borderId="38" xfId="0" applyNumberFormat="1" applyFont="1" applyFill="1" applyBorder="1" applyAlignment="1">
      <alignment vertical="center" wrapText="1"/>
    </xf>
    <xf numFmtId="174" fontId="23" fillId="28" borderId="24" xfId="0" applyNumberFormat="1" applyFont="1" applyFill="1" applyBorder="1" applyAlignment="1">
      <alignment vertical="center" wrapText="1"/>
    </xf>
    <xf numFmtId="174" fontId="23" fillId="0" borderId="38" xfId="0" applyNumberFormat="1" applyFont="1" applyFill="1" applyBorder="1" applyAlignment="1">
      <alignment vertical="center" wrapText="1"/>
    </xf>
    <xf numFmtId="174" fontId="23" fillId="0" borderId="24" xfId="0" applyNumberFormat="1" applyFont="1" applyFill="1" applyBorder="1" applyAlignment="1">
      <alignment vertical="center" wrapText="1"/>
    </xf>
    <xf numFmtId="49" fontId="23" fillId="24" borderId="11" xfId="66" applyNumberFormat="1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vertical="center" wrapText="1"/>
    </xf>
    <xf numFmtId="0" fontId="23" fillId="24" borderId="11" xfId="0" applyFont="1" applyFill="1" applyBorder="1" applyAlignment="1">
      <alignment vertical="center" wrapText="1"/>
    </xf>
    <xf numFmtId="174" fontId="23" fillId="28" borderId="10" xfId="0" applyNumberFormat="1" applyFont="1" applyFill="1" applyBorder="1" applyAlignment="1">
      <alignment vertical="center" wrapText="1"/>
    </xf>
    <xf numFmtId="0" fontId="23" fillId="24" borderId="38" xfId="0" applyFont="1" applyFill="1" applyBorder="1" applyAlignment="1">
      <alignment horizontal="center" vertical="center" wrapText="1"/>
    </xf>
    <xf numFmtId="0" fontId="23" fillId="24" borderId="24" xfId="0" applyFont="1" applyFill="1" applyBorder="1" applyAlignment="1">
      <alignment horizontal="center" vertical="center" wrapText="1"/>
    </xf>
    <xf numFmtId="0" fontId="23" fillId="0" borderId="39" xfId="0" applyFont="1" applyFill="1" applyBorder="1" applyAlignment="1">
      <alignment horizontal="center" vertical="center" wrapText="1"/>
    </xf>
    <xf numFmtId="0" fontId="23" fillId="0" borderId="38" xfId="0" applyFont="1" applyFill="1" applyBorder="1" applyAlignment="1">
      <alignment horizontal="center" vertical="center" wrapText="1"/>
    </xf>
    <xf numFmtId="174" fontId="23" fillId="24" borderId="36" xfId="0" applyNumberFormat="1" applyFont="1" applyFill="1" applyBorder="1" applyAlignment="1">
      <alignment horizontal="center" vertical="center" wrapText="1"/>
    </xf>
    <xf numFmtId="174" fontId="23" fillId="24" borderId="38" xfId="0" applyNumberFormat="1" applyFont="1" applyFill="1" applyBorder="1" applyAlignment="1">
      <alignment horizontal="center" vertical="center" wrapText="1"/>
    </xf>
    <xf numFmtId="174" fontId="23" fillId="28" borderId="20" xfId="0" applyNumberFormat="1" applyFont="1" applyFill="1" applyBorder="1" applyAlignment="1">
      <alignment vertical="center" wrapText="1"/>
    </xf>
    <xf numFmtId="174" fontId="23" fillId="0" borderId="24" xfId="0" applyNumberFormat="1" applyFont="1" applyFill="1" applyBorder="1" applyAlignment="1">
      <alignment horizontal="center" vertical="center" wrapText="1"/>
    </xf>
    <xf numFmtId="174" fontId="23" fillId="0" borderId="38" xfId="0" applyNumberFormat="1" applyFont="1" applyFill="1" applyBorder="1" applyAlignment="1">
      <alignment horizontal="center" vertical="center" wrapText="1"/>
    </xf>
    <xf numFmtId="174" fontId="23" fillId="24" borderId="24" xfId="0" applyNumberFormat="1" applyFont="1" applyFill="1" applyBorder="1" applyAlignment="1">
      <alignment horizontal="center" vertical="center" wrapText="1"/>
    </xf>
    <xf numFmtId="174" fontId="23" fillId="28" borderId="10" xfId="72" applyNumberFormat="1" applyFont="1" applyFill="1" applyBorder="1" applyAlignment="1">
      <alignment vertical="center" wrapText="1"/>
    </xf>
    <xf numFmtId="174" fontId="23" fillId="24" borderId="39" xfId="75" applyNumberFormat="1" applyFont="1" applyFill="1" applyBorder="1" applyAlignment="1">
      <alignment horizontal="center" vertical="center" wrapText="1"/>
    </xf>
    <xf numFmtId="174" fontId="23" fillId="24" borderId="38" xfId="75" applyNumberFormat="1" applyFont="1" applyFill="1" applyBorder="1" applyAlignment="1">
      <alignment horizontal="center" vertical="center" wrapText="1"/>
    </xf>
    <xf numFmtId="0" fontId="23" fillId="28" borderId="10" xfId="0" applyFont="1" applyFill="1" applyBorder="1" applyAlignment="1">
      <alignment horizontal="center" vertical="center" wrapText="1"/>
    </xf>
    <xf numFmtId="174" fontId="23" fillId="28" borderId="10" xfId="0" applyNumberFormat="1" applyFont="1" applyFill="1" applyBorder="1" applyAlignment="1">
      <alignment horizontal="center" vertical="center" wrapText="1"/>
    </xf>
    <xf numFmtId="0" fontId="25" fillId="24" borderId="0" xfId="0" applyFont="1" applyFill="1" applyAlignment="1">
      <alignment vertical="center"/>
    </xf>
    <xf numFmtId="0" fontId="25" fillId="24" borderId="30" xfId="0" applyFont="1" applyFill="1" applyBorder="1" applyAlignment="1">
      <alignment vertical="top" wrapText="1"/>
    </xf>
    <xf numFmtId="174" fontId="23" fillId="0" borderId="23" xfId="0" applyNumberFormat="1" applyFont="1" applyFill="1" applyBorder="1" applyAlignment="1">
      <alignment horizontal="center" vertical="center" wrapText="1"/>
    </xf>
    <xf numFmtId="174" fontId="23" fillId="0" borderId="16" xfId="0" applyNumberFormat="1" applyFont="1" applyFill="1" applyBorder="1" applyAlignment="1">
      <alignment horizontal="center" vertical="center" wrapText="1"/>
    </xf>
    <xf numFmtId="174" fontId="23" fillId="24" borderId="16" xfId="75" applyNumberFormat="1" applyFont="1" applyFill="1" applyBorder="1" applyAlignment="1">
      <alignment horizontal="center" vertical="center" wrapText="1"/>
    </xf>
    <xf numFmtId="174" fontId="23" fillId="28" borderId="16" xfId="0" applyNumberFormat="1" applyFont="1" applyFill="1" applyBorder="1" applyAlignment="1">
      <alignment horizontal="center" vertical="center" wrapText="1"/>
    </xf>
    <xf numFmtId="174" fontId="23" fillId="24" borderId="16" xfId="71" applyNumberFormat="1" applyFont="1" applyFill="1" applyBorder="1" applyAlignment="1">
      <alignment horizontal="center" vertical="center" wrapText="1" shrinkToFit="1"/>
    </xf>
    <xf numFmtId="174" fontId="39" fillId="24" borderId="16" xfId="0" applyNumberFormat="1" applyFont="1" applyFill="1" applyBorder="1" applyAlignment="1">
      <alignment horizontal="center" vertical="center" wrapText="1"/>
    </xf>
    <xf numFmtId="174" fontId="23" fillId="28" borderId="16" xfId="72" applyNumberFormat="1" applyFont="1" applyFill="1" applyBorder="1" applyAlignment="1">
      <alignment horizontal="center" vertical="center" wrapText="1"/>
    </xf>
    <xf numFmtId="174" fontId="23" fillId="0" borderId="16" xfId="75" applyNumberFormat="1" applyFont="1" applyFill="1" applyBorder="1" applyAlignment="1">
      <alignment horizontal="center" vertical="center" wrapText="1"/>
    </xf>
    <xf numFmtId="174" fontId="23" fillId="24" borderId="16" xfId="0" quotePrefix="1" applyNumberFormat="1" applyFont="1" applyFill="1" applyBorder="1" applyAlignment="1">
      <alignment horizontal="center" vertical="center" wrapText="1"/>
    </xf>
    <xf numFmtId="174" fontId="23" fillId="24" borderId="16" xfId="67" applyNumberFormat="1" applyFont="1" applyFill="1" applyBorder="1" applyAlignment="1">
      <alignment horizontal="center" vertical="center" wrapText="1"/>
    </xf>
    <xf numFmtId="174" fontId="23" fillId="0" borderId="40" xfId="0" applyNumberFormat="1" applyFont="1" applyFill="1" applyBorder="1" applyAlignment="1">
      <alignment horizontal="center" vertical="center" wrapText="1"/>
    </xf>
    <xf numFmtId="174" fontId="38" fillId="0" borderId="16" xfId="0" applyNumberFormat="1" applyFont="1" applyFill="1" applyBorder="1" applyAlignment="1">
      <alignment horizontal="center" vertical="center" wrapText="1"/>
    </xf>
    <xf numFmtId="174" fontId="38" fillId="24" borderId="16" xfId="0" applyNumberFormat="1" applyFont="1" applyFill="1" applyBorder="1" applyAlignment="1">
      <alignment horizontal="center" vertical="center" wrapText="1"/>
    </xf>
    <xf numFmtId="174" fontId="23" fillId="0" borderId="16" xfId="0" applyNumberFormat="1" applyFont="1" applyBorder="1" applyAlignment="1">
      <alignment horizontal="center" vertical="center" wrapText="1"/>
    </xf>
    <xf numFmtId="174" fontId="23" fillId="24" borderId="23" xfId="0" applyNumberFormat="1" applyFont="1" applyFill="1" applyBorder="1" applyAlignment="1">
      <alignment horizontal="center" vertical="center" wrapText="1"/>
    </xf>
    <xf numFmtId="174" fontId="23" fillId="24" borderId="16" xfId="0" applyNumberFormat="1" applyFont="1" applyFill="1" applyBorder="1" applyAlignment="1">
      <alignment horizontal="center" vertical="center" wrapText="1" shrinkToFit="1"/>
    </xf>
    <xf numFmtId="174" fontId="23" fillId="24" borderId="40" xfId="0" applyNumberFormat="1" applyFont="1" applyFill="1" applyBorder="1" applyAlignment="1">
      <alignment horizontal="center" vertical="center" wrapText="1"/>
    </xf>
    <xf numFmtId="174" fontId="29" fillId="0" borderId="16" xfId="0" applyNumberFormat="1" applyFont="1" applyFill="1" applyBorder="1" applyAlignment="1">
      <alignment horizontal="center" vertical="center" wrapText="1"/>
    </xf>
    <xf numFmtId="174" fontId="29" fillId="24" borderId="16" xfId="0" applyNumberFormat="1" applyFont="1" applyFill="1" applyBorder="1" applyAlignment="1">
      <alignment horizontal="center" vertical="center" wrapText="1"/>
    </xf>
    <xf numFmtId="174" fontId="29" fillId="24" borderId="40" xfId="0" applyNumberFormat="1" applyFont="1" applyFill="1" applyBorder="1" applyAlignment="1">
      <alignment horizontal="center" vertical="center" wrapText="1"/>
    </xf>
    <xf numFmtId="174" fontId="23" fillId="28" borderId="23" xfId="0" applyNumberFormat="1" applyFont="1" applyFill="1" applyBorder="1" applyAlignment="1">
      <alignment horizontal="center" vertical="center" wrapText="1"/>
    </xf>
    <xf numFmtId="174" fontId="23" fillId="28" borderId="40" xfId="0" applyNumberFormat="1" applyFont="1" applyFill="1" applyBorder="1" applyAlignment="1">
      <alignment horizontal="center" vertical="center" wrapText="1"/>
    </xf>
    <xf numFmtId="0" fontId="25" fillId="0" borderId="0" xfId="0" applyFont="1" applyFill="1" applyAlignment="1">
      <alignment vertical="center"/>
    </xf>
    <xf numFmtId="174" fontId="23" fillId="24" borderId="23" xfId="59" applyNumberFormat="1" applyFont="1" applyFill="1" applyBorder="1" applyAlignment="1">
      <alignment horizontal="center" vertical="center" wrapText="1"/>
    </xf>
    <xf numFmtId="174" fontId="23" fillId="24" borderId="16" xfId="59" applyNumberFormat="1" applyFont="1" applyFill="1" applyBorder="1" applyAlignment="1">
      <alignment horizontal="center" vertical="center" wrapText="1"/>
    </xf>
    <xf numFmtId="174" fontId="28" fillId="24" borderId="16" xfId="59" applyNumberFormat="1" applyFont="1" applyFill="1" applyBorder="1" applyAlignment="1">
      <alignment horizontal="center" vertical="center" wrapText="1"/>
    </xf>
    <xf numFmtId="174" fontId="44" fillId="24" borderId="16" xfId="0" applyNumberFormat="1" applyFont="1" applyFill="1" applyBorder="1" applyAlignment="1" applyProtection="1">
      <alignment horizontal="center" vertical="center" wrapText="1"/>
    </xf>
    <xf numFmtId="174" fontId="23" fillId="24" borderId="40" xfId="59" applyNumberFormat="1" applyFont="1" applyFill="1" applyBorder="1" applyAlignment="1">
      <alignment horizontal="center" vertical="center" wrapText="1"/>
    </xf>
    <xf numFmtId="174" fontId="23" fillId="0" borderId="16" xfId="59" applyNumberFormat="1" applyFont="1" applyFill="1" applyBorder="1" applyAlignment="1">
      <alignment horizontal="center" vertical="center" wrapText="1"/>
    </xf>
    <xf numFmtId="174" fontId="23" fillId="28" borderId="10" xfId="0" applyNumberFormat="1" applyFont="1" applyFill="1" applyBorder="1" applyAlignment="1">
      <alignment horizontal="center" vertical="center" wrapText="1"/>
    </xf>
    <xf numFmtId="0" fontId="23" fillId="0" borderId="24" xfId="0" applyFont="1" applyFill="1" applyBorder="1"/>
    <xf numFmtId="0" fontId="0" fillId="24" borderId="40" xfId="0" applyFill="1" applyBorder="1"/>
    <xf numFmtId="0" fontId="0" fillId="24" borderId="16" xfId="0" applyFill="1" applyBorder="1"/>
    <xf numFmtId="0" fontId="0" fillId="0" borderId="16" xfId="0" applyBorder="1"/>
    <xf numFmtId="0" fontId="0" fillId="0" borderId="23" xfId="0" applyBorder="1"/>
    <xf numFmtId="0" fontId="23" fillId="0" borderId="24" xfId="0" applyFont="1" applyBorder="1"/>
    <xf numFmtId="0" fontId="23" fillId="0" borderId="10" xfId="0" applyFont="1" applyBorder="1"/>
    <xf numFmtId="0" fontId="23" fillId="0" borderId="40" xfId="0" applyFont="1" applyBorder="1"/>
    <xf numFmtId="0" fontId="23" fillId="0" borderId="16" xfId="0" applyFont="1" applyBorder="1"/>
    <xf numFmtId="0" fontId="23" fillId="24" borderId="16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3" fillId="27" borderId="10" xfId="0" applyFont="1" applyFill="1" applyBorder="1"/>
    <xf numFmtId="0" fontId="23" fillId="26" borderId="10" xfId="0" applyFont="1" applyFill="1" applyBorder="1"/>
    <xf numFmtId="0" fontId="23" fillId="24" borderId="40" xfId="0" applyFont="1" applyFill="1" applyBorder="1"/>
    <xf numFmtId="0" fontId="23" fillId="24" borderId="23" xfId="0" applyFont="1" applyFill="1" applyBorder="1"/>
    <xf numFmtId="4" fontId="23" fillId="24" borderId="41" xfId="0" applyNumberFormat="1" applyFont="1" applyFill="1" applyBorder="1" applyAlignment="1">
      <alignment horizontal="center" vertical="center"/>
    </xf>
    <xf numFmtId="0" fontId="23" fillId="0" borderId="38" xfId="0" applyFont="1" applyFill="1" applyBorder="1"/>
    <xf numFmtId="0" fontId="23" fillId="0" borderId="41" xfId="0" applyFont="1" applyFill="1" applyBorder="1" applyAlignment="1"/>
    <xf numFmtId="0" fontId="23" fillId="0" borderId="40" xfId="0" applyFont="1" applyFill="1" applyBorder="1" applyAlignment="1"/>
    <xf numFmtId="0" fontId="23" fillId="0" borderId="40" xfId="0" applyFont="1" applyFill="1" applyBorder="1"/>
    <xf numFmtId="0" fontId="23" fillId="28" borderId="40" xfId="0" applyFont="1" applyFill="1" applyBorder="1" applyAlignment="1">
      <alignment horizontal="center"/>
    </xf>
    <xf numFmtId="0" fontId="23" fillId="24" borderId="24" xfId="0" applyFont="1" applyFill="1" applyBorder="1"/>
    <xf numFmtId="4" fontId="23" fillId="28" borderId="40" xfId="0" applyNumberFormat="1" applyFont="1" applyFill="1" applyBorder="1" applyAlignment="1">
      <alignment horizontal="center" vertical="center" wrapText="1"/>
    </xf>
    <xf numFmtId="0" fontId="23" fillId="28" borderId="10" xfId="0" applyFont="1" applyFill="1" applyBorder="1"/>
    <xf numFmtId="0" fontId="23" fillId="28" borderId="16" xfId="0" applyFont="1" applyFill="1" applyBorder="1" applyAlignment="1">
      <alignment horizontal="center" vertical="center" wrapText="1"/>
    </xf>
    <xf numFmtId="4" fontId="23" fillId="24" borderId="16" xfId="0" applyNumberFormat="1" applyFont="1" applyFill="1" applyBorder="1" applyAlignment="1">
      <alignment horizontal="center" vertical="center" wrapText="1"/>
    </xf>
    <xf numFmtId="186" fontId="23" fillId="24" borderId="16" xfId="89" applyNumberFormat="1" applyFont="1" applyFill="1" applyBorder="1" applyAlignment="1">
      <alignment horizontal="center" vertical="center" wrapText="1"/>
    </xf>
    <xf numFmtId="0" fontId="28" fillId="0" borderId="16" xfId="0" applyFont="1" applyFill="1" applyBorder="1" applyAlignment="1">
      <alignment horizontal="center" vertical="center" wrapText="1"/>
    </xf>
    <xf numFmtId="0" fontId="23" fillId="0" borderId="16" xfId="0" applyFont="1" applyFill="1" applyBorder="1" applyAlignment="1">
      <alignment horizontal="center" vertical="center" wrapText="1"/>
    </xf>
    <xf numFmtId="0" fontId="23" fillId="0" borderId="23" xfId="0" applyFont="1" applyFill="1" applyBorder="1" applyAlignment="1">
      <alignment horizontal="center" vertical="center" wrapText="1"/>
    </xf>
    <xf numFmtId="0" fontId="23" fillId="24" borderId="40" xfId="0" applyFont="1" applyFill="1" applyBorder="1" applyAlignment="1">
      <alignment horizontal="center" vertical="center" wrapText="1"/>
    </xf>
    <xf numFmtId="0" fontId="23" fillId="24" borderId="23" xfId="0" applyFont="1" applyFill="1" applyBorder="1" applyAlignment="1">
      <alignment horizontal="center" vertical="center" wrapText="1"/>
    </xf>
    <xf numFmtId="174" fontId="23" fillId="28" borderId="40" xfId="0" applyNumberFormat="1" applyFont="1" applyFill="1" applyBorder="1" applyAlignment="1">
      <alignment horizontal="center"/>
    </xf>
    <xf numFmtId="174" fontId="23" fillId="28" borderId="16" xfId="0" applyNumberFormat="1" applyFont="1" applyFill="1" applyBorder="1" applyAlignment="1">
      <alignment horizontal="center"/>
    </xf>
    <xf numFmtId="0" fontId="23" fillId="28" borderId="16" xfId="0" applyFont="1" applyFill="1" applyBorder="1" applyAlignment="1"/>
    <xf numFmtId="0" fontId="28" fillId="28" borderId="16" xfId="0" applyFont="1" applyFill="1" applyBorder="1"/>
    <xf numFmtId="0" fontId="23" fillId="28" borderId="16" xfId="0" applyFont="1" applyFill="1" applyBorder="1"/>
    <xf numFmtId="0" fontId="23" fillId="28" borderId="23" xfId="0" applyFont="1" applyFill="1" applyBorder="1"/>
    <xf numFmtId="4" fontId="23" fillId="24" borderId="40" xfId="0" applyNumberFormat="1" applyFont="1" applyFill="1" applyBorder="1" applyAlignment="1">
      <alignment horizontal="center" vertical="center"/>
    </xf>
    <xf numFmtId="4" fontId="23" fillId="24" borderId="16" xfId="0" applyNumberFormat="1" applyFont="1" applyFill="1" applyBorder="1" applyAlignment="1">
      <alignment horizontal="center" vertical="center"/>
    </xf>
    <xf numFmtId="186" fontId="23" fillId="24" borderId="16" xfId="89" applyNumberFormat="1" applyFont="1" applyFill="1" applyBorder="1" applyAlignment="1">
      <alignment horizontal="center"/>
    </xf>
    <xf numFmtId="0" fontId="23" fillId="24" borderId="23" xfId="0" applyFont="1" applyFill="1" applyBorder="1" applyAlignment="1">
      <alignment horizontal="center"/>
    </xf>
    <xf numFmtId="174" fontId="23" fillId="24" borderId="10" xfId="0" applyNumberFormat="1" applyFont="1" applyFill="1" applyBorder="1" applyAlignment="1">
      <alignment horizontal="center" wrapText="1"/>
    </xf>
    <xf numFmtId="0" fontId="23" fillId="0" borderId="10" xfId="72" applyFont="1" applyFill="1" applyBorder="1" applyAlignment="1"/>
    <xf numFmtId="174" fontId="23" fillId="0" borderId="10" xfId="0" applyNumberFormat="1" applyFont="1" applyFill="1" applyBorder="1" applyAlignment="1">
      <alignment horizontal="center"/>
    </xf>
    <xf numFmtId="174" fontId="23" fillId="0" borderId="10" xfId="0" applyNumberFormat="1" applyFont="1" applyFill="1" applyBorder="1" applyAlignment="1">
      <alignment horizontal="center" wrapText="1"/>
    </xf>
    <xf numFmtId="0" fontId="23" fillId="0" borderId="10" xfId="0" applyFont="1" applyFill="1" applyBorder="1" applyAlignment="1"/>
    <xf numFmtId="174" fontId="23" fillId="0" borderId="40" xfId="0" applyNumberFormat="1" applyFont="1" applyFill="1" applyBorder="1" applyAlignment="1">
      <alignment horizontal="center"/>
    </xf>
    <xf numFmtId="0" fontId="23" fillId="24" borderId="16" xfId="0" applyFont="1" applyFill="1" applyBorder="1" applyAlignment="1">
      <alignment horizontal="left" vertical="center"/>
    </xf>
    <xf numFmtId="174" fontId="28" fillId="0" borderId="16" xfId="0" applyNumberFormat="1" applyFont="1" applyFill="1" applyBorder="1" applyAlignment="1">
      <alignment horizontal="left"/>
    </xf>
    <xf numFmtId="0" fontId="23" fillId="24" borderId="16" xfId="0" applyFont="1" applyFill="1" applyBorder="1" applyAlignment="1">
      <alignment horizontal="center"/>
    </xf>
    <xf numFmtId="174" fontId="23" fillId="0" borderId="16" xfId="0" applyNumberFormat="1" applyFont="1" applyFill="1" applyBorder="1" applyAlignment="1">
      <alignment horizontal="center" wrapText="1"/>
    </xf>
    <xf numFmtId="174" fontId="23" fillId="24" borderId="16" xfId="0" applyNumberFormat="1" applyFont="1" applyFill="1" applyBorder="1" applyAlignment="1">
      <alignment horizontal="center" wrapText="1"/>
    </xf>
    <xf numFmtId="0" fontId="23" fillId="24" borderId="16" xfId="72" applyFont="1" applyFill="1" applyBorder="1" applyAlignment="1"/>
    <xf numFmtId="174" fontId="23" fillId="0" borderId="16" xfId="0" applyNumberFormat="1" applyFont="1" applyFill="1" applyBorder="1" applyAlignment="1">
      <alignment horizontal="center"/>
    </xf>
    <xf numFmtId="0" fontId="28" fillId="0" borderId="16" xfId="0" applyFont="1" applyFill="1" applyBorder="1"/>
    <xf numFmtId="0" fontId="23" fillId="0" borderId="23" xfId="0" applyFont="1" applyFill="1" applyBorder="1"/>
    <xf numFmtId="186" fontId="23" fillId="28" borderId="16" xfId="89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24" borderId="10" xfId="0" applyFill="1" applyBorder="1"/>
    <xf numFmtId="0" fontId="23" fillId="24" borderId="23" xfId="59" applyFont="1" applyFill="1" applyBorder="1" applyAlignment="1">
      <alignment horizontal="center" vertical="center" wrapText="1"/>
    </xf>
    <xf numFmtId="174" fontId="23" fillId="0" borderId="16" xfId="0" applyNumberFormat="1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/>
    </xf>
    <xf numFmtId="0" fontId="23" fillId="0" borderId="16" xfId="0" applyFont="1" applyFill="1" applyBorder="1" applyAlignment="1">
      <alignment horizontal="center"/>
    </xf>
    <xf numFmtId="0" fontId="23" fillId="0" borderId="16" xfId="0" applyFont="1" applyFill="1" applyBorder="1"/>
    <xf numFmtId="0" fontId="23" fillId="0" borderId="16" xfId="0" applyFont="1" applyFill="1" applyBorder="1" applyAlignment="1">
      <alignment vertical="center"/>
    </xf>
    <xf numFmtId="0" fontId="23" fillId="0" borderId="16" xfId="0" applyFont="1" applyFill="1" applyBorder="1" applyAlignment="1"/>
    <xf numFmtId="0" fontId="23" fillId="24" borderId="16" xfId="59" applyFont="1" applyFill="1" applyBorder="1" applyAlignment="1">
      <alignment horizontal="center" vertical="center"/>
    </xf>
    <xf numFmtId="0" fontId="23" fillId="24" borderId="16" xfId="59" applyFont="1" applyFill="1" applyBorder="1" applyAlignment="1">
      <alignment horizontal="center" vertical="center" wrapText="1"/>
    </xf>
    <xf numFmtId="0" fontId="23" fillId="24" borderId="40" xfId="59" applyFont="1" applyFill="1" applyBorder="1" applyAlignment="1">
      <alignment horizontal="center" vertical="center" wrapText="1"/>
    </xf>
    <xf numFmtId="1" fontId="23" fillId="24" borderId="16" xfId="63" applyNumberFormat="1" applyFont="1" applyFill="1" applyBorder="1" applyAlignment="1">
      <alignment horizontal="center" vertical="center" wrapText="1"/>
    </xf>
    <xf numFmtId="0" fontId="0" fillId="0" borderId="24" xfId="0" applyBorder="1"/>
    <xf numFmtId="0" fontId="23" fillId="28" borderId="10" xfId="0" applyFont="1" applyFill="1" applyBorder="1" applyAlignment="1">
      <alignment horizontal="center" vertical="center" wrapText="1"/>
    </xf>
    <xf numFmtId="174" fontId="23" fillId="28" borderId="10" xfId="0" applyNumberFormat="1" applyFont="1" applyFill="1" applyBorder="1" applyAlignment="1">
      <alignment horizontal="center" vertical="center" wrapText="1"/>
    </xf>
    <xf numFmtId="174" fontId="23" fillId="24" borderId="32" xfId="0" applyNumberFormat="1" applyFont="1" applyFill="1" applyBorder="1" applyAlignment="1">
      <alignment horizontal="center" vertical="center" wrapText="1"/>
    </xf>
    <xf numFmtId="174" fontId="23" fillId="0" borderId="32" xfId="0" applyNumberFormat="1" applyFont="1" applyFill="1" applyBorder="1" applyAlignment="1">
      <alignment horizontal="center" vertical="center" wrapText="1"/>
    </xf>
    <xf numFmtId="0" fontId="25" fillId="24" borderId="30" xfId="0" applyFont="1" applyFill="1" applyBorder="1" applyAlignment="1">
      <alignment vertical="top"/>
    </xf>
    <xf numFmtId="174" fontId="23" fillId="0" borderId="10" xfId="0" applyNumberFormat="1" applyFont="1" applyFill="1" applyBorder="1" applyAlignment="1">
      <alignment vertical="center" wrapText="1"/>
    </xf>
    <xf numFmtId="174" fontId="29" fillId="0" borderId="10" xfId="0" applyNumberFormat="1" applyFont="1" applyFill="1" applyBorder="1" applyAlignment="1">
      <alignment vertical="center" wrapText="1"/>
    </xf>
    <xf numFmtId="174" fontId="29" fillId="24" borderId="10" xfId="0" applyNumberFormat="1" applyFont="1" applyFill="1" applyBorder="1" applyAlignment="1">
      <alignment vertical="center" wrapText="1"/>
    </xf>
    <xf numFmtId="174" fontId="23" fillId="24" borderId="10" xfId="59" applyNumberFormat="1" applyFont="1" applyFill="1" applyBorder="1" applyAlignment="1">
      <alignment vertical="center" wrapText="1"/>
    </xf>
    <xf numFmtId="2" fontId="23" fillId="24" borderId="11" xfId="0" applyNumberFormat="1" applyFont="1" applyFill="1" applyBorder="1" applyAlignment="1">
      <alignment horizontal="center" vertical="center" wrapText="1"/>
    </xf>
    <xf numFmtId="2" fontId="23" fillId="24" borderId="33" xfId="0" applyNumberFormat="1" applyFont="1" applyFill="1" applyBorder="1" applyAlignment="1">
      <alignment horizontal="center" vertical="center" wrapText="1"/>
    </xf>
    <xf numFmtId="0" fontId="23" fillId="24" borderId="11" xfId="0" applyFont="1" applyFill="1" applyBorder="1" applyAlignment="1">
      <alignment horizontal="center" vertical="center" wrapText="1"/>
    </xf>
    <xf numFmtId="0" fontId="23" fillId="24" borderId="33" xfId="0" applyFont="1" applyFill="1" applyBorder="1" applyAlignment="1">
      <alignment horizontal="center" vertical="center" wrapText="1"/>
    </xf>
    <xf numFmtId="2" fontId="23" fillId="24" borderId="32" xfId="0" applyNumberFormat="1" applyFont="1" applyFill="1" applyBorder="1" applyAlignment="1">
      <alignment horizontal="center" vertical="center" wrapText="1"/>
    </xf>
    <xf numFmtId="174" fontId="23" fillId="24" borderId="42" xfId="0" applyNumberFormat="1" applyFont="1" applyFill="1" applyBorder="1" applyAlignment="1">
      <alignment horizontal="center" vertical="center" wrapText="1"/>
    </xf>
    <xf numFmtId="174" fontId="23" fillId="24" borderId="37" xfId="0" applyNumberFormat="1" applyFont="1" applyFill="1" applyBorder="1" applyAlignment="1">
      <alignment horizontal="center" vertical="center" wrapText="1"/>
    </xf>
    <xf numFmtId="174" fontId="23" fillId="24" borderId="28" xfId="0" applyNumberFormat="1" applyFont="1" applyFill="1" applyBorder="1" applyAlignment="1">
      <alignment horizontal="center" vertical="center" wrapText="1"/>
    </xf>
    <xf numFmtId="2" fontId="23" fillId="24" borderId="43" xfId="0" applyNumberFormat="1" applyFont="1" applyFill="1" applyBorder="1" applyAlignment="1">
      <alignment horizontal="center" vertical="center" wrapText="1"/>
    </xf>
    <xf numFmtId="2" fontId="23" fillId="24" borderId="44" xfId="0" applyNumberFormat="1" applyFont="1" applyFill="1" applyBorder="1" applyAlignment="1">
      <alignment horizontal="center" vertical="center" wrapText="1"/>
    </xf>
    <xf numFmtId="2" fontId="23" fillId="24" borderId="45" xfId="0" applyNumberFormat="1" applyFont="1" applyFill="1" applyBorder="1" applyAlignment="1">
      <alignment horizontal="center" vertical="center" wrapText="1"/>
    </xf>
    <xf numFmtId="2" fontId="23" fillId="24" borderId="46" xfId="0" applyNumberFormat="1" applyFont="1" applyFill="1" applyBorder="1" applyAlignment="1">
      <alignment horizontal="center" vertical="center" wrapText="1"/>
    </xf>
    <xf numFmtId="2" fontId="23" fillId="24" borderId="13" xfId="0" applyNumberFormat="1" applyFont="1" applyFill="1" applyBorder="1" applyAlignment="1">
      <alignment horizontal="center" vertical="center" wrapText="1"/>
    </xf>
    <xf numFmtId="2" fontId="23" fillId="24" borderId="38" xfId="0" applyNumberFormat="1" applyFont="1" applyFill="1" applyBorder="1" applyAlignment="1">
      <alignment horizontal="center" vertical="center" wrapText="1"/>
    </xf>
    <xf numFmtId="2" fontId="23" fillId="24" borderId="17" xfId="0" applyNumberFormat="1" applyFont="1" applyFill="1" applyBorder="1" applyAlignment="1">
      <alignment horizontal="center" vertical="center" wrapText="1"/>
    </xf>
    <xf numFmtId="2" fontId="23" fillId="24" borderId="41" xfId="0" applyNumberFormat="1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/>
    </xf>
    <xf numFmtId="174" fontId="23" fillId="0" borderId="42" xfId="0" applyNumberFormat="1" applyFont="1" applyFill="1" applyBorder="1" applyAlignment="1">
      <alignment horizontal="center" vertical="center" wrapText="1"/>
    </xf>
    <xf numFmtId="174" fontId="23" fillId="0" borderId="37" xfId="0" applyNumberFormat="1" applyFont="1" applyFill="1" applyBorder="1" applyAlignment="1">
      <alignment horizontal="center" vertical="center" wrapText="1"/>
    </xf>
    <xf numFmtId="174" fontId="23" fillId="0" borderId="28" xfId="0" applyNumberFormat="1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 wrapText="1"/>
    </xf>
    <xf numFmtId="0" fontId="23" fillId="0" borderId="32" xfId="0" applyFont="1" applyFill="1" applyBorder="1" applyAlignment="1">
      <alignment horizontal="center" vertical="center" wrapText="1"/>
    </xf>
    <xf numFmtId="0" fontId="23" fillId="24" borderId="15" xfId="72" applyFont="1" applyFill="1" applyBorder="1" applyAlignment="1">
      <alignment horizontal="center"/>
    </xf>
    <xf numFmtId="0" fontId="23" fillId="0" borderId="33" xfId="0" applyFont="1" applyFill="1" applyBorder="1" applyAlignment="1">
      <alignment horizontal="center" vertical="center" wrapText="1"/>
    </xf>
    <xf numFmtId="174" fontId="29" fillId="24" borderId="10" xfId="0" applyNumberFormat="1" applyFont="1" applyFill="1" applyBorder="1" applyAlignment="1">
      <alignment horizontal="center" vertical="center" wrapText="1"/>
    </xf>
    <xf numFmtId="174" fontId="29" fillId="24" borderId="20" xfId="0" applyNumberFormat="1" applyFont="1" applyFill="1" applyBorder="1" applyAlignment="1">
      <alignment horizontal="center" vertical="center" wrapText="1"/>
    </xf>
    <xf numFmtId="174" fontId="23" fillId="28" borderId="10" xfId="0" applyNumberFormat="1" applyFont="1" applyFill="1" applyBorder="1" applyAlignment="1">
      <alignment horizontal="center" vertical="center" wrapText="1"/>
    </xf>
    <xf numFmtId="174" fontId="29" fillId="0" borderId="10" xfId="0" applyNumberFormat="1" applyFont="1" applyFill="1" applyBorder="1" applyAlignment="1">
      <alignment horizontal="center" vertical="center" wrapText="1"/>
    </xf>
    <xf numFmtId="0" fontId="23" fillId="28" borderId="10" xfId="0" applyFont="1" applyFill="1" applyBorder="1" applyAlignment="1">
      <alignment horizontal="center" vertical="center" wrapText="1"/>
    </xf>
    <xf numFmtId="174" fontId="23" fillId="28" borderId="10" xfId="72" applyNumberFormat="1" applyFont="1" applyFill="1" applyBorder="1" applyAlignment="1">
      <alignment horizontal="center" vertical="center" wrapText="1"/>
    </xf>
    <xf numFmtId="2" fontId="23" fillId="0" borderId="11" xfId="0" applyNumberFormat="1" applyFont="1" applyFill="1" applyBorder="1" applyAlignment="1">
      <alignment horizontal="center" vertical="center" wrapText="1"/>
    </xf>
    <xf numFmtId="2" fontId="23" fillId="0" borderId="33" xfId="0" applyNumberFormat="1" applyFont="1" applyFill="1" applyBorder="1" applyAlignment="1">
      <alignment horizontal="center" vertical="center" wrapText="1"/>
    </xf>
    <xf numFmtId="0" fontId="23" fillId="0" borderId="33" xfId="0" applyFont="1" applyFill="1" applyBorder="1" applyAlignment="1">
      <alignment horizontal="center" vertical="center"/>
    </xf>
    <xf numFmtId="0" fontId="25" fillId="24" borderId="0" xfId="0" applyFont="1" applyFill="1" applyAlignment="1">
      <alignment horizontal="center" vertical="center"/>
    </xf>
    <xf numFmtId="0" fontId="25" fillId="24" borderId="30" xfId="0" applyFont="1" applyFill="1" applyBorder="1" applyAlignment="1">
      <alignment horizontal="center" vertical="top" wrapText="1"/>
    </xf>
    <xf numFmtId="174" fontId="23" fillId="24" borderId="10" xfId="59" applyNumberFormat="1" applyFont="1" applyFill="1" applyBorder="1" applyAlignment="1">
      <alignment horizontal="center" vertical="center" wrapText="1"/>
    </xf>
    <xf numFmtId="4" fontId="23" fillId="24" borderId="10" xfId="58" applyNumberFormat="1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center" vertical="center"/>
    </xf>
    <xf numFmtId="0" fontId="25" fillId="0" borderId="30" xfId="0" applyFont="1" applyFill="1" applyBorder="1" applyAlignment="1">
      <alignment horizontal="center" vertical="top" wrapText="1"/>
    </xf>
    <xf numFmtId="1" fontId="24" fillId="0" borderId="10" xfId="0" applyNumberFormat="1" applyFont="1" applyFill="1" applyBorder="1" applyAlignment="1">
      <alignment horizontal="left" vertical="center" wrapText="1"/>
    </xf>
    <xf numFmtId="1" fontId="24" fillId="0" borderId="13" xfId="0" applyNumberFormat="1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vertical="center" wrapText="1"/>
    </xf>
    <xf numFmtId="174" fontId="23" fillId="0" borderId="10" xfId="66" applyNumberFormat="1" applyFont="1" applyFill="1" applyBorder="1" applyAlignment="1">
      <alignment horizontal="center" vertical="center" wrapText="1"/>
    </xf>
    <xf numFmtId="174" fontId="23" fillId="0" borderId="10" xfId="0" applyNumberFormat="1" applyFont="1" applyFill="1" applyBorder="1" applyAlignment="1">
      <alignment horizontal="center" vertical="center" wrapText="1"/>
    </xf>
    <xf numFmtId="174" fontId="23" fillId="0" borderId="10" xfId="0" applyNumberFormat="1" applyFont="1" applyFill="1" applyBorder="1" applyAlignment="1">
      <alignment horizontal="center" vertical="center"/>
    </xf>
    <xf numFmtId="0" fontId="23" fillId="0" borderId="10" xfId="66" applyFont="1" applyFill="1" applyBorder="1" applyAlignment="1">
      <alignment horizontal="center" vertical="center" wrapText="1"/>
    </xf>
    <xf numFmtId="2" fontId="23" fillId="0" borderId="32" xfId="0" applyNumberFormat="1" applyFont="1" applyFill="1" applyBorder="1" applyAlignment="1">
      <alignment horizontal="center" vertical="center" wrapText="1"/>
    </xf>
    <xf numFmtId="174" fontId="23" fillId="24" borderId="16" xfId="0" applyNumberFormat="1" applyFont="1" applyFill="1" applyBorder="1" applyAlignment="1">
      <alignment horizontal="center" vertical="center"/>
    </xf>
    <xf numFmtId="174" fontId="23" fillId="24" borderId="47" xfId="0" applyNumberFormat="1" applyFont="1" applyFill="1" applyBorder="1" applyAlignment="1">
      <alignment horizontal="center" vertical="center"/>
    </xf>
    <xf numFmtId="174" fontId="23" fillId="24" borderId="0" xfId="0" applyNumberFormat="1" applyFont="1" applyFill="1" applyBorder="1" applyAlignment="1">
      <alignment horizontal="center" vertical="center"/>
    </xf>
    <xf numFmtId="2" fontId="23" fillId="24" borderId="10" xfId="75" applyNumberFormat="1" applyFont="1" applyFill="1" applyBorder="1" applyAlignment="1">
      <alignment horizontal="center" vertical="center" wrapText="1"/>
    </xf>
    <xf numFmtId="2" fontId="23" fillId="24" borderId="10" xfId="75" applyNumberFormat="1" applyFont="1" applyFill="1" applyBorder="1" applyAlignment="1">
      <alignment horizontal="left" vertical="center" wrapText="1"/>
    </xf>
    <xf numFmtId="174" fontId="23" fillId="24" borderId="38" xfId="0" applyNumberFormat="1" applyFont="1" applyFill="1" applyBorder="1" applyAlignment="1">
      <alignment horizontal="center" vertical="center"/>
    </xf>
    <xf numFmtId="174" fontId="23" fillId="24" borderId="24" xfId="0" applyNumberFormat="1" applyFont="1" applyFill="1" applyBorder="1" applyAlignment="1">
      <alignment horizontal="center" vertical="center"/>
    </xf>
    <xf numFmtId="174" fontId="23" fillId="24" borderId="51" xfId="0" applyNumberFormat="1" applyFont="1" applyFill="1" applyBorder="1" applyAlignment="1">
      <alignment horizontal="center" vertical="center"/>
    </xf>
    <xf numFmtId="174" fontId="23" fillId="24" borderId="26" xfId="0" applyNumberFormat="1" applyFont="1" applyFill="1" applyBorder="1" applyAlignment="1">
      <alignment horizontal="center" vertical="center"/>
    </xf>
    <xf numFmtId="174" fontId="23" fillId="24" borderId="10" xfId="0" applyNumberFormat="1" applyFont="1" applyFill="1" applyBorder="1" applyAlignment="1">
      <alignment horizontal="center" vertical="center"/>
    </xf>
    <xf numFmtId="174" fontId="23" fillId="24" borderId="48" xfId="0" applyNumberFormat="1" applyFont="1" applyFill="1" applyBorder="1" applyAlignment="1">
      <alignment horizontal="center" vertical="center"/>
    </xf>
    <xf numFmtId="174" fontId="23" fillId="24" borderId="49" xfId="0" applyNumberFormat="1" applyFont="1" applyFill="1" applyBorder="1" applyAlignment="1">
      <alignment horizontal="center" vertical="center"/>
    </xf>
    <xf numFmtId="174" fontId="23" fillId="24" borderId="50" xfId="0" applyNumberFormat="1" applyFont="1" applyFill="1" applyBorder="1" applyAlignment="1">
      <alignment horizontal="center" vertical="center"/>
    </xf>
    <xf numFmtId="174" fontId="23" fillId="24" borderId="25" xfId="0" applyNumberFormat="1" applyFont="1" applyFill="1" applyBorder="1" applyAlignment="1">
      <alignment horizontal="center" vertical="center"/>
    </xf>
    <xf numFmtId="174" fontId="23" fillId="24" borderId="39" xfId="0" applyNumberFormat="1" applyFont="1" applyFill="1" applyBorder="1" applyAlignment="1">
      <alignment horizontal="center" vertical="center"/>
    </xf>
    <xf numFmtId="174" fontId="23" fillId="24" borderId="52" xfId="0" applyNumberFormat="1" applyFont="1" applyFill="1" applyBorder="1" applyAlignment="1">
      <alignment horizontal="center" vertical="center"/>
    </xf>
  </cellXfs>
  <cellStyles count="9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" xfId="19" builtinId="29" customBuiltin="1"/>
    <cellStyle name="Акцент1 2" xfId="20"/>
    <cellStyle name="Акцент2" xfId="21" builtinId="33" customBuiltin="1"/>
    <cellStyle name="Акцент2 2" xfId="22"/>
    <cellStyle name="Акцент3" xfId="23" builtinId="37" customBuiltin="1"/>
    <cellStyle name="Акцент3 2" xfId="24"/>
    <cellStyle name="Акцент4" xfId="25" builtinId="41" customBuiltin="1"/>
    <cellStyle name="Акцент4 2" xfId="26"/>
    <cellStyle name="Акцент5" xfId="27" builtinId="45" customBuiltin="1"/>
    <cellStyle name="Акцент5 2" xfId="28"/>
    <cellStyle name="Акцент6" xfId="29" builtinId="49" customBuiltin="1"/>
    <cellStyle name="Акцент6 2" xfId="30"/>
    <cellStyle name="Ввод " xfId="31" builtinId="20" customBuiltin="1"/>
    <cellStyle name="Ввод  2" xfId="32"/>
    <cellStyle name="Вывод" xfId="33" builtinId="21" customBuiltin="1"/>
    <cellStyle name="Вывод 2" xfId="34"/>
    <cellStyle name="Вычисление" xfId="35" builtinId="22" customBuiltin="1"/>
    <cellStyle name="Вычисление 2" xfId="36"/>
    <cellStyle name="Гиперссылка" xfId="37" builtinId="8"/>
    <cellStyle name="Денежный" xfId="38" builtinId="4"/>
    <cellStyle name="Денежный 2 2" xfId="39"/>
    <cellStyle name="Заголовок 1" xfId="40" builtinId="16" customBuiltin="1"/>
    <cellStyle name="Заголовок 1 2" xfId="41"/>
    <cellStyle name="Заголовок 2" xfId="42" builtinId="17" customBuiltin="1"/>
    <cellStyle name="Заголовок 2 2" xfId="43"/>
    <cellStyle name="Заголовок 3" xfId="44" builtinId="18" customBuiltin="1"/>
    <cellStyle name="Заголовок 3 2" xfId="45"/>
    <cellStyle name="Заголовок 4" xfId="46" builtinId="19" customBuiltin="1"/>
    <cellStyle name="Заголовок 4 2" xfId="47"/>
    <cellStyle name="Итог" xfId="48" builtinId="25" customBuiltin="1"/>
    <cellStyle name="Итог 2" xfId="49"/>
    <cellStyle name="Контрольная ячейка" xfId="50" builtinId="23" customBuiltin="1"/>
    <cellStyle name="Контрольная ячейка 2" xfId="51"/>
    <cellStyle name="Название" xfId="52" builtinId="15" customBuiltin="1"/>
    <cellStyle name="Название 2" xfId="53"/>
    <cellStyle name="Нейтральный" xfId="54" builtinId="28" customBuiltin="1"/>
    <cellStyle name="Нейтральный 2" xfId="55"/>
    <cellStyle name="Обычный" xfId="0" builtinId="0"/>
    <cellStyle name="Обычный 2" xfId="56"/>
    <cellStyle name="Обычный 2 2" xfId="57"/>
    <cellStyle name="Обычный 2 2 100" xfId="58"/>
    <cellStyle name="Обычный 2 2 2" xfId="59"/>
    <cellStyle name="Обычный 3" xfId="60"/>
    <cellStyle name="Обычный 3 2" xfId="61"/>
    <cellStyle name="Обычный 4" xfId="62"/>
    <cellStyle name="Обычный_1 квартал" xfId="63"/>
    <cellStyle name="Обычный_ВЛ11К" xfId="64"/>
    <cellStyle name="Обычный_Лист1" xfId="65"/>
    <cellStyle name="Обычный_материалы ВЛ11" xfId="66"/>
    <cellStyle name="Обычный_материалы ВЛ11 2" xfId="67"/>
    <cellStyle name="Обычный_материалы ВЛ11 3" xfId="68"/>
    <cellStyle name="Обычный_Норм расх все серии ТЧ-12" xfId="69"/>
    <cellStyle name="Обычный_Норм расх все серии ТЧ-12_Запчасти" xfId="70"/>
    <cellStyle name="Обычный_нормы ВЛ10" xfId="71"/>
    <cellStyle name="Обычный_нормы ВЛ10-2" xfId="72"/>
    <cellStyle name="Обычный_приказ ЭП-1МАТЕРИАЛЫ 1" xfId="73"/>
    <cellStyle name="Обычный_среднесетевые нормы" xfId="74"/>
    <cellStyle name="Обычный_Форма заявки" xfId="75"/>
    <cellStyle name="Обычный_ЭП-1 эл.маш 7 июля" xfId="76"/>
    <cellStyle name="Плохой" xfId="77" builtinId="27" customBuiltin="1"/>
    <cellStyle name="Плохой 2" xfId="78"/>
    <cellStyle name="Пояснение" xfId="79" builtinId="53" customBuiltin="1"/>
    <cellStyle name="Пояснение 2" xfId="80"/>
    <cellStyle name="Примечание" xfId="81" builtinId="10" customBuiltin="1"/>
    <cellStyle name="Примечание 2" xfId="82"/>
    <cellStyle name="Примечание 2 2" xfId="83"/>
    <cellStyle name="Связанная ячейка" xfId="84" builtinId="24" customBuiltin="1"/>
    <cellStyle name="Связанная ячейка 2" xfId="85"/>
    <cellStyle name="Стиль 1" xfId="86"/>
    <cellStyle name="Текст предупреждения" xfId="87" builtinId="11" customBuiltin="1"/>
    <cellStyle name="Текст предупреждения 2" xfId="88"/>
    <cellStyle name="Финансовый 12" xfId="89"/>
    <cellStyle name="Хороший" xfId="90" builtinId="26" customBuiltin="1"/>
    <cellStyle name="Хороший 2" xfId="91"/>
  </cellStyles>
  <dxfs count="181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29"/>
  <sheetViews>
    <sheetView showZeros="0" view="pageBreakPreview" zoomScaleNormal="85" zoomScaleSheetLayoutView="100" workbookViewId="0">
      <pane ySplit="5" topLeftCell="A384" activePane="bottomLeft" state="frozen"/>
      <selection pane="bottomLeft" activeCell="A4" sqref="A4:N5"/>
    </sheetView>
  </sheetViews>
  <sheetFormatPr defaultColWidth="8.85546875" defaultRowHeight="15.75" x14ac:dyDescent="0.25"/>
  <cols>
    <col min="1" max="1" width="13.7109375" style="34" customWidth="1"/>
    <col min="2" max="2" width="38.7109375" style="34" customWidth="1"/>
    <col min="3" max="4" width="30.7109375" style="74" customWidth="1"/>
    <col min="5" max="5" width="20.7109375" style="74" customWidth="1"/>
    <col min="6" max="10" width="6.7109375" style="74" customWidth="1"/>
    <col min="11" max="12" width="10.7109375" style="118" customWidth="1"/>
    <col min="13" max="13" width="20.7109375" style="34" customWidth="1"/>
    <col min="14" max="16384" width="8.85546875" style="34"/>
  </cols>
  <sheetData>
    <row r="1" spans="1:54" x14ac:dyDescent="0.25">
      <c r="A1" s="650" t="s">
        <v>2588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54" x14ac:dyDescent="0.25">
      <c r="A2" s="650" t="s">
        <v>459</v>
      </c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</row>
    <row r="3" spans="1:54" ht="31.5" customHeight="1" thickBot="1" x14ac:dyDescent="0.3">
      <c r="A3" s="758" t="s">
        <v>1139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</row>
    <row r="4" spans="1:54" ht="63" customHeight="1" thickBot="1" x14ac:dyDescent="0.3">
      <c r="A4" s="765" t="s">
        <v>2589</v>
      </c>
      <c r="B4" s="765" t="s">
        <v>2590</v>
      </c>
      <c r="C4" s="765" t="s">
        <v>1254</v>
      </c>
      <c r="D4" s="765" t="s">
        <v>2592</v>
      </c>
      <c r="E4" s="765" t="s">
        <v>2593</v>
      </c>
      <c r="F4" s="765" t="s">
        <v>2594</v>
      </c>
      <c r="G4" s="768" t="s">
        <v>1476</v>
      </c>
      <c r="H4" s="769"/>
      <c r="I4" s="769"/>
      <c r="J4" s="769"/>
      <c r="K4" s="769"/>
      <c r="L4" s="770"/>
      <c r="M4" s="763" t="s">
        <v>2595</v>
      </c>
      <c r="N4" s="763" t="s">
        <v>2757</v>
      </c>
    </row>
    <row r="5" spans="1:54" ht="31.5" customHeight="1" thickBot="1" x14ac:dyDescent="0.3">
      <c r="A5" s="766"/>
      <c r="B5" s="766"/>
      <c r="C5" s="766"/>
      <c r="D5" s="766"/>
      <c r="E5" s="766"/>
      <c r="F5" s="766"/>
      <c r="G5" s="756" t="s">
        <v>1475</v>
      </c>
      <c r="H5" s="756" t="s">
        <v>2756</v>
      </c>
      <c r="I5" s="756" t="s">
        <v>2759</v>
      </c>
      <c r="J5" s="757" t="s">
        <v>2760</v>
      </c>
      <c r="K5" s="757" t="s">
        <v>189</v>
      </c>
      <c r="L5" s="757" t="s">
        <v>2755</v>
      </c>
      <c r="M5" s="767"/>
      <c r="N5" s="764"/>
    </row>
    <row r="6" spans="1:54" x14ac:dyDescent="0.25">
      <c r="A6" s="24"/>
      <c r="B6" s="38" t="s">
        <v>2596</v>
      </c>
      <c r="C6" s="25"/>
      <c r="D6" s="25"/>
      <c r="E6" s="25"/>
      <c r="F6" s="25"/>
      <c r="G6" s="25"/>
      <c r="H6" s="25"/>
      <c r="I6" s="25"/>
      <c r="J6" s="25"/>
      <c r="K6" s="26"/>
      <c r="L6" s="652"/>
      <c r="M6" s="738"/>
      <c r="N6" s="682"/>
    </row>
    <row r="7" spans="1:54" x14ac:dyDescent="0.25">
      <c r="A7" s="28" t="s">
        <v>2599</v>
      </c>
      <c r="B7" s="6" t="s">
        <v>2600</v>
      </c>
      <c r="C7" s="1"/>
      <c r="D7" s="1" t="s">
        <v>2601</v>
      </c>
      <c r="E7" s="1"/>
      <c r="F7" s="1" t="s">
        <v>2602</v>
      </c>
      <c r="G7" s="1"/>
      <c r="H7" s="1"/>
      <c r="I7" s="1"/>
      <c r="J7" s="1"/>
      <c r="K7" s="8">
        <v>10</v>
      </c>
      <c r="L7" s="653"/>
      <c r="M7" s="746"/>
      <c r="N7" s="35"/>
    </row>
    <row r="8" spans="1:54" x14ac:dyDescent="0.25">
      <c r="A8" s="28"/>
      <c r="B8" s="37" t="s">
        <v>2603</v>
      </c>
      <c r="C8" s="1"/>
      <c r="D8" s="1"/>
      <c r="E8" s="82"/>
      <c r="F8" s="82"/>
      <c r="G8" s="82"/>
      <c r="H8" s="82"/>
      <c r="I8" s="82"/>
      <c r="J8" s="82"/>
      <c r="K8" s="8"/>
      <c r="L8" s="653"/>
      <c r="M8" s="746"/>
      <c r="N8" s="35"/>
    </row>
    <row r="9" spans="1:54" x14ac:dyDescent="0.25">
      <c r="A9" s="28"/>
      <c r="B9" s="5" t="s">
        <v>2604</v>
      </c>
      <c r="C9" s="1"/>
      <c r="D9" s="1"/>
      <c r="E9" s="82"/>
      <c r="F9" s="82"/>
      <c r="G9" s="82"/>
      <c r="H9" s="82"/>
      <c r="I9" s="82"/>
      <c r="J9" s="82"/>
      <c r="K9" s="8"/>
      <c r="L9" s="653"/>
      <c r="M9" s="746"/>
      <c r="N9" s="35"/>
    </row>
    <row r="10" spans="1:54" x14ac:dyDescent="0.25">
      <c r="A10" s="28" t="s">
        <v>1579</v>
      </c>
      <c r="B10" s="39" t="s">
        <v>2605</v>
      </c>
      <c r="C10" s="16" t="s">
        <v>2606</v>
      </c>
      <c r="D10" s="16" t="s">
        <v>2607</v>
      </c>
      <c r="E10" s="94"/>
      <c r="F10" s="84" t="s">
        <v>2602</v>
      </c>
      <c r="G10" s="84"/>
      <c r="H10" s="84"/>
      <c r="I10" s="84"/>
      <c r="J10" s="84"/>
      <c r="K10" s="8">
        <v>0.1</v>
      </c>
      <c r="L10" s="653"/>
      <c r="M10" s="746"/>
      <c r="N10" s="35"/>
    </row>
    <row r="11" spans="1:54" x14ac:dyDescent="0.25">
      <c r="A11" s="28" t="s">
        <v>1868</v>
      </c>
      <c r="B11" s="17" t="s">
        <v>1869</v>
      </c>
      <c r="C11" s="1" t="s">
        <v>1870</v>
      </c>
      <c r="D11" s="1" t="s">
        <v>1871</v>
      </c>
      <c r="E11" s="82"/>
      <c r="F11" s="82" t="s">
        <v>2602</v>
      </c>
      <c r="G11" s="82"/>
      <c r="H11" s="82"/>
      <c r="I11" s="82"/>
      <c r="J11" s="82"/>
      <c r="K11" s="8">
        <v>0.05</v>
      </c>
      <c r="L11" s="653"/>
      <c r="M11" s="746"/>
      <c r="N11" s="35"/>
    </row>
    <row r="12" spans="1:54" x14ac:dyDescent="0.25">
      <c r="A12" s="28"/>
      <c r="B12" s="5" t="s">
        <v>2608</v>
      </c>
      <c r="C12" s="1"/>
      <c r="D12" s="1"/>
      <c r="E12" s="82"/>
      <c r="F12" s="82"/>
      <c r="G12" s="82"/>
      <c r="H12" s="82"/>
      <c r="I12" s="82"/>
      <c r="J12" s="82"/>
      <c r="K12" s="8"/>
      <c r="L12" s="653"/>
      <c r="M12" s="746"/>
      <c r="N12" s="35"/>
    </row>
    <row r="13" spans="1:54" x14ac:dyDescent="0.25">
      <c r="A13" s="36" t="s">
        <v>2609</v>
      </c>
      <c r="B13" s="42" t="s">
        <v>2610</v>
      </c>
      <c r="C13" s="11" t="s">
        <v>2611</v>
      </c>
      <c r="D13" s="11" t="s">
        <v>2612</v>
      </c>
      <c r="E13" s="94"/>
      <c r="F13" s="84" t="s">
        <v>2613</v>
      </c>
      <c r="G13" s="84"/>
      <c r="H13" s="84"/>
      <c r="I13" s="84"/>
      <c r="J13" s="84"/>
      <c r="K13" s="84">
        <v>0.56399999999999995</v>
      </c>
      <c r="L13" s="135"/>
      <c r="M13" s="737"/>
      <c r="N13" s="35"/>
    </row>
    <row r="14" spans="1:54" x14ac:dyDescent="0.25">
      <c r="A14" s="28" t="s">
        <v>2614</v>
      </c>
      <c r="B14" s="6" t="s">
        <v>533</v>
      </c>
      <c r="C14" s="1" t="s">
        <v>1742</v>
      </c>
      <c r="D14" s="1" t="s">
        <v>534</v>
      </c>
      <c r="E14" s="82"/>
      <c r="F14" s="82" t="s">
        <v>2613</v>
      </c>
      <c r="G14" s="82"/>
      <c r="H14" s="82"/>
      <c r="I14" s="82"/>
      <c r="J14" s="82"/>
      <c r="K14" s="8">
        <v>1.2</v>
      </c>
      <c r="L14" s="653"/>
      <c r="M14" s="746"/>
      <c r="N14" s="35"/>
    </row>
    <row r="15" spans="1:54" ht="31.5" x14ac:dyDescent="0.25">
      <c r="A15" s="28" t="s">
        <v>539</v>
      </c>
      <c r="B15" s="9" t="s">
        <v>540</v>
      </c>
      <c r="C15" s="1" t="s">
        <v>1506</v>
      </c>
      <c r="D15" s="1"/>
      <c r="E15" s="82"/>
      <c r="F15" s="82" t="s">
        <v>2613</v>
      </c>
      <c r="G15" s="82"/>
      <c r="H15" s="82"/>
      <c r="I15" s="82"/>
      <c r="J15" s="82"/>
      <c r="K15" s="534">
        <v>11.4</v>
      </c>
      <c r="L15" s="654"/>
      <c r="M15" s="746"/>
      <c r="N15" s="35"/>
    </row>
    <row r="16" spans="1:54" x14ac:dyDescent="0.25">
      <c r="A16" s="28" t="s">
        <v>1373</v>
      </c>
      <c r="B16" s="9" t="s">
        <v>1374</v>
      </c>
      <c r="C16" s="1" t="s">
        <v>1507</v>
      </c>
      <c r="D16" s="1"/>
      <c r="E16" s="82"/>
      <c r="F16" s="82" t="s">
        <v>2602</v>
      </c>
      <c r="G16" s="82"/>
      <c r="H16" s="82"/>
      <c r="I16" s="82"/>
      <c r="J16" s="82"/>
      <c r="K16" s="84">
        <v>12.5</v>
      </c>
      <c r="L16" s="135"/>
      <c r="M16" s="748"/>
      <c r="N16" s="728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</row>
    <row r="17" spans="1:54" x14ac:dyDescent="0.25">
      <c r="A17" s="28"/>
      <c r="B17" s="43" t="s">
        <v>1580</v>
      </c>
      <c r="C17" s="1"/>
      <c r="D17" s="1"/>
      <c r="E17" s="82"/>
      <c r="F17" s="84"/>
      <c r="G17" s="84"/>
      <c r="H17" s="84"/>
      <c r="I17" s="84"/>
      <c r="J17" s="84"/>
      <c r="K17" s="8"/>
      <c r="L17" s="653"/>
      <c r="M17" s="748"/>
      <c r="N17" s="728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</row>
    <row r="18" spans="1:54" x14ac:dyDescent="0.25">
      <c r="A18" s="28"/>
      <c r="B18" s="43" t="s">
        <v>2615</v>
      </c>
      <c r="C18" s="1"/>
      <c r="D18" s="1"/>
      <c r="E18" s="82"/>
      <c r="F18" s="84"/>
      <c r="G18" s="84"/>
      <c r="H18" s="84"/>
      <c r="I18" s="84"/>
      <c r="J18" s="84"/>
      <c r="K18" s="8"/>
      <c r="L18" s="653"/>
      <c r="M18" s="736"/>
      <c r="N18" s="727"/>
      <c r="O18" s="45"/>
      <c r="P18" s="44"/>
      <c r="Q18" s="44"/>
      <c r="R18" s="44"/>
      <c r="S18" s="44"/>
      <c r="T18" s="45"/>
      <c r="U18" s="45"/>
      <c r="V18" s="46"/>
      <c r="W18" s="46"/>
      <c r="X18" s="44"/>
      <c r="Y18" s="45"/>
      <c r="Z18" s="45"/>
      <c r="AA18" s="45"/>
      <c r="AB18" s="45"/>
      <c r="AC18" s="45"/>
      <c r="AD18" s="45"/>
      <c r="AE18" s="45"/>
      <c r="AF18" s="46"/>
      <c r="AG18" s="46"/>
      <c r="AH18" s="45"/>
      <c r="AI18" s="45"/>
      <c r="AJ18" s="45"/>
      <c r="AK18" s="45"/>
      <c r="AL18" s="45"/>
      <c r="AM18" s="45"/>
      <c r="AN18" s="44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  <c r="BB18" s="47"/>
    </row>
    <row r="19" spans="1:54" x14ac:dyDescent="0.25">
      <c r="A19" s="28"/>
      <c r="B19" s="5" t="s">
        <v>541</v>
      </c>
      <c r="C19" s="1"/>
      <c r="D19" s="1"/>
      <c r="E19" s="82"/>
      <c r="F19" s="82"/>
      <c r="G19" s="82"/>
      <c r="H19" s="82"/>
      <c r="I19" s="82"/>
      <c r="J19" s="82"/>
      <c r="K19" s="8"/>
      <c r="L19" s="653"/>
      <c r="M19" s="736"/>
      <c r="N19" s="727"/>
      <c r="O19" s="45"/>
      <c r="P19" s="44"/>
      <c r="Q19" s="44"/>
      <c r="R19" s="44"/>
      <c r="S19" s="44"/>
      <c r="T19" s="45"/>
      <c r="U19" s="45"/>
      <c r="V19" s="46"/>
      <c r="W19" s="46"/>
      <c r="X19" s="44"/>
      <c r="Y19" s="45"/>
      <c r="Z19" s="45"/>
      <c r="AA19" s="45"/>
      <c r="AB19" s="45"/>
      <c r="AC19" s="45"/>
      <c r="AD19" s="45"/>
      <c r="AE19" s="45"/>
      <c r="AF19" s="46"/>
      <c r="AG19" s="46"/>
      <c r="AH19" s="45"/>
      <c r="AI19" s="45"/>
      <c r="AJ19" s="45"/>
      <c r="AK19" s="45"/>
      <c r="AL19" s="45"/>
      <c r="AM19" s="45"/>
      <c r="AN19" s="44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  <c r="BB19" s="47"/>
    </row>
    <row r="20" spans="1:54" x14ac:dyDescent="0.25">
      <c r="A20" s="163" t="s">
        <v>546</v>
      </c>
      <c r="B20" s="42" t="s">
        <v>547</v>
      </c>
      <c r="C20" s="11" t="s">
        <v>548</v>
      </c>
      <c r="D20" s="11" t="s">
        <v>549</v>
      </c>
      <c r="E20" s="94"/>
      <c r="F20" s="634" t="s">
        <v>2613</v>
      </c>
      <c r="G20" s="626"/>
      <c r="H20" s="649"/>
      <c r="I20" s="626"/>
      <c r="J20" s="626"/>
      <c r="K20" s="634">
        <v>25.92</v>
      </c>
      <c r="L20" s="655"/>
      <c r="M20" s="748"/>
      <c r="N20" s="728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</row>
    <row r="21" spans="1:54" x14ac:dyDescent="0.25">
      <c r="A21" s="163" t="s">
        <v>550</v>
      </c>
      <c r="B21" s="42" t="s">
        <v>551</v>
      </c>
      <c r="C21" s="11" t="s">
        <v>552</v>
      </c>
      <c r="D21" s="11" t="s">
        <v>549</v>
      </c>
      <c r="E21" s="94"/>
      <c r="F21" s="634" t="s">
        <v>2613</v>
      </c>
      <c r="G21" s="755"/>
      <c r="H21" s="755"/>
      <c r="I21" s="755"/>
      <c r="J21" s="755"/>
      <c r="K21" s="634">
        <v>25.92</v>
      </c>
      <c r="L21" s="655"/>
      <c r="M21" s="748"/>
      <c r="N21" s="728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</row>
    <row r="22" spans="1:54" x14ac:dyDescent="0.25">
      <c r="A22" s="36" t="s">
        <v>553</v>
      </c>
      <c r="B22" s="15" t="s">
        <v>554</v>
      </c>
      <c r="C22" s="11" t="s">
        <v>555</v>
      </c>
      <c r="D22" s="11" t="s">
        <v>556</v>
      </c>
      <c r="E22" s="94"/>
      <c r="F22" s="84" t="s">
        <v>2613</v>
      </c>
      <c r="G22" s="84"/>
      <c r="H22" s="84"/>
      <c r="I22" s="84"/>
      <c r="J22" s="84"/>
      <c r="K22" s="535">
        <v>4.4000000000000004</v>
      </c>
      <c r="L22" s="656"/>
      <c r="M22" s="748"/>
      <c r="N22" s="728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</row>
    <row r="23" spans="1:54" x14ac:dyDescent="0.25">
      <c r="A23" s="30" t="s">
        <v>557</v>
      </c>
      <c r="B23" s="15" t="s">
        <v>554</v>
      </c>
      <c r="C23" s="11" t="s">
        <v>558</v>
      </c>
      <c r="D23" s="11" t="s">
        <v>559</v>
      </c>
      <c r="E23" s="94"/>
      <c r="F23" s="84" t="s">
        <v>2613</v>
      </c>
      <c r="G23" s="84"/>
      <c r="H23" s="84"/>
      <c r="I23" s="84"/>
      <c r="J23" s="84"/>
      <c r="K23" s="8">
        <v>0.65</v>
      </c>
      <c r="L23" s="653"/>
      <c r="M23" s="748"/>
      <c r="N23" s="728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</row>
    <row r="24" spans="1:54" x14ac:dyDescent="0.25">
      <c r="A24" s="30" t="s">
        <v>1394</v>
      </c>
      <c r="B24" s="15" t="s">
        <v>561</v>
      </c>
      <c r="C24" s="11" t="s">
        <v>1395</v>
      </c>
      <c r="D24" s="11" t="s">
        <v>1396</v>
      </c>
      <c r="E24" s="94"/>
      <c r="F24" s="84" t="s">
        <v>2613</v>
      </c>
      <c r="G24" s="84"/>
      <c r="H24" s="84"/>
      <c r="I24" s="84"/>
      <c r="J24" s="84"/>
      <c r="K24" s="759">
        <v>0.55000000000000004</v>
      </c>
      <c r="L24" s="653"/>
      <c r="M24" s="736"/>
      <c r="N24" s="727"/>
      <c r="O24" s="45"/>
      <c r="P24" s="44"/>
      <c r="Q24" s="44"/>
      <c r="R24" s="44"/>
      <c r="S24" s="44"/>
      <c r="T24" s="45"/>
      <c r="U24" s="45"/>
      <c r="V24" s="46"/>
      <c r="W24" s="46"/>
      <c r="X24" s="44"/>
      <c r="Y24" s="45"/>
      <c r="Z24" s="45"/>
      <c r="AA24" s="45"/>
      <c r="AB24" s="45"/>
      <c r="AC24" s="45"/>
      <c r="AD24" s="45"/>
      <c r="AE24" s="45"/>
      <c r="AF24" s="46"/>
      <c r="AG24" s="46"/>
      <c r="AH24" s="45"/>
      <c r="AI24" s="45"/>
      <c r="AJ24" s="45"/>
      <c r="AK24" s="45"/>
      <c r="AL24" s="45"/>
      <c r="AM24" s="45"/>
      <c r="AN24" s="44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  <c r="BB24" s="47"/>
    </row>
    <row r="25" spans="1:54" x14ac:dyDescent="0.25">
      <c r="A25" s="30" t="s">
        <v>560</v>
      </c>
      <c r="B25" s="15" t="s">
        <v>561</v>
      </c>
      <c r="C25" s="11" t="s">
        <v>562</v>
      </c>
      <c r="D25" s="11" t="s">
        <v>563</v>
      </c>
      <c r="E25" s="94"/>
      <c r="F25" s="84" t="s">
        <v>2613</v>
      </c>
      <c r="G25" s="84"/>
      <c r="H25" s="84"/>
      <c r="I25" s="84"/>
      <c r="J25" s="84"/>
      <c r="K25" s="759">
        <v>0.55000000000000004</v>
      </c>
      <c r="L25" s="653"/>
      <c r="M25" s="736"/>
      <c r="N25" s="727"/>
      <c r="O25" s="45"/>
      <c r="P25" s="44"/>
      <c r="Q25" s="44"/>
      <c r="R25" s="44"/>
      <c r="S25" s="44"/>
      <c r="T25" s="45"/>
      <c r="U25" s="45"/>
      <c r="V25" s="46"/>
      <c r="W25" s="46"/>
      <c r="X25" s="44"/>
      <c r="Y25" s="45"/>
      <c r="Z25" s="45"/>
      <c r="AA25" s="45"/>
      <c r="AB25" s="45"/>
      <c r="AC25" s="45"/>
      <c r="AD25" s="45"/>
      <c r="AE25" s="45"/>
      <c r="AF25" s="46"/>
      <c r="AG25" s="46"/>
      <c r="AH25" s="45"/>
      <c r="AI25" s="45"/>
      <c r="AJ25" s="45"/>
      <c r="AK25" s="45"/>
      <c r="AL25" s="45"/>
      <c r="AM25" s="45"/>
      <c r="AN25" s="44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  <c r="BB25" s="47"/>
    </row>
    <row r="26" spans="1:54" x14ac:dyDescent="0.25">
      <c r="A26" s="28" t="s">
        <v>564</v>
      </c>
      <c r="B26" s="42" t="s">
        <v>565</v>
      </c>
      <c r="C26" s="1" t="s">
        <v>566</v>
      </c>
      <c r="D26" s="1" t="s">
        <v>567</v>
      </c>
      <c r="E26" s="82"/>
      <c r="F26" s="82" t="s">
        <v>2613</v>
      </c>
      <c r="G26" s="82"/>
      <c r="H26" s="82"/>
      <c r="I26" s="82"/>
      <c r="J26" s="82"/>
      <c r="K26" s="8">
        <v>1.8</v>
      </c>
      <c r="L26" s="653"/>
      <c r="M26" s="736"/>
      <c r="N26" s="727"/>
      <c r="O26" s="45"/>
      <c r="P26" s="44"/>
      <c r="Q26" s="44"/>
      <c r="R26" s="44"/>
      <c r="S26" s="44"/>
      <c r="T26" s="45"/>
      <c r="U26" s="45"/>
      <c r="V26" s="46"/>
      <c r="W26" s="46"/>
      <c r="X26" s="44"/>
      <c r="Y26" s="45"/>
      <c r="Z26" s="45"/>
      <c r="AA26" s="45"/>
      <c r="AB26" s="45"/>
      <c r="AC26" s="45"/>
      <c r="AD26" s="45"/>
      <c r="AE26" s="45"/>
      <c r="AF26" s="46"/>
      <c r="AG26" s="46"/>
      <c r="AH26" s="45"/>
      <c r="AI26" s="45"/>
      <c r="AJ26" s="45"/>
      <c r="AK26" s="45"/>
      <c r="AL26" s="45"/>
      <c r="AM26" s="45"/>
      <c r="AN26" s="44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  <c r="BB26" s="47"/>
    </row>
    <row r="27" spans="1:54" x14ac:dyDescent="0.25">
      <c r="A27" s="36" t="s">
        <v>568</v>
      </c>
      <c r="B27" s="42" t="s">
        <v>569</v>
      </c>
      <c r="C27" s="11" t="s">
        <v>570</v>
      </c>
      <c r="D27" s="11" t="s">
        <v>571</v>
      </c>
      <c r="E27" s="94"/>
      <c r="F27" s="84" t="s">
        <v>2613</v>
      </c>
      <c r="G27" s="84"/>
      <c r="H27" s="84"/>
      <c r="I27" s="84"/>
      <c r="J27" s="84"/>
      <c r="K27" s="84">
        <v>0.22</v>
      </c>
      <c r="L27" s="135"/>
      <c r="M27" s="736"/>
      <c r="N27" s="727"/>
      <c r="O27" s="45"/>
      <c r="P27" s="44"/>
      <c r="Q27" s="44"/>
      <c r="R27" s="44"/>
      <c r="S27" s="44"/>
      <c r="T27" s="45"/>
      <c r="U27" s="45"/>
      <c r="V27" s="46"/>
      <c r="W27" s="46"/>
      <c r="X27" s="44"/>
      <c r="Y27" s="45"/>
      <c r="Z27" s="45"/>
      <c r="AA27" s="45"/>
      <c r="AB27" s="45"/>
      <c r="AC27" s="45"/>
      <c r="AD27" s="45"/>
      <c r="AE27" s="45"/>
      <c r="AF27" s="46"/>
      <c r="AG27" s="46"/>
      <c r="AH27" s="45"/>
      <c r="AI27" s="45"/>
      <c r="AJ27" s="45"/>
      <c r="AK27" s="45"/>
      <c r="AL27" s="45"/>
      <c r="AM27" s="45"/>
      <c r="AN27" s="44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  <c r="BB27" s="47"/>
    </row>
    <row r="28" spans="1:54" x14ac:dyDescent="0.25">
      <c r="A28" s="336" t="s">
        <v>2212</v>
      </c>
      <c r="B28" s="6" t="s">
        <v>2213</v>
      </c>
      <c r="C28" s="1" t="s">
        <v>2214</v>
      </c>
      <c r="D28" s="1" t="s">
        <v>2215</v>
      </c>
      <c r="E28" s="94"/>
      <c r="F28" s="84" t="s">
        <v>2613</v>
      </c>
      <c r="G28" s="84"/>
      <c r="H28" s="84"/>
      <c r="I28" s="84"/>
      <c r="J28" s="84"/>
      <c r="K28" s="84">
        <v>0.15</v>
      </c>
      <c r="L28" s="135"/>
      <c r="M28" s="736"/>
      <c r="N28" s="727"/>
      <c r="O28" s="45"/>
      <c r="P28" s="44"/>
      <c r="Q28" s="44"/>
      <c r="R28" s="44"/>
      <c r="S28" s="44"/>
      <c r="T28" s="45"/>
      <c r="U28" s="45"/>
      <c r="V28" s="46"/>
      <c r="W28" s="46"/>
      <c r="X28" s="44"/>
      <c r="Y28" s="45"/>
      <c r="Z28" s="45"/>
      <c r="AA28" s="45"/>
      <c r="AB28" s="45"/>
      <c r="AC28" s="45"/>
      <c r="AD28" s="45"/>
      <c r="AE28" s="45"/>
      <c r="AF28" s="46"/>
      <c r="AG28" s="46"/>
      <c r="AH28" s="45"/>
      <c r="AI28" s="45"/>
      <c r="AJ28" s="45"/>
      <c r="AK28" s="45"/>
      <c r="AL28" s="45"/>
      <c r="AM28" s="45"/>
      <c r="AN28" s="44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7"/>
      <c r="BB28" s="47"/>
    </row>
    <row r="29" spans="1:54" x14ac:dyDescent="0.25">
      <c r="A29" s="36" t="s">
        <v>572</v>
      </c>
      <c r="B29" s="14" t="s">
        <v>573</v>
      </c>
      <c r="C29" s="11" t="s">
        <v>574</v>
      </c>
      <c r="D29" s="11" t="s">
        <v>575</v>
      </c>
      <c r="E29" s="94"/>
      <c r="F29" s="84" t="s">
        <v>2613</v>
      </c>
      <c r="G29" s="84"/>
      <c r="H29" s="84"/>
      <c r="I29" s="84"/>
      <c r="J29" s="84"/>
      <c r="K29" s="8">
        <v>2</v>
      </c>
      <c r="L29" s="653"/>
      <c r="M29" s="736"/>
      <c r="N29" s="727"/>
      <c r="O29" s="45"/>
      <c r="P29" s="44"/>
      <c r="Q29" s="44"/>
      <c r="R29" s="44"/>
      <c r="S29" s="44"/>
      <c r="T29" s="45"/>
      <c r="U29" s="45"/>
      <c r="V29" s="46"/>
      <c r="W29" s="46"/>
      <c r="X29" s="44"/>
      <c r="Y29" s="45"/>
      <c r="Z29" s="45"/>
      <c r="AA29" s="45"/>
      <c r="AB29" s="45"/>
      <c r="AC29" s="45"/>
      <c r="AD29" s="45"/>
      <c r="AE29" s="45"/>
      <c r="AF29" s="46"/>
      <c r="AG29" s="46"/>
      <c r="AH29" s="45"/>
      <c r="AI29" s="45"/>
      <c r="AJ29" s="45"/>
      <c r="AK29" s="45"/>
      <c r="AL29" s="45"/>
      <c r="AM29" s="45"/>
      <c r="AN29" s="44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  <c r="BB29" s="47"/>
    </row>
    <row r="30" spans="1:54" ht="31.5" x14ac:dyDescent="0.25">
      <c r="A30" s="28" t="s">
        <v>576</v>
      </c>
      <c r="B30" s="14" t="s">
        <v>577</v>
      </c>
      <c r="C30" s="1" t="s">
        <v>578</v>
      </c>
      <c r="D30" s="1" t="s">
        <v>579</v>
      </c>
      <c r="E30" s="82"/>
      <c r="F30" s="84" t="s">
        <v>2613</v>
      </c>
      <c r="G30" s="84"/>
      <c r="H30" s="84"/>
      <c r="I30" s="84"/>
      <c r="J30" s="84"/>
      <c r="K30" s="84">
        <v>0.25</v>
      </c>
      <c r="L30" s="135"/>
      <c r="M30" s="736"/>
      <c r="N30" s="727"/>
      <c r="O30" s="45"/>
      <c r="P30" s="44"/>
      <c r="Q30" s="44"/>
      <c r="R30" s="44"/>
      <c r="S30" s="44"/>
      <c r="T30" s="45"/>
      <c r="U30" s="45"/>
      <c r="V30" s="46"/>
      <c r="W30" s="46"/>
      <c r="X30" s="44"/>
      <c r="Y30" s="45"/>
      <c r="Z30" s="45"/>
      <c r="AA30" s="45"/>
      <c r="AB30" s="45"/>
      <c r="AC30" s="45"/>
      <c r="AD30" s="45"/>
      <c r="AE30" s="45"/>
      <c r="AF30" s="46"/>
      <c r="AG30" s="46"/>
      <c r="AH30" s="45"/>
      <c r="AI30" s="45"/>
      <c r="AJ30" s="45"/>
      <c r="AK30" s="45"/>
      <c r="AL30" s="45"/>
      <c r="AM30" s="45"/>
      <c r="AN30" s="44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  <c r="BB30" s="47"/>
    </row>
    <row r="31" spans="1:54" x14ac:dyDescent="0.25">
      <c r="A31" s="28" t="s">
        <v>1478</v>
      </c>
      <c r="B31" s="101" t="s">
        <v>1398</v>
      </c>
      <c r="C31" s="103" t="s">
        <v>1477</v>
      </c>
      <c r="D31" s="103" t="s">
        <v>1479</v>
      </c>
      <c r="E31" s="82"/>
      <c r="F31" s="275" t="s">
        <v>2613</v>
      </c>
      <c r="G31" s="275"/>
      <c r="H31" s="275"/>
      <c r="I31" s="275"/>
      <c r="J31" s="275"/>
      <c r="K31" s="634">
        <v>0.35</v>
      </c>
      <c r="L31" s="655"/>
      <c r="M31" s="736"/>
      <c r="N31" s="727"/>
      <c r="O31" s="45"/>
      <c r="P31" s="44"/>
      <c r="Q31" s="44"/>
      <c r="R31" s="44"/>
      <c r="S31" s="44"/>
      <c r="T31" s="45"/>
      <c r="U31" s="45"/>
      <c r="V31" s="46"/>
      <c r="W31" s="46"/>
      <c r="X31" s="44"/>
      <c r="Y31" s="45"/>
      <c r="Z31" s="45"/>
      <c r="AA31" s="45"/>
      <c r="AB31" s="45"/>
      <c r="AC31" s="45"/>
      <c r="AD31" s="45"/>
      <c r="AE31" s="45"/>
      <c r="AF31" s="46"/>
      <c r="AG31" s="46"/>
      <c r="AH31" s="45"/>
      <c r="AI31" s="45"/>
      <c r="AJ31" s="45"/>
      <c r="AK31" s="45"/>
      <c r="AL31" s="45"/>
      <c r="AM31" s="45"/>
      <c r="AN31" s="44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  <c r="BB31" s="47"/>
    </row>
    <row r="32" spans="1:54" x14ac:dyDescent="0.25">
      <c r="A32" s="165" t="s">
        <v>1397</v>
      </c>
      <c r="B32" s="101" t="s">
        <v>1398</v>
      </c>
      <c r="C32" s="103" t="s">
        <v>1399</v>
      </c>
      <c r="D32" s="103" t="s">
        <v>1400</v>
      </c>
      <c r="E32" s="275"/>
      <c r="F32" s="275" t="s">
        <v>2613</v>
      </c>
      <c r="G32" s="275"/>
      <c r="H32" s="275"/>
      <c r="I32" s="275"/>
      <c r="J32" s="275"/>
      <c r="K32" s="634">
        <v>0.35</v>
      </c>
      <c r="L32" s="655"/>
      <c r="M32" s="736"/>
      <c r="N32" s="727"/>
      <c r="O32" s="45"/>
      <c r="P32" s="44"/>
      <c r="Q32" s="44"/>
      <c r="R32" s="44"/>
      <c r="S32" s="44"/>
      <c r="T32" s="45"/>
      <c r="U32" s="45"/>
      <c r="V32" s="46"/>
      <c r="W32" s="46"/>
      <c r="X32" s="44"/>
      <c r="Y32" s="45"/>
      <c r="Z32" s="45"/>
      <c r="AA32" s="45"/>
      <c r="AB32" s="45"/>
      <c r="AC32" s="45"/>
      <c r="AD32" s="45"/>
      <c r="AE32" s="45"/>
      <c r="AF32" s="46"/>
      <c r="AG32" s="46"/>
      <c r="AH32" s="45"/>
      <c r="AI32" s="45"/>
      <c r="AJ32" s="45"/>
      <c r="AK32" s="45"/>
      <c r="AL32" s="45"/>
      <c r="AM32" s="45"/>
      <c r="AN32" s="44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  <c r="BB32" s="47"/>
    </row>
    <row r="33" spans="1:54" x14ac:dyDescent="0.25">
      <c r="A33" s="165" t="s">
        <v>1600</v>
      </c>
      <c r="B33" s="101" t="s">
        <v>1602</v>
      </c>
      <c r="C33" s="275" t="s">
        <v>1601</v>
      </c>
      <c r="D33" s="103" t="s">
        <v>1603</v>
      </c>
      <c r="E33" s="275"/>
      <c r="F33" s="275" t="s">
        <v>2613</v>
      </c>
      <c r="G33" s="275"/>
      <c r="H33" s="275"/>
      <c r="I33" s="275"/>
      <c r="J33" s="275"/>
      <c r="K33" s="84">
        <v>13.5</v>
      </c>
      <c r="L33" s="135"/>
      <c r="M33" s="736"/>
      <c r="N33" s="727"/>
      <c r="O33" s="45"/>
      <c r="P33" s="44"/>
      <c r="Q33" s="44"/>
      <c r="R33" s="44"/>
      <c r="S33" s="44"/>
      <c r="T33" s="45"/>
      <c r="U33" s="45"/>
      <c r="V33" s="46"/>
      <c r="W33" s="46"/>
      <c r="X33" s="44"/>
      <c r="Y33" s="45"/>
      <c r="Z33" s="45"/>
      <c r="AA33" s="45"/>
      <c r="AB33" s="45"/>
      <c r="AC33" s="45"/>
      <c r="AD33" s="45"/>
      <c r="AE33" s="45"/>
      <c r="AF33" s="46"/>
      <c r="AG33" s="46"/>
      <c r="AH33" s="45"/>
      <c r="AI33" s="45"/>
      <c r="AJ33" s="45"/>
      <c r="AK33" s="45"/>
      <c r="AL33" s="45"/>
      <c r="AM33" s="45"/>
      <c r="AN33" s="44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7"/>
      <c r="BB33" s="47"/>
    </row>
    <row r="34" spans="1:54" x14ac:dyDescent="0.25">
      <c r="A34" s="28"/>
      <c r="B34" s="48" t="s">
        <v>580</v>
      </c>
      <c r="C34" s="1"/>
      <c r="D34" s="1"/>
      <c r="E34" s="82"/>
      <c r="F34" s="84"/>
      <c r="G34" s="84"/>
      <c r="H34" s="84"/>
      <c r="I34" s="84"/>
      <c r="J34" s="84"/>
      <c r="K34" s="8"/>
      <c r="L34" s="653"/>
      <c r="M34" s="736"/>
      <c r="N34" s="727"/>
      <c r="O34" s="45"/>
      <c r="P34" s="44"/>
      <c r="Q34" s="44"/>
      <c r="R34" s="44"/>
      <c r="S34" s="44"/>
      <c r="T34" s="45"/>
      <c r="U34" s="45"/>
      <c r="V34" s="46"/>
      <c r="W34" s="46"/>
      <c r="X34" s="44"/>
      <c r="Y34" s="45"/>
      <c r="Z34" s="45"/>
      <c r="AA34" s="45"/>
      <c r="AB34" s="45"/>
      <c r="AC34" s="45"/>
      <c r="AD34" s="45"/>
      <c r="AE34" s="45"/>
      <c r="AF34" s="46"/>
      <c r="AG34" s="46"/>
      <c r="AH34" s="45"/>
      <c r="AI34" s="45"/>
      <c r="AJ34" s="45"/>
      <c r="AK34" s="45"/>
      <c r="AL34" s="45"/>
      <c r="AM34" s="45"/>
      <c r="AN34" s="44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7"/>
      <c r="BB34" s="47"/>
    </row>
    <row r="35" spans="1:54" x14ac:dyDescent="0.25">
      <c r="A35" s="28"/>
      <c r="B35" s="37" t="s">
        <v>581</v>
      </c>
      <c r="C35" s="1"/>
      <c r="D35" s="1"/>
      <c r="E35" s="82"/>
      <c r="F35" s="84"/>
      <c r="G35" s="84"/>
      <c r="H35" s="84"/>
      <c r="I35" s="84"/>
      <c r="J35" s="84"/>
      <c r="K35" s="8"/>
      <c r="L35" s="653"/>
      <c r="M35" s="736"/>
      <c r="N35" s="727"/>
      <c r="O35" s="45"/>
      <c r="P35" s="44"/>
      <c r="Q35" s="44"/>
      <c r="R35" s="44"/>
      <c r="S35" s="44"/>
      <c r="T35" s="45"/>
      <c r="U35" s="45"/>
      <c r="V35" s="46"/>
      <c r="W35" s="46"/>
      <c r="X35" s="44"/>
      <c r="Y35" s="45"/>
      <c r="Z35" s="45"/>
      <c r="AA35" s="45"/>
      <c r="AB35" s="45"/>
      <c r="AC35" s="45"/>
      <c r="AD35" s="45"/>
      <c r="AE35" s="45"/>
      <c r="AF35" s="46"/>
      <c r="AG35" s="46"/>
      <c r="AH35" s="45"/>
      <c r="AI35" s="45"/>
      <c r="AJ35" s="45"/>
      <c r="AK35" s="45"/>
      <c r="AL35" s="45"/>
      <c r="AM35" s="45"/>
      <c r="AN35" s="44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7"/>
      <c r="BB35" s="47"/>
    </row>
    <row r="36" spans="1:54" x14ac:dyDescent="0.25">
      <c r="A36" s="166"/>
      <c r="B36" s="10" t="s">
        <v>582</v>
      </c>
      <c r="C36" s="524"/>
      <c r="D36" s="524"/>
      <c r="E36" s="251"/>
      <c r="F36" s="84"/>
      <c r="G36" s="84"/>
      <c r="H36" s="84"/>
      <c r="I36" s="84"/>
      <c r="J36" s="84"/>
      <c r="K36" s="8"/>
      <c r="L36" s="653"/>
      <c r="M36" s="736"/>
      <c r="N36" s="727"/>
      <c r="O36" s="45"/>
      <c r="P36" s="44"/>
      <c r="Q36" s="44"/>
      <c r="R36" s="44"/>
      <c r="S36" s="44"/>
      <c r="T36" s="45"/>
      <c r="U36" s="45"/>
      <c r="V36" s="46"/>
      <c r="W36" s="46"/>
      <c r="X36" s="44"/>
      <c r="Y36" s="45"/>
      <c r="Z36" s="45"/>
      <c r="AA36" s="45"/>
      <c r="AB36" s="45"/>
      <c r="AC36" s="45"/>
      <c r="AD36" s="45"/>
      <c r="AE36" s="45"/>
      <c r="AF36" s="46"/>
      <c r="AG36" s="46"/>
      <c r="AH36" s="45"/>
      <c r="AI36" s="45"/>
      <c r="AJ36" s="45"/>
      <c r="AK36" s="45"/>
      <c r="AL36" s="45"/>
      <c r="AM36" s="45"/>
      <c r="AN36" s="44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  <c r="BB36" s="47"/>
    </row>
    <row r="37" spans="1:54" x14ac:dyDescent="0.25">
      <c r="A37" s="30" t="s">
        <v>583</v>
      </c>
      <c r="B37" s="54" t="s">
        <v>584</v>
      </c>
      <c r="C37" s="52" t="s">
        <v>585</v>
      </c>
      <c r="D37" s="138" t="s">
        <v>2616</v>
      </c>
      <c r="E37" s="82">
        <v>16</v>
      </c>
      <c r="F37" s="84" t="s">
        <v>2613</v>
      </c>
      <c r="G37" s="84"/>
      <c r="H37" s="84"/>
      <c r="I37" s="84"/>
      <c r="J37" s="84"/>
      <c r="K37" s="84">
        <v>0.2</v>
      </c>
      <c r="L37" s="135"/>
      <c r="M37" s="736"/>
      <c r="N37" s="727"/>
      <c r="O37" s="45"/>
      <c r="P37" s="44"/>
      <c r="Q37" s="44"/>
      <c r="R37" s="44"/>
      <c r="S37" s="44"/>
      <c r="T37" s="45"/>
      <c r="U37" s="45"/>
      <c r="V37" s="46"/>
      <c r="W37" s="46"/>
      <c r="X37" s="44"/>
      <c r="Y37" s="45"/>
      <c r="Z37" s="45"/>
      <c r="AA37" s="45"/>
      <c r="AB37" s="45"/>
      <c r="AC37" s="45"/>
      <c r="AD37" s="45"/>
      <c r="AE37" s="45"/>
      <c r="AF37" s="46"/>
      <c r="AG37" s="46"/>
      <c r="AH37" s="45"/>
      <c r="AI37" s="45"/>
      <c r="AJ37" s="45"/>
      <c r="AK37" s="45"/>
      <c r="AL37" s="45"/>
      <c r="AM37" s="45"/>
      <c r="AN37" s="44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  <c r="BB37" s="47"/>
    </row>
    <row r="38" spans="1:54" x14ac:dyDescent="0.25">
      <c r="A38" s="166"/>
      <c r="B38" s="254" t="s">
        <v>587</v>
      </c>
      <c r="C38" s="525"/>
      <c r="D38" s="251"/>
      <c r="E38" s="251"/>
      <c r="F38" s="251"/>
      <c r="G38" s="251"/>
      <c r="H38" s="251"/>
      <c r="I38" s="251"/>
      <c r="J38" s="251"/>
      <c r="K38" s="8"/>
      <c r="L38" s="653"/>
      <c r="M38" s="736"/>
      <c r="N38" s="727"/>
      <c r="O38" s="45"/>
      <c r="P38" s="44"/>
      <c r="Q38" s="44"/>
      <c r="R38" s="44"/>
      <c r="S38" s="44"/>
      <c r="T38" s="45"/>
      <c r="U38" s="45"/>
      <c r="V38" s="46"/>
      <c r="W38" s="46"/>
      <c r="X38" s="44"/>
      <c r="Y38" s="45"/>
      <c r="Z38" s="45"/>
      <c r="AA38" s="45"/>
      <c r="AB38" s="45"/>
      <c r="AC38" s="45"/>
      <c r="AD38" s="45"/>
      <c r="AE38" s="45"/>
      <c r="AF38" s="46"/>
      <c r="AG38" s="46"/>
      <c r="AH38" s="45"/>
      <c r="AI38" s="45"/>
      <c r="AJ38" s="45"/>
      <c r="AK38" s="45"/>
      <c r="AL38" s="45"/>
      <c r="AM38" s="45"/>
      <c r="AN38" s="44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  <c r="BB38" s="47"/>
    </row>
    <row r="39" spans="1:54" x14ac:dyDescent="0.25">
      <c r="A39" s="30"/>
      <c r="B39" s="10" t="s">
        <v>588</v>
      </c>
      <c r="C39" s="52"/>
      <c r="D39" s="1"/>
      <c r="E39" s="82"/>
      <c r="F39" s="82"/>
      <c r="G39" s="82"/>
      <c r="H39" s="82"/>
      <c r="I39" s="82"/>
      <c r="J39" s="82"/>
      <c r="K39" s="8"/>
      <c r="L39" s="653"/>
      <c r="M39" s="736"/>
      <c r="N39" s="727"/>
      <c r="O39" s="45"/>
      <c r="P39" s="44"/>
      <c r="Q39" s="44"/>
      <c r="R39" s="44"/>
      <c r="S39" s="44"/>
      <c r="T39" s="45"/>
      <c r="U39" s="45"/>
      <c r="V39" s="46"/>
      <c r="W39" s="46"/>
      <c r="X39" s="44"/>
      <c r="Y39" s="45"/>
      <c r="Z39" s="45"/>
      <c r="AA39" s="45"/>
      <c r="AB39" s="45"/>
      <c r="AC39" s="45"/>
      <c r="AD39" s="45"/>
      <c r="AE39" s="45"/>
      <c r="AF39" s="46"/>
      <c r="AG39" s="46"/>
      <c r="AH39" s="45"/>
      <c r="AI39" s="45"/>
      <c r="AJ39" s="45"/>
      <c r="AK39" s="45"/>
      <c r="AL39" s="45"/>
      <c r="AM39" s="45"/>
      <c r="AN39" s="44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  <c r="BB39" s="47"/>
    </row>
    <row r="40" spans="1:54" s="96" customFormat="1" x14ac:dyDescent="0.25">
      <c r="A40" s="30" t="s">
        <v>589</v>
      </c>
      <c r="B40" s="54" t="s">
        <v>584</v>
      </c>
      <c r="C40" s="52" t="s">
        <v>590</v>
      </c>
      <c r="D40" s="1" t="s">
        <v>591</v>
      </c>
      <c r="E40" s="82">
        <v>35</v>
      </c>
      <c r="F40" s="82" t="s">
        <v>2613</v>
      </c>
      <c r="G40" s="82"/>
      <c r="H40" s="82"/>
      <c r="I40" s="82"/>
      <c r="J40" s="82"/>
      <c r="K40" s="84">
        <v>0.15</v>
      </c>
      <c r="L40" s="135"/>
      <c r="M40" s="718"/>
      <c r="N40" s="705"/>
    </row>
    <row r="41" spans="1:54" s="96" customFormat="1" x14ac:dyDescent="0.25">
      <c r="A41" s="30" t="s">
        <v>592</v>
      </c>
      <c r="B41" s="54" t="s">
        <v>584</v>
      </c>
      <c r="C41" s="52" t="s">
        <v>590</v>
      </c>
      <c r="D41" s="1" t="s">
        <v>591</v>
      </c>
      <c r="E41" s="138" t="s">
        <v>593</v>
      </c>
      <c r="F41" s="82" t="s">
        <v>2613</v>
      </c>
      <c r="G41" s="82"/>
      <c r="H41" s="82"/>
      <c r="I41" s="82"/>
      <c r="J41" s="82"/>
      <c r="K41" s="84">
        <v>0.26</v>
      </c>
      <c r="L41" s="135"/>
      <c r="M41" s="718"/>
      <c r="N41" s="705"/>
    </row>
    <row r="42" spans="1:54" s="96" customFormat="1" x14ac:dyDescent="0.25">
      <c r="A42" s="30"/>
      <c r="B42" s="10" t="s">
        <v>594</v>
      </c>
      <c r="C42" s="52"/>
      <c r="D42" s="52"/>
      <c r="E42" s="82"/>
      <c r="F42" s="84"/>
      <c r="G42" s="84"/>
      <c r="H42" s="84"/>
      <c r="I42" s="84"/>
      <c r="J42" s="84"/>
      <c r="K42" s="84">
        <v>0</v>
      </c>
      <c r="L42" s="135"/>
      <c r="M42" s="718"/>
      <c r="N42" s="705"/>
    </row>
    <row r="43" spans="1:54" x14ac:dyDescent="0.25">
      <c r="A43" s="30" t="s">
        <v>595</v>
      </c>
      <c r="B43" s="54" t="s">
        <v>584</v>
      </c>
      <c r="C43" s="52" t="s">
        <v>590</v>
      </c>
      <c r="D43" s="1" t="s">
        <v>596</v>
      </c>
      <c r="E43" s="82">
        <v>20</v>
      </c>
      <c r="F43" s="82" t="s">
        <v>2613</v>
      </c>
      <c r="G43" s="82"/>
      <c r="H43" s="82"/>
      <c r="I43" s="82"/>
      <c r="J43" s="82"/>
      <c r="K43" s="84">
        <v>0.9</v>
      </c>
      <c r="L43" s="135"/>
      <c r="M43" s="736"/>
      <c r="N43" s="727"/>
      <c r="O43" s="45"/>
      <c r="P43" s="44"/>
      <c r="Q43" s="44"/>
      <c r="R43" s="44"/>
      <c r="S43" s="44"/>
      <c r="T43" s="45"/>
      <c r="U43" s="45"/>
      <c r="V43" s="46"/>
      <c r="W43" s="46"/>
      <c r="X43" s="44"/>
      <c r="Y43" s="45"/>
      <c r="Z43" s="45"/>
      <c r="AA43" s="45"/>
      <c r="AB43" s="45"/>
      <c r="AC43" s="45"/>
      <c r="AD43" s="45"/>
      <c r="AE43" s="45"/>
      <c r="AF43" s="46"/>
      <c r="AG43" s="46"/>
      <c r="AH43" s="45"/>
      <c r="AI43" s="45"/>
      <c r="AJ43" s="45"/>
      <c r="AK43" s="45"/>
      <c r="AL43" s="45"/>
      <c r="AM43" s="45"/>
      <c r="AN43" s="44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7"/>
      <c r="BB43" s="47"/>
    </row>
    <row r="44" spans="1:54" x14ac:dyDescent="0.25">
      <c r="A44" s="30" t="s">
        <v>597</v>
      </c>
      <c r="B44" s="54" t="s">
        <v>584</v>
      </c>
      <c r="C44" s="52" t="s">
        <v>590</v>
      </c>
      <c r="D44" s="1" t="s">
        <v>591</v>
      </c>
      <c r="E44" s="138" t="s">
        <v>598</v>
      </c>
      <c r="F44" s="82" t="s">
        <v>2613</v>
      </c>
      <c r="G44" s="82"/>
      <c r="H44" s="82"/>
      <c r="I44" s="82"/>
      <c r="J44" s="82"/>
      <c r="K44" s="84">
        <v>0.6</v>
      </c>
      <c r="L44" s="135"/>
      <c r="M44" s="736"/>
      <c r="N44" s="727"/>
      <c r="O44" s="45"/>
      <c r="P44" s="44"/>
      <c r="Q44" s="44"/>
      <c r="R44" s="44"/>
      <c r="S44" s="44"/>
      <c r="T44" s="45"/>
      <c r="U44" s="45"/>
      <c r="V44" s="46"/>
      <c r="W44" s="46"/>
      <c r="X44" s="44"/>
      <c r="Y44" s="45"/>
      <c r="Z44" s="45"/>
      <c r="AA44" s="45"/>
      <c r="AB44" s="45"/>
      <c r="AC44" s="45"/>
      <c r="AD44" s="45"/>
      <c r="AE44" s="45"/>
      <c r="AF44" s="46"/>
      <c r="AG44" s="46"/>
      <c r="AH44" s="45"/>
      <c r="AI44" s="45"/>
      <c r="AJ44" s="45"/>
      <c r="AK44" s="45"/>
      <c r="AL44" s="45"/>
      <c r="AM44" s="45"/>
      <c r="AN44" s="44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7"/>
      <c r="BB44" s="47"/>
    </row>
    <row r="45" spans="1:54" x14ac:dyDescent="0.25">
      <c r="A45" s="28"/>
      <c r="B45" s="37" t="s">
        <v>603</v>
      </c>
      <c r="C45" s="1"/>
      <c r="D45" s="1"/>
      <c r="E45" s="82"/>
      <c r="F45" s="82"/>
      <c r="G45" s="82"/>
      <c r="H45" s="82"/>
      <c r="I45" s="82"/>
      <c r="J45" s="82"/>
      <c r="K45" s="8"/>
      <c r="L45" s="653"/>
      <c r="M45" s="736"/>
      <c r="N45" s="727"/>
      <c r="O45" s="45"/>
      <c r="P45" s="44"/>
      <c r="Q45" s="44"/>
      <c r="R45" s="44"/>
      <c r="S45" s="44"/>
      <c r="T45" s="45"/>
      <c r="U45" s="45"/>
      <c r="V45" s="46"/>
      <c r="W45" s="46"/>
      <c r="X45" s="44"/>
      <c r="Y45" s="45"/>
      <c r="Z45" s="45"/>
      <c r="AA45" s="45"/>
      <c r="AB45" s="45"/>
      <c r="AC45" s="45"/>
      <c r="AD45" s="45"/>
      <c r="AE45" s="45"/>
      <c r="AF45" s="46"/>
      <c r="AG45" s="46"/>
      <c r="AH45" s="45"/>
      <c r="AI45" s="45"/>
      <c r="AJ45" s="45"/>
      <c r="AK45" s="45"/>
      <c r="AL45" s="45"/>
      <c r="AM45" s="45"/>
      <c r="AN45" s="44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7"/>
      <c r="BB45" s="47"/>
    </row>
    <row r="46" spans="1:54" x14ac:dyDescent="0.25">
      <c r="A46" s="28"/>
      <c r="B46" s="5" t="s">
        <v>604</v>
      </c>
      <c r="C46" s="1"/>
      <c r="D46" s="1"/>
      <c r="E46" s="82"/>
      <c r="F46" s="82"/>
      <c r="G46" s="82"/>
      <c r="H46" s="82"/>
      <c r="I46" s="82"/>
      <c r="J46" s="82"/>
      <c r="K46" s="8"/>
      <c r="L46" s="653"/>
      <c r="M46" s="736"/>
      <c r="N46" s="727"/>
      <c r="O46" s="45"/>
      <c r="P46" s="44"/>
      <c r="Q46" s="44"/>
      <c r="R46" s="44"/>
      <c r="S46" s="44"/>
      <c r="T46" s="45"/>
      <c r="U46" s="45"/>
      <c r="V46" s="46"/>
      <c r="W46" s="46"/>
      <c r="X46" s="44"/>
      <c r="Y46" s="45"/>
      <c r="Z46" s="45"/>
      <c r="AA46" s="45"/>
      <c r="AB46" s="45"/>
      <c r="AC46" s="45"/>
      <c r="AD46" s="45"/>
      <c r="AE46" s="45"/>
      <c r="AF46" s="46"/>
      <c r="AG46" s="46"/>
      <c r="AH46" s="45"/>
      <c r="AI46" s="45"/>
      <c r="AJ46" s="45"/>
      <c r="AK46" s="45"/>
      <c r="AL46" s="45"/>
      <c r="AM46" s="45"/>
      <c r="AN46" s="44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7"/>
      <c r="BB46" s="47"/>
    </row>
    <row r="47" spans="1:54" x14ac:dyDescent="0.25">
      <c r="A47" s="28" t="s">
        <v>605</v>
      </c>
      <c r="B47" s="54" t="s">
        <v>606</v>
      </c>
      <c r="C47" s="1" t="s">
        <v>607</v>
      </c>
      <c r="D47" s="526" t="s">
        <v>608</v>
      </c>
      <c r="E47" s="82">
        <v>1.5</v>
      </c>
      <c r="F47" s="82" t="s">
        <v>2613</v>
      </c>
      <c r="G47" s="82"/>
      <c r="H47" s="82"/>
      <c r="I47" s="82"/>
      <c r="J47" s="82"/>
      <c r="K47" s="84">
        <v>0.15</v>
      </c>
      <c r="L47" s="135"/>
      <c r="M47" s="736"/>
      <c r="N47" s="727"/>
      <c r="O47" s="45"/>
      <c r="P47" s="44"/>
      <c r="Q47" s="44"/>
      <c r="R47" s="44"/>
      <c r="S47" s="44"/>
      <c r="T47" s="45"/>
      <c r="U47" s="45"/>
      <c r="V47" s="46"/>
      <c r="W47" s="46"/>
      <c r="X47" s="44"/>
      <c r="Y47" s="45"/>
      <c r="Z47" s="45"/>
      <c r="AA47" s="45"/>
      <c r="AB47" s="45"/>
      <c r="AC47" s="45"/>
      <c r="AD47" s="45"/>
      <c r="AE47" s="45"/>
      <c r="AF47" s="46"/>
      <c r="AG47" s="46"/>
      <c r="AH47" s="45"/>
      <c r="AI47" s="45"/>
      <c r="AJ47" s="45"/>
      <c r="AK47" s="45"/>
      <c r="AL47" s="45"/>
      <c r="AM47" s="45"/>
      <c r="AN47" s="44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7"/>
      <c r="BB47" s="47"/>
    </row>
    <row r="48" spans="1:54" x14ac:dyDescent="0.25">
      <c r="A48" s="28" t="s">
        <v>609</v>
      </c>
      <c r="B48" s="54" t="s">
        <v>606</v>
      </c>
      <c r="C48" s="52" t="s">
        <v>610</v>
      </c>
      <c r="D48" s="1" t="s">
        <v>608</v>
      </c>
      <c r="E48" s="82" t="s">
        <v>611</v>
      </c>
      <c r="F48" s="84" t="s">
        <v>2613</v>
      </c>
      <c r="G48" s="84"/>
      <c r="H48" s="84"/>
      <c r="I48" s="84"/>
      <c r="J48" s="84"/>
      <c r="K48" s="84">
        <v>1</v>
      </c>
      <c r="L48" s="135"/>
      <c r="M48" s="736"/>
      <c r="N48" s="727"/>
      <c r="O48" s="45"/>
      <c r="P48" s="44"/>
      <c r="Q48" s="44"/>
      <c r="R48" s="44"/>
      <c r="S48" s="44"/>
      <c r="T48" s="45"/>
      <c r="U48" s="45"/>
      <c r="V48" s="46"/>
      <c r="W48" s="46"/>
      <c r="X48" s="44"/>
      <c r="Y48" s="45"/>
      <c r="Z48" s="45"/>
      <c r="AA48" s="45"/>
      <c r="AB48" s="45"/>
      <c r="AC48" s="45"/>
      <c r="AD48" s="45"/>
      <c r="AE48" s="45"/>
      <c r="AF48" s="46"/>
      <c r="AG48" s="46"/>
      <c r="AH48" s="45"/>
      <c r="AI48" s="45"/>
      <c r="AJ48" s="45"/>
      <c r="AK48" s="45"/>
      <c r="AL48" s="45"/>
      <c r="AM48" s="45"/>
      <c r="AN48" s="44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7"/>
      <c r="BB48" s="47"/>
    </row>
    <row r="49" spans="1:54" x14ac:dyDescent="0.25">
      <c r="A49" s="269"/>
      <c r="B49" s="281" t="s">
        <v>2216</v>
      </c>
      <c r="C49" s="58"/>
      <c r="D49" s="58"/>
      <c r="E49" s="272"/>
      <c r="F49" s="272"/>
      <c r="G49" s="272"/>
      <c r="H49" s="272"/>
      <c r="I49" s="272"/>
      <c r="J49" s="272"/>
      <c r="K49" s="8"/>
      <c r="L49" s="653"/>
      <c r="M49" s="736"/>
      <c r="N49" s="727"/>
      <c r="O49" s="45"/>
      <c r="P49" s="44"/>
      <c r="Q49" s="44"/>
      <c r="R49" s="44"/>
      <c r="S49" s="44"/>
      <c r="T49" s="45"/>
      <c r="U49" s="45"/>
      <c r="V49" s="46"/>
      <c r="W49" s="46"/>
      <c r="X49" s="44"/>
      <c r="Y49" s="45"/>
      <c r="Z49" s="45"/>
      <c r="AA49" s="45"/>
      <c r="AB49" s="45"/>
      <c r="AC49" s="45"/>
      <c r="AD49" s="45"/>
      <c r="AE49" s="45"/>
      <c r="AF49" s="46"/>
      <c r="AG49" s="46"/>
      <c r="AH49" s="45"/>
      <c r="AI49" s="45"/>
      <c r="AJ49" s="45"/>
      <c r="AK49" s="45"/>
      <c r="AL49" s="45"/>
      <c r="AM49" s="45"/>
      <c r="AN49" s="44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7"/>
      <c r="BB49" s="47"/>
    </row>
    <row r="50" spans="1:54" x14ac:dyDescent="0.25">
      <c r="A50" s="269"/>
      <c r="B50" s="281" t="s">
        <v>581</v>
      </c>
      <c r="C50" s="58"/>
      <c r="D50" s="58"/>
      <c r="E50" s="272"/>
      <c r="F50" s="272"/>
      <c r="G50" s="272"/>
      <c r="H50" s="272"/>
      <c r="I50" s="272"/>
      <c r="J50" s="272"/>
      <c r="K50" s="8"/>
      <c r="L50" s="653"/>
      <c r="M50" s="736"/>
      <c r="N50" s="727"/>
      <c r="O50" s="45"/>
      <c r="P50" s="44"/>
      <c r="Q50" s="44"/>
      <c r="R50" s="44"/>
      <c r="S50" s="44"/>
      <c r="T50" s="45"/>
      <c r="U50" s="45"/>
      <c r="V50" s="46"/>
      <c r="W50" s="46"/>
      <c r="X50" s="44"/>
      <c r="Y50" s="45"/>
      <c r="Z50" s="45"/>
      <c r="AA50" s="45"/>
      <c r="AB50" s="45"/>
      <c r="AC50" s="45"/>
      <c r="AD50" s="45"/>
      <c r="AE50" s="45"/>
      <c r="AF50" s="46"/>
      <c r="AG50" s="46"/>
      <c r="AH50" s="45"/>
      <c r="AI50" s="45"/>
      <c r="AJ50" s="45"/>
      <c r="AK50" s="45"/>
      <c r="AL50" s="45"/>
      <c r="AM50" s="45"/>
      <c r="AN50" s="44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7"/>
      <c r="BB50" s="47"/>
    </row>
    <row r="51" spans="1:54" x14ac:dyDescent="0.25">
      <c r="A51" s="269"/>
      <c r="B51" s="110" t="s">
        <v>2217</v>
      </c>
      <c r="C51" s="527"/>
      <c r="D51" s="527"/>
      <c r="E51" s="303"/>
      <c r="F51" s="303"/>
      <c r="G51" s="303"/>
      <c r="H51" s="303"/>
      <c r="I51" s="303"/>
      <c r="J51" s="303"/>
      <c r="K51" s="8"/>
      <c r="L51" s="653"/>
      <c r="M51" s="736"/>
      <c r="N51" s="727"/>
      <c r="O51" s="45"/>
      <c r="P51" s="44"/>
      <c r="Q51" s="44"/>
      <c r="R51" s="44"/>
      <c r="S51" s="44"/>
      <c r="T51" s="45"/>
      <c r="U51" s="45"/>
      <c r="V51" s="46"/>
      <c r="W51" s="46"/>
      <c r="X51" s="44"/>
      <c r="Y51" s="45"/>
      <c r="Z51" s="45"/>
      <c r="AA51" s="45"/>
      <c r="AB51" s="45"/>
      <c r="AC51" s="45"/>
      <c r="AD51" s="45"/>
      <c r="AE51" s="45"/>
      <c r="AF51" s="46"/>
      <c r="AG51" s="46"/>
      <c r="AH51" s="45"/>
      <c r="AI51" s="45"/>
      <c r="AJ51" s="45"/>
      <c r="AK51" s="45"/>
      <c r="AL51" s="45"/>
      <c r="AM51" s="45"/>
      <c r="AN51" s="44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7"/>
      <c r="BB51" s="47"/>
    </row>
    <row r="52" spans="1:54" x14ac:dyDescent="0.25">
      <c r="A52" s="165" t="s">
        <v>2218</v>
      </c>
      <c r="B52" s="101" t="s">
        <v>2219</v>
      </c>
      <c r="C52" s="103" t="s">
        <v>2220</v>
      </c>
      <c r="D52" s="103" t="s">
        <v>2221</v>
      </c>
      <c r="E52" s="275" t="s">
        <v>602</v>
      </c>
      <c r="F52" s="275" t="s">
        <v>2613</v>
      </c>
      <c r="G52" s="275"/>
      <c r="H52" s="275"/>
      <c r="I52" s="275"/>
      <c r="J52" s="275"/>
      <c r="K52" s="84">
        <v>0.75</v>
      </c>
      <c r="L52" s="135"/>
      <c r="M52" s="736"/>
      <c r="N52" s="727"/>
      <c r="O52" s="45"/>
      <c r="P52" s="44"/>
      <c r="Q52" s="44"/>
      <c r="R52" s="44"/>
      <c r="S52" s="44"/>
      <c r="T52" s="45"/>
      <c r="U52" s="45"/>
      <c r="V52" s="46"/>
      <c r="W52" s="46"/>
      <c r="X52" s="44"/>
      <c r="Y52" s="45"/>
      <c r="Z52" s="45"/>
      <c r="AA52" s="45"/>
      <c r="AB52" s="45"/>
      <c r="AC52" s="45"/>
      <c r="AD52" s="45"/>
      <c r="AE52" s="45"/>
      <c r="AF52" s="46"/>
      <c r="AG52" s="46"/>
      <c r="AH52" s="45"/>
      <c r="AI52" s="45"/>
      <c r="AJ52" s="45"/>
      <c r="AK52" s="45"/>
      <c r="AL52" s="45"/>
      <c r="AM52" s="45"/>
      <c r="AN52" s="44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7"/>
      <c r="BB52" s="47"/>
    </row>
    <row r="53" spans="1:54" x14ac:dyDescent="0.25">
      <c r="A53" s="165" t="s">
        <v>2222</v>
      </c>
      <c r="B53" s="101" t="s">
        <v>2223</v>
      </c>
      <c r="C53" s="103" t="s">
        <v>2224</v>
      </c>
      <c r="D53" s="103" t="s">
        <v>2221</v>
      </c>
      <c r="E53" s="275" t="s">
        <v>2225</v>
      </c>
      <c r="F53" s="275" t="s">
        <v>2613</v>
      </c>
      <c r="G53" s="275"/>
      <c r="H53" s="275"/>
      <c r="I53" s="275"/>
      <c r="J53" s="275"/>
      <c r="K53" s="84">
        <v>0.75</v>
      </c>
      <c r="L53" s="135"/>
      <c r="M53" s="736"/>
      <c r="N53" s="727"/>
      <c r="O53" s="45"/>
      <c r="P53" s="44"/>
      <c r="Q53" s="44"/>
      <c r="R53" s="44"/>
      <c r="S53" s="44"/>
      <c r="T53" s="45"/>
      <c r="U53" s="45"/>
      <c r="V53" s="46"/>
      <c r="W53" s="46"/>
      <c r="X53" s="44"/>
      <c r="Y53" s="45"/>
      <c r="Z53" s="44"/>
      <c r="AA53" s="44"/>
      <c r="AB53" s="44"/>
      <c r="AC53" s="44"/>
      <c r="AD53" s="45"/>
      <c r="AE53" s="45"/>
      <c r="AF53" s="46"/>
      <c r="AG53" s="46"/>
      <c r="AH53" s="44"/>
      <c r="AI53" s="45"/>
      <c r="AJ53" s="44"/>
      <c r="AK53" s="44"/>
      <c r="AL53" s="45"/>
      <c r="AM53" s="45"/>
      <c r="AN53" s="5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7"/>
      <c r="BB53" s="47"/>
    </row>
    <row r="54" spans="1:54" x14ac:dyDescent="0.25">
      <c r="A54" s="165" t="s">
        <v>2226</v>
      </c>
      <c r="B54" s="101" t="s">
        <v>2223</v>
      </c>
      <c r="C54" s="103" t="s">
        <v>2220</v>
      </c>
      <c r="D54" s="103" t="s">
        <v>2221</v>
      </c>
      <c r="E54" s="275" t="s">
        <v>780</v>
      </c>
      <c r="F54" s="275" t="s">
        <v>2613</v>
      </c>
      <c r="G54" s="275"/>
      <c r="H54" s="275"/>
      <c r="I54" s="275"/>
      <c r="J54" s="275"/>
      <c r="K54" s="84">
        <v>0.9</v>
      </c>
      <c r="L54" s="135"/>
      <c r="M54" s="736"/>
      <c r="N54" s="727"/>
      <c r="O54" s="45"/>
      <c r="P54" s="44"/>
      <c r="Q54" s="44"/>
      <c r="R54" s="44"/>
      <c r="S54" s="44"/>
      <c r="T54" s="45"/>
      <c r="U54" s="45"/>
      <c r="V54" s="46"/>
      <c r="W54" s="46"/>
      <c r="X54" s="44"/>
      <c r="Y54" s="45"/>
      <c r="Z54" s="45"/>
      <c r="AA54" s="45"/>
      <c r="AB54" s="45"/>
      <c r="AC54" s="45"/>
      <c r="AD54" s="45"/>
      <c r="AE54" s="45"/>
      <c r="AF54" s="46"/>
      <c r="AG54" s="46"/>
      <c r="AH54" s="45"/>
      <c r="AI54" s="45"/>
      <c r="AJ54" s="45"/>
      <c r="AK54" s="45"/>
      <c r="AL54" s="45"/>
      <c r="AM54" s="45"/>
      <c r="AN54" s="44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7"/>
      <c r="BB54" s="47"/>
    </row>
    <row r="55" spans="1:54" x14ac:dyDescent="0.25">
      <c r="A55" s="269"/>
      <c r="B55" s="110" t="s">
        <v>582</v>
      </c>
      <c r="C55" s="527"/>
      <c r="D55" s="527"/>
      <c r="E55" s="303"/>
      <c r="F55" s="303"/>
      <c r="G55" s="303"/>
      <c r="H55" s="303"/>
      <c r="I55" s="303"/>
      <c r="J55" s="303"/>
      <c r="K55" s="84">
        <v>0</v>
      </c>
      <c r="L55" s="135"/>
      <c r="M55" s="736"/>
      <c r="N55" s="727"/>
      <c r="O55" s="45"/>
      <c r="P55" s="44"/>
      <c r="Q55" s="44"/>
      <c r="R55" s="44"/>
      <c r="S55" s="44"/>
      <c r="T55" s="45"/>
      <c r="U55" s="45"/>
      <c r="V55" s="46"/>
      <c r="W55" s="46"/>
      <c r="X55" s="44"/>
      <c r="Y55" s="45"/>
      <c r="Z55" s="45"/>
      <c r="AA55" s="45"/>
      <c r="AB55" s="45"/>
      <c r="AC55" s="45"/>
      <c r="AD55" s="45"/>
      <c r="AE55" s="45"/>
      <c r="AF55" s="46"/>
      <c r="AG55" s="46"/>
      <c r="AH55" s="45"/>
      <c r="AI55" s="45"/>
      <c r="AJ55" s="45"/>
      <c r="AK55" s="45"/>
      <c r="AL55" s="45"/>
      <c r="AM55" s="45"/>
      <c r="AN55" s="44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7"/>
      <c r="BB55" s="47"/>
    </row>
    <row r="56" spans="1:54" x14ac:dyDescent="0.25">
      <c r="A56" s="165" t="s">
        <v>2227</v>
      </c>
      <c r="B56" s="101" t="s">
        <v>2228</v>
      </c>
      <c r="C56" s="103" t="s">
        <v>2229</v>
      </c>
      <c r="D56" s="103" t="s">
        <v>2230</v>
      </c>
      <c r="E56" s="275" t="s">
        <v>2231</v>
      </c>
      <c r="F56" s="275" t="s">
        <v>2613</v>
      </c>
      <c r="G56" s="275"/>
      <c r="H56" s="275"/>
      <c r="I56" s="275"/>
      <c r="J56" s="275"/>
      <c r="K56" s="84">
        <v>0.05</v>
      </c>
      <c r="L56" s="135"/>
      <c r="M56" s="736"/>
      <c r="N56" s="727"/>
      <c r="O56" s="45"/>
      <c r="P56" s="44"/>
      <c r="Q56" s="44"/>
      <c r="R56" s="44"/>
      <c r="S56" s="44"/>
      <c r="T56" s="45"/>
      <c r="U56" s="45"/>
      <c r="V56" s="46"/>
      <c r="W56" s="46"/>
      <c r="X56" s="44"/>
      <c r="Y56" s="45"/>
      <c r="Z56" s="45"/>
      <c r="AA56" s="45"/>
      <c r="AB56" s="45"/>
      <c r="AC56" s="45"/>
      <c r="AD56" s="45"/>
      <c r="AE56" s="45"/>
      <c r="AF56" s="46"/>
      <c r="AG56" s="46"/>
      <c r="AH56" s="45"/>
      <c r="AI56" s="45"/>
      <c r="AJ56" s="45"/>
      <c r="AK56" s="45"/>
      <c r="AL56" s="45"/>
      <c r="AM56" s="45"/>
      <c r="AN56" s="44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7"/>
      <c r="BB56" s="47"/>
    </row>
    <row r="57" spans="1:54" x14ac:dyDescent="0.25">
      <c r="A57" s="165" t="s">
        <v>2232</v>
      </c>
      <c r="B57" s="101" t="s">
        <v>2228</v>
      </c>
      <c r="C57" s="103" t="s">
        <v>2238</v>
      </c>
      <c r="D57" s="103" t="s">
        <v>2230</v>
      </c>
      <c r="E57" s="275" t="s">
        <v>2239</v>
      </c>
      <c r="F57" s="275" t="s">
        <v>2613</v>
      </c>
      <c r="G57" s="275"/>
      <c r="H57" s="275"/>
      <c r="I57" s="275"/>
      <c r="J57" s="275"/>
      <c r="K57" s="84">
        <v>0.1</v>
      </c>
      <c r="L57" s="135"/>
      <c r="M57" s="736"/>
      <c r="N57" s="727"/>
      <c r="O57" s="45"/>
      <c r="P57" s="44"/>
      <c r="Q57" s="44"/>
      <c r="R57" s="44"/>
      <c r="S57" s="44"/>
      <c r="T57" s="45"/>
      <c r="U57" s="45"/>
      <c r="V57" s="46"/>
      <c r="W57" s="46"/>
      <c r="X57" s="44"/>
      <c r="Y57" s="45"/>
      <c r="Z57" s="45"/>
      <c r="AA57" s="45"/>
      <c r="AB57" s="45"/>
      <c r="AC57" s="45"/>
      <c r="AD57" s="45"/>
      <c r="AE57" s="45"/>
      <c r="AF57" s="46"/>
      <c r="AG57" s="46"/>
      <c r="AH57" s="45"/>
      <c r="AI57" s="45"/>
      <c r="AJ57" s="45"/>
      <c r="AK57" s="45"/>
      <c r="AL57" s="45"/>
      <c r="AM57" s="45"/>
      <c r="AN57" s="44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7"/>
      <c r="BB57" s="47"/>
    </row>
    <row r="58" spans="1:54" x14ac:dyDescent="0.25">
      <c r="A58" s="269"/>
      <c r="B58" s="281" t="s">
        <v>603</v>
      </c>
      <c r="C58" s="58"/>
      <c r="D58" s="58"/>
      <c r="E58" s="272"/>
      <c r="F58" s="272"/>
      <c r="G58" s="272"/>
      <c r="H58" s="272"/>
      <c r="I58" s="272"/>
      <c r="J58" s="272"/>
      <c r="K58" s="536">
        <v>0</v>
      </c>
      <c r="L58" s="657"/>
      <c r="M58" s="736"/>
      <c r="N58" s="727"/>
      <c r="O58" s="45"/>
      <c r="P58" s="44"/>
      <c r="Q58" s="44"/>
      <c r="R58" s="44"/>
      <c r="S58" s="44"/>
      <c r="T58" s="45"/>
      <c r="U58" s="45"/>
      <c r="V58" s="46"/>
      <c r="W58" s="46"/>
      <c r="X58" s="44"/>
      <c r="Y58" s="45"/>
      <c r="Z58" s="45"/>
      <c r="AA58" s="45"/>
      <c r="AB58" s="45"/>
      <c r="AC58" s="45"/>
      <c r="AD58" s="45"/>
      <c r="AE58" s="45"/>
      <c r="AF58" s="46"/>
      <c r="AG58" s="46"/>
      <c r="AH58" s="45"/>
      <c r="AI58" s="45"/>
      <c r="AJ58" s="45"/>
      <c r="AK58" s="45"/>
      <c r="AL58" s="45"/>
      <c r="AM58" s="45"/>
      <c r="AN58" s="44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7"/>
      <c r="BB58" s="47"/>
    </row>
    <row r="59" spans="1:54" x14ac:dyDescent="0.25">
      <c r="A59" s="269"/>
      <c r="B59" s="110" t="s">
        <v>2240</v>
      </c>
      <c r="C59" s="527"/>
      <c r="D59" s="527"/>
      <c r="E59" s="303"/>
      <c r="F59" s="272"/>
      <c r="G59" s="272"/>
      <c r="H59" s="272"/>
      <c r="I59" s="272"/>
      <c r="J59" s="272"/>
      <c r="K59" s="536">
        <v>0</v>
      </c>
      <c r="L59" s="657"/>
      <c r="M59" s="736"/>
      <c r="N59" s="727"/>
      <c r="O59" s="45"/>
      <c r="P59" s="44"/>
      <c r="Q59" s="44"/>
      <c r="R59" s="44"/>
      <c r="S59" s="44"/>
      <c r="T59" s="45"/>
      <c r="U59" s="45"/>
      <c r="V59" s="46"/>
      <c r="W59" s="46"/>
      <c r="X59" s="44"/>
      <c r="Y59" s="45"/>
      <c r="Z59" s="45"/>
      <c r="AA59" s="45"/>
      <c r="AB59" s="45"/>
      <c r="AC59" s="45"/>
      <c r="AD59" s="45"/>
      <c r="AE59" s="45"/>
      <c r="AF59" s="46"/>
      <c r="AG59" s="46"/>
      <c r="AH59" s="45"/>
      <c r="AI59" s="45"/>
      <c r="AJ59" s="45"/>
      <c r="AK59" s="45"/>
      <c r="AL59" s="45"/>
      <c r="AM59" s="45"/>
      <c r="AN59" s="44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7"/>
      <c r="BB59" s="47"/>
    </row>
    <row r="60" spans="1:54" x14ac:dyDescent="0.25">
      <c r="A60" s="165" t="s">
        <v>2241</v>
      </c>
      <c r="B60" s="101" t="s">
        <v>606</v>
      </c>
      <c r="C60" s="103" t="s">
        <v>2242</v>
      </c>
      <c r="D60" s="103" t="s">
        <v>2243</v>
      </c>
      <c r="E60" s="275">
        <v>5</v>
      </c>
      <c r="F60" s="275" t="s">
        <v>2613</v>
      </c>
      <c r="G60" s="275"/>
      <c r="H60" s="275"/>
      <c r="I60" s="275"/>
      <c r="J60" s="275"/>
      <c r="K60" s="84">
        <v>1.5</v>
      </c>
      <c r="L60" s="135"/>
      <c r="M60" s="736"/>
      <c r="N60" s="727"/>
      <c r="O60" s="45"/>
      <c r="P60" s="44"/>
      <c r="Q60" s="44"/>
      <c r="R60" s="44"/>
      <c r="S60" s="44"/>
      <c r="T60" s="45"/>
      <c r="U60" s="45"/>
      <c r="V60" s="46"/>
      <c r="W60" s="46"/>
      <c r="X60" s="44"/>
      <c r="Y60" s="45"/>
      <c r="Z60" s="45"/>
      <c r="AA60" s="45"/>
      <c r="AB60" s="45"/>
      <c r="AC60" s="45"/>
      <c r="AD60" s="45"/>
      <c r="AE60" s="45"/>
      <c r="AF60" s="46"/>
      <c r="AG60" s="46"/>
      <c r="AH60" s="45"/>
      <c r="AI60" s="45"/>
      <c r="AJ60" s="45"/>
      <c r="AK60" s="45"/>
      <c r="AL60" s="45"/>
      <c r="AM60" s="45"/>
      <c r="AN60" s="44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7"/>
      <c r="BB60" s="47"/>
    </row>
    <row r="61" spans="1:54" x14ac:dyDescent="0.25">
      <c r="A61" s="165" t="s">
        <v>2244</v>
      </c>
      <c r="B61" s="101" t="s">
        <v>606</v>
      </c>
      <c r="C61" s="103" t="s">
        <v>2242</v>
      </c>
      <c r="D61" s="103" t="s">
        <v>2243</v>
      </c>
      <c r="E61" s="275">
        <v>6</v>
      </c>
      <c r="F61" s="275" t="s">
        <v>2613</v>
      </c>
      <c r="G61" s="275"/>
      <c r="H61" s="275"/>
      <c r="I61" s="275"/>
      <c r="J61" s="275"/>
      <c r="K61" s="84">
        <v>0.75</v>
      </c>
      <c r="L61" s="135"/>
      <c r="M61" s="736"/>
      <c r="N61" s="727"/>
      <c r="O61" s="45"/>
      <c r="P61" s="44"/>
      <c r="Q61" s="44"/>
      <c r="R61" s="44"/>
      <c r="S61" s="44"/>
      <c r="T61" s="45"/>
      <c r="U61" s="45"/>
      <c r="V61" s="46"/>
      <c r="W61" s="46"/>
      <c r="X61" s="44"/>
      <c r="Y61" s="45"/>
      <c r="Z61" s="45"/>
      <c r="AA61" s="45"/>
      <c r="AB61" s="45"/>
      <c r="AC61" s="45"/>
      <c r="AD61" s="45"/>
      <c r="AE61" s="45"/>
      <c r="AF61" s="46"/>
      <c r="AG61" s="46"/>
      <c r="AH61" s="45"/>
      <c r="AI61" s="45"/>
      <c r="AJ61" s="45"/>
      <c r="AK61" s="45"/>
      <c r="AL61" s="45"/>
      <c r="AM61" s="45"/>
      <c r="AN61" s="44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7"/>
      <c r="BB61" s="47"/>
    </row>
    <row r="62" spans="1:54" x14ac:dyDescent="0.25">
      <c r="A62" s="165" t="s">
        <v>2245</v>
      </c>
      <c r="B62" s="101" t="s">
        <v>606</v>
      </c>
      <c r="C62" s="103" t="s">
        <v>2242</v>
      </c>
      <c r="D62" s="103" t="s">
        <v>2243</v>
      </c>
      <c r="E62" s="275">
        <v>8</v>
      </c>
      <c r="F62" s="275" t="s">
        <v>2613</v>
      </c>
      <c r="G62" s="275"/>
      <c r="H62" s="275"/>
      <c r="I62" s="275"/>
      <c r="J62" s="275"/>
      <c r="K62" s="84">
        <v>0.5</v>
      </c>
      <c r="L62" s="135"/>
      <c r="M62" s="736"/>
      <c r="N62" s="727"/>
      <c r="O62" s="45"/>
      <c r="P62" s="44"/>
      <c r="Q62" s="44"/>
      <c r="R62" s="44"/>
      <c r="S62" s="44"/>
      <c r="T62" s="45"/>
      <c r="U62" s="45"/>
      <c r="V62" s="46"/>
      <c r="W62" s="46"/>
      <c r="X62" s="44"/>
      <c r="Y62" s="45"/>
      <c r="Z62" s="45"/>
      <c r="AA62" s="45"/>
      <c r="AB62" s="45"/>
      <c r="AC62" s="45"/>
      <c r="AD62" s="45"/>
      <c r="AE62" s="45"/>
      <c r="AF62" s="46"/>
      <c r="AG62" s="46"/>
      <c r="AH62" s="45"/>
      <c r="AI62" s="45"/>
      <c r="AJ62" s="45"/>
      <c r="AK62" s="45"/>
      <c r="AL62" s="45"/>
      <c r="AM62" s="45"/>
      <c r="AN62" s="44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7"/>
      <c r="BB62" s="47"/>
    </row>
    <row r="63" spans="1:54" x14ac:dyDescent="0.25">
      <c r="A63" s="269"/>
      <c r="B63" s="110" t="s">
        <v>2246</v>
      </c>
      <c r="C63" s="527"/>
      <c r="D63" s="527"/>
      <c r="E63" s="303"/>
      <c r="F63" s="272"/>
      <c r="G63" s="272"/>
      <c r="H63" s="272"/>
      <c r="I63" s="272"/>
      <c r="J63" s="272"/>
      <c r="K63" s="84">
        <v>0</v>
      </c>
      <c r="L63" s="135"/>
      <c r="M63" s="736"/>
      <c r="N63" s="727"/>
      <c r="O63" s="45"/>
      <c r="P63" s="44"/>
      <c r="Q63" s="44"/>
      <c r="R63" s="44"/>
      <c r="S63" s="44"/>
      <c r="T63" s="45"/>
      <c r="U63" s="45"/>
      <c r="V63" s="46"/>
      <c r="W63" s="46"/>
      <c r="X63" s="44"/>
      <c r="Y63" s="45"/>
      <c r="Z63" s="45"/>
      <c r="AA63" s="45"/>
      <c r="AB63" s="45"/>
      <c r="AC63" s="45"/>
      <c r="AD63" s="45"/>
      <c r="AE63" s="45"/>
      <c r="AF63" s="46"/>
      <c r="AG63" s="46"/>
      <c r="AH63" s="45"/>
      <c r="AI63" s="45"/>
      <c r="AJ63" s="45"/>
      <c r="AK63" s="45"/>
      <c r="AL63" s="45"/>
      <c r="AM63" s="45"/>
      <c r="AN63" s="44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7"/>
      <c r="BB63" s="47"/>
    </row>
    <row r="64" spans="1:54" x14ac:dyDescent="0.25">
      <c r="A64" s="165" t="s">
        <v>2247</v>
      </c>
      <c r="B64" s="101" t="s">
        <v>606</v>
      </c>
      <c r="C64" s="103" t="s">
        <v>2242</v>
      </c>
      <c r="D64" s="103" t="s">
        <v>608</v>
      </c>
      <c r="E64" s="275">
        <v>2</v>
      </c>
      <c r="F64" s="275" t="s">
        <v>2613</v>
      </c>
      <c r="G64" s="275"/>
      <c r="H64" s="275"/>
      <c r="I64" s="275"/>
      <c r="J64" s="275"/>
      <c r="K64" s="84">
        <v>0.75</v>
      </c>
      <c r="L64" s="135"/>
      <c r="M64" s="736"/>
      <c r="N64" s="727"/>
      <c r="O64" s="45"/>
      <c r="P64" s="44"/>
      <c r="Q64" s="44"/>
      <c r="R64" s="44"/>
      <c r="S64" s="44"/>
      <c r="T64" s="45"/>
      <c r="U64" s="45"/>
      <c r="V64" s="46"/>
      <c r="W64" s="46"/>
      <c r="X64" s="44"/>
      <c r="Y64" s="45"/>
      <c r="Z64" s="45"/>
      <c r="AA64" s="45"/>
      <c r="AB64" s="45"/>
      <c r="AC64" s="45"/>
      <c r="AD64" s="45"/>
      <c r="AE64" s="45"/>
      <c r="AF64" s="46"/>
      <c r="AG64" s="46"/>
      <c r="AH64" s="45"/>
      <c r="AI64" s="45"/>
      <c r="AJ64" s="45"/>
      <c r="AK64" s="45"/>
      <c r="AL64" s="45"/>
      <c r="AM64" s="45"/>
      <c r="AN64" s="44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7"/>
      <c r="BB64" s="47"/>
    </row>
    <row r="65" spans="1:54" x14ac:dyDescent="0.25">
      <c r="A65" s="165" t="s">
        <v>2248</v>
      </c>
      <c r="B65" s="101" t="s">
        <v>606</v>
      </c>
      <c r="C65" s="103" t="s">
        <v>2242</v>
      </c>
      <c r="D65" s="103" t="s">
        <v>608</v>
      </c>
      <c r="E65" s="275">
        <v>3</v>
      </c>
      <c r="F65" s="275" t="s">
        <v>2613</v>
      </c>
      <c r="G65" s="275"/>
      <c r="H65" s="275"/>
      <c r="I65" s="275"/>
      <c r="J65" s="275"/>
      <c r="K65" s="84">
        <v>0.8</v>
      </c>
      <c r="L65" s="135"/>
      <c r="M65" s="736"/>
      <c r="N65" s="727"/>
      <c r="O65" s="45"/>
      <c r="P65" s="44"/>
      <c r="Q65" s="44"/>
      <c r="R65" s="44"/>
      <c r="S65" s="44"/>
      <c r="T65" s="45"/>
      <c r="U65" s="45"/>
      <c r="V65" s="46"/>
      <c r="W65" s="46"/>
      <c r="X65" s="44"/>
      <c r="Y65" s="45"/>
      <c r="Z65" s="45"/>
      <c r="AA65" s="45"/>
      <c r="AB65" s="45"/>
      <c r="AC65" s="45"/>
      <c r="AD65" s="45"/>
      <c r="AE65" s="45"/>
      <c r="AF65" s="46"/>
      <c r="AG65" s="46"/>
      <c r="AH65" s="45"/>
      <c r="AI65" s="45"/>
      <c r="AJ65" s="45"/>
      <c r="AK65" s="45"/>
      <c r="AL65" s="45"/>
      <c r="AM65" s="45"/>
      <c r="AN65" s="44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7"/>
      <c r="BB65" s="47"/>
    </row>
    <row r="66" spans="1:54" x14ac:dyDescent="0.25">
      <c r="A66" s="28"/>
      <c r="B66" s="37" t="s">
        <v>612</v>
      </c>
      <c r="C66" s="1"/>
      <c r="D66" s="1"/>
      <c r="E66" s="82"/>
      <c r="F66" s="82"/>
      <c r="G66" s="82"/>
      <c r="H66" s="82"/>
      <c r="I66" s="82"/>
      <c r="J66" s="82"/>
      <c r="K66" s="84">
        <v>0</v>
      </c>
      <c r="L66" s="135"/>
      <c r="M66" s="736"/>
      <c r="N66" s="727"/>
      <c r="O66" s="45"/>
      <c r="P66" s="44"/>
      <c r="Q66" s="44"/>
      <c r="R66" s="44"/>
      <c r="S66" s="44"/>
      <c r="T66" s="45"/>
      <c r="U66" s="45"/>
      <c r="V66" s="46"/>
      <c r="W66" s="46"/>
      <c r="X66" s="44"/>
      <c r="Y66" s="45"/>
      <c r="Z66" s="45"/>
      <c r="AA66" s="45"/>
      <c r="AB66" s="45"/>
      <c r="AC66" s="45"/>
      <c r="AD66" s="45"/>
      <c r="AE66" s="45"/>
      <c r="AF66" s="46"/>
      <c r="AG66" s="46"/>
      <c r="AH66" s="45"/>
      <c r="AI66" s="45"/>
      <c r="AJ66" s="45"/>
      <c r="AK66" s="45"/>
      <c r="AL66" s="45"/>
      <c r="AM66" s="45"/>
      <c r="AN66" s="44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7"/>
      <c r="BB66" s="47"/>
    </row>
    <row r="67" spans="1:54" x14ac:dyDescent="0.25">
      <c r="A67" s="28"/>
      <c r="B67" s="37" t="s">
        <v>613</v>
      </c>
      <c r="C67" s="1"/>
      <c r="D67" s="1"/>
      <c r="E67" s="82"/>
      <c r="F67" s="82"/>
      <c r="G67" s="82"/>
      <c r="H67" s="82"/>
      <c r="I67" s="82"/>
      <c r="J67" s="82"/>
      <c r="K67" s="84">
        <v>0</v>
      </c>
      <c r="L67" s="135"/>
      <c r="M67" s="736"/>
      <c r="N67" s="727"/>
      <c r="O67" s="45"/>
      <c r="P67" s="44"/>
      <c r="Q67" s="44"/>
      <c r="R67" s="44"/>
      <c r="S67" s="44"/>
      <c r="T67" s="45"/>
      <c r="U67" s="45"/>
      <c r="V67" s="46"/>
      <c r="W67" s="46"/>
      <c r="X67" s="44"/>
      <c r="Y67" s="45"/>
      <c r="Z67" s="45"/>
      <c r="AA67" s="45"/>
      <c r="AB67" s="45"/>
      <c r="AC67" s="45"/>
      <c r="AD67" s="45"/>
      <c r="AE67" s="45"/>
      <c r="AF67" s="46"/>
      <c r="AG67" s="46"/>
      <c r="AH67" s="45"/>
      <c r="AI67" s="45"/>
      <c r="AJ67" s="45"/>
      <c r="AK67" s="45"/>
      <c r="AL67" s="45"/>
      <c r="AM67" s="45"/>
      <c r="AN67" s="44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7"/>
      <c r="BB67" s="47"/>
    </row>
    <row r="68" spans="1:54" x14ac:dyDescent="0.25">
      <c r="A68" s="28"/>
      <c r="B68" s="5" t="s">
        <v>614</v>
      </c>
      <c r="C68" s="1"/>
      <c r="D68" s="1"/>
      <c r="E68" s="82"/>
      <c r="F68" s="82"/>
      <c r="G68" s="82"/>
      <c r="H68" s="82"/>
      <c r="I68" s="82"/>
      <c r="J68" s="82"/>
      <c r="K68" s="84">
        <v>0</v>
      </c>
      <c r="L68" s="135"/>
      <c r="M68" s="736"/>
      <c r="N68" s="727"/>
      <c r="O68" s="45"/>
      <c r="P68" s="44"/>
      <c r="Q68" s="44"/>
      <c r="R68" s="44"/>
      <c r="S68" s="44"/>
      <c r="T68" s="45"/>
      <c r="U68" s="45"/>
      <c r="V68" s="46"/>
      <c r="W68" s="46"/>
      <c r="X68" s="44"/>
      <c r="Y68" s="45"/>
      <c r="Z68" s="45"/>
      <c r="AA68" s="45"/>
      <c r="AB68" s="45"/>
      <c r="AC68" s="45"/>
      <c r="AD68" s="45"/>
      <c r="AE68" s="45"/>
      <c r="AF68" s="46"/>
      <c r="AG68" s="46"/>
      <c r="AH68" s="45"/>
      <c r="AI68" s="45"/>
      <c r="AJ68" s="45"/>
      <c r="AK68" s="45"/>
      <c r="AL68" s="45"/>
      <c r="AM68" s="45"/>
      <c r="AN68" s="44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7"/>
      <c r="BB68" s="47"/>
    </row>
    <row r="69" spans="1:54" x14ac:dyDescent="0.25">
      <c r="A69" s="28" t="s">
        <v>615</v>
      </c>
      <c r="B69" s="6" t="s">
        <v>600</v>
      </c>
      <c r="C69" s="1" t="s">
        <v>616</v>
      </c>
      <c r="D69" s="1" t="s">
        <v>617</v>
      </c>
      <c r="E69" s="82">
        <v>24</v>
      </c>
      <c r="F69" s="82" t="s">
        <v>2613</v>
      </c>
      <c r="G69" s="82"/>
      <c r="H69" s="82"/>
      <c r="I69" s="82"/>
      <c r="J69" s="82"/>
      <c r="K69" s="84">
        <v>0.25</v>
      </c>
      <c r="L69" s="135"/>
      <c r="M69" s="736"/>
      <c r="N69" s="727"/>
      <c r="O69" s="45"/>
      <c r="P69" s="44"/>
      <c r="Q69" s="44"/>
      <c r="R69" s="44"/>
      <c r="S69" s="44"/>
      <c r="T69" s="45"/>
      <c r="U69" s="45"/>
      <c r="V69" s="46"/>
      <c r="W69" s="46"/>
      <c r="X69" s="44"/>
      <c r="Y69" s="45"/>
      <c r="Z69" s="45"/>
      <c r="AA69" s="45"/>
      <c r="AB69" s="45"/>
      <c r="AC69" s="45"/>
      <c r="AD69" s="45"/>
      <c r="AE69" s="45"/>
      <c r="AF69" s="46"/>
      <c r="AG69" s="46"/>
      <c r="AH69" s="45"/>
      <c r="AI69" s="45"/>
      <c r="AJ69" s="45"/>
      <c r="AK69" s="45"/>
      <c r="AL69" s="45"/>
      <c r="AM69" s="45"/>
      <c r="AN69" s="44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7"/>
      <c r="BB69" s="47"/>
    </row>
    <row r="70" spans="1:54" x14ac:dyDescent="0.25">
      <c r="A70" s="33"/>
      <c r="B70" s="37" t="s">
        <v>618</v>
      </c>
      <c r="C70" s="1"/>
      <c r="D70" s="1"/>
      <c r="E70" s="82"/>
      <c r="F70" s="82"/>
      <c r="G70" s="82"/>
      <c r="H70" s="82"/>
      <c r="I70" s="82"/>
      <c r="J70" s="82"/>
      <c r="K70" s="8"/>
      <c r="L70" s="653"/>
      <c r="M70" s="736"/>
      <c r="N70" s="727"/>
      <c r="O70" s="45"/>
      <c r="P70" s="44"/>
      <c r="Q70" s="44"/>
      <c r="R70" s="44"/>
      <c r="S70" s="44"/>
      <c r="T70" s="45"/>
      <c r="U70" s="45"/>
      <c r="V70" s="46"/>
      <c r="W70" s="46"/>
      <c r="X70" s="44"/>
      <c r="Y70" s="45"/>
      <c r="Z70" s="45"/>
      <c r="AA70" s="45"/>
      <c r="AB70" s="45"/>
      <c r="AC70" s="45"/>
      <c r="AD70" s="45"/>
      <c r="AE70" s="45"/>
      <c r="AF70" s="46"/>
      <c r="AG70" s="46"/>
      <c r="AH70" s="45"/>
      <c r="AI70" s="45"/>
      <c r="AJ70" s="45"/>
      <c r="AK70" s="45"/>
      <c r="AL70" s="45"/>
      <c r="AM70" s="45"/>
      <c r="AN70" s="44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7"/>
      <c r="BB70" s="47"/>
    </row>
    <row r="71" spans="1:54" x14ac:dyDescent="0.25">
      <c r="A71" s="28"/>
      <c r="B71" s="37" t="s">
        <v>619</v>
      </c>
      <c r="C71" s="1"/>
      <c r="D71" s="1"/>
      <c r="E71" s="82"/>
      <c r="F71" s="82"/>
      <c r="G71" s="82"/>
      <c r="H71" s="82"/>
      <c r="I71" s="82"/>
      <c r="J71" s="82"/>
      <c r="K71" s="8"/>
      <c r="L71" s="653"/>
      <c r="M71" s="736"/>
      <c r="N71" s="727"/>
      <c r="O71" s="45"/>
      <c r="P71" s="44"/>
      <c r="Q71" s="44"/>
      <c r="R71" s="44"/>
      <c r="S71" s="44"/>
      <c r="T71" s="45"/>
      <c r="U71" s="45"/>
      <c r="V71" s="46"/>
      <c r="W71" s="46"/>
      <c r="X71" s="44"/>
      <c r="Y71" s="45"/>
      <c r="Z71" s="45"/>
      <c r="AA71" s="45"/>
      <c r="AB71" s="45"/>
      <c r="AC71" s="45"/>
      <c r="AD71" s="45"/>
      <c r="AE71" s="45"/>
      <c r="AF71" s="46"/>
      <c r="AG71" s="46"/>
      <c r="AH71" s="45"/>
      <c r="AI71" s="45"/>
      <c r="AJ71" s="45"/>
      <c r="AK71" s="45"/>
      <c r="AL71" s="45"/>
      <c r="AM71" s="45"/>
      <c r="AN71" s="44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7"/>
      <c r="BB71" s="47"/>
    </row>
    <row r="72" spans="1:54" x14ac:dyDescent="0.25">
      <c r="A72" s="28"/>
      <c r="B72" s="5" t="s">
        <v>620</v>
      </c>
      <c r="C72" s="1"/>
      <c r="D72" s="1"/>
      <c r="E72" s="82"/>
      <c r="F72" s="82"/>
      <c r="G72" s="82"/>
      <c r="H72" s="82"/>
      <c r="I72" s="82"/>
      <c r="J72" s="82"/>
      <c r="K72" s="8"/>
      <c r="L72" s="653"/>
      <c r="M72" s="736"/>
      <c r="N72" s="727"/>
      <c r="O72" s="45"/>
      <c r="P72" s="45"/>
      <c r="Q72" s="45"/>
      <c r="R72" s="45"/>
      <c r="S72" s="45"/>
      <c r="T72" s="45"/>
      <c r="U72" s="45"/>
      <c r="V72" s="46"/>
      <c r="W72" s="46"/>
      <c r="X72" s="45"/>
      <c r="Y72" s="45"/>
      <c r="Z72" s="51"/>
      <c r="AA72" s="51"/>
      <c r="AB72" s="51"/>
      <c r="AC72" s="51"/>
      <c r="AD72" s="51"/>
      <c r="AE72" s="51"/>
      <c r="AF72" s="46"/>
      <c r="AG72" s="46"/>
      <c r="AH72" s="51"/>
      <c r="AI72" s="51"/>
      <c r="AJ72" s="51"/>
      <c r="AK72" s="51"/>
      <c r="AL72" s="51"/>
      <c r="AM72" s="45"/>
      <c r="AN72" s="5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7"/>
      <c r="BB72" s="47"/>
    </row>
    <row r="73" spans="1:54" x14ac:dyDescent="0.25">
      <c r="A73" s="28" t="s">
        <v>625</v>
      </c>
      <c r="B73" s="6" t="s">
        <v>626</v>
      </c>
      <c r="C73" s="1" t="s">
        <v>627</v>
      </c>
      <c r="D73" s="1" t="s">
        <v>628</v>
      </c>
      <c r="E73" s="82">
        <v>2</v>
      </c>
      <c r="F73" s="82" t="s">
        <v>2613</v>
      </c>
      <c r="G73" s="82"/>
      <c r="H73" s="82"/>
      <c r="I73" s="82"/>
      <c r="J73" s="82"/>
      <c r="K73" s="8">
        <v>0.1</v>
      </c>
      <c r="L73" s="653"/>
      <c r="M73" s="736"/>
      <c r="N73" s="727"/>
      <c r="O73" s="45"/>
      <c r="P73" s="45"/>
      <c r="Q73" s="45"/>
      <c r="R73" s="45"/>
      <c r="S73" s="45"/>
      <c r="T73" s="45"/>
      <c r="U73" s="45"/>
      <c r="V73" s="46"/>
      <c r="W73" s="46"/>
      <c r="X73" s="45"/>
      <c r="Y73" s="45"/>
      <c r="Z73" s="51"/>
      <c r="AA73" s="51"/>
      <c r="AB73" s="51"/>
      <c r="AC73" s="51"/>
      <c r="AD73" s="51"/>
      <c r="AE73" s="51"/>
      <c r="AF73" s="46"/>
      <c r="AG73" s="46"/>
      <c r="AH73" s="51"/>
      <c r="AI73" s="51"/>
      <c r="AJ73" s="51"/>
      <c r="AK73" s="51"/>
      <c r="AL73" s="51"/>
      <c r="AM73" s="45"/>
      <c r="AN73" s="5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7"/>
      <c r="BB73" s="47"/>
    </row>
    <row r="74" spans="1:54" x14ac:dyDescent="0.25">
      <c r="A74" s="28" t="s">
        <v>629</v>
      </c>
      <c r="B74" s="6" t="s">
        <v>626</v>
      </c>
      <c r="C74" s="1" t="s">
        <v>627</v>
      </c>
      <c r="D74" s="1" t="s">
        <v>628</v>
      </c>
      <c r="E74" s="82">
        <v>3</v>
      </c>
      <c r="F74" s="82" t="s">
        <v>2613</v>
      </c>
      <c r="G74" s="82"/>
      <c r="H74" s="82"/>
      <c r="I74" s="82"/>
      <c r="J74" s="82"/>
      <c r="K74" s="84">
        <v>0.8</v>
      </c>
      <c r="L74" s="135"/>
      <c r="M74" s="736"/>
      <c r="N74" s="727"/>
      <c r="O74" s="45"/>
      <c r="P74" s="45"/>
      <c r="Q74" s="45"/>
      <c r="R74" s="45"/>
      <c r="S74" s="45"/>
      <c r="T74" s="45"/>
      <c r="U74" s="45"/>
      <c r="V74" s="46"/>
      <c r="W74" s="46"/>
      <c r="X74" s="45"/>
      <c r="Y74" s="45"/>
      <c r="Z74" s="51"/>
      <c r="AA74" s="51"/>
      <c r="AB74" s="51"/>
      <c r="AC74" s="51"/>
      <c r="AD74" s="51"/>
      <c r="AE74" s="51"/>
      <c r="AF74" s="46"/>
      <c r="AG74" s="46"/>
      <c r="AH74" s="51"/>
      <c r="AI74" s="51"/>
      <c r="AJ74" s="51"/>
      <c r="AK74" s="51"/>
      <c r="AL74" s="51"/>
      <c r="AM74" s="45"/>
      <c r="AN74" s="5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7"/>
      <c r="BB74" s="47"/>
    </row>
    <row r="75" spans="1:54" x14ac:dyDescent="0.25">
      <c r="A75" s="28" t="s">
        <v>1502</v>
      </c>
      <c r="B75" s="6" t="s">
        <v>630</v>
      </c>
      <c r="C75" s="1" t="s">
        <v>627</v>
      </c>
      <c r="D75" s="1" t="s">
        <v>1503</v>
      </c>
      <c r="E75" s="82">
        <v>0.5</v>
      </c>
      <c r="F75" s="82" t="s">
        <v>2613</v>
      </c>
      <c r="G75" s="82"/>
      <c r="H75" s="82"/>
      <c r="I75" s="82"/>
      <c r="J75" s="82"/>
      <c r="K75" s="8">
        <v>0.05</v>
      </c>
      <c r="L75" s="653"/>
      <c r="M75" s="736"/>
      <c r="N75" s="727"/>
      <c r="O75" s="45"/>
      <c r="P75" s="45"/>
      <c r="Q75" s="45"/>
      <c r="R75" s="45"/>
      <c r="S75" s="45"/>
      <c r="T75" s="45"/>
      <c r="U75" s="45"/>
      <c r="V75" s="46"/>
      <c r="W75" s="46"/>
      <c r="X75" s="45"/>
      <c r="Y75" s="45"/>
      <c r="Z75" s="51"/>
      <c r="AA75" s="51"/>
      <c r="AB75" s="51"/>
      <c r="AC75" s="51"/>
      <c r="AD75" s="51"/>
      <c r="AE75" s="51"/>
      <c r="AF75" s="46"/>
      <c r="AG75" s="46"/>
      <c r="AH75" s="51"/>
      <c r="AI75" s="51"/>
      <c r="AJ75" s="51"/>
      <c r="AK75" s="51"/>
      <c r="AL75" s="51"/>
      <c r="AM75" s="45"/>
      <c r="AN75" s="5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7"/>
      <c r="BB75" s="47"/>
    </row>
    <row r="76" spans="1:54" x14ac:dyDescent="0.25">
      <c r="A76" s="28">
        <v>1211110089</v>
      </c>
      <c r="B76" s="6" t="s">
        <v>630</v>
      </c>
      <c r="C76" s="1" t="s">
        <v>1955</v>
      </c>
      <c r="D76" s="1" t="s">
        <v>1503</v>
      </c>
      <c r="E76" s="82">
        <v>0.85</v>
      </c>
      <c r="F76" s="82" t="s">
        <v>637</v>
      </c>
      <c r="G76" s="82"/>
      <c r="H76" s="82"/>
      <c r="I76" s="82"/>
      <c r="J76" s="82"/>
      <c r="K76" s="84">
        <v>0.2</v>
      </c>
      <c r="L76" s="135"/>
      <c r="M76" s="736"/>
      <c r="N76" s="727"/>
      <c r="O76" s="45"/>
      <c r="P76" s="45"/>
      <c r="Q76" s="45"/>
      <c r="R76" s="45"/>
      <c r="S76" s="45"/>
      <c r="T76" s="45"/>
      <c r="U76" s="45"/>
      <c r="V76" s="46"/>
      <c r="W76" s="46"/>
      <c r="X76" s="45"/>
      <c r="Y76" s="45"/>
      <c r="Z76" s="51"/>
      <c r="AA76" s="51"/>
      <c r="AB76" s="51"/>
      <c r="AC76" s="51"/>
      <c r="AD76" s="51"/>
      <c r="AE76" s="51"/>
      <c r="AF76" s="46"/>
      <c r="AG76" s="46"/>
      <c r="AH76" s="51"/>
      <c r="AI76" s="51"/>
      <c r="AJ76" s="51"/>
      <c r="AK76" s="51"/>
      <c r="AL76" s="51"/>
      <c r="AM76" s="45"/>
      <c r="AN76" s="5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7"/>
      <c r="BB76" s="47"/>
    </row>
    <row r="77" spans="1:54" x14ac:dyDescent="0.25">
      <c r="A77" s="28"/>
      <c r="B77" s="37" t="s">
        <v>618</v>
      </c>
      <c r="C77" s="1"/>
      <c r="D77" s="1"/>
      <c r="E77" s="1"/>
      <c r="F77" s="1"/>
      <c r="G77" s="1"/>
      <c r="H77" s="1"/>
      <c r="I77" s="1"/>
      <c r="J77" s="1"/>
      <c r="K77" s="8"/>
      <c r="L77" s="653"/>
      <c r="M77" s="736"/>
      <c r="N77" s="727"/>
      <c r="O77" s="45"/>
      <c r="P77" s="45"/>
      <c r="Q77" s="45"/>
      <c r="R77" s="45"/>
      <c r="S77" s="45"/>
      <c r="T77" s="45"/>
      <c r="U77" s="45"/>
      <c r="V77" s="46"/>
      <c r="W77" s="46"/>
      <c r="X77" s="45"/>
      <c r="Y77" s="45"/>
      <c r="Z77" s="51"/>
      <c r="AA77" s="51"/>
      <c r="AB77" s="51"/>
      <c r="AC77" s="51"/>
      <c r="AD77" s="45"/>
      <c r="AE77" s="45"/>
      <c r="AF77" s="46"/>
      <c r="AG77" s="46"/>
      <c r="AH77" s="51"/>
      <c r="AI77" s="45"/>
      <c r="AJ77" s="51"/>
      <c r="AK77" s="51"/>
      <c r="AL77" s="51"/>
      <c r="AM77" s="45"/>
      <c r="AN77" s="5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7"/>
      <c r="BB77" s="47"/>
    </row>
    <row r="78" spans="1:54" x14ac:dyDescent="0.25">
      <c r="A78" s="28"/>
      <c r="B78" s="37" t="s">
        <v>631</v>
      </c>
      <c r="C78" s="1"/>
      <c r="D78" s="1"/>
      <c r="E78" s="1"/>
      <c r="F78" s="1"/>
      <c r="G78" s="1"/>
      <c r="H78" s="1"/>
      <c r="I78" s="1"/>
      <c r="J78" s="1"/>
      <c r="K78" s="8"/>
      <c r="L78" s="653"/>
      <c r="M78" s="736"/>
      <c r="N78" s="727"/>
      <c r="O78" s="45"/>
      <c r="P78" s="45"/>
      <c r="Q78" s="45"/>
      <c r="R78" s="45"/>
      <c r="S78" s="45"/>
      <c r="T78" s="45"/>
      <c r="U78" s="45"/>
      <c r="V78" s="46"/>
      <c r="W78" s="46"/>
      <c r="X78" s="45"/>
      <c r="Y78" s="45"/>
      <c r="Z78" s="51"/>
      <c r="AA78" s="51"/>
      <c r="AB78" s="45"/>
      <c r="AC78" s="45"/>
      <c r="AD78" s="51"/>
      <c r="AE78" s="51"/>
      <c r="AF78" s="46"/>
      <c r="AG78" s="46"/>
      <c r="AH78" s="51"/>
      <c r="AI78" s="51"/>
      <c r="AJ78" s="51"/>
      <c r="AK78" s="51"/>
      <c r="AL78" s="51"/>
      <c r="AM78" s="45"/>
      <c r="AN78" s="5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7"/>
      <c r="BB78" s="47"/>
    </row>
    <row r="79" spans="1:54" x14ac:dyDescent="0.25">
      <c r="A79" s="28"/>
      <c r="B79" s="5" t="s">
        <v>632</v>
      </c>
      <c r="C79" s="1"/>
      <c r="D79" s="1"/>
      <c r="E79" s="1"/>
      <c r="F79" s="1"/>
      <c r="G79" s="1"/>
      <c r="H79" s="1"/>
      <c r="I79" s="1"/>
      <c r="J79" s="1"/>
      <c r="K79" s="8"/>
      <c r="L79" s="653"/>
      <c r="M79" s="736"/>
      <c r="N79" s="727"/>
      <c r="O79" s="45"/>
      <c r="P79" s="44"/>
      <c r="Q79" s="44"/>
      <c r="R79" s="44"/>
      <c r="S79" s="44"/>
      <c r="T79" s="45"/>
      <c r="U79" s="45"/>
      <c r="V79" s="46"/>
      <c r="W79" s="46"/>
      <c r="X79" s="44"/>
      <c r="Y79" s="45"/>
      <c r="Z79" s="44"/>
      <c r="AA79" s="44"/>
      <c r="AB79" s="44"/>
      <c r="AC79" s="44"/>
      <c r="AD79" s="45"/>
      <c r="AE79" s="45"/>
      <c r="AF79" s="46"/>
      <c r="AG79" s="46"/>
      <c r="AH79" s="44"/>
      <c r="AI79" s="45"/>
      <c r="AJ79" s="44"/>
      <c r="AK79" s="44"/>
      <c r="AL79" s="45"/>
      <c r="AM79" s="45"/>
      <c r="AN79" s="5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7"/>
      <c r="BB79" s="47"/>
    </row>
    <row r="80" spans="1:54" x14ac:dyDescent="0.25">
      <c r="A80" s="28" t="s">
        <v>633</v>
      </c>
      <c r="B80" s="6" t="s">
        <v>634</v>
      </c>
      <c r="C80" s="1" t="s">
        <v>635</v>
      </c>
      <c r="D80" s="1" t="s">
        <v>636</v>
      </c>
      <c r="E80" s="1">
        <v>6.2</v>
      </c>
      <c r="F80" s="1" t="s">
        <v>637</v>
      </c>
      <c r="G80" s="1"/>
      <c r="H80" s="1"/>
      <c r="I80" s="1"/>
      <c r="J80" s="1"/>
      <c r="K80" s="84">
        <v>3.1</v>
      </c>
      <c r="L80" s="135"/>
      <c r="M80" s="736"/>
      <c r="N80" s="727"/>
      <c r="O80" s="45"/>
      <c r="P80" s="44"/>
      <c r="Q80" s="44"/>
      <c r="R80" s="44"/>
      <c r="S80" s="44"/>
      <c r="T80" s="45"/>
      <c r="U80" s="45"/>
      <c r="V80" s="46"/>
      <c r="W80" s="46"/>
      <c r="X80" s="44"/>
      <c r="Y80" s="45"/>
      <c r="Z80" s="44"/>
      <c r="AA80" s="44"/>
      <c r="AB80" s="44"/>
      <c r="AC80" s="44"/>
      <c r="AD80" s="45"/>
      <c r="AE80" s="45"/>
      <c r="AF80" s="46"/>
      <c r="AG80" s="46"/>
      <c r="AH80" s="44"/>
      <c r="AI80" s="45"/>
      <c r="AJ80" s="44"/>
      <c r="AK80" s="44"/>
      <c r="AL80" s="45"/>
      <c r="AM80" s="45"/>
      <c r="AN80" s="5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7"/>
      <c r="BB80" s="47"/>
    </row>
    <row r="81" spans="1:54" x14ac:dyDescent="0.25">
      <c r="A81" s="28" t="s">
        <v>2617</v>
      </c>
      <c r="B81" s="9" t="s">
        <v>634</v>
      </c>
      <c r="C81" s="1" t="s">
        <v>2618</v>
      </c>
      <c r="D81" s="1" t="s">
        <v>2500</v>
      </c>
      <c r="E81" s="1">
        <v>3.1</v>
      </c>
      <c r="F81" s="1" t="s">
        <v>637</v>
      </c>
      <c r="G81" s="1"/>
      <c r="H81" s="1"/>
      <c r="I81" s="1"/>
      <c r="J81" s="1"/>
      <c r="K81" s="84">
        <v>0.22</v>
      </c>
      <c r="L81" s="135"/>
      <c r="M81" s="736"/>
      <c r="N81" s="727"/>
      <c r="O81" s="45"/>
      <c r="P81" s="45"/>
      <c r="Q81" s="45"/>
      <c r="R81" s="45"/>
      <c r="S81" s="45"/>
      <c r="T81" s="45"/>
      <c r="U81" s="45"/>
      <c r="V81" s="46"/>
      <c r="W81" s="46"/>
      <c r="X81" s="45"/>
      <c r="Y81" s="45"/>
      <c r="Z81" s="51"/>
      <c r="AA81" s="51"/>
      <c r="AB81" s="45"/>
      <c r="AC81" s="45"/>
      <c r="AD81" s="51"/>
      <c r="AE81" s="51"/>
      <c r="AF81" s="46"/>
      <c r="AG81" s="46"/>
      <c r="AH81" s="51"/>
      <c r="AI81" s="51"/>
      <c r="AJ81" s="51"/>
      <c r="AK81" s="51"/>
      <c r="AL81" s="51"/>
      <c r="AM81" s="45"/>
      <c r="AN81" s="5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7"/>
      <c r="BB81" s="47"/>
    </row>
    <row r="82" spans="1:54" x14ac:dyDescent="0.25">
      <c r="A82" s="28" t="s">
        <v>2619</v>
      </c>
      <c r="B82" s="9" t="s">
        <v>634</v>
      </c>
      <c r="C82" s="1" t="s">
        <v>2620</v>
      </c>
      <c r="D82" s="1" t="s">
        <v>2500</v>
      </c>
      <c r="E82" s="1">
        <v>4.5999999999999996</v>
      </c>
      <c r="F82" s="1" t="s">
        <v>637</v>
      </c>
      <c r="G82" s="1"/>
      <c r="H82" s="1"/>
      <c r="I82" s="1"/>
      <c r="J82" s="1"/>
      <c r="K82" s="84">
        <v>0.1</v>
      </c>
      <c r="L82" s="135"/>
      <c r="M82" s="736"/>
      <c r="N82" s="727"/>
      <c r="O82" s="45"/>
      <c r="P82" s="45"/>
      <c r="Q82" s="45"/>
      <c r="R82" s="45"/>
      <c r="S82" s="45"/>
      <c r="T82" s="45"/>
      <c r="U82" s="45"/>
      <c r="V82" s="46"/>
      <c r="W82" s="46"/>
      <c r="X82" s="45"/>
      <c r="Y82" s="45"/>
      <c r="Z82" s="45"/>
      <c r="AA82" s="45"/>
      <c r="AB82" s="45"/>
      <c r="AC82" s="45"/>
      <c r="AD82" s="45"/>
      <c r="AE82" s="45"/>
      <c r="AF82" s="46"/>
      <c r="AG82" s="46"/>
      <c r="AH82" s="45"/>
      <c r="AI82" s="45"/>
      <c r="AJ82" s="45"/>
      <c r="AK82" s="45"/>
      <c r="AL82" s="45"/>
      <c r="AM82" s="45"/>
      <c r="AN82" s="5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7"/>
      <c r="BB82" s="47"/>
    </row>
    <row r="83" spans="1:54" x14ac:dyDescent="0.25">
      <c r="A83" s="28" t="s">
        <v>2669</v>
      </c>
      <c r="B83" s="6" t="s">
        <v>2252</v>
      </c>
      <c r="C83" s="1"/>
      <c r="D83" s="1" t="s">
        <v>2670</v>
      </c>
      <c r="E83" s="1" t="s">
        <v>2253</v>
      </c>
      <c r="F83" s="1" t="s">
        <v>2613</v>
      </c>
      <c r="G83" s="1"/>
      <c r="H83" s="1"/>
      <c r="I83" s="1"/>
      <c r="J83" s="1"/>
      <c r="K83" s="84">
        <v>2.5</v>
      </c>
      <c r="L83" s="135"/>
      <c r="M83" s="736"/>
      <c r="N83" s="727"/>
      <c r="O83" s="45"/>
      <c r="P83" s="45"/>
      <c r="Q83" s="45"/>
      <c r="R83" s="45"/>
      <c r="S83" s="45"/>
      <c r="T83" s="45"/>
      <c r="U83" s="45"/>
      <c r="V83" s="46"/>
      <c r="W83" s="46"/>
      <c r="X83" s="45"/>
      <c r="Y83" s="45"/>
      <c r="Z83" s="45"/>
      <c r="AA83" s="45"/>
      <c r="AB83" s="45"/>
      <c r="AC83" s="45"/>
      <c r="AD83" s="45"/>
      <c r="AE83" s="45"/>
      <c r="AF83" s="46"/>
      <c r="AG83" s="46"/>
      <c r="AH83" s="45"/>
      <c r="AI83" s="45"/>
      <c r="AJ83" s="45"/>
      <c r="AK83" s="45"/>
      <c r="AL83" s="45"/>
      <c r="AM83" s="45"/>
      <c r="AN83" s="5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7"/>
      <c r="BB83" s="47"/>
    </row>
    <row r="84" spans="1:54" x14ac:dyDescent="0.25">
      <c r="A84" s="28" t="s">
        <v>2664</v>
      </c>
      <c r="B84" s="6" t="s">
        <v>2252</v>
      </c>
      <c r="C84" s="1"/>
      <c r="D84" s="1" t="s">
        <v>2665</v>
      </c>
      <c r="E84" s="1" t="s">
        <v>2668</v>
      </c>
      <c r="F84" s="1" t="s">
        <v>2613</v>
      </c>
      <c r="G84" s="1"/>
      <c r="H84" s="1"/>
      <c r="I84" s="1"/>
      <c r="J84" s="1"/>
      <c r="K84" s="84">
        <v>2.5</v>
      </c>
      <c r="L84" s="135"/>
      <c r="M84" s="736"/>
      <c r="N84" s="727"/>
      <c r="O84" s="45"/>
      <c r="P84" s="45"/>
      <c r="Q84" s="45"/>
      <c r="R84" s="45"/>
      <c r="S84" s="45"/>
      <c r="T84" s="45"/>
      <c r="U84" s="45"/>
      <c r="V84" s="46"/>
      <c r="W84" s="46"/>
      <c r="X84" s="45"/>
      <c r="Y84" s="45"/>
      <c r="Z84" s="45"/>
      <c r="AA84" s="45"/>
      <c r="AB84" s="45"/>
      <c r="AC84" s="45"/>
      <c r="AD84" s="45"/>
      <c r="AE84" s="45"/>
      <c r="AF84" s="46"/>
      <c r="AG84" s="46"/>
      <c r="AH84" s="45"/>
      <c r="AI84" s="45"/>
      <c r="AJ84" s="45"/>
      <c r="AK84" s="45"/>
      <c r="AL84" s="45"/>
      <c r="AM84" s="45"/>
      <c r="AN84" s="5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7"/>
      <c r="BB84" s="47"/>
    </row>
    <row r="85" spans="1:54" x14ac:dyDescent="0.25">
      <c r="A85" s="28" t="s">
        <v>2666</v>
      </c>
      <c r="B85" s="6" t="s">
        <v>2252</v>
      </c>
      <c r="C85" s="1" t="s">
        <v>2667</v>
      </c>
      <c r="D85" s="1" t="s">
        <v>2665</v>
      </c>
      <c r="E85" s="1"/>
      <c r="F85" s="1" t="s">
        <v>2613</v>
      </c>
      <c r="G85" s="1"/>
      <c r="H85" s="1"/>
      <c r="I85" s="1"/>
      <c r="J85" s="1"/>
      <c r="K85" s="84">
        <v>0.22500000000000001</v>
      </c>
      <c r="L85" s="135"/>
      <c r="M85" s="736"/>
      <c r="N85" s="727"/>
      <c r="O85" s="45"/>
      <c r="P85" s="45"/>
      <c r="Q85" s="45"/>
      <c r="R85" s="45"/>
      <c r="S85" s="45"/>
      <c r="T85" s="45"/>
      <c r="U85" s="45"/>
      <c r="V85" s="46"/>
      <c r="W85" s="46"/>
      <c r="X85" s="45"/>
      <c r="Y85" s="45"/>
      <c r="Z85" s="45"/>
      <c r="AA85" s="45"/>
      <c r="AB85" s="45"/>
      <c r="AC85" s="45"/>
      <c r="AD85" s="45"/>
      <c r="AE85" s="45"/>
      <c r="AF85" s="46"/>
      <c r="AG85" s="46"/>
      <c r="AH85" s="45"/>
      <c r="AI85" s="45"/>
      <c r="AJ85" s="45"/>
      <c r="AK85" s="45"/>
      <c r="AL85" s="45"/>
      <c r="AM85" s="45"/>
      <c r="AN85" s="5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  <c r="BB85" s="47"/>
    </row>
    <row r="86" spans="1:54" x14ac:dyDescent="0.25">
      <c r="A86" s="33"/>
      <c r="B86" s="37" t="s">
        <v>638</v>
      </c>
      <c r="C86" s="1"/>
      <c r="D86" s="1"/>
      <c r="E86" s="82"/>
      <c r="F86" s="82"/>
      <c r="G86" s="82"/>
      <c r="H86" s="82"/>
      <c r="I86" s="82"/>
      <c r="J86" s="82"/>
      <c r="K86" s="84"/>
      <c r="L86" s="135"/>
      <c r="M86" s="736"/>
      <c r="N86" s="727"/>
      <c r="O86" s="45"/>
      <c r="P86" s="45"/>
      <c r="Q86" s="45"/>
      <c r="R86" s="45"/>
      <c r="S86" s="45"/>
      <c r="T86" s="45"/>
      <c r="U86" s="45"/>
      <c r="V86" s="46"/>
      <c r="W86" s="46"/>
      <c r="X86" s="45"/>
      <c r="Y86" s="45"/>
      <c r="Z86" s="45"/>
      <c r="AA86" s="45"/>
      <c r="AB86" s="45"/>
      <c r="AC86" s="45"/>
      <c r="AD86" s="45"/>
      <c r="AE86" s="45"/>
      <c r="AF86" s="46"/>
      <c r="AG86" s="46"/>
      <c r="AH86" s="45"/>
      <c r="AI86" s="45"/>
      <c r="AJ86" s="45"/>
      <c r="AK86" s="45"/>
      <c r="AL86" s="45"/>
      <c r="AM86" s="45"/>
      <c r="AN86" s="5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7"/>
      <c r="BB86" s="47"/>
    </row>
    <row r="87" spans="1:54" s="96" customFormat="1" x14ac:dyDescent="0.25">
      <c r="A87" s="33"/>
      <c r="B87" s="5" t="s">
        <v>639</v>
      </c>
      <c r="C87" s="1"/>
      <c r="D87" s="1"/>
      <c r="E87" s="82"/>
      <c r="F87" s="82"/>
      <c r="G87" s="82"/>
      <c r="H87" s="82"/>
      <c r="I87" s="82"/>
      <c r="J87" s="82"/>
      <c r="K87" s="84"/>
      <c r="L87" s="135"/>
      <c r="M87" s="718"/>
      <c r="N87" s="705"/>
    </row>
    <row r="88" spans="1:54" x14ac:dyDescent="0.25">
      <c r="A88" s="170">
        <v>1272000164</v>
      </c>
      <c r="B88" s="104" t="s">
        <v>1495</v>
      </c>
      <c r="C88" s="16" t="s">
        <v>1496</v>
      </c>
      <c r="D88" s="16" t="s">
        <v>1497</v>
      </c>
      <c r="E88" s="81" t="s">
        <v>1498</v>
      </c>
      <c r="F88" s="574" t="s">
        <v>2613</v>
      </c>
      <c r="G88" s="625"/>
      <c r="H88" s="648"/>
      <c r="I88" s="625"/>
      <c r="J88" s="625"/>
      <c r="K88" s="645">
        <v>2</v>
      </c>
      <c r="L88" s="658"/>
      <c r="M88" s="736"/>
      <c r="N88" s="727"/>
      <c r="O88" s="45"/>
      <c r="P88" s="45"/>
      <c r="Q88" s="45"/>
      <c r="R88" s="45"/>
      <c r="S88" s="45"/>
      <c r="T88" s="45"/>
      <c r="U88" s="45"/>
      <c r="V88" s="46"/>
      <c r="W88" s="46"/>
      <c r="X88" s="45"/>
      <c r="Y88" s="45"/>
      <c r="Z88" s="45"/>
      <c r="AA88" s="45"/>
      <c r="AB88" s="45"/>
      <c r="AC88" s="45"/>
      <c r="AD88" s="45"/>
      <c r="AE88" s="45"/>
      <c r="AF88" s="46"/>
      <c r="AG88" s="46"/>
      <c r="AH88" s="45"/>
      <c r="AI88" s="45"/>
      <c r="AJ88" s="45"/>
      <c r="AK88" s="45"/>
      <c r="AL88" s="45"/>
      <c r="AM88" s="45"/>
      <c r="AN88" s="5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7"/>
      <c r="BB88" s="47"/>
    </row>
    <row r="89" spans="1:54" x14ac:dyDescent="0.25">
      <c r="A89" s="170">
        <v>1272003412</v>
      </c>
      <c r="B89" s="104" t="s">
        <v>1495</v>
      </c>
      <c r="C89" s="16" t="s">
        <v>1496</v>
      </c>
      <c r="D89" s="16" t="s">
        <v>1497</v>
      </c>
      <c r="E89" s="81" t="s">
        <v>1499</v>
      </c>
      <c r="F89" s="574" t="s">
        <v>2613</v>
      </c>
      <c r="G89" s="754"/>
      <c r="H89" s="754"/>
      <c r="I89" s="754"/>
      <c r="J89" s="754"/>
      <c r="K89" s="645">
        <v>2</v>
      </c>
      <c r="L89" s="658"/>
      <c r="M89" s="736"/>
      <c r="N89" s="727"/>
      <c r="O89" s="45"/>
      <c r="P89" s="45"/>
      <c r="Q89" s="45"/>
      <c r="R89" s="45"/>
      <c r="S89" s="45"/>
      <c r="T89" s="45"/>
      <c r="U89" s="45"/>
      <c r="V89" s="46"/>
      <c r="W89" s="46"/>
      <c r="X89" s="45"/>
      <c r="Y89" s="45"/>
      <c r="Z89" s="45"/>
      <c r="AA89" s="45"/>
      <c r="AB89" s="45"/>
      <c r="AC89" s="45"/>
      <c r="AD89" s="45"/>
      <c r="AE89" s="45"/>
      <c r="AF89" s="46"/>
      <c r="AG89" s="46"/>
      <c r="AH89" s="45"/>
      <c r="AI89" s="45"/>
      <c r="AJ89" s="45"/>
      <c r="AK89" s="45"/>
      <c r="AL89" s="45"/>
      <c r="AM89" s="45"/>
      <c r="AN89" s="5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7"/>
      <c r="BB89" s="47"/>
    </row>
    <row r="90" spans="1:54" x14ac:dyDescent="0.25">
      <c r="A90" s="170">
        <v>1272004193</v>
      </c>
      <c r="B90" s="104" t="s">
        <v>1495</v>
      </c>
      <c r="C90" s="16" t="s">
        <v>1496</v>
      </c>
      <c r="D90" s="16" t="s">
        <v>1497</v>
      </c>
      <c r="E90" s="81" t="s">
        <v>1500</v>
      </c>
      <c r="F90" s="574" t="s">
        <v>2613</v>
      </c>
      <c r="G90" s="754"/>
      <c r="H90" s="754"/>
      <c r="I90" s="754"/>
      <c r="J90" s="754"/>
      <c r="K90" s="645">
        <v>2</v>
      </c>
      <c r="L90" s="658"/>
      <c r="M90" s="736"/>
      <c r="N90" s="727"/>
      <c r="O90" s="45"/>
      <c r="P90" s="45"/>
      <c r="Q90" s="45"/>
      <c r="R90" s="45"/>
      <c r="S90" s="45"/>
      <c r="T90" s="45"/>
      <c r="U90" s="45"/>
      <c r="V90" s="46"/>
      <c r="W90" s="46"/>
      <c r="X90" s="45"/>
      <c r="Y90" s="45"/>
      <c r="Z90" s="45"/>
      <c r="AA90" s="45"/>
      <c r="AB90" s="45"/>
      <c r="AC90" s="45"/>
      <c r="AD90" s="45"/>
      <c r="AE90" s="45"/>
      <c r="AF90" s="46"/>
      <c r="AG90" s="46"/>
      <c r="AH90" s="45"/>
      <c r="AI90" s="45"/>
      <c r="AJ90" s="45"/>
      <c r="AK90" s="45"/>
      <c r="AL90" s="45"/>
      <c r="AM90" s="45"/>
      <c r="AN90" s="5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7"/>
      <c r="BB90" s="47"/>
    </row>
    <row r="91" spans="1:54" x14ac:dyDescent="0.25">
      <c r="A91" s="33"/>
      <c r="B91" s="5" t="s">
        <v>640</v>
      </c>
      <c r="C91" s="1"/>
      <c r="D91" s="1"/>
      <c r="E91" s="82"/>
      <c r="F91" s="82"/>
      <c r="G91" s="82"/>
      <c r="H91" s="82"/>
      <c r="I91" s="82"/>
      <c r="J91" s="82"/>
      <c r="K91" s="84"/>
      <c r="L91" s="135"/>
      <c r="M91" s="736"/>
      <c r="N91" s="727"/>
      <c r="O91" s="45"/>
      <c r="P91" s="44"/>
      <c r="Q91" s="44"/>
      <c r="R91" s="44"/>
      <c r="S91" s="44"/>
      <c r="T91" s="45"/>
      <c r="U91" s="45"/>
      <c r="V91" s="46"/>
      <c r="W91" s="46"/>
      <c r="X91" s="44"/>
      <c r="Y91" s="45"/>
      <c r="Z91" s="44"/>
      <c r="AA91" s="44"/>
      <c r="AB91" s="44"/>
      <c r="AC91" s="44"/>
      <c r="AD91" s="45"/>
      <c r="AE91" s="45"/>
      <c r="AF91" s="46"/>
      <c r="AG91" s="46"/>
      <c r="AH91" s="44"/>
      <c r="AI91" s="45"/>
      <c r="AJ91" s="44"/>
      <c r="AK91" s="44"/>
      <c r="AL91" s="45"/>
      <c r="AM91" s="45"/>
      <c r="AN91" s="5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7"/>
      <c r="BB91" s="47"/>
    </row>
    <row r="92" spans="1:54" ht="18.75" x14ac:dyDescent="0.25">
      <c r="A92" s="28" t="s">
        <v>641</v>
      </c>
      <c r="B92" s="6" t="s">
        <v>642</v>
      </c>
      <c r="C92" s="1" t="s">
        <v>643</v>
      </c>
      <c r="D92" s="1" t="s">
        <v>644</v>
      </c>
      <c r="E92" s="82" t="s">
        <v>645</v>
      </c>
      <c r="F92" s="82" t="s">
        <v>1510</v>
      </c>
      <c r="G92" s="82"/>
      <c r="H92" s="82"/>
      <c r="I92" s="82"/>
      <c r="J92" s="82"/>
      <c r="K92" s="534">
        <v>0.9</v>
      </c>
      <c r="L92" s="654"/>
      <c r="M92" s="736"/>
      <c r="N92" s="727"/>
      <c r="O92" s="45"/>
      <c r="P92" s="44"/>
      <c r="Q92" s="44"/>
      <c r="R92" s="44"/>
      <c r="S92" s="44"/>
      <c r="T92" s="45"/>
      <c r="U92" s="45"/>
      <c r="V92" s="46"/>
      <c r="W92" s="46"/>
      <c r="X92" s="44"/>
      <c r="Y92" s="45"/>
      <c r="Z92" s="44"/>
      <c r="AA92" s="44"/>
      <c r="AB92" s="44"/>
      <c r="AC92" s="44"/>
      <c r="AD92" s="45"/>
      <c r="AE92" s="45"/>
      <c r="AF92" s="46"/>
      <c r="AG92" s="46"/>
      <c r="AH92" s="44"/>
      <c r="AI92" s="45"/>
      <c r="AJ92" s="44"/>
      <c r="AK92" s="44"/>
      <c r="AL92" s="45"/>
      <c r="AM92" s="45"/>
      <c r="AN92" s="5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7"/>
      <c r="BB92" s="47"/>
    </row>
    <row r="93" spans="1:54" x14ac:dyDescent="0.25">
      <c r="A93" s="28"/>
      <c r="B93" s="37" t="s">
        <v>646</v>
      </c>
      <c r="C93" s="1"/>
      <c r="D93" s="1"/>
      <c r="E93" s="82"/>
      <c r="F93" s="82"/>
      <c r="G93" s="82"/>
      <c r="H93" s="82"/>
      <c r="I93" s="82"/>
      <c r="J93" s="82"/>
      <c r="K93" s="84"/>
      <c r="L93" s="135"/>
      <c r="M93" s="736"/>
      <c r="N93" s="727"/>
      <c r="O93" s="45"/>
      <c r="P93" s="44"/>
      <c r="Q93" s="44"/>
      <c r="R93" s="44"/>
      <c r="S93" s="44"/>
      <c r="T93" s="45"/>
      <c r="U93" s="45"/>
      <c r="V93" s="46"/>
      <c r="W93" s="46"/>
      <c r="X93" s="44"/>
      <c r="Y93" s="45"/>
      <c r="Z93" s="44"/>
      <c r="AA93" s="44"/>
      <c r="AB93" s="44"/>
      <c r="AC93" s="44"/>
      <c r="AD93" s="45"/>
      <c r="AE93" s="45"/>
      <c r="AF93" s="46"/>
      <c r="AG93" s="46"/>
      <c r="AH93" s="44"/>
      <c r="AI93" s="45"/>
      <c r="AJ93" s="44"/>
      <c r="AK93" s="44"/>
      <c r="AL93" s="45"/>
      <c r="AM93" s="45"/>
      <c r="AN93" s="5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7"/>
      <c r="BB93" s="47"/>
    </row>
    <row r="94" spans="1:54" x14ac:dyDescent="0.25">
      <c r="A94" s="28"/>
      <c r="B94" s="37" t="s">
        <v>647</v>
      </c>
      <c r="C94" s="1"/>
      <c r="D94" s="1"/>
      <c r="E94" s="82"/>
      <c r="F94" s="82"/>
      <c r="G94" s="82"/>
      <c r="H94" s="82"/>
      <c r="I94" s="82"/>
      <c r="J94" s="82"/>
      <c r="K94" s="84"/>
      <c r="L94" s="135"/>
      <c r="M94" s="736"/>
      <c r="N94" s="727"/>
      <c r="O94" s="45"/>
      <c r="P94" s="44"/>
      <c r="Q94" s="44"/>
      <c r="R94" s="44"/>
      <c r="S94" s="44"/>
      <c r="T94" s="45"/>
      <c r="U94" s="45"/>
      <c r="V94" s="46"/>
      <c r="W94" s="46"/>
      <c r="X94" s="44"/>
      <c r="Y94" s="45"/>
      <c r="Z94" s="44"/>
      <c r="AA94" s="44"/>
      <c r="AB94" s="44"/>
      <c r="AC94" s="44"/>
      <c r="AD94" s="45"/>
      <c r="AE94" s="45"/>
      <c r="AF94" s="46"/>
      <c r="AG94" s="46"/>
      <c r="AH94" s="44"/>
      <c r="AI94" s="45"/>
      <c r="AJ94" s="44"/>
      <c r="AK94" s="44"/>
      <c r="AL94" s="45"/>
      <c r="AM94" s="45"/>
      <c r="AN94" s="5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7"/>
      <c r="BB94" s="47"/>
    </row>
    <row r="95" spans="1:54" x14ac:dyDescent="0.25">
      <c r="A95" s="28"/>
      <c r="B95" s="5" t="s">
        <v>648</v>
      </c>
      <c r="C95" s="1"/>
      <c r="D95" s="1"/>
      <c r="E95" s="82"/>
      <c r="F95" s="82"/>
      <c r="G95" s="82"/>
      <c r="H95" s="82"/>
      <c r="I95" s="82"/>
      <c r="J95" s="82"/>
      <c r="K95" s="84"/>
      <c r="L95" s="135"/>
      <c r="M95" s="736"/>
      <c r="N95" s="727"/>
      <c r="O95" s="45"/>
      <c r="P95" s="44"/>
      <c r="Q95" s="44"/>
      <c r="R95" s="44"/>
      <c r="S95" s="44"/>
      <c r="T95" s="45"/>
      <c r="U95" s="45"/>
      <c r="V95" s="46"/>
      <c r="W95" s="46"/>
      <c r="X95" s="44"/>
      <c r="Y95" s="45"/>
      <c r="Z95" s="44"/>
      <c r="AA95" s="44"/>
      <c r="AB95" s="44"/>
      <c r="AC95" s="44"/>
      <c r="AD95" s="45"/>
      <c r="AE95" s="45"/>
      <c r="AF95" s="46"/>
      <c r="AG95" s="46"/>
      <c r="AH95" s="44"/>
      <c r="AI95" s="45"/>
      <c r="AJ95" s="44"/>
      <c r="AK95" s="44"/>
      <c r="AL95" s="45"/>
      <c r="AM95" s="45"/>
      <c r="AN95" s="5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7"/>
      <c r="BB95" s="47"/>
    </row>
    <row r="96" spans="1:54" x14ac:dyDescent="0.25">
      <c r="A96" s="28" t="s">
        <v>649</v>
      </c>
      <c r="B96" s="6" t="s">
        <v>650</v>
      </c>
      <c r="C96" s="52" t="s">
        <v>651</v>
      </c>
      <c r="D96" s="1" t="s">
        <v>652</v>
      </c>
      <c r="E96" s="82" t="s">
        <v>653</v>
      </c>
      <c r="F96" s="82" t="s">
        <v>2613</v>
      </c>
      <c r="G96" s="82"/>
      <c r="H96" s="82"/>
      <c r="I96" s="82"/>
      <c r="J96" s="82"/>
      <c r="K96" s="534">
        <v>0.9</v>
      </c>
      <c r="L96" s="654"/>
      <c r="M96" s="736"/>
      <c r="N96" s="727"/>
      <c r="O96" s="45"/>
      <c r="P96" s="44"/>
      <c r="Q96" s="44"/>
      <c r="R96" s="44"/>
      <c r="S96" s="44"/>
      <c r="T96" s="45"/>
      <c r="U96" s="45"/>
      <c r="V96" s="46"/>
      <c r="W96" s="46"/>
      <c r="X96" s="44"/>
      <c r="Y96" s="45"/>
      <c r="Z96" s="44"/>
      <c r="AA96" s="44"/>
      <c r="AB96" s="44"/>
      <c r="AC96" s="44"/>
      <c r="AD96" s="45"/>
      <c r="AE96" s="45"/>
      <c r="AF96" s="46"/>
      <c r="AG96" s="46"/>
      <c r="AH96" s="44"/>
      <c r="AI96" s="45"/>
      <c r="AJ96" s="44"/>
      <c r="AK96" s="44"/>
      <c r="AL96" s="45"/>
      <c r="AM96" s="45"/>
      <c r="AN96" s="5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7"/>
      <c r="BB96" s="47"/>
    </row>
    <row r="97" spans="1:54" x14ac:dyDescent="0.25">
      <c r="A97" s="28" t="s">
        <v>2621</v>
      </c>
      <c r="B97" s="270" t="s">
        <v>2254</v>
      </c>
      <c r="C97" s="16" t="s">
        <v>651</v>
      </c>
      <c r="D97" s="16" t="s">
        <v>652</v>
      </c>
      <c r="E97" s="81" t="s">
        <v>2255</v>
      </c>
      <c r="F97" s="82" t="s">
        <v>2613</v>
      </c>
      <c r="G97" s="82"/>
      <c r="H97" s="82"/>
      <c r="I97" s="82"/>
      <c r="J97" s="82"/>
      <c r="K97" s="534">
        <v>2.35</v>
      </c>
      <c r="L97" s="654"/>
      <c r="M97" s="715"/>
      <c r="N97" s="727"/>
      <c r="O97" s="45"/>
      <c r="P97" s="44"/>
      <c r="Q97" s="44"/>
      <c r="R97" s="44"/>
      <c r="S97" s="44"/>
      <c r="T97" s="45"/>
      <c r="U97" s="45"/>
      <c r="V97" s="46"/>
      <c r="W97" s="46"/>
      <c r="X97" s="44"/>
      <c r="Y97" s="45"/>
      <c r="Z97" s="44"/>
      <c r="AA97" s="44"/>
      <c r="AB97" s="44"/>
      <c r="AC97" s="44"/>
      <c r="AD97" s="45"/>
      <c r="AE97" s="45"/>
      <c r="AF97" s="46"/>
      <c r="AG97" s="46"/>
      <c r="AH97" s="44"/>
      <c r="AI97" s="45"/>
      <c r="AJ97" s="44"/>
      <c r="AK97" s="44"/>
      <c r="AL97" s="45"/>
      <c r="AM97" s="45"/>
      <c r="AN97" s="5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7"/>
      <c r="BB97" s="47"/>
    </row>
    <row r="98" spans="1:54" x14ac:dyDescent="0.25">
      <c r="A98" s="28" t="s">
        <v>2622</v>
      </c>
      <c r="B98" s="270" t="s">
        <v>2254</v>
      </c>
      <c r="C98" s="52" t="s">
        <v>651</v>
      </c>
      <c r="D98" s="1" t="s">
        <v>2623</v>
      </c>
      <c r="E98" s="82" t="s">
        <v>2624</v>
      </c>
      <c r="F98" s="82" t="s">
        <v>2613</v>
      </c>
      <c r="G98" s="82"/>
      <c r="H98" s="82"/>
      <c r="I98" s="82"/>
      <c r="J98" s="82"/>
      <c r="K98" s="84">
        <v>1E-3</v>
      </c>
      <c r="L98" s="135"/>
      <c r="M98" s="715"/>
      <c r="N98" s="727"/>
      <c r="O98" s="45"/>
      <c r="P98" s="44"/>
      <c r="Q98" s="44"/>
      <c r="R98" s="44"/>
      <c r="S98" s="44"/>
      <c r="T98" s="45"/>
      <c r="U98" s="45"/>
      <c r="V98" s="46"/>
      <c r="W98" s="46"/>
      <c r="X98" s="44"/>
      <c r="Y98" s="45"/>
      <c r="Z98" s="45"/>
      <c r="AA98" s="45"/>
      <c r="AB98" s="45"/>
      <c r="AC98" s="45"/>
      <c r="AD98" s="45"/>
      <c r="AE98" s="45"/>
      <c r="AF98" s="46"/>
      <c r="AG98" s="46"/>
      <c r="AH98" s="45"/>
      <c r="AI98" s="45"/>
      <c r="AJ98" s="45"/>
      <c r="AK98" s="45"/>
      <c r="AL98" s="45"/>
      <c r="AM98" s="45"/>
      <c r="AN98" s="5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7"/>
      <c r="BB98" s="47"/>
    </row>
    <row r="99" spans="1:54" x14ac:dyDescent="0.25">
      <c r="A99" s="28" t="s">
        <v>2625</v>
      </c>
      <c r="B99" s="270" t="s">
        <v>2254</v>
      </c>
      <c r="C99" s="52" t="s">
        <v>797</v>
      </c>
      <c r="D99" s="1" t="s">
        <v>2623</v>
      </c>
      <c r="E99" s="82" t="s">
        <v>2626</v>
      </c>
      <c r="F99" s="82" t="s">
        <v>2613</v>
      </c>
      <c r="G99" s="82"/>
      <c r="H99" s="82"/>
      <c r="I99" s="82"/>
      <c r="J99" s="82"/>
      <c r="K99" s="84">
        <v>3.6999999999999998E-2</v>
      </c>
      <c r="L99" s="135"/>
      <c r="M99" s="735"/>
      <c r="N99" s="72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</row>
    <row r="100" spans="1:54" x14ac:dyDescent="0.25">
      <c r="A100" s="33"/>
      <c r="B100" s="37" t="s">
        <v>654</v>
      </c>
      <c r="C100" s="1"/>
      <c r="D100" s="1"/>
      <c r="E100" s="82"/>
      <c r="F100" s="82"/>
      <c r="G100" s="82"/>
      <c r="H100" s="82"/>
      <c r="I100" s="82"/>
      <c r="J100" s="82"/>
      <c r="K100" s="84"/>
      <c r="L100" s="135"/>
      <c r="M100" s="735"/>
      <c r="N100" s="72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</row>
    <row r="101" spans="1:54" x14ac:dyDescent="0.25">
      <c r="A101" s="33">
        <v>1680003662</v>
      </c>
      <c r="B101" s="6" t="s">
        <v>2256</v>
      </c>
      <c r="C101" s="1"/>
      <c r="D101" s="1"/>
      <c r="E101" s="82" t="s">
        <v>2627</v>
      </c>
      <c r="F101" s="82" t="s">
        <v>754</v>
      </c>
      <c r="G101" s="82"/>
      <c r="H101" s="82"/>
      <c r="I101" s="82"/>
      <c r="J101" s="82"/>
      <c r="K101" s="84">
        <v>50</v>
      </c>
      <c r="L101" s="135"/>
      <c r="M101" s="735"/>
      <c r="N101" s="72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</row>
    <row r="102" spans="1:54" x14ac:dyDescent="0.25">
      <c r="A102" s="33"/>
      <c r="B102" s="37" t="s">
        <v>655</v>
      </c>
      <c r="C102" s="1"/>
      <c r="D102" s="1"/>
      <c r="E102" s="82"/>
      <c r="F102" s="82"/>
      <c r="G102" s="82"/>
      <c r="H102" s="82"/>
      <c r="I102" s="82"/>
      <c r="J102" s="82"/>
      <c r="K102" s="84"/>
      <c r="L102" s="135"/>
      <c r="M102" s="715"/>
      <c r="N102" s="727"/>
      <c r="O102" s="45"/>
      <c r="P102" s="44"/>
      <c r="Q102" s="44"/>
      <c r="R102" s="44"/>
      <c r="S102" s="44"/>
      <c r="T102" s="45"/>
      <c r="U102" s="45"/>
      <c r="V102" s="46"/>
      <c r="W102" s="46"/>
      <c r="X102" s="44"/>
      <c r="Y102" s="45"/>
      <c r="Z102" s="45"/>
      <c r="AA102" s="45"/>
      <c r="AB102" s="45"/>
      <c r="AC102" s="45"/>
      <c r="AD102" s="45"/>
      <c r="AE102" s="45"/>
      <c r="AF102" s="46"/>
      <c r="AG102" s="46"/>
      <c r="AH102" s="45"/>
      <c r="AI102" s="45"/>
      <c r="AJ102" s="45"/>
      <c r="AK102" s="45"/>
      <c r="AL102" s="45"/>
      <c r="AM102" s="45"/>
      <c r="AN102" s="5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7"/>
      <c r="BB102" s="47"/>
    </row>
    <row r="103" spans="1:54" x14ac:dyDescent="0.25">
      <c r="A103" s="113" t="s">
        <v>2006</v>
      </c>
      <c r="B103" s="86" t="s">
        <v>656</v>
      </c>
      <c r="C103" s="84" t="s">
        <v>1741</v>
      </c>
      <c r="D103" s="84" t="s">
        <v>688</v>
      </c>
      <c r="E103" s="84" t="s">
        <v>2628</v>
      </c>
      <c r="F103" s="82" t="s">
        <v>2613</v>
      </c>
      <c r="G103" s="82"/>
      <c r="H103" s="82"/>
      <c r="I103" s="82"/>
      <c r="J103" s="82"/>
      <c r="K103" s="84">
        <v>3.0000000000000001E-3</v>
      </c>
      <c r="L103" s="135"/>
      <c r="M103" s="715"/>
      <c r="N103" s="727"/>
      <c r="O103" s="45"/>
      <c r="P103" s="44"/>
      <c r="Q103" s="44"/>
      <c r="R103" s="44"/>
      <c r="S103" s="44"/>
      <c r="T103" s="45"/>
      <c r="U103" s="45"/>
      <c r="V103" s="46"/>
      <c r="W103" s="46"/>
      <c r="X103" s="44"/>
      <c r="Y103" s="45"/>
      <c r="Z103" s="45"/>
      <c r="AA103" s="45"/>
      <c r="AB103" s="45"/>
      <c r="AC103" s="45"/>
      <c r="AD103" s="45"/>
      <c r="AE103" s="45"/>
      <c r="AF103" s="46"/>
      <c r="AG103" s="46"/>
      <c r="AH103" s="45"/>
      <c r="AI103" s="45"/>
      <c r="AJ103" s="45"/>
      <c r="AK103" s="45"/>
      <c r="AL103" s="45"/>
      <c r="AM103" s="45"/>
      <c r="AN103" s="5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7"/>
      <c r="BB103" s="47"/>
    </row>
    <row r="104" spans="1:54" x14ac:dyDescent="0.25">
      <c r="A104" s="28" t="s">
        <v>708</v>
      </c>
      <c r="B104" s="54" t="s">
        <v>656</v>
      </c>
      <c r="C104" s="1" t="s">
        <v>709</v>
      </c>
      <c r="D104" s="16" t="s">
        <v>658</v>
      </c>
      <c r="E104" s="82" t="s">
        <v>710</v>
      </c>
      <c r="F104" s="82" t="s">
        <v>2613</v>
      </c>
      <c r="G104" s="82"/>
      <c r="H104" s="82"/>
      <c r="I104" s="82"/>
      <c r="J104" s="82"/>
      <c r="K104" s="84">
        <v>0.05</v>
      </c>
      <c r="L104" s="135"/>
      <c r="M104" s="715"/>
      <c r="N104" s="727"/>
      <c r="O104" s="45"/>
      <c r="P104" s="44"/>
      <c r="Q104" s="44"/>
      <c r="R104" s="44"/>
      <c r="S104" s="44"/>
      <c r="T104" s="45"/>
      <c r="U104" s="45"/>
      <c r="V104" s="46"/>
      <c r="W104" s="46"/>
      <c r="X104" s="44"/>
      <c r="Y104" s="45"/>
      <c r="Z104" s="45"/>
      <c r="AA104" s="45"/>
      <c r="AB104" s="45"/>
      <c r="AC104" s="45"/>
      <c r="AD104" s="45"/>
      <c r="AE104" s="45"/>
      <c r="AF104" s="46"/>
      <c r="AG104" s="46"/>
      <c r="AH104" s="45"/>
      <c r="AI104" s="45"/>
      <c r="AJ104" s="45"/>
      <c r="AK104" s="45"/>
      <c r="AL104" s="45"/>
      <c r="AM104" s="45"/>
      <c r="AN104" s="5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7"/>
      <c r="BB104" s="47"/>
    </row>
    <row r="105" spans="1:54" x14ac:dyDescent="0.25">
      <c r="A105" s="28" t="s">
        <v>711</v>
      </c>
      <c r="B105" s="54" t="s">
        <v>656</v>
      </c>
      <c r="C105" s="1" t="s">
        <v>712</v>
      </c>
      <c r="D105" s="16" t="s">
        <v>688</v>
      </c>
      <c r="E105" s="82" t="s">
        <v>1488</v>
      </c>
      <c r="F105" s="82" t="s">
        <v>2613</v>
      </c>
      <c r="G105" s="82"/>
      <c r="H105" s="82"/>
      <c r="I105" s="82"/>
      <c r="J105" s="82"/>
      <c r="K105" s="84">
        <v>0.05</v>
      </c>
      <c r="L105" s="135"/>
      <c r="M105" s="715"/>
      <c r="N105" s="727"/>
      <c r="O105" s="45"/>
      <c r="P105" s="45"/>
      <c r="Q105" s="45"/>
      <c r="R105" s="45"/>
      <c r="S105" s="45"/>
      <c r="T105" s="45"/>
      <c r="U105" s="45"/>
      <c r="V105" s="46"/>
      <c r="W105" s="46"/>
      <c r="X105" s="45"/>
      <c r="Y105" s="45"/>
      <c r="Z105" s="45"/>
      <c r="AA105" s="45"/>
      <c r="AB105" s="45"/>
      <c r="AC105" s="45"/>
      <c r="AD105" s="45"/>
      <c r="AE105" s="45"/>
      <c r="AF105" s="46"/>
      <c r="AG105" s="46"/>
      <c r="AH105" s="45"/>
      <c r="AI105" s="51"/>
      <c r="AJ105" s="45"/>
      <c r="AK105" s="45"/>
      <c r="AL105" s="45"/>
      <c r="AM105" s="45"/>
      <c r="AN105" s="5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7"/>
      <c r="BB105" s="47"/>
    </row>
    <row r="106" spans="1:54" x14ac:dyDescent="0.25">
      <c r="A106" s="28" t="s">
        <v>693</v>
      </c>
      <c r="B106" s="54" t="s">
        <v>656</v>
      </c>
      <c r="C106" s="16" t="s">
        <v>694</v>
      </c>
      <c r="D106" s="16" t="s">
        <v>658</v>
      </c>
      <c r="E106" s="81" t="s">
        <v>695</v>
      </c>
      <c r="F106" s="272" t="s">
        <v>2613</v>
      </c>
      <c r="G106" s="272"/>
      <c r="H106" s="272"/>
      <c r="I106" s="272"/>
      <c r="J106" s="272"/>
      <c r="K106" s="84">
        <v>0.4</v>
      </c>
      <c r="L106" s="135"/>
      <c r="M106" s="715"/>
      <c r="N106" s="727"/>
      <c r="O106" s="45"/>
      <c r="P106" s="44"/>
      <c r="Q106" s="44"/>
      <c r="R106" s="44"/>
      <c r="S106" s="44"/>
      <c r="T106" s="45"/>
      <c r="U106" s="45"/>
      <c r="V106" s="46"/>
      <c r="W106" s="46"/>
      <c r="X106" s="44"/>
      <c r="Y106" s="45"/>
      <c r="Z106" s="44"/>
      <c r="AA106" s="44"/>
      <c r="AB106" s="44"/>
      <c r="AC106" s="44"/>
      <c r="AD106" s="45"/>
      <c r="AE106" s="45"/>
      <c r="AF106" s="46"/>
      <c r="AG106" s="46"/>
      <c r="AH106" s="44"/>
      <c r="AI106" s="45"/>
      <c r="AJ106" s="44"/>
      <c r="AK106" s="44"/>
      <c r="AL106" s="45"/>
      <c r="AM106" s="45"/>
      <c r="AN106" s="5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7"/>
      <c r="BB106" s="47"/>
    </row>
    <row r="107" spans="1:54" x14ac:dyDescent="0.25">
      <c r="A107" s="28" t="s">
        <v>713</v>
      </c>
      <c r="B107" s="54" t="s">
        <v>714</v>
      </c>
      <c r="C107" s="1" t="s">
        <v>715</v>
      </c>
      <c r="D107" s="16" t="s">
        <v>658</v>
      </c>
      <c r="E107" s="82" t="s">
        <v>716</v>
      </c>
      <c r="F107" s="82" t="s">
        <v>2613</v>
      </c>
      <c r="G107" s="82"/>
      <c r="H107" s="82"/>
      <c r="I107" s="82"/>
      <c r="J107" s="82"/>
      <c r="K107" s="8">
        <v>0.1</v>
      </c>
      <c r="L107" s="653"/>
      <c r="M107" s="715"/>
      <c r="N107" s="727"/>
      <c r="O107" s="45"/>
      <c r="P107" s="44"/>
      <c r="Q107" s="44"/>
      <c r="R107" s="44"/>
      <c r="S107" s="44"/>
      <c r="T107" s="45"/>
      <c r="U107" s="45"/>
      <c r="V107" s="46"/>
      <c r="W107" s="46"/>
      <c r="X107" s="44"/>
      <c r="Y107" s="45"/>
      <c r="Z107" s="44"/>
      <c r="AA107" s="44"/>
      <c r="AB107" s="44"/>
      <c r="AC107" s="44"/>
      <c r="AD107" s="45"/>
      <c r="AE107" s="45"/>
      <c r="AF107" s="46"/>
      <c r="AG107" s="46"/>
      <c r="AH107" s="44"/>
      <c r="AI107" s="45"/>
      <c r="AJ107" s="44"/>
      <c r="AK107" s="44"/>
      <c r="AL107" s="45"/>
      <c r="AM107" s="45"/>
      <c r="AN107" s="5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7"/>
      <c r="BB107" s="47"/>
    </row>
    <row r="108" spans="1:54" x14ac:dyDescent="0.25">
      <c r="A108" s="33">
        <v>1610009163</v>
      </c>
      <c r="B108" s="54" t="s">
        <v>656</v>
      </c>
      <c r="C108" s="1" t="s">
        <v>696</v>
      </c>
      <c r="D108" s="16" t="s">
        <v>658</v>
      </c>
      <c r="E108" s="82" t="s">
        <v>697</v>
      </c>
      <c r="F108" s="82" t="s">
        <v>2613</v>
      </c>
      <c r="G108" s="82"/>
      <c r="H108" s="82"/>
      <c r="I108" s="82"/>
      <c r="J108" s="82"/>
      <c r="K108" s="8">
        <v>0.2</v>
      </c>
      <c r="L108" s="653"/>
      <c r="M108" s="715"/>
      <c r="N108" s="727"/>
      <c r="O108" s="45"/>
      <c r="P108" s="44"/>
      <c r="Q108" s="44"/>
      <c r="R108" s="44"/>
      <c r="S108" s="44"/>
      <c r="T108" s="45"/>
      <c r="U108" s="45"/>
      <c r="V108" s="46"/>
      <c r="W108" s="46"/>
      <c r="X108" s="44"/>
      <c r="Y108" s="45"/>
      <c r="Z108" s="44"/>
      <c r="AA108" s="44"/>
      <c r="AB108" s="44"/>
      <c r="AC108" s="44"/>
      <c r="AD108" s="45"/>
      <c r="AE108" s="45"/>
      <c r="AF108" s="46"/>
      <c r="AG108" s="46"/>
      <c r="AH108" s="44"/>
      <c r="AI108" s="45"/>
      <c r="AJ108" s="44"/>
      <c r="AK108" s="44"/>
      <c r="AL108" s="45"/>
      <c r="AM108" s="45"/>
      <c r="AN108" s="5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7"/>
      <c r="BB108" s="47"/>
    </row>
    <row r="109" spans="1:54" ht="15.75" customHeight="1" x14ac:dyDescent="0.25">
      <c r="A109" s="28" t="s">
        <v>717</v>
      </c>
      <c r="B109" s="54" t="s">
        <v>656</v>
      </c>
      <c r="C109" s="1" t="s">
        <v>718</v>
      </c>
      <c r="D109" s="16" t="s">
        <v>658</v>
      </c>
      <c r="E109" s="82" t="s">
        <v>1489</v>
      </c>
      <c r="F109" s="82" t="s">
        <v>2613</v>
      </c>
      <c r="G109" s="82"/>
      <c r="H109" s="82"/>
      <c r="I109" s="82"/>
      <c r="J109" s="82"/>
      <c r="K109" s="84">
        <v>0.4</v>
      </c>
      <c r="L109" s="135"/>
      <c r="M109" s="715"/>
      <c r="N109" s="727"/>
      <c r="O109" s="45"/>
      <c r="P109" s="44"/>
      <c r="Q109" s="44"/>
      <c r="R109" s="44"/>
      <c r="S109" s="44"/>
      <c r="T109" s="45"/>
      <c r="U109" s="45"/>
      <c r="V109" s="46"/>
      <c r="W109" s="46"/>
      <c r="X109" s="44"/>
      <c r="Y109" s="45"/>
      <c r="Z109" s="44"/>
      <c r="AA109" s="44"/>
      <c r="AB109" s="44"/>
      <c r="AC109" s="44"/>
      <c r="AD109" s="45"/>
      <c r="AE109" s="45"/>
      <c r="AF109" s="46"/>
      <c r="AG109" s="46"/>
      <c r="AH109" s="44"/>
      <c r="AI109" s="45"/>
      <c r="AJ109" s="44"/>
      <c r="AK109" s="44"/>
      <c r="AL109" s="45"/>
      <c r="AM109" s="45"/>
      <c r="AN109" s="5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7"/>
      <c r="BB109" s="47"/>
    </row>
    <row r="110" spans="1:54" x14ac:dyDescent="0.25">
      <c r="A110" s="113" t="s">
        <v>1956</v>
      </c>
      <c r="B110" s="86" t="s">
        <v>656</v>
      </c>
      <c r="C110" s="84" t="s">
        <v>1957</v>
      </c>
      <c r="D110" s="84" t="s">
        <v>688</v>
      </c>
      <c r="E110" s="84" t="s">
        <v>1751</v>
      </c>
      <c r="F110" s="82" t="s">
        <v>2613</v>
      </c>
      <c r="G110" s="82"/>
      <c r="H110" s="82"/>
      <c r="I110" s="82"/>
      <c r="J110" s="82"/>
      <c r="K110" s="84">
        <v>0.06</v>
      </c>
      <c r="L110" s="135"/>
      <c r="M110" s="715"/>
      <c r="N110" s="727"/>
      <c r="O110" s="45"/>
      <c r="P110" s="44"/>
      <c r="Q110" s="44"/>
      <c r="R110" s="44"/>
      <c r="S110" s="44"/>
      <c r="T110" s="45"/>
      <c r="U110" s="45"/>
      <c r="V110" s="46"/>
      <c r="W110" s="46"/>
      <c r="X110" s="44"/>
      <c r="Y110" s="45"/>
      <c r="Z110" s="44"/>
      <c r="AA110" s="44"/>
      <c r="AB110" s="44"/>
      <c r="AC110" s="44"/>
      <c r="AD110" s="45"/>
      <c r="AE110" s="45"/>
      <c r="AF110" s="46"/>
      <c r="AG110" s="46"/>
      <c r="AH110" s="44"/>
      <c r="AI110" s="45"/>
      <c r="AJ110" s="44"/>
      <c r="AK110" s="44"/>
      <c r="AL110" s="45"/>
      <c r="AM110" s="45"/>
      <c r="AN110" s="5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7"/>
      <c r="BB110" s="47"/>
    </row>
    <row r="111" spans="1:54" x14ac:dyDescent="0.25">
      <c r="A111" s="113" t="s">
        <v>1958</v>
      </c>
      <c r="B111" s="86" t="s">
        <v>656</v>
      </c>
      <c r="C111" s="84" t="s">
        <v>1959</v>
      </c>
      <c r="D111" s="84" t="s">
        <v>688</v>
      </c>
      <c r="E111" s="82" t="s">
        <v>1737</v>
      </c>
      <c r="F111" s="82" t="s">
        <v>2613</v>
      </c>
      <c r="G111" s="82"/>
      <c r="H111" s="82"/>
      <c r="I111" s="82"/>
      <c r="J111" s="82"/>
      <c r="K111" s="84">
        <v>0.06</v>
      </c>
      <c r="L111" s="135"/>
      <c r="M111" s="715"/>
      <c r="N111" s="727"/>
      <c r="O111" s="45"/>
      <c r="P111" s="44"/>
      <c r="Q111" s="44"/>
      <c r="R111" s="44"/>
      <c r="S111" s="44"/>
      <c r="T111" s="45"/>
      <c r="U111" s="45"/>
      <c r="V111" s="46"/>
      <c r="W111" s="46"/>
      <c r="X111" s="44"/>
      <c r="Y111" s="45"/>
      <c r="Z111" s="44"/>
      <c r="AA111" s="44"/>
      <c r="AB111" s="44"/>
      <c r="AC111" s="44"/>
      <c r="AD111" s="45"/>
      <c r="AE111" s="45"/>
      <c r="AF111" s="46"/>
      <c r="AG111" s="46"/>
      <c r="AH111" s="44"/>
      <c r="AI111" s="45"/>
      <c r="AJ111" s="44"/>
      <c r="AK111" s="44"/>
      <c r="AL111" s="45"/>
      <c r="AM111" s="45"/>
      <c r="AN111" s="5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7"/>
      <c r="BB111" s="47"/>
    </row>
    <row r="112" spans="1:54" x14ac:dyDescent="0.25">
      <c r="A112" s="28" t="s">
        <v>1872</v>
      </c>
      <c r="B112" s="54" t="s">
        <v>656</v>
      </c>
      <c r="C112" s="8" t="s">
        <v>1740</v>
      </c>
      <c r="D112" s="8" t="s">
        <v>688</v>
      </c>
      <c r="E112" s="84" t="s">
        <v>1752</v>
      </c>
      <c r="F112" s="82" t="s">
        <v>2613</v>
      </c>
      <c r="G112" s="82"/>
      <c r="H112" s="82"/>
      <c r="I112" s="82"/>
      <c r="J112" s="82"/>
      <c r="K112" s="84">
        <v>0.03</v>
      </c>
      <c r="L112" s="135"/>
      <c r="M112" s="715"/>
      <c r="N112" s="727"/>
      <c r="O112" s="45"/>
      <c r="P112" s="44"/>
      <c r="Q112" s="44"/>
      <c r="R112" s="44"/>
      <c r="S112" s="44"/>
      <c r="T112" s="45"/>
      <c r="U112" s="45"/>
      <c r="V112" s="46"/>
      <c r="W112" s="46"/>
      <c r="X112" s="44"/>
      <c r="Y112" s="45"/>
      <c r="Z112" s="44"/>
      <c r="AA112" s="44"/>
      <c r="AB112" s="44"/>
      <c r="AC112" s="44"/>
      <c r="AD112" s="45"/>
      <c r="AE112" s="45"/>
      <c r="AF112" s="46"/>
      <c r="AG112" s="46"/>
      <c r="AH112" s="44"/>
      <c r="AI112" s="45"/>
      <c r="AJ112" s="44"/>
      <c r="AK112" s="44"/>
      <c r="AL112" s="45"/>
      <c r="AM112" s="45"/>
      <c r="AN112" s="5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7"/>
      <c r="BB112" s="47"/>
    </row>
    <row r="113" spans="1:54" x14ac:dyDescent="0.25">
      <c r="A113" s="28" t="s">
        <v>719</v>
      </c>
      <c r="B113" s="54" t="s">
        <v>656</v>
      </c>
      <c r="C113" s="1" t="s">
        <v>720</v>
      </c>
      <c r="D113" s="16" t="s">
        <v>658</v>
      </c>
      <c r="E113" s="82" t="s">
        <v>721</v>
      </c>
      <c r="F113" s="82" t="s">
        <v>2613</v>
      </c>
      <c r="G113" s="82"/>
      <c r="H113" s="82"/>
      <c r="I113" s="82"/>
      <c r="J113" s="82"/>
      <c r="K113" s="84">
        <v>0.3</v>
      </c>
      <c r="L113" s="135"/>
      <c r="M113" s="715"/>
      <c r="N113" s="727"/>
      <c r="O113" s="45"/>
      <c r="P113" s="44"/>
      <c r="Q113" s="44"/>
      <c r="R113" s="44"/>
      <c r="S113" s="44"/>
      <c r="T113" s="45"/>
      <c r="U113" s="45"/>
      <c r="V113" s="46"/>
      <c r="W113" s="46"/>
      <c r="X113" s="44"/>
      <c r="Y113" s="45"/>
      <c r="Z113" s="53"/>
      <c r="AA113" s="53"/>
      <c r="AB113" s="53"/>
      <c r="AC113" s="53"/>
      <c r="AD113" s="53"/>
      <c r="AE113" s="53"/>
      <c r="AF113" s="46"/>
      <c r="AG113" s="46"/>
      <c r="AH113" s="53"/>
      <c r="AI113" s="53"/>
      <c r="AJ113" s="53"/>
      <c r="AK113" s="53"/>
      <c r="AL113" s="53"/>
      <c r="AM113" s="45"/>
      <c r="AN113" s="5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7"/>
      <c r="BB113" s="47"/>
    </row>
    <row r="114" spans="1:54" s="96" customFormat="1" x14ac:dyDescent="0.25">
      <c r="A114" s="28" t="s">
        <v>722</v>
      </c>
      <c r="B114" s="54" t="s">
        <v>656</v>
      </c>
      <c r="C114" s="1" t="s">
        <v>723</v>
      </c>
      <c r="D114" s="16" t="s">
        <v>658</v>
      </c>
      <c r="E114" s="82" t="s">
        <v>1490</v>
      </c>
      <c r="F114" s="82" t="s">
        <v>2613</v>
      </c>
      <c r="G114" s="82"/>
      <c r="H114" s="82"/>
      <c r="I114" s="82"/>
      <c r="J114" s="82"/>
      <c r="K114" s="84">
        <v>0.5</v>
      </c>
      <c r="L114" s="135"/>
      <c r="M114" s="715"/>
      <c r="N114" s="724"/>
      <c r="O114" s="87"/>
      <c r="P114" s="87"/>
      <c r="Q114" s="87"/>
      <c r="R114" s="87"/>
      <c r="S114" s="87"/>
      <c r="T114" s="87"/>
      <c r="U114" s="87"/>
      <c r="V114" s="88"/>
      <c r="W114" s="88"/>
      <c r="X114" s="87"/>
      <c r="Y114" s="87"/>
      <c r="Z114" s="85"/>
      <c r="AA114" s="85"/>
      <c r="AB114" s="87"/>
      <c r="AC114" s="87"/>
      <c r="AD114" s="85"/>
      <c r="AE114" s="85"/>
      <c r="AF114" s="88"/>
      <c r="AG114" s="88"/>
      <c r="AH114" s="85"/>
      <c r="AI114" s="85"/>
      <c r="AJ114" s="85"/>
      <c r="AK114" s="85"/>
      <c r="AL114" s="85"/>
      <c r="AM114" s="87"/>
      <c r="AN114" s="89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90"/>
      <c r="BB114" s="90"/>
    </row>
    <row r="115" spans="1:54" x14ac:dyDescent="0.25">
      <c r="A115" s="28" t="s">
        <v>724</v>
      </c>
      <c r="B115" s="54" t="s">
        <v>656</v>
      </c>
      <c r="C115" s="1" t="s">
        <v>725</v>
      </c>
      <c r="D115" s="16" t="s">
        <v>726</v>
      </c>
      <c r="E115" s="82" t="s">
        <v>1491</v>
      </c>
      <c r="F115" s="82" t="s">
        <v>2613</v>
      </c>
      <c r="G115" s="82"/>
      <c r="H115" s="82"/>
      <c r="I115" s="82"/>
      <c r="J115" s="82"/>
      <c r="K115" s="84">
        <v>0.55000000000000004</v>
      </c>
      <c r="L115" s="135"/>
      <c r="M115" s="715"/>
      <c r="N115" s="727"/>
      <c r="O115" s="45"/>
      <c r="P115" s="45"/>
      <c r="Q115" s="45"/>
      <c r="R115" s="45"/>
      <c r="S115" s="45"/>
      <c r="T115" s="45"/>
      <c r="U115" s="45"/>
      <c r="V115" s="46"/>
      <c r="W115" s="46"/>
      <c r="X115" s="45"/>
      <c r="Y115" s="45"/>
      <c r="Z115" s="51"/>
      <c r="AA115" s="51"/>
      <c r="AB115" s="45"/>
      <c r="AC115" s="45"/>
      <c r="AD115" s="51"/>
      <c r="AE115" s="51"/>
      <c r="AF115" s="46"/>
      <c r="AG115" s="46"/>
      <c r="AH115" s="51"/>
      <c r="AI115" s="51"/>
      <c r="AJ115" s="51"/>
      <c r="AK115" s="51"/>
      <c r="AL115" s="51"/>
      <c r="AM115" s="45"/>
      <c r="AN115" s="5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7"/>
      <c r="BB115" s="47"/>
    </row>
    <row r="116" spans="1:54" x14ac:dyDescent="0.25">
      <c r="A116" s="33">
        <v>1610000848</v>
      </c>
      <c r="B116" s="54" t="s">
        <v>656</v>
      </c>
      <c r="C116" s="1" t="s">
        <v>663</v>
      </c>
      <c r="D116" s="1" t="s">
        <v>658</v>
      </c>
      <c r="E116" s="82" t="s">
        <v>664</v>
      </c>
      <c r="F116" s="82" t="s">
        <v>2613</v>
      </c>
      <c r="G116" s="82"/>
      <c r="H116" s="82"/>
      <c r="I116" s="82"/>
      <c r="J116" s="82"/>
      <c r="K116" s="8">
        <v>0.6</v>
      </c>
      <c r="L116" s="653"/>
      <c r="M116" s="715"/>
      <c r="N116" s="727"/>
      <c r="O116" s="45"/>
      <c r="P116" s="45"/>
      <c r="Q116" s="45"/>
      <c r="R116" s="45"/>
      <c r="S116" s="45"/>
      <c r="T116" s="45"/>
      <c r="U116" s="45"/>
      <c r="V116" s="46"/>
      <c r="W116" s="46"/>
      <c r="X116" s="45"/>
      <c r="Y116" s="45"/>
      <c r="Z116" s="51"/>
      <c r="AA116" s="51"/>
      <c r="AB116" s="45"/>
      <c r="AC116" s="45"/>
      <c r="AD116" s="51"/>
      <c r="AE116" s="51"/>
      <c r="AF116" s="46"/>
      <c r="AG116" s="46"/>
      <c r="AH116" s="51"/>
      <c r="AI116" s="51"/>
      <c r="AJ116" s="51"/>
      <c r="AK116" s="51"/>
      <c r="AL116" s="51"/>
      <c r="AM116" s="45"/>
      <c r="AN116" s="5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7"/>
      <c r="BB116" s="47"/>
    </row>
    <row r="117" spans="1:54" ht="31.5" x14ac:dyDescent="0.25">
      <c r="A117" s="33">
        <v>1610009309</v>
      </c>
      <c r="B117" s="13" t="s">
        <v>660</v>
      </c>
      <c r="C117" s="1" t="s">
        <v>661</v>
      </c>
      <c r="D117" s="1" t="s">
        <v>662</v>
      </c>
      <c r="E117" s="82" t="s">
        <v>1482</v>
      </c>
      <c r="F117" s="82" t="s">
        <v>2613</v>
      </c>
      <c r="G117" s="82"/>
      <c r="H117" s="82"/>
      <c r="I117" s="82"/>
      <c r="J117" s="82"/>
      <c r="K117" s="534">
        <v>1.3</v>
      </c>
      <c r="L117" s="654"/>
      <c r="M117" s="734"/>
      <c r="N117" s="727"/>
      <c r="O117" s="46"/>
      <c r="P117" s="56"/>
      <c r="Q117" s="56"/>
      <c r="R117" s="56"/>
      <c r="S117" s="56"/>
      <c r="T117" s="46"/>
      <c r="U117" s="46"/>
      <c r="V117" s="46"/>
      <c r="W117" s="46"/>
      <c r="X117" s="56"/>
      <c r="Y117" s="46"/>
      <c r="Z117" s="56"/>
      <c r="AA117" s="56"/>
      <c r="AB117" s="56"/>
      <c r="AC117" s="56"/>
      <c r="AD117" s="45"/>
      <c r="AE117" s="45"/>
      <c r="AF117" s="46"/>
      <c r="AG117" s="46"/>
      <c r="AH117" s="56"/>
      <c r="AI117" s="46"/>
      <c r="AJ117" s="56"/>
      <c r="AK117" s="56"/>
      <c r="AL117" s="46"/>
      <c r="AM117" s="45"/>
      <c r="AN117" s="57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7"/>
      <c r="BB117" s="47"/>
    </row>
    <row r="118" spans="1:54" ht="31.5" x14ac:dyDescent="0.25">
      <c r="A118" s="171" t="s">
        <v>665</v>
      </c>
      <c r="B118" s="13" t="s">
        <v>666</v>
      </c>
      <c r="C118" s="1" t="s">
        <v>667</v>
      </c>
      <c r="D118" s="1" t="s">
        <v>668</v>
      </c>
      <c r="E118" s="82" t="s">
        <v>1480</v>
      </c>
      <c r="F118" s="82" t="s">
        <v>2613</v>
      </c>
      <c r="G118" s="82"/>
      <c r="H118" s="82"/>
      <c r="I118" s="82"/>
      <c r="J118" s="82"/>
      <c r="K118" s="8">
        <v>1.1499999999999999</v>
      </c>
      <c r="L118" s="653"/>
      <c r="M118" s="736"/>
      <c r="N118" s="727"/>
      <c r="O118" s="45"/>
      <c r="P118" s="45"/>
      <c r="Q118" s="45"/>
      <c r="R118" s="45"/>
      <c r="S118" s="45"/>
      <c r="T118" s="45"/>
      <c r="U118" s="45"/>
      <c r="V118" s="46"/>
      <c r="W118" s="46"/>
      <c r="X118" s="45"/>
      <c r="Y118" s="45"/>
      <c r="Z118" s="51"/>
      <c r="AA118" s="51"/>
      <c r="AB118" s="45"/>
      <c r="AC118" s="45"/>
      <c r="AD118" s="51"/>
      <c r="AE118" s="51"/>
      <c r="AF118" s="46"/>
      <c r="AG118" s="46"/>
      <c r="AH118" s="51"/>
      <c r="AI118" s="51"/>
      <c r="AJ118" s="51"/>
      <c r="AK118" s="51"/>
      <c r="AL118" s="51"/>
      <c r="AM118" s="45"/>
      <c r="AN118" s="5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7"/>
      <c r="BB118" s="47"/>
    </row>
    <row r="119" spans="1:54" x14ac:dyDescent="0.25">
      <c r="A119" s="33">
        <v>1610009164</v>
      </c>
      <c r="B119" s="54" t="s">
        <v>656</v>
      </c>
      <c r="C119" s="1" t="s">
        <v>657</v>
      </c>
      <c r="D119" s="1" t="s">
        <v>658</v>
      </c>
      <c r="E119" s="82" t="s">
        <v>659</v>
      </c>
      <c r="F119" s="82" t="s">
        <v>2613</v>
      </c>
      <c r="G119" s="82"/>
      <c r="H119" s="82"/>
      <c r="I119" s="82"/>
      <c r="J119" s="82"/>
      <c r="K119" s="8">
        <v>1</v>
      </c>
      <c r="L119" s="653"/>
      <c r="M119" s="745"/>
      <c r="N119" s="727"/>
      <c r="O119" s="45"/>
      <c r="P119" s="44"/>
      <c r="Q119" s="44"/>
      <c r="R119" s="44"/>
      <c r="S119" s="44"/>
      <c r="T119" s="44"/>
      <c r="U119" s="44"/>
      <c r="V119" s="46"/>
      <c r="W119" s="46"/>
      <c r="X119" s="44"/>
      <c r="Y119" s="45"/>
      <c r="Z119" s="51"/>
      <c r="AA119" s="51"/>
      <c r="AB119" s="51"/>
      <c r="AC119" s="51"/>
      <c r="AD119" s="51"/>
      <c r="AE119" s="51"/>
      <c r="AF119" s="46"/>
      <c r="AG119" s="46"/>
      <c r="AH119" s="51"/>
      <c r="AI119" s="51"/>
      <c r="AJ119" s="51"/>
      <c r="AK119" s="51"/>
      <c r="AL119" s="51"/>
      <c r="AM119" s="45"/>
      <c r="AN119" s="5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7"/>
      <c r="BB119" s="47"/>
    </row>
    <row r="120" spans="1:54" x14ac:dyDescent="0.25">
      <c r="A120" s="28" t="s">
        <v>669</v>
      </c>
      <c r="B120" s="13" t="s">
        <v>670</v>
      </c>
      <c r="C120" s="1" t="s">
        <v>671</v>
      </c>
      <c r="D120" s="16" t="s">
        <v>658</v>
      </c>
      <c r="E120" s="82" t="s">
        <v>1481</v>
      </c>
      <c r="F120" s="82" t="s">
        <v>2613</v>
      </c>
      <c r="G120" s="82"/>
      <c r="H120" s="82"/>
      <c r="I120" s="82"/>
      <c r="J120" s="82"/>
      <c r="K120" s="8">
        <v>0.5</v>
      </c>
      <c r="L120" s="653"/>
      <c r="M120" s="736"/>
      <c r="N120" s="727"/>
      <c r="O120" s="45"/>
      <c r="P120" s="45"/>
      <c r="Q120" s="45"/>
      <c r="R120" s="45"/>
      <c r="S120" s="45"/>
      <c r="T120" s="45"/>
      <c r="U120" s="45"/>
      <c r="V120" s="46"/>
      <c r="W120" s="46"/>
      <c r="X120" s="45"/>
      <c r="Y120" s="45"/>
      <c r="Z120" s="51"/>
      <c r="AA120" s="51"/>
      <c r="AB120" s="45"/>
      <c r="AC120" s="45"/>
      <c r="AD120" s="51"/>
      <c r="AE120" s="51"/>
      <c r="AF120" s="46"/>
      <c r="AG120" s="46"/>
      <c r="AH120" s="51"/>
      <c r="AI120" s="51"/>
      <c r="AJ120" s="51"/>
      <c r="AK120" s="51"/>
      <c r="AL120" s="51"/>
      <c r="AM120" s="45"/>
      <c r="AN120" s="5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7"/>
      <c r="BB120" s="47"/>
    </row>
    <row r="121" spans="1:54" s="96" customFormat="1" x14ac:dyDescent="0.25">
      <c r="A121" s="28" t="s">
        <v>698</v>
      </c>
      <c r="B121" s="54" t="s">
        <v>656</v>
      </c>
      <c r="C121" s="16" t="s">
        <v>699</v>
      </c>
      <c r="D121" s="16" t="s">
        <v>658</v>
      </c>
      <c r="E121" s="82" t="s">
        <v>1483</v>
      </c>
      <c r="F121" s="82" t="s">
        <v>2613</v>
      </c>
      <c r="G121" s="82"/>
      <c r="H121" s="82"/>
      <c r="I121" s="82"/>
      <c r="J121" s="82"/>
      <c r="K121" s="534">
        <v>1.125</v>
      </c>
      <c r="L121" s="654"/>
      <c r="M121" s="715"/>
      <c r="N121" s="724"/>
      <c r="O121" s="87"/>
      <c r="P121" s="87"/>
      <c r="Q121" s="87"/>
      <c r="R121" s="87"/>
      <c r="S121" s="87"/>
      <c r="T121" s="87"/>
      <c r="U121" s="87"/>
      <c r="V121" s="88"/>
      <c r="W121" s="88"/>
      <c r="X121" s="87"/>
      <c r="Y121" s="87"/>
      <c r="Z121" s="85"/>
      <c r="AA121" s="85"/>
      <c r="AB121" s="87"/>
      <c r="AC121" s="87"/>
      <c r="AD121" s="85"/>
      <c r="AE121" s="85"/>
      <c r="AF121" s="88"/>
      <c r="AG121" s="88"/>
      <c r="AH121" s="85"/>
      <c r="AI121" s="85"/>
      <c r="AJ121" s="85"/>
      <c r="AK121" s="85"/>
      <c r="AL121" s="85"/>
      <c r="AM121" s="87"/>
      <c r="AN121" s="89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90"/>
      <c r="BB121" s="90"/>
    </row>
    <row r="122" spans="1:54" s="96" customFormat="1" x14ac:dyDescent="0.25">
      <c r="A122" s="33">
        <v>1610009150</v>
      </c>
      <c r="B122" s="54" t="s">
        <v>656</v>
      </c>
      <c r="C122" s="1" t="s">
        <v>672</v>
      </c>
      <c r="D122" s="1" t="s">
        <v>658</v>
      </c>
      <c r="E122" s="82" t="s">
        <v>673</v>
      </c>
      <c r="F122" s="82" t="s">
        <v>2613</v>
      </c>
      <c r="G122" s="82"/>
      <c r="H122" s="82"/>
      <c r="I122" s="82"/>
      <c r="J122" s="82"/>
      <c r="K122" s="534">
        <v>1.1499999999999999</v>
      </c>
      <c r="L122" s="654"/>
      <c r="M122" s="715"/>
      <c r="N122" s="724"/>
      <c r="O122" s="87"/>
      <c r="P122" s="87"/>
      <c r="Q122" s="87"/>
      <c r="R122" s="87"/>
      <c r="S122" s="87"/>
      <c r="T122" s="87"/>
      <c r="U122" s="87"/>
      <c r="V122" s="88"/>
      <c r="W122" s="88"/>
      <c r="X122" s="87"/>
      <c r="Y122" s="87"/>
      <c r="Z122" s="85"/>
      <c r="AA122" s="85"/>
      <c r="AB122" s="87"/>
      <c r="AC122" s="87"/>
      <c r="AD122" s="85"/>
      <c r="AE122" s="85"/>
      <c r="AF122" s="88"/>
      <c r="AG122" s="88"/>
      <c r="AH122" s="85"/>
      <c r="AI122" s="85"/>
      <c r="AJ122" s="85"/>
      <c r="AK122" s="85"/>
      <c r="AL122" s="85"/>
      <c r="AM122" s="87"/>
      <c r="AN122" s="89"/>
      <c r="AO122" s="87"/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90"/>
      <c r="BB122" s="90"/>
    </row>
    <row r="123" spans="1:54" x14ac:dyDescent="0.25">
      <c r="A123" s="33">
        <v>1610009151</v>
      </c>
      <c r="B123" s="54" t="s">
        <v>656</v>
      </c>
      <c r="C123" s="1" t="s">
        <v>674</v>
      </c>
      <c r="D123" s="1" t="s">
        <v>658</v>
      </c>
      <c r="E123" s="82" t="s">
        <v>675</v>
      </c>
      <c r="F123" s="82" t="s">
        <v>2613</v>
      </c>
      <c r="G123" s="82"/>
      <c r="H123" s="82"/>
      <c r="I123" s="82"/>
      <c r="J123" s="82"/>
      <c r="K123" s="534">
        <v>0.65</v>
      </c>
      <c r="L123" s="654"/>
      <c r="M123" s="736"/>
      <c r="N123" s="727"/>
      <c r="O123" s="45"/>
      <c r="P123" s="45"/>
      <c r="Q123" s="45"/>
      <c r="R123" s="45"/>
      <c r="S123" s="45"/>
      <c r="T123" s="45"/>
      <c r="U123" s="45"/>
      <c r="V123" s="46"/>
      <c r="W123" s="46"/>
      <c r="X123" s="45"/>
      <c r="Y123" s="45"/>
      <c r="Z123" s="51"/>
      <c r="AA123" s="51"/>
      <c r="AB123" s="45"/>
      <c r="AC123" s="45"/>
      <c r="AD123" s="51"/>
      <c r="AE123" s="51"/>
      <c r="AF123" s="46"/>
      <c r="AG123" s="46"/>
      <c r="AH123" s="51"/>
      <c r="AI123" s="51"/>
      <c r="AJ123" s="51"/>
      <c r="AK123" s="51"/>
      <c r="AL123" s="51"/>
      <c r="AM123" s="45"/>
      <c r="AN123" s="5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7"/>
      <c r="BB123" s="47"/>
    </row>
    <row r="124" spans="1:54" x14ac:dyDescent="0.25">
      <c r="A124" s="124">
        <v>1610009504</v>
      </c>
      <c r="B124" s="86" t="s">
        <v>656</v>
      </c>
      <c r="C124" s="84" t="s">
        <v>1944</v>
      </c>
      <c r="D124" s="84" t="s">
        <v>688</v>
      </c>
      <c r="E124" s="84" t="s">
        <v>1945</v>
      </c>
      <c r="F124" s="82" t="s">
        <v>2613</v>
      </c>
      <c r="G124" s="82"/>
      <c r="H124" s="82"/>
      <c r="I124" s="82"/>
      <c r="J124" s="82"/>
      <c r="K124" s="84">
        <v>4.1500000000000002E-2</v>
      </c>
      <c r="L124" s="135"/>
      <c r="M124" s="736"/>
      <c r="N124" s="727"/>
      <c r="O124" s="45"/>
      <c r="P124" s="45"/>
      <c r="Q124" s="45"/>
      <c r="R124" s="45"/>
      <c r="S124" s="45"/>
      <c r="T124" s="45"/>
      <c r="U124" s="45"/>
      <c r="V124" s="46"/>
      <c r="W124" s="46"/>
      <c r="X124" s="45"/>
      <c r="Y124" s="45"/>
      <c r="Z124" s="51"/>
      <c r="AA124" s="51"/>
      <c r="AB124" s="45"/>
      <c r="AC124" s="45"/>
      <c r="AD124" s="51"/>
      <c r="AE124" s="51"/>
      <c r="AF124" s="46"/>
      <c r="AG124" s="46"/>
      <c r="AH124" s="51"/>
      <c r="AI124" s="51"/>
      <c r="AJ124" s="51"/>
      <c r="AK124" s="51"/>
      <c r="AL124" s="51"/>
      <c r="AM124" s="45"/>
      <c r="AN124" s="5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7"/>
      <c r="BB124" s="47"/>
    </row>
    <row r="125" spans="1:54" x14ac:dyDescent="0.25">
      <c r="A125" s="33">
        <v>1610009153</v>
      </c>
      <c r="B125" s="54" t="s">
        <v>656</v>
      </c>
      <c r="C125" s="1" t="s">
        <v>676</v>
      </c>
      <c r="D125" s="1" t="s">
        <v>658</v>
      </c>
      <c r="E125" s="82" t="s">
        <v>677</v>
      </c>
      <c r="F125" s="82" t="s">
        <v>2613</v>
      </c>
      <c r="G125" s="82"/>
      <c r="H125" s="82"/>
      <c r="I125" s="82"/>
      <c r="J125" s="82"/>
      <c r="K125" s="84">
        <v>1.1000000000000001</v>
      </c>
      <c r="L125" s="135"/>
      <c r="M125" s="736"/>
      <c r="N125" s="727"/>
      <c r="O125" s="45"/>
      <c r="P125" s="45"/>
      <c r="Q125" s="45"/>
      <c r="R125" s="45"/>
      <c r="S125" s="45"/>
      <c r="T125" s="45"/>
      <c r="U125" s="45"/>
      <c r="V125" s="46"/>
      <c r="W125" s="46"/>
      <c r="X125" s="45"/>
      <c r="Y125" s="45"/>
      <c r="Z125" s="51"/>
      <c r="AA125" s="51"/>
      <c r="AB125" s="45"/>
      <c r="AC125" s="45"/>
      <c r="AD125" s="51"/>
      <c r="AE125" s="51"/>
      <c r="AF125" s="46"/>
      <c r="AG125" s="46"/>
      <c r="AH125" s="51"/>
      <c r="AI125" s="51"/>
      <c r="AJ125" s="51"/>
      <c r="AK125" s="51"/>
      <c r="AL125" s="51"/>
      <c r="AM125" s="45"/>
      <c r="AN125" s="5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7"/>
      <c r="BB125" s="47"/>
    </row>
    <row r="126" spans="1:54" x14ac:dyDescent="0.25">
      <c r="A126" s="33">
        <v>1610009154</v>
      </c>
      <c r="B126" s="54" t="s">
        <v>656</v>
      </c>
      <c r="C126" s="1" t="s">
        <v>678</v>
      </c>
      <c r="D126" s="1" t="s">
        <v>658</v>
      </c>
      <c r="E126" s="82" t="s">
        <v>679</v>
      </c>
      <c r="F126" s="82" t="s">
        <v>2613</v>
      </c>
      <c r="G126" s="82"/>
      <c r="H126" s="82"/>
      <c r="I126" s="82"/>
      <c r="J126" s="82"/>
      <c r="K126" s="8">
        <v>0.7</v>
      </c>
      <c r="L126" s="653"/>
      <c r="M126" s="736"/>
      <c r="N126" s="727"/>
      <c r="O126" s="45"/>
      <c r="P126" s="45"/>
      <c r="Q126" s="45"/>
      <c r="R126" s="45"/>
      <c r="S126" s="45"/>
      <c r="T126" s="45"/>
      <c r="U126" s="45"/>
      <c r="V126" s="46"/>
      <c r="W126" s="46"/>
      <c r="X126" s="45"/>
      <c r="Y126" s="45"/>
      <c r="Z126" s="51"/>
      <c r="AA126" s="51"/>
      <c r="AB126" s="45"/>
      <c r="AC126" s="45"/>
      <c r="AD126" s="51"/>
      <c r="AE126" s="51"/>
      <c r="AF126" s="46"/>
      <c r="AG126" s="46"/>
      <c r="AH126" s="51"/>
      <c r="AI126" s="51"/>
      <c r="AJ126" s="51"/>
      <c r="AK126" s="51"/>
      <c r="AL126" s="51"/>
      <c r="AM126" s="45"/>
      <c r="AN126" s="5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7"/>
      <c r="BB126" s="47"/>
    </row>
    <row r="127" spans="1:54" x14ac:dyDescent="0.25">
      <c r="A127" s="28" t="s">
        <v>700</v>
      </c>
      <c r="B127" s="54" t="s">
        <v>656</v>
      </c>
      <c r="C127" s="16" t="s">
        <v>701</v>
      </c>
      <c r="D127" s="16" t="s">
        <v>658</v>
      </c>
      <c r="E127" s="82" t="s">
        <v>1484</v>
      </c>
      <c r="F127" s="82" t="s">
        <v>2613</v>
      </c>
      <c r="G127" s="82"/>
      <c r="H127" s="82"/>
      <c r="I127" s="82"/>
      <c r="J127" s="82"/>
      <c r="K127" s="534">
        <v>2.1</v>
      </c>
      <c r="L127" s="654"/>
      <c r="M127" s="745"/>
      <c r="N127" s="727"/>
      <c r="O127" s="51"/>
      <c r="P127" s="44"/>
      <c r="Q127" s="44"/>
      <c r="R127" s="44"/>
      <c r="S127" s="44"/>
      <c r="T127" s="44"/>
      <c r="U127" s="44"/>
      <c r="V127" s="46"/>
      <c r="W127" s="46"/>
      <c r="X127" s="44"/>
      <c r="Y127" s="51"/>
      <c r="Z127" s="51"/>
      <c r="AA127" s="51"/>
      <c r="AB127" s="51"/>
      <c r="AC127" s="51"/>
      <c r="AD127" s="51"/>
      <c r="AE127" s="51"/>
      <c r="AF127" s="46"/>
      <c r="AG127" s="46"/>
      <c r="AH127" s="51"/>
      <c r="AI127" s="51"/>
      <c r="AJ127" s="51"/>
      <c r="AK127" s="51"/>
      <c r="AL127" s="51"/>
      <c r="AM127" s="45"/>
      <c r="AN127" s="5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7"/>
      <c r="BB127" s="47"/>
    </row>
    <row r="128" spans="1:54" x14ac:dyDescent="0.25">
      <c r="A128" s="28" t="s">
        <v>680</v>
      </c>
      <c r="B128" s="54" t="s">
        <v>656</v>
      </c>
      <c r="C128" s="16" t="s">
        <v>681</v>
      </c>
      <c r="D128" s="1" t="s">
        <v>658</v>
      </c>
      <c r="E128" s="81" t="s">
        <v>682</v>
      </c>
      <c r="F128" s="82" t="s">
        <v>2613</v>
      </c>
      <c r="G128" s="82"/>
      <c r="H128" s="82"/>
      <c r="I128" s="82"/>
      <c r="J128" s="82"/>
      <c r="K128" s="534">
        <v>1.6</v>
      </c>
      <c r="L128" s="654"/>
      <c r="M128" s="745"/>
      <c r="N128" s="727"/>
      <c r="O128" s="51"/>
      <c r="P128" s="44"/>
      <c r="Q128" s="44"/>
      <c r="R128" s="44"/>
      <c r="S128" s="44"/>
      <c r="T128" s="44"/>
      <c r="U128" s="44"/>
      <c r="V128" s="46"/>
      <c r="W128" s="46"/>
      <c r="X128" s="44"/>
      <c r="Y128" s="51"/>
      <c r="Z128" s="51"/>
      <c r="AA128" s="51"/>
      <c r="AB128" s="51"/>
      <c r="AC128" s="51"/>
      <c r="AD128" s="51"/>
      <c r="AE128" s="51"/>
      <c r="AF128" s="46"/>
      <c r="AG128" s="46"/>
      <c r="AH128" s="51"/>
      <c r="AI128" s="51"/>
      <c r="AJ128" s="51"/>
      <c r="AK128" s="51"/>
      <c r="AL128" s="51"/>
      <c r="AM128" s="45"/>
      <c r="AN128" s="5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7"/>
      <c r="BB128" s="47"/>
    </row>
    <row r="129" spans="1:54" x14ac:dyDescent="0.25">
      <c r="A129" s="28" t="s">
        <v>683</v>
      </c>
      <c r="B129" s="54" t="s">
        <v>656</v>
      </c>
      <c r="C129" s="16" t="s">
        <v>684</v>
      </c>
      <c r="D129" s="1" t="s">
        <v>658</v>
      </c>
      <c r="E129" s="81" t="s">
        <v>685</v>
      </c>
      <c r="F129" s="82" t="s">
        <v>2613</v>
      </c>
      <c r="G129" s="82"/>
      <c r="H129" s="82"/>
      <c r="I129" s="82"/>
      <c r="J129" s="82"/>
      <c r="K129" s="534">
        <v>1.2</v>
      </c>
      <c r="L129" s="654"/>
      <c r="M129" s="745"/>
      <c r="N129" s="727"/>
      <c r="O129" s="51"/>
      <c r="P129" s="44"/>
      <c r="Q129" s="44"/>
      <c r="R129" s="44"/>
      <c r="S129" s="44"/>
      <c r="T129" s="44"/>
      <c r="U129" s="44"/>
      <c r="V129" s="46"/>
      <c r="W129" s="46"/>
      <c r="X129" s="44"/>
      <c r="Y129" s="51"/>
      <c r="Z129" s="51"/>
      <c r="AA129" s="51"/>
      <c r="AB129" s="51"/>
      <c r="AC129" s="51"/>
      <c r="AD129" s="51"/>
      <c r="AE129" s="51"/>
      <c r="AF129" s="46"/>
      <c r="AG129" s="46"/>
      <c r="AH129" s="51"/>
      <c r="AI129" s="51"/>
      <c r="AJ129" s="51"/>
      <c r="AK129" s="51"/>
      <c r="AL129" s="51"/>
      <c r="AM129" s="45"/>
      <c r="AN129" s="5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7"/>
      <c r="BB129" s="47"/>
    </row>
    <row r="130" spans="1:54" x14ac:dyDescent="0.25">
      <c r="A130" s="28" t="s">
        <v>702</v>
      </c>
      <c r="B130" s="54" t="s">
        <v>656</v>
      </c>
      <c r="C130" s="16" t="s">
        <v>703</v>
      </c>
      <c r="D130" s="16" t="s">
        <v>658</v>
      </c>
      <c r="E130" s="82" t="s">
        <v>1485</v>
      </c>
      <c r="F130" s="82" t="s">
        <v>2613</v>
      </c>
      <c r="G130" s="82"/>
      <c r="H130" s="82"/>
      <c r="I130" s="82"/>
      <c r="J130" s="82"/>
      <c r="K130" s="537">
        <v>2.9</v>
      </c>
      <c r="L130" s="658"/>
      <c r="M130" s="745"/>
      <c r="N130" s="727"/>
      <c r="O130" s="51"/>
      <c r="P130" s="44"/>
      <c r="Q130" s="44"/>
      <c r="R130" s="44"/>
      <c r="S130" s="44"/>
      <c r="T130" s="44"/>
      <c r="U130" s="44"/>
      <c r="V130" s="46"/>
      <c r="W130" s="46"/>
      <c r="X130" s="44"/>
      <c r="Y130" s="51"/>
      <c r="Z130" s="51"/>
      <c r="AA130" s="51"/>
      <c r="AB130" s="51"/>
      <c r="AC130" s="51"/>
      <c r="AD130" s="51"/>
      <c r="AE130" s="51"/>
      <c r="AF130" s="46"/>
      <c r="AG130" s="46"/>
      <c r="AH130" s="51"/>
      <c r="AI130" s="51"/>
      <c r="AJ130" s="51"/>
      <c r="AK130" s="51"/>
      <c r="AL130" s="51"/>
      <c r="AM130" s="45"/>
      <c r="AN130" s="5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7"/>
      <c r="BB130" s="47"/>
    </row>
    <row r="131" spans="1:54" x14ac:dyDescent="0.25">
      <c r="A131" s="28" t="s">
        <v>704</v>
      </c>
      <c r="B131" s="54" t="s">
        <v>656</v>
      </c>
      <c r="C131" s="16" t="s">
        <v>705</v>
      </c>
      <c r="D131" s="16" t="s">
        <v>658</v>
      </c>
      <c r="E131" s="82" t="s">
        <v>1486</v>
      </c>
      <c r="F131" s="82" t="s">
        <v>2613</v>
      </c>
      <c r="G131" s="82"/>
      <c r="H131" s="82"/>
      <c r="I131" s="82"/>
      <c r="J131" s="82"/>
      <c r="K131" s="8">
        <v>1.1000000000000001</v>
      </c>
      <c r="L131" s="653"/>
      <c r="M131" s="733"/>
      <c r="N131" s="727"/>
      <c r="O131" s="46"/>
      <c r="P131" s="56"/>
      <c r="Q131" s="56"/>
      <c r="R131" s="56"/>
      <c r="S131" s="56"/>
      <c r="T131" s="46"/>
      <c r="U131" s="46"/>
      <c r="V131" s="46"/>
      <c r="W131" s="46"/>
      <c r="X131" s="56"/>
      <c r="Y131" s="46"/>
      <c r="Z131" s="56"/>
      <c r="AA131" s="56"/>
      <c r="AB131" s="56"/>
      <c r="AC131" s="56"/>
      <c r="AD131" s="45"/>
      <c r="AE131" s="45"/>
      <c r="AF131" s="46"/>
      <c r="AG131" s="46"/>
      <c r="AH131" s="56"/>
      <c r="AI131" s="46"/>
      <c r="AJ131" s="56"/>
      <c r="AK131" s="56"/>
      <c r="AL131" s="46"/>
      <c r="AM131" s="45"/>
      <c r="AN131" s="57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7"/>
      <c r="BB131" s="47"/>
    </row>
    <row r="132" spans="1:54" x14ac:dyDescent="0.25">
      <c r="A132" s="28" t="s">
        <v>686</v>
      </c>
      <c r="B132" s="54" t="s">
        <v>656</v>
      </c>
      <c r="C132" s="16" t="s">
        <v>687</v>
      </c>
      <c r="D132" s="16" t="s">
        <v>688</v>
      </c>
      <c r="E132" s="81" t="s">
        <v>689</v>
      </c>
      <c r="F132" s="82" t="s">
        <v>2613</v>
      </c>
      <c r="G132" s="82"/>
      <c r="H132" s="82"/>
      <c r="I132" s="82"/>
      <c r="J132" s="82"/>
      <c r="K132" s="534">
        <v>2.4</v>
      </c>
      <c r="L132" s="654"/>
      <c r="M132" s="733"/>
      <c r="N132" s="727"/>
      <c r="O132" s="46"/>
      <c r="P132" s="56"/>
      <c r="Q132" s="56"/>
      <c r="R132" s="56"/>
      <c r="S132" s="56"/>
      <c r="T132" s="46"/>
      <c r="U132" s="46"/>
      <c r="V132" s="46"/>
      <c r="W132" s="46"/>
      <c r="X132" s="56"/>
      <c r="Y132" s="46"/>
      <c r="Z132" s="56"/>
      <c r="AA132" s="56"/>
      <c r="AB132" s="56"/>
      <c r="AC132" s="56"/>
      <c r="AD132" s="45"/>
      <c r="AE132" s="45"/>
      <c r="AF132" s="46"/>
      <c r="AG132" s="46"/>
      <c r="AH132" s="56"/>
      <c r="AI132" s="46"/>
      <c r="AJ132" s="56"/>
      <c r="AK132" s="56"/>
      <c r="AL132" s="46"/>
      <c r="AM132" s="45"/>
      <c r="AN132" s="57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7"/>
      <c r="BB132" s="47"/>
    </row>
    <row r="133" spans="1:54" x14ac:dyDescent="0.25">
      <c r="A133" s="28" t="s">
        <v>690</v>
      </c>
      <c r="B133" s="54" t="s">
        <v>656</v>
      </c>
      <c r="C133" s="16" t="s">
        <v>691</v>
      </c>
      <c r="D133" s="16" t="s">
        <v>688</v>
      </c>
      <c r="E133" s="82" t="s">
        <v>692</v>
      </c>
      <c r="F133" s="82" t="s">
        <v>2613</v>
      </c>
      <c r="G133" s="82"/>
      <c r="H133" s="82"/>
      <c r="I133" s="82"/>
      <c r="J133" s="82"/>
      <c r="K133" s="534">
        <v>2.2000000000000002</v>
      </c>
      <c r="L133" s="654"/>
      <c r="M133" s="745"/>
      <c r="N133" s="727"/>
      <c r="O133" s="51"/>
      <c r="P133" s="44"/>
      <c r="Q133" s="44"/>
      <c r="R133" s="44"/>
      <c r="S133" s="44"/>
      <c r="T133" s="44"/>
      <c r="U133" s="44"/>
      <c r="V133" s="46"/>
      <c r="W133" s="46"/>
      <c r="X133" s="44"/>
      <c r="Y133" s="51"/>
      <c r="Z133" s="51"/>
      <c r="AA133" s="51"/>
      <c r="AB133" s="51"/>
      <c r="AC133" s="51"/>
      <c r="AD133" s="51"/>
      <c r="AE133" s="51"/>
      <c r="AF133" s="46"/>
      <c r="AG133" s="46"/>
      <c r="AH133" s="51"/>
      <c r="AI133" s="51"/>
      <c r="AJ133" s="51"/>
      <c r="AK133" s="51"/>
      <c r="AL133" s="51"/>
      <c r="AM133" s="45"/>
      <c r="AN133" s="5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7"/>
      <c r="BB133" s="47"/>
    </row>
    <row r="134" spans="1:54" x14ac:dyDescent="0.25">
      <c r="A134" s="28" t="s">
        <v>706</v>
      </c>
      <c r="B134" s="54" t="s">
        <v>656</v>
      </c>
      <c r="C134" s="1" t="s">
        <v>707</v>
      </c>
      <c r="D134" s="16" t="s">
        <v>688</v>
      </c>
      <c r="E134" s="82" t="s">
        <v>1487</v>
      </c>
      <c r="F134" s="82" t="s">
        <v>2613</v>
      </c>
      <c r="G134" s="82"/>
      <c r="H134" s="82"/>
      <c r="I134" s="82"/>
      <c r="J134" s="82"/>
      <c r="K134" s="537">
        <v>6.37</v>
      </c>
      <c r="L134" s="658"/>
      <c r="M134" s="745"/>
      <c r="N134" s="727"/>
      <c r="O134" s="51"/>
      <c r="P134" s="44"/>
      <c r="Q134" s="44"/>
      <c r="R134" s="44"/>
      <c r="S134" s="44"/>
      <c r="T134" s="44"/>
      <c r="U134" s="44"/>
      <c r="V134" s="46"/>
      <c r="W134" s="46"/>
      <c r="X134" s="44"/>
      <c r="Y134" s="51"/>
      <c r="Z134" s="51"/>
      <c r="AA134" s="51"/>
      <c r="AB134" s="51"/>
      <c r="AC134" s="51"/>
      <c r="AD134" s="51"/>
      <c r="AE134" s="51"/>
      <c r="AF134" s="46"/>
      <c r="AG134" s="46"/>
      <c r="AH134" s="51"/>
      <c r="AI134" s="51"/>
      <c r="AJ134" s="51"/>
      <c r="AK134" s="51"/>
      <c r="AL134" s="51"/>
      <c r="AM134" s="45"/>
      <c r="AN134" s="5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7"/>
      <c r="BB134" s="47"/>
    </row>
    <row r="135" spans="1:54" s="96" customFormat="1" x14ac:dyDescent="0.25">
      <c r="A135" s="28"/>
      <c r="B135" s="37" t="s">
        <v>727</v>
      </c>
      <c r="C135" s="1"/>
      <c r="D135" s="16"/>
      <c r="E135" s="82"/>
      <c r="F135" s="82"/>
      <c r="G135" s="82"/>
      <c r="H135" s="82"/>
      <c r="I135" s="82"/>
      <c r="J135" s="82"/>
      <c r="K135" s="84">
        <v>0</v>
      </c>
      <c r="L135" s="135"/>
      <c r="M135" s="732"/>
      <c r="N135" s="724"/>
      <c r="O135" s="85"/>
      <c r="P135" s="106"/>
      <c r="Q135" s="106"/>
      <c r="R135" s="106"/>
      <c r="S135" s="106"/>
      <c r="T135" s="106"/>
      <c r="U135" s="106"/>
      <c r="V135" s="88"/>
      <c r="W135" s="88"/>
      <c r="X135" s="106"/>
      <c r="Y135" s="85"/>
      <c r="Z135" s="85"/>
      <c r="AA135" s="85"/>
      <c r="AB135" s="85"/>
      <c r="AC135" s="85"/>
      <c r="AD135" s="85"/>
      <c r="AE135" s="85"/>
      <c r="AF135" s="88"/>
      <c r="AG135" s="88"/>
      <c r="AH135" s="85"/>
      <c r="AI135" s="85"/>
      <c r="AJ135" s="85"/>
      <c r="AK135" s="85"/>
      <c r="AL135" s="85"/>
      <c r="AM135" s="87"/>
      <c r="AN135" s="89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90"/>
      <c r="BB135" s="90"/>
    </row>
    <row r="136" spans="1:54" x14ac:dyDescent="0.25">
      <c r="A136" s="28" t="s">
        <v>2629</v>
      </c>
      <c r="B136" s="9" t="s">
        <v>2503</v>
      </c>
      <c r="C136" s="1" t="s">
        <v>2504</v>
      </c>
      <c r="D136" s="1"/>
      <c r="E136" s="1" t="s">
        <v>2505</v>
      </c>
      <c r="F136" s="1" t="s">
        <v>2613</v>
      </c>
      <c r="G136" s="1"/>
      <c r="H136" s="1"/>
      <c r="I136" s="1"/>
      <c r="J136" s="1"/>
      <c r="K136" s="8">
        <v>9.4999999999999998E-3</v>
      </c>
      <c r="L136" s="653"/>
      <c r="M136" s="736"/>
      <c r="N136" s="727"/>
      <c r="O136" s="45"/>
      <c r="P136" s="44"/>
      <c r="Q136" s="44"/>
      <c r="R136" s="44"/>
      <c r="S136" s="44"/>
      <c r="T136" s="45"/>
      <c r="U136" s="45"/>
      <c r="V136" s="46"/>
      <c r="W136" s="46"/>
      <c r="X136" s="44"/>
      <c r="Y136" s="45"/>
      <c r="Z136" s="44"/>
      <c r="AA136" s="44"/>
      <c r="AB136" s="44"/>
      <c r="AC136" s="44"/>
      <c r="AD136" s="45"/>
      <c r="AE136" s="45"/>
      <c r="AF136" s="46"/>
      <c r="AG136" s="46"/>
      <c r="AH136" s="44"/>
      <c r="AI136" s="45"/>
      <c r="AJ136" s="44"/>
      <c r="AK136" s="44"/>
      <c r="AL136" s="45"/>
      <c r="AM136" s="45"/>
      <c r="AN136" s="5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7"/>
      <c r="BB136" s="47"/>
    </row>
    <row r="137" spans="1:54" x14ac:dyDescent="0.25">
      <c r="A137" s="28" t="s">
        <v>1962</v>
      </c>
      <c r="B137" s="12" t="s">
        <v>1641</v>
      </c>
      <c r="C137" s="8" t="s">
        <v>1738</v>
      </c>
      <c r="D137" s="8" t="s">
        <v>1631</v>
      </c>
      <c r="E137" s="1" t="s">
        <v>1739</v>
      </c>
      <c r="F137" s="1" t="s">
        <v>2613</v>
      </c>
      <c r="G137" s="1"/>
      <c r="H137" s="1"/>
      <c r="I137" s="1"/>
      <c r="J137" s="1"/>
      <c r="K137" s="8">
        <v>6.0000000000000001E-3</v>
      </c>
      <c r="L137" s="653"/>
      <c r="M137" s="736"/>
      <c r="N137" s="727"/>
      <c r="O137" s="45"/>
      <c r="P137" s="45"/>
      <c r="Q137" s="45"/>
      <c r="R137" s="45"/>
      <c r="S137" s="45"/>
      <c r="T137" s="45"/>
      <c r="U137" s="45"/>
      <c r="V137" s="46"/>
      <c r="W137" s="46"/>
      <c r="X137" s="45"/>
      <c r="Y137" s="45"/>
      <c r="Z137" s="53"/>
      <c r="AA137" s="53"/>
      <c r="AB137" s="53"/>
      <c r="AC137" s="53"/>
      <c r="AD137" s="53"/>
      <c r="AE137" s="53"/>
      <c r="AF137" s="46"/>
      <c r="AG137" s="46"/>
      <c r="AH137" s="53"/>
      <c r="AI137" s="53"/>
      <c r="AJ137" s="53"/>
      <c r="AK137" s="53"/>
      <c r="AL137" s="53"/>
      <c r="AM137" s="45"/>
      <c r="AN137" s="5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7"/>
      <c r="BB137" s="47"/>
    </row>
    <row r="138" spans="1:54" x14ac:dyDescent="0.25">
      <c r="A138" s="28" t="s">
        <v>728</v>
      </c>
      <c r="B138" s="6" t="s">
        <v>729</v>
      </c>
      <c r="C138" s="1" t="s">
        <v>730</v>
      </c>
      <c r="D138" s="1" t="s">
        <v>731</v>
      </c>
      <c r="E138" s="82" t="s">
        <v>732</v>
      </c>
      <c r="F138" s="82" t="s">
        <v>2613</v>
      </c>
      <c r="G138" s="82"/>
      <c r="H138" s="82"/>
      <c r="I138" s="82"/>
      <c r="J138" s="82"/>
      <c r="K138" s="8">
        <v>0.1</v>
      </c>
      <c r="L138" s="653"/>
      <c r="M138" s="733"/>
      <c r="N138" s="727"/>
      <c r="O138" s="46"/>
      <c r="P138" s="56"/>
      <c r="Q138" s="56"/>
      <c r="R138" s="56"/>
      <c r="S138" s="56"/>
      <c r="T138" s="46"/>
      <c r="U138" s="46"/>
      <c r="V138" s="46"/>
      <c r="W138" s="46"/>
      <c r="X138" s="56"/>
      <c r="Y138" s="46"/>
      <c r="Z138" s="56"/>
      <c r="AA138" s="56"/>
      <c r="AB138" s="56"/>
      <c r="AC138" s="56"/>
      <c r="AD138" s="45"/>
      <c r="AE138" s="45"/>
      <c r="AF138" s="46"/>
      <c r="AG138" s="46"/>
      <c r="AH138" s="56"/>
      <c r="AI138" s="46"/>
      <c r="AJ138" s="56"/>
      <c r="AK138" s="56"/>
      <c r="AL138" s="46"/>
      <c r="AM138" s="45"/>
      <c r="AN138" s="57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7"/>
      <c r="BB138" s="47"/>
    </row>
    <row r="139" spans="1:54" x14ac:dyDescent="0.25">
      <c r="A139" s="28" t="s">
        <v>733</v>
      </c>
      <c r="B139" s="6" t="s">
        <v>729</v>
      </c>
      <c r="C139" s="1" t="s">
        <v>734</v>
      </c>
      <c r="D139" s="1" t="s">
        <v>731</v>
      </c>
      <c r="E139" s="82" t="s">
        <v>735</v>
      </c>
      <c r="F139" s="82" t="s">
        <v>2613</v>
      </c>
      <c r="G139" s="82"/>
      <c r="H139" s="82"/>
      <c r="I139" s="82"/>
      <c r="J139" s="82"/>
      <c r="K139" s="537">
        <v>0.3</v>
      </c>
      <c r="L139" s="658"/>
      <c r="M139" s="733"/>
      <c r="N139" s="727"/>
      <c r="O139" s="46"/>
      <c r="P139" s="45"/>
      <c r="Q139" s="45"/>
      <c r="R139" s="56"/>
      <c r="S139" s="56"/>
      <c r="T139" s="46"/>
      <c r="U139" s="46"/>
      <c r="V139" s="46"/>
      <c r="W139" s="46"/>
      <c r="X139" s="56"/>
      <c r="Y139" s="46"/>
      <c r="Z139" s="56"/>
      <c r="AA139" s="56"/>
      <c r="AB139" s="56"/>
      <c r="AC139" s="56"/>
      <c r="AD139" s="45"/>
      <c r="AE139" s="45"/>
      <c r="AF139" s="46"/>
      <c r="AG139" s="46"/>
      <c r="AH139" s="56"/>
      <c r="AI139" s="46"/>
      <c r="AJ139" s="56"/>
      <c r="AK139" s="56"/>
      <c r="AL139" s="46"/>
      <c r="AM139" s="45"/>
      <c r="AN139" s="5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7"/>
      <c r="BB139" s="47"/>
    </row>
    <row r="140" spans="1:54" x14ac:dyDescent="0.25">
      <c r="A140" s="28" t="s">
        <v>736</v>
      </c>
      <c r="B140" s="6" t="s">
        <v>729</v>
      </c>
      <c r="C140" s="1" t="s">
        <v>737</v>
      </c>
      <c r="D140" s="1" t="s">
        <v>731</v>
      </c>
      <c r="E140" s="82" t="s">
        <v>697</v>
      </c>
      <c r="F140" s="82" t="s">
        <v>2613</v>
      </c>
      <c r="G140" s="82"/>
      <c r="H140" s="82"/>
      <c r="I140" s="82"/>
      <c r="J140" s="82"/>
      <c r="K140" s="537">
        <v>0.34</v>
      </c>
      <c r="L140" s="658"/>
      <c r="M140" s="736"/>
      <c r="N140" s="727"/>
      <c r="O140" s="45"/>
      <c r="P140" s="45"/>
      <c r="Q140" s="45"/>
      <c r="R140" s="45"/>
      <c r="S140" s="45"/>
      <c r="T140" s="45"/>
      <c r="U140" s="45"/>
      <c r="V140" s="46"/>
      <c r="W140" s="46"/>
      <c r="X140" s="45"/>
      <c r="Y140" s="45"/>
      <c r="Z140" s="53"/>
      <c r="AA140" s="53"/>
      <c r="AB140" s="53"/>
      <c r="AC140" s="53"/>
      <c r="AD140" s="45"/>
      <c r="AE140" s="45"/>
      <c r="AF140" s="46"/>
      <c r="AG140" s="46"/>
      <c r="AH140" s="53"/>
      <c r="AI140" s="51"/>
      <c r="AJ140" s="53"/>
      <c r="AK140" s="53"/>
      <c r="AL140" s="53"/>
      <c r="AM140" s="45"/>
      <c r="AN140" s="5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7"/>
      <c r="BB140" s="47"/>
    </row>
    <row r="141" spans="1:54" x14ac:dyDescent="0.25">
      <c r="A141" s="28">
        <v>1650002051</v>
      </c>
      <c r="B141" s="9" t="s">
        <v>1641</v>
      </c>
      <c r="C141" s="1" t="s">
        <v>1643</v>
      </c>
      <c r="D141" s="1" t="s">
        <v>1631</v>
      </c>
      <c r="E141" s="82" t="s">
        <v>1644</v>
      </c>
      <c r="F141" s="82" t="s">
        <v>2613</v>
      </c>
      <c r="G141" s="82"/>
      <c r="H141" s="82"/>
      <c r="I141" s="82"/>
      <c r="J141" s="82"/>
      <c r="K141" s="8">
        <v>1E-3</v>
      </c>
      <c r="L141" s="653"/>
      <c r="M141" s="733"/>
      <c r="N141" s="727"/>
      <c r="O141" s="46"/>
      <c r="P141" s="56"/>
      <c r="Q141" s="56"/>
      <c r="R141" s="56"/>
      <c r="S141" s="56"/>
      <c r="T141" s="46"/>
      <c r="U141" s="46"/>
      <c r="V141" s="46"/>
      <c r="W141" s="46"/>
      <c r="X141" s="56"/>
      <c r="Y141" s="46"/>
      <c r="Z141" s="56"/>
      <c r="AA141" s="56"/>
      <c r="AB141" s="56"/>
      <c r="AC141" s="56"/>
      <c r="AD141" s="45"/>
      <c r="AE141" s="45"/>
      <c r="AF141" s="46"/>
      <c r="AG141" s="46"/>
      <c r="AH141" s="56"/>
      <c r="AI141" s="46"/>
      <c r="AJ141" s="56"/>
      <c r="AK141" s="56"/>
      <c r="AL141" s="46"/>
      <c r="AM141" s="45"/>
      <c r="AN141" s="57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7"/>
      <c r="BB141" s="47"/>
    </row>
    <row r="142" spans="1:54" x14ac:dyDescent="0.25">
      <c r="A142" s="33"/>
      <c r="B142" s="37" t="s">
        <v>738</v>
      </c>
      <c r="C142" s="1"/>
      <c r="D142" s="1"/>
      <c r="E142" s="82"/>
      <c r="F142" s="82"/>
      <c r="G142" s="82"/>
      <c r="H142" s="82"/>
      <c r="I142" s="82"/>
      <c r="J142" s="82"/>
      <c r="K142" s="8"/>
      <c r="L142" s="653"/>
      <c r="M142" s="733"/>
      <c r="N142" s="727"/>
      <c r="O142" s="46"/>
      <c r="P142" s="56"/>
      <c r="Q142" s="56"/>
      <c r="R142" s="56"/>
      <c r="S142" s="56"/>
      <c r="T142" s="46"/>
      <c r="U142" s="46"/>
      <c r="V142" s="46"/>
      <c r="W142" s="46"/>
      <c r="X142" s="56"/>
      <c r="Y142" s="46"/>
      <c r="Z142" s="56"/>
      <c r="AA142" s="56"/>
      <c r="AB142" s="56"/>
      <c r="AC142" s="56"/>
      <c r="AD142" s="45"/>
      <c r="AE142" s="45"/>
      <c r="AF142" s="46"/>
      <c r="AG142" s="46"/>
      <c r="AH142" s="56"/>
      <c r="AI142" s="46"/>
      <c r="AJ142" s="56"/>
      <c r="AK142" s="56"/>
      <c r="AL142" s="46"/>
      <c r="AM142" s="45"/>
      <c r="AN142" s="57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7"/>
      <c r="BB142" s="47"/>
    </row>
    <row r="143" spans="1:54" x14ac:dyDescent="0.25">
      <c r="A143" s="28" t="s">
        <v>739</v>
      </c>
      <c r="B143" s="6" t="s">
        <v>740</v>
      </c>
      <c r="C143" s="1" t="s">
        <v>741</v>
      </c>
      <c r="D143" s="1" t="s">
        <v>742</v>
      </c>
      <c r="E143" s="82">
        <v>4</v>
      </c>
      <c r="F143" s="82" t="s">
        <v>2613</v>
      </c>
      <c r="G143" s="82"/>
      <c r="H143" s="82"/>
      <c r="I143" s="82"/>
      <c r="J143" s="82"/>
      <c r="K143" s="8">
        <v>0.04</v>
      </c>
      <c r="L143" s="653"/>
      <c r="M143" s="736"/>
      <c r="N143" s="727"/>
      <c r="O143" s="45"/>
      <c r="P143" s="45"/>
      <c r="Q143" s="45"/>
      <c r="R143" s="45"/>
      <c r="S143" s="45"/>
      <c r="T143" s="45"/>
      <c r="U143" s="45"/>
      <c r="V143" s="46"/>
      <c r="W143" s="46"/>
      <c r="X143" s="45"/>
      <c r="Y143" s="45"/>
      <c r="Z143" s="51"/>
      <c r="AA143" s="51"/>
      <c r="AB143" s="45"/>
      <c r="AC143" s="45"/>
      <c r="AD143" s="51"/>
      <c r="AE143" s="51"/>
      <c r="AF143" s="46"/>
      <c r="AG143" s="46"/>
      <c r="AH143" s="51"/>
      <c r="AI143" s="51"/>
      <c r="AJ143" s="51"/>
      <c r="AK143" s="51"/>
      <c r="AL143" s="51"/>
      <c r="AM143" s="45"/>
      <c r="AN143" s="5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7"/>
      <c r="BB143" s="47"/>
    </row>
    <row r="144" spans="1:54" x14ac:dyDescent="0.25">
      <c r="A144" s="28" t="s">
        <v>743</v>
      </c>
      <c r="B144" s="6" t="s">
        <v>740</v>
      </c>
      <c r="C144" s="1" t="s">
        <v>744</v>
      </c>
      <c r="D144" s="1" t="s">
        <v>742</v>
      </c>
      <c r="E144" s="82">
        <v>5</v>
      </c>
      <c r="F144" s="82" t="s">
        <v>2613</v>
      </c>
      <c r="G144" s="82"/>
      <c r="H144" s="82"/>
      <c r="I144" s="82"/>
      <c r="J144" s="82"/>
      <c r="K144" s="84">
        <v>9.5000000000000001E-2</v>
      </c>
      <c r="L144" s="135"/>
      <c r="M144" s="733"/>
      <c r="N144" s="727"/>
      <c r="O144" s="46"/>
      <c r="P144" s="56"/>
      <c r="Q144" s="56"/>
      <c r="R144" s="56"/>
      <c r="S144" s="56"/>
      <c r="T144" s="46"/>
      <c r="U144" s="46"/>
      <c r="V144" s="46"/>
      <c r="W144" s="46"/>
      <c r="X144" s="56"/>
      <c r="Y144" s="46"/>
      <c r="Z144" s="56"/>
      <c r="AA144" s="56"/>
      <c r="AB144" s="56"/>
      <c r="AC144" s="56"/>
      <c r="AD144" s="45"/>
      <c r="AE144" s="45"/>
      <c r="AF144" s="46"/>
      <c r="AG144" s="46"/>
      <c r="AH144" s="56"/>
      <c r="AI144" s="46"/>
      <c r="AJ144" s="56"/>
      <c r="AK144" s="56"/>
      <c r="AL144" s="46"/>
      <c r="AM144" s="45"/>
      <c r="AN144" s="57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7"/>
      <c r="BB144" s="47"/>
    </row>
    <row r="145" spans="1:54" x14ac:dyDescent="0.25">
      <c r="A145" s="28" t="s">
        <v>745</v>
      </c>
      <c r="B145" s="6" t="s">
        <v>740</v>
      </c>
      <c r="C145" s="16" t="s">
        <v>746</v>
      </c>
      <c r="D145" s="1" t="s">
        <v>742</v>
      </c>
      <c r="E145" s="81" t="s">
        <v>1492</v>
      </c>
      <c r="F145" s="82" t="s">
        <v>2613</v>
      </c>
      <c r="G145" s="82"/>
      <c r="H145" s="82"/>
      <c r="I145" s="82"/>
      <c r="J145" s="82"/>
      <c r="K145" s="8">
        <v>0.3</v>
      </c>
      <c r="L145" s="653"/>
      <c r="M145" s="736"/>
      <c r="N145" s="727"/>
      <c r="O145" s="45"/>
      <c r="P145" s="45"/>
      <c r="Q145" s="45"/>
      <c r="R145" s="45"/>
      <c r="S145" s="45"/>
      <c r="T145" s="45"/>
      <c r="U145" s="45"/>
      <c r="V145" s="46"/>
      <c r="W145" s="46"/>
      <c r="X145" s="45"/>
      <c r="Y145" s="45"/>
      <c r="Z145" s="51"/>
      <c r="AA145" s="51"/>
      <c r="AB145" s="45"/>
      <c r="AC145" s="45"/>
      <c r="AD145" s="51"/>
      <c r="AE145" s="51"/>
      <c r="AF145" s="46"/>
      <c r="AG145" s="46"/>
      <c r="AH145" s="51"/>
      <c r="AI145" s="51"/>
      <c r="AJ145" s="51"/>
      <c r="AK145" s="51"/>
      <c r="AL145" s="51"/>
      <c r="AM145" s="45"/>
      <c r="AN145" s="5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7"/>
      <c r="BB145" s="47"/>
    </row>
    <row r="146" spans="1:54" x14ac:dyDescent="0.25">
      <c r="A146" s="28">
        <v>1680000231</v>
      </c>
      <c r="B146" s="6" t="s">
        <v>740</v>
      </c>
      <c r="C146" s="1" t="s">
        <v>1629</v>
      </c>
      <c r="D146" s="1" t="s">
        <v>1628</v>
      </c>
      <c r="E146" s="82">
        <v>8</v>
      </c>
      <c r="F146" s="82" t="s">
        <v>2613</v>
      </c>
      <c r="G146" s="82"/>
      <c r="H146" s="82"/>
      <c r="I146" s="82"/>
      <c r="J146" s="82"/>
      <c r="K146" s="84">
        <v>5.0000000000000001E-3</v>
      </c>
      <c r="L146" s="135"/>
      <c r="M146" s="736"/>
      <c r="N146" s="727"/>
      <c r="O146" s="45"/>
      <c r="P146" s="45"/>
      <c r="Q146" s="45"/>
      <c r="R146" s="45"/>
      <c r="S146" s="45"/>
      <c r="T146" s="45"/>
      <c r="U146" s="45"/>
      <c r="V146" s="46"/>
      <c r="W146" s="46"/>
      <c r="X146" s="45"/>
      <c r="Y146" s="45"/>
      <c r="Z146" s="51"/>
      <c r="AA146" s="51"/>
      <c r="AB146" s="51"/>
      <c r="AC146" s="51"/>
      <c r="AD146" s="45"/>
      <c r="AE146" s="45"/>
      <c r="AF146" s="46"/>
      <c r="AG146" s="46"/>
      <c r="AH146" s="51"/>
      <c r="AI146" s="51"/>
      <c r="AJ146" s="51"/>
      <c r="AK146" s="51"/>
      <c r="AL146" s="51"/>
      <c r="AM146" s="45"/>
      <c r="AN146" s="5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7"/>
      <c r="BB146" s="47"/>
    </row>
    <row r="147" spans="1:54" x14ac:dyDescent="0.25">
      <c r="A147" s="178">
        <v>1680000951</v>
      </c>
      <c r="B147" s="6" t="s">
        <v>740</v>
      </c>
      <c r="C147" s="1" t="s">
        <v>747</v>
      </c>
      <c r="D147" s="1" t="s">
        <v>742</v>
      </c>
      <c r="E147" s="82">
        <v>10</v>
      </c>
      <c r="F147" s="82" t="s">
        <v>2613</v>
      </c>
      <c r="G147" s="82"/>
      <c r="H147" s="82"/>
      <c r="I147" s="82"/>
      <c r="J147" s="82"/>
      <c r="K147" s="8">
        <v>0.5</v>
      </c>
      <c r="L147" s="653"/>
      <c r="M147" s="736"/>
      <c r="N147" s="727"/>
      <c r="O147" s="45"/>
      <c r="P147" s="45"/>
      <c r="Q147" s="45"/>
      <c r="R147" s="45"/>
      <c r="S147" s="45"/>
      <c r="T147" s="45"/>
      <c r="U147" s="45"/>
      <c r="V147" s="46"/>
      <c r="W147" s="46"/>
      <c r="X147" s="45"/>
      <c r="Y147" s="45"/>
      <c r="Z147" s="51"/>
      <c r="AA147" s="51"/>
      <c r="AB147" s="51"/>
      <c r="AC147" s="51"/>
      <c r="AD147" s="45"/>
      <c r="AE147" s="45"/>
      <c r="AF147" s="46"/>
      <c r="AG147" s="46"/>
      <c r="AH147" s="51"/>
      <c r="AI147" s="51"/>
      <c r="AJ147" s="51"/>
      <c r="AK147" s="51"/>
      <c r="AL147" s="51"/>
      <c r="AM147" s="45"/>
      <c r="AN147" s="5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7"/>
      <c r="BB147" s="47"/>
    </row>
    <row r="148" spans="1:54" x14ac:dyDescent="0.25">
      <c r="A148" s="178">
        <v>1680000948</v>
      </c>
      <c r="B148" s="6" t="s">
        <v>740</v>
      </c>
      <c r="C148" s="16" t="s">
        <v>748</v>
      </c>
      <c r="D148" s="1" t="s">
        <v>742</v>
      </c>
      <c r="E148" s="81" t="s">
        <v>1227</v>
      </c>
      <c r="F148" s="82" t="s">
        <v>2613</v>
      </c>
      <c r="G148" s="82"/>
      <c r="H148" s="82"/>
      <c r="I148" s="82"/>
      <c r="J148" s="82"/>
      <c r="K148" s="8">
        <v>1.1000000000000001</v>
      </c>
      <c r="L148" s="653"/>
      <c r="M148" s="736"/>
      <c r="N148" s="727"/>
      <c r="O148" s="45"/>
      <c r="P148" s="45"/>
      <c r="Q148" s="45"/>
      <c r="R148" s="45"/>
      <c r="S148" s="45"/>
      <c r="T148" s="45"/>
      <c r="U148" s="45"/>
      <c r="V148" s="46"/>
      <c r="W148" s="46"/>
      <c r="X148" s="45"/>
      <c r="Y148" s="45"/>
      <c r="Z148" s="51"/>
      <c r="AA148" s="51"/>
      <c r="AB148" s="51"/>
      <c r="AC148" s="51"/>
      <c r="AD148" s="45"/>
      <c r="AE148" s="45"/>
      <c r="AF148" s="46"/>
      <c r="AG148" s="46"/>
      <c r="AH148" s="51"/>
      <c r="AI148" s="51"/>
      <c r="AJ148" s="51"/>
      <c r="AK148" s="51"/>
      <c r="AL148" s="51"/>
      <c r="AM148" s="45"/>
      <c r="AN148" s="5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7"/>
      <c r="BB148" s="47"/>
    </row>
    <row r="149" spans="1:54" x14ac:dyDescent="0.25">
      <c r="A149" s="28" t="s">
        <v>749</v>
      </c>
      <c r="B149" s="6" t="s">
        <v>740</v>
      </c>
      <c r="C149" s="1" t="s">
        <v>750</v>
      </c>
      <c r="D149" s="1" t="s">
        <v>742</v>
      </c>
      <c r="E149" s="82">
        <v>14</v>
      </c>
      <c r="F149" s="82" t="s">
        <v>2613</v>
      </c>
      <c r="G149" s="82"/>
      <c r="H149" s="82"/>
      <c r="I149" s="82"/>
      <c r="J149" s="82"/>
      <c r="K149" s="534">
        <v>0.255</v>
      </c>
      <c r="L149" s="654"/>
      <c r="M149" s="746"/>
      <c r="N149" s="35"/>
    </row>
    <row r="150" spans="1:54" x14ac:dyDescent="0.25">
      <c r="A150" s="178">
        <v>1680005021</v>
      </c>
      <c r="B150" s="6" t="s">
        <v>740</v>
      </c>
      <c r="C150" s="1" t="s">
        <v>751</v>
      </c>
      <c r="D150" s="1" t="s">
        <v>752</v>
      </c>
      <c r="E150" s="82">
        <v>16</v>
      </c>
      <c r="F150" s="82" t="s">
        <v>2613</v>
      </c>
      <c r="G150" s="82"/>
      <c r="H150" s="82"/>
      <c r="I150" s="82"/>
      <c r="J150" s="82"/>
      <c r="K150" s="8">
        <v>1.3</v>
      </c>
      <c r="L150" s="653"/>
      <c r="M150" s="736"/>
      <c r="N150" s="727"/>
      <c r="O150" s="45"/>
      <c r="P150" s="45"/>
      <c r="Q150" s="45"/>
      <c r="R150" s="45"/>
      <c r="S150" s="45"/>
      <c r="T150" s="45"/>
      <c r="U150" s="45"/>
      <c r="V150" s="46"/>
      <c r="W150" s="46"/>
      <c r="X150" s="45"/>
      <c r="Y150" s="45"/>
      <c r="Z150" s="51"/>
      <c r="AA150" s="51"/>
      <c r="AB150" s="51"/>
      <c r="AC150" s="51"/>
      <c r="AD150" s="45"/>
      <c r="AE150" s="45"/>
      <c r="AF150" s="46"/>
      <c r="AG150" s="46"/>
      <c r="AH150" s="51"/>
      <c r="AI150" s="51"/>
      <c r="AJ150" s="51"/>
      <c r="AK150" s="51"/>
      <c r="AL150" s="51"/>
      <c r="AM150" s="45"/>
      <c r="AN150" s="5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7"/>
      <c r="BB150" s="47"/>
    </row>
    <row r="151" spans="1:54" x14ac:dyDescent="0.25">
      <c r="A151" s="178">
        <v>1680003797</v>
      </c>
      <c r="B151" s="6" t="s">
        <v>740</v>
      </c>
      <c r="C151" s="16" t="s">
        <v>753</v>
      </c>
      <c r="D151" s="1" t="s">
        <v>742</v>
      </c>
      <c r="E151" s="81" t="s">
        <v>585</v>
      </c>
      <c r="F151" s="82" t="s">
        <v>754</v>
      </c>
      <c r="G151" s="82"/>
      <c r="H151" s="82"/>
      <c r="I151" s="82"/>
      <c r="J151" s="82"/>
      <c r="K151" s="534">
        <v>1.6</v>
      </c>
      <c r="L151" s="654"/>
      <c r="M151" s="736"/>
      <c r="N151" s="727"/>
      <c r="O151" s="45"/>
      <c r="P151" s="45"/>
      <c r="Q151" s="45"/>
      <c r="R151" s="45"/>
      <c r="S151" s="45"/>
      <c r="T151" s="45"/>
      <c r="U151" s="45"/>
      <c r="V151" s="46"/>
      <c r="W151" s="46"/>
      <c r="X151" s="45"/>
      <c r="Y151" s="45"/>
      <c r="Z151" s="51"/>
      <c r="AA151" s="51"/>
      <c r="AB151" s="51"/>
      <c r="AC151" s="51"/>
      <c r="AD151" s="45"/>
      <c r="AE151" s="45"/>
      <c r="AF151" s="46"/>
      <c r="AG151" s="46"/>
      <c r="AH151" s="51"/>
      <c r="AI151" s="51"/>
      <c r="AJ151" s="51"/>
      <c r="AK151" s="51"/>
      <c r="AL151" s="51"/>
      <c r="AM151" s="45"/>
      <c r="AN151" s="5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7"/>
      <c r="BB151" s="47"/>
    </row>
    <row r="152" spans="1:54" x14ac:dyDescent="0.25">
      <c r="A152" s="28" t="s">
        <v>755</v>
      </c>
      <c r="B152" s="6" t="s">
        <v>756</v>
      </c>
      <c r="C152" s="16" t="s">
        <v>757</v>
      </c>
      <c r="D152" s="1" t="s">
        <v>742</v>
      </c>
      <c r="E152" s="81" t="s">
        <v>598</v>
      </c>
      <c r="F152" s="82" t="s">
        <v>2613</v>
      </c>
      <c r="G152" s="82"/>
      <c r="H152" s="82"/>
      <c r="I152" s="82"/>
      <c r="J152" s="82"/>
      <c r="K152" s="534">
        <v>1.5</v>
      </c>
      <c r="L152" s="654"/>
      <c r="M152" s="736"/>
      <c r="N152" s="727"/>
      <c r="O152" s="45"/>
      <c r="P152" s="45"/>
      <c r="Q152" s="45"/>
      <c r="R152" s="45"/>
      <c r="S152" s="45"/>
      <c r="T152" s="45"/>
      <c r="U152" s="45"/>
      <c r="V152" s="46"/>
      <c r="W152" s="46"/>
      <c r="X152" s="45"/>
      <c r="Y152" s="45"/>
      <c r="Z152" s="51"/>
      <c r="AA152" s="51"/>
      <c r="AB152" s="51"/>
      <c r="AC152" s="51"/>
      <c r="AD152" s="45"/>
      <c r="AE152" s="45"/>
      <c r="AF152" s="46"/>
      <c r="AG152" s="46"/>
      <c r="AH152" s="51"/>
      <c r="AI152" s="51"/>
      <c r="AJ152" s="51"/>
      <c r="AK152" s="51"/>
      <c r="AL152" s="51"/>
      <c r="AM152" s="45"/>
      <c r="AN152" s="5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7"/>
      <c r="BB152" s="47"/>
    </row>
    <row r="153" spans="1:54" x14ac:dyDescent="0.25">
      <c r="A153" s="28">
        <v>1680000099</v>
      </c>
      <c r="B153" s="9" t="s">
        <v>759</v>
      </c>
      <c r="C153" s="1" t="s">
        <v>1635</v>
      </c>
      <c r="D153" s="1" t="s">
        <v>761</v>
      </c>
      <c r="E153" s="82">
        <v>3</v>
      </c>
      <c r="F153" s="82" t="s">
        <v>2613</v>
      </c>
      <c r="G153" s="82"/>
      <c r="H153" s="82"/>
      <c r="I153" s="82"/>
      <c r="J153" s="82"/>
      <c r="K153" s="84">
        <v>1E-3</v>
      </c>
      <c r="L153" s="135"/>
      <c r="M153" s="746"/>
      <c r="N153" s="35"/>
    </row>
    <row r="154" spans="1:54" x14ac:dyDescent="0.25">
      <c r="A154" s="28" t="s">
        <v>758</v>
      </c>
      <c r="B154" s="6" t="s">
        <v>759</v>
      </c>
      <c r="C154" s="1" t="s">
        <v>760</v>
      </c>
      <c r="D154" s="1" t="s">
        <v>761</v>
      </c>
      <c r="E154" s="82">
        <v>4</v>
      </c>
      <c r="F154" s="82" t="s">
        <v>2613</v>
      </c>
      <c r="G154" s="82"/>
      <c r="H154" s="82"/>
      <c r="I154" s="82"/>
      <c r="J154" s="82"/>
      <c r="K154" s="8">
        <v>0.1</v>
      </c>
      <c r="L154" s="653"/>
      <c r="M154" s="736"/>
      <c r="N154" s="727"/>
      <c r="O154" s="45"/>
      <c r="P154" s="45"/>
      <c r="Q154" s="45"/>
      <c r="R154" s="45"/>
      <c r="S154" s="45"/>
      <c r="T154" s="45"/>
      <c r="U154" s="45"/>
      <c r="V154" s="46"/>
      <c r="W154" s="46"/>
      <c r="X154" s="45"/>
      <c r="Y154" s="45"/>
      <c r="Z154" s="51"/>
      <c r="AA154" s="51"/>
      <c r="AB154" s="45"/>
      <c r="AC154" s="45"/>
      <c r="AD154" s="51"/>
      <c r="AE154" s="51"/>
      <c r="AF154" s="46"/>
      <c r="AG154" s="46"/>
      <c r="AH154" s="51"/>
      <c r="AI154" s="51"/>
      <c r="AJ154" s="51"/>
      <c r="AK154" s="51"/>
      <c r="AL154" s="51"/>
      <c r="AM154" s="45"/>
      <c r="AN154" s="5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7"/>
      <c r="BB154" s="47"/>
    </row>
    <row r="155" spans="1:54" x14ac:dyDescent="0.25">
      <c r="A155" s="28" t="s">
        <v>762</v>
      </c>
      <c r="B155" s="6" t="s">
        <v>759</v>
      </c>
      <c r="C155" s="1" t="s">
        <v>763</v>
      </c>
      <c r="D155" s="1" t="s">
        <v>761</v>
      </c>
      <c r="E155" s="82" t="s">
        <v>764</v>
      </c>
      <c r="F155" s="82" t="s">
        <v>2613</v>
      </c>
      <c r="G155" s="82"/>
      <c r="H155" s="82"/>
      <c r="I155" s="82"/>
      <c r="J155" s="82"/>
      <c r="K155" s="8">
        <v>0.1</v>
      </c>
      <c r="L155" s="653"/>
      <c r="M155" s="736"/>
      <c r="N155" s="727"/>
      <c r="O155" s="45"/>
      <c r="P155" s="44"/>
      <c r="Q155" s="44"/>
      <c r="R155" s="44"/>
      <c r="S155" s="44"/>
      <c r="T155" s="45"/>
      <c r="U155" s="45"/>
      <c r="V155" s="46"/>
      <c r="W155" s="46"/>
      <c r="X155" s="44"/>
      <c r="Y155" s="45"/>
      <c r="Z155" s="44"/>
      <c r="AA155" s="44"/>
      <c r="AB155" s="44"/>
      <c r="AC155" s="44"/>
      <c r="AD155" s="44"/>
      <c r="AE155" s="44"/>
      <c r="AF155" s="46"/>
      <c r="AG155" s="46"/>
      <c r="AH155" s="44"/>
      <c r="AI155" s="45"/>
      <c r="AJ155" s="44"/>
      <c r="AK155" s="44"/>
      <c r="AL155" s="45"/>
      <c r="AM155" s="45"/>
      <c r="AN155" s="5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7"/>
      <c r="BB155" s="47"/>
    </row>
    <row r="156" spans="1:54" x14ac:dyDescent="0.25">
      <c r="A156" s="28" t="s">
        <v>765</v>
      </c>
      <c r="B156" s="6" t="s">
        <v>759</v>
      </c>
      <c r="C156" s="1" t="s">
        <v>766</v>
      </c>
      <c r="D156" s="1" t="s">
        <v>761</v>
      </c>
      <c r="E156" s="82">
        <v>6</v>
      </c>
      <c r="F156" s="82" t="s">
        <v>2613</v>
      </c>
      <c r="G156" s="82"/>
      <c r="H156" s="82"/>
      <c r="I156" s="82"/>
      <c r="J156" s="82"/>
      <c r="K156" s="8">
        <v>0.1</v>
      </c>
      <c r="L156" s="653"/>
      <c r="M156" s="736"/>
      <c r="N156" s="727"/>
      <c r="O156" s="45"/>
      <c r="P156" s="44"/>
      <c r="Q156" s="44"/>
      <c r="R156" s="44"/>
      <c r="S156" s="44"/>
      <c r="T156" s="45"/>
      <c r="U156" s="45"/>
      <c r="V156" s="46"/>
      <c r="W156" s="46"/>
      <c r="X156" s="44"/>
      <c r="Y156" s="45"/>
      <c r="Z156" s="44"/>
      <c r="AA156" s="44"/>
      <c r="AB156" s="44"/>
      <c r="AC156" s="44"/>
      <c r="AD156" s="44"/>
      <c r="AE156" s="44"/>
      <c r="AF156" s="46"/>
      <c r="AG156" s="46"/>
      <c r="AH156" s="44"/>
      <c r="AI156" s="45"/>
      <c r="AJ156" s="44"/>
      <c r="AK156" s="44"/>
      <c r="AL156" s="45"/>
      <c r="AM156" s="45"/>
      <c r="AN156" s="5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7"/>
      <c r="BB156" s="47"/>
    </row>
    <row r="157" spans="1:54" x14ac:dyDescent="0.25">
      <c r="A157" s="28" t="s">
        <v>767</v>
      </c>
      <c r="B157" s="6" t="s">
        <v>759</v>
      </c>
      <c r="C157" s="1" t="s">
        <v>768</v>
      </c>
      <c r="D157" s="1" t="s">
        <v>761</v>
      </c>
      <c r="E157" s="82">
        <v>6</v>
      </c>
      <c r="F157" s="82" t="s">
        <v>2613</v>
      </c>
      <c r="G157" s="82"/>
      <c r="H157" s="82"/>
      <c r="I157" s="82"/>
      <c r="J157" s="82"/>
      <c r="K157" s="8">
        <v>6.5000000000000002E-2</v>
      </c>
      <c r="L157" s="653"/>
      <c r="M157" s="736"/>
      <c r="N157" s="727"/>
      <c r="O157" s="45"/>
      <c r="P157" s="44"/>
      <c r="Q157" s="44"/>
      <c r="R157" s="44"/>
      <c r="S157" s="44"/>
      <c r="T157" s="45"/>
      <c r="U157" s="45"/>
      <c r="V157" s="46"/>
      <c r="W157" s="46"/>
      <c r="X157" s="44"/>
      <c r="Y157" s="45"/>
      <c r="Z157" s="44"/>
      <c r="AA157" s="44"/>
      <c r="AB157" s="44"/>
      <c r="AC157" s="44"/>
      <c r="AD157" s="45"/>
      <c r="AE157" s="45"/>
      <c r="AF157" s="46"/>
      <c r="AG157" s="46"/>
      <c r="AH157" s="44"/>
      <c r="AI157" s="45"/>
      <c r="AJ157" s="44"/>
      <c r="AK157" s="44"/>
      <c r="AL157" s="45"/>
      <c r="AM157" s="45"/>
      <c r="AN157" s="5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7"/>
      <c r="BB157" s="47"/>
    </row>
    <row r="158" spans="1:54" x14ac:dyDescent="0.25">
      <c r="A158" s="28" t="s">
        <v>769</v>
      </c>
      <c r="B158" s="6" t="s">
        <v>759</v>
      </c>
      <c r="C158" s="1" t="s">
        <v>770</v>
      </c>
      <c r="D158" s="1" t="s">
        <v>761</v>
      </c>
      <c r="E158" s="82">
        <v>8</v>
      </c>
      <c r="F158" s="82" t="s">
        <v>2613</v>
      </c>
      <c r="G158" s="82"/>
      <c r="H158" s="82"/>
      <c r="I158" s="82"/>
      <c r="J158" s="82"/>
      <c r="K158" s="8">
        <v>0.2</v>
      </c>
      <c r="L158" s="653"/>
      <c r="M158" s="746"/>
      <c r="N158" s="35"/>
    </row>
    <row r="159" spans="1:54" x14ac:dyDescent="0.25">
      <c r="A159" s="28" t="s">
        <v>771</v>
      </c>
      <c r="B159" s="6" t="s">
        <v>759</v>
      </c>
      <c r="C159" s="1" t="s">
        <v>772</v>
      </c>
      <c r="D159" s="1" t="s">
        <v>761</v>
      </c>
      <c r="E159" s="1" t="s">
        <v>773</v>
      </c>
      <c r="F159" s="1" t="s">
        <v>2613</v>
      </c>
      <c r="G159" s="1"/>
      <c r="H159" s="1"/>
      <c r="I159" s="1"/>
      <c r="J159" s="1"/>
      <c r="K159" s="8">
        <v>0.06</v>
      </c>
      <c r="L159" s="653"/>
      <c r="M159" s="736"/>
      <c r="N159" s="727"/>
      <c r="O159" s="45"/>
      <c r="P159" s="44"/>
      <c r="Q159" s="44"/>
      <c r="R159" s="44"/>
      <c r="S159" s="44"/>
      <c r="T159" s="45"/>
      <c r="U159" s="45"/>
      <c r="V159" s="46"/>
      <c r="W159" s="46"/>
      <c r="X159" s="44"/>
      <c r="Y159" s="45"/>
      <c r="Z159" s="44"/>
      <c r="AA159" s="44"/>
      <c r="AB159" s="44"/>
      <c r="AC159" s="44"/>
      <c r="AD159" s="45"/>
      <c r="AE159" s="45"/>
      <c r="AF159" s="46"/>
      <c r="AG159" s="46"/>
      <c r="AH159" s="44"/>
      <c r="AI159" s="45"/>
      <c r="AJ159" s="44"/>
      <c r="AK159" s="44"/>
      <c r="AL159" s="45"/>
      <c r="AM159" s="45"/>
      <c r="AN159" s="5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7"/>
      <c r="BB159" s="47"/>
    </row>
    <row r="160" spans="1:54" x14ac:dyDescent="0.25">
      <c r="A160" s="28" t="s">
        <v>774</v>
      </c>
      <c r="B160" s="6" t="s">
        <v>759</v>
      </c>
      <c r="C160" s="1" t="s">
        <v>775</v>
      </c>
      <c r="D160" s="1" t="s">
        <v>761</v>
      </c>
      <c r="E160" s="1">
        <v>10</v>
      </c>
      <c r="F160" s="1" t="s">
        <v>2613</v>
      </c>
      <c r="G160" s="1"/>
      <c r="H160" s="1"/>
      <c r="I160" s="1"/>
      <c r="J160" s="1"/>
      <c r="K160" s="8">
        <v>0.2</v>
      </c>
      <c r="L160" s="653"/>
      <c r="M160" s="736"/>
      <c r="N160" s="727"/>
      <c r="O160" s="45"/>
      <c r="P160" s="44"/>
      <c r="Q160" s="44"/>
      <c r="R160" s="44"/>
      <c r="S160" s="44"/>
      <c r="T160" s="45"/>
      <c r="U160" s="45"/>
      <c r="V160" s="46"/>
      <c r="W160" s="46"/>
      <c r="X160" s="44"/>
      <c r="Y160" s="45"/>
      <c r="Z160" s="44"/>
      <c r="AA160" s="44"/>
      <c r="AB160" s="44"/>
      <c r="AC160" s="44"/>
      <c r="AD160" s="44"/>
      <c r="AE160" s="44"/>
      <c r="AF160" s="46"/>
      <c r="AG160" s="46"/>
      <c r="AH160" s="44"/>
      <c r="AI160" s="45"/>
      <c r="AJ160" s="44"/>
      <c r="AK160" s="44"/>
      <c r="AL160" s="45"/>
      <c r="AM160" s="45"/>
      <c r="AN160" s="5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7"/>
      <c r="BB160" s="47"/>
    </row>
    <row r="161" spans="1:54" x14ac:dyDescent="0.25">
      <c r="A161" s="28" t="s">
        <v>776</v>
      </c>
      <c r="B161" s="6" t="s">
        <v>759</v>
      </c>
      <c r="C161" s="1" t="s">
        <v>777</v>
      </c>
      <c r="D161" s="1" t="s">
        <v>761</v>
      </c>
      <c r="E161" s="1">
        <v>12</v>
      </c>
      <c r="F161" s="1" t="s">
        <v>2613</v>
      </c>
      <c r="G161" s="1"/>
      <c r="H161" s="1"/>
      <c r="I161" s="1"/>
      <c r="J161" s="1"/>
      <c r="K161" s="8">
        <v>0.2</v>
      </c>
      <c r="L161" s="653"/>
      <c r="M161" s="736"/>
      <c r="N161" s="727"/>
      <c r="O161" s="45"/>
      <c r="P161" s="44"/>
      <c r="Q161" s="44"/>
      <c r="R161" s="44"/>
      <c r="S161" s="44"/>
      <c r="T161" s="45"/>
      <c r="U161" s="45"/>
      <c r="V161" s="46"/>
      <c r="W161" s="46"/>
      <c r="X161" s="44"/>
      <c r="Y161" s="45"/>
      <c r="Z161" s="44"/>
      <c r="AA161" s="44"/>
      <c r="AB161" s="44"/>
      <c r="AC161" s="44"/>
      <c r="AD161" s="44"/>
      <c r="AE161" s="44"/>
      <c r="AF161" s="46"/>
      <c r="AG161" s="46"/>
      <c r="AH161" s="44"/>
      <c r="AI161" s="45"/>
      <c r="AJ161" s="44"/>
      <c r="AK161" s="44"/>
      <c r="AL161" s="45"/>
      <c r="AM161" s="45"/>
      <c r="AN161" s="5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7"/>
      <c r="BB161" s="47"/>
    </row>
    <row r="162" spans="1:54" x14ac:dyDescent="0.25">
      <c r="A162" s="28" t="s">
        <v>778</v>
      </c>
      <c r="B162" s="6" t="s">
        <v>759</v>
      </c>
      <c r="C162" s="1" t="s">
        <v>779</v>
      </c>
      <c r="D162" s="1" t="s">
        <v>761</v>
      </c>
      <c r="E162" s="52" t="s">
        <v>780</v>
      </c>
      <c r="F162" s="1" t="s">
        <v>2613</v>
      </c>
      <c r="G162" s="1"/>
      <c r="H162" s="1"/>
      <c r="I162" s="1"/>
      <c r="J162" s="1"/>
      <c r="K162" s="534">
        <v>0.45</v>
      </c>
      <c r="L162" s="654"/>
      <c r="M162" s="736"/>
      <c r="N162" s="727"/>
      <c r="O162" s="45"/>
      <c r="P162" s="44"/>
      <c r="Q162" s="44"/>
      <c r="R162" s="44"/>
      <c r="S162" s="44"/>
      <c r="T162" s="45"/>
      <c r="U162" s="45"/>
      <c r="V162" s="46"/>
      <c r="W162" s="46"/>
      <c r="X162" s="44"/>
      <c r="Y162" s="45"/>
      <c r="Z162" s="44"/>
      <c r="AA162" s="44"/>
      <c r="AB162" s="44"/>
      <c r="AC162" s="44"/>
      <c r="AD162" s="44"/>
      <c r="AE162" s="44"/>
      <c r="AF162" s="46"/>
      <c r="AG162" s="46"/>
      <c r="AH162" s="44"/>
      <c r="AI162" s="45"/>
      <c r="AJ162" s="44"/>
      <c r="AK162" s="44"/>
      <c r="AL162" s="45"/>
      <c r="AM162" s="45"/>
      <c r="AN162" s="5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7"/>
      <c r="BB162" s="47"/>
    </row>
    <row r="163" spans="1:54" x14ac:dyDescent="0.25">
      <c r="A163" s="28" t="s">
        <v>781</v>
      </c>
      <c r="B163" s="6" t="s">
        <v>759</v>
      </c>
      <c r="C163" s="1" t="s">
        <v>782</v>
      </c>
      <c r="D163" s="1" t="s">
        <v>761</v>
      </c>
      <c r="E163" s="1">
        <v>14</v>
      </c>
      <c r="F163" s="1" t="s">
        <v>2613</v>
      </c>
      <c r="G163" s="1"/>
      <c r="H163" s="1"/>
      <c r="I163" s="1"/>
      <c r="J163" s="1"/>
      <c r="K163" s="534">
        <v>0.14000000000000001</v>
      </c>
      <c r="L163" s="654"/>
      <c r="M163" s="736"/>
      <c r="N163" s="727"/>
      <c r="O163" s="45"/>
      <c r="P163" s="44"/>
      <c r="Q163" s="44"/>
      <c r="R163" s="44"/>
      <c r="S163" s="44"/>
      <c r="T163" s="45"/>
      <c r="U163" s="45"/>
      <c r="V163" s="46"/>
      <c r="W163" s="46"/>
      <c r="X163" s="44"/>
      <c r="Y163" s="45"/>
      <c r="Z163" s="44"/>
      <c r="AA163" s="44"/>
      <c r="AB163" s="44"/>
      <c r="AC163" s="44"/>
      <c r="AD163" s="44"/>
      <c r="AE163" s="44"/>
      <c r="AF163" s="46"/>
      <c r="AG163" s="46"/>
      <c r="AH163" s="44"/>
      <c r="AI163" s="45"/>
      <c r="AJ163" s="44"/>
      <c r="AK163" s="44"/>
      <c r="AL163" s="45"/>
      <c r="AM163" s="45"/>
      <c r="AN163" s="5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7"/>
      <c r="BB163" s="47"/>
    </row>
    <row r="164" spans="1:54" x14ac:dyDescent="0.25">
      <c r="A164" s="28" t="s">
        <v>783</v>
      </c>
      <c r="B164" s="6" t="s">
        <v>784</v>
      </c>
      <c r="C164" s="59">
        <v>38368</v>
      </c>
      <c r="D164" s="1" t="s">
        <v>785</v>
      </c>
      <c r="E164" s="1">
        <v>16</v>
      </c>
      <c r="F164" s="1" t="s">
        <v>2613</v>
      </c>
      <c r="G164" s="1"/>
      <c r="H164" s="1"/>
      <c r="I164" s="1"/>
      <c r="J164" s="1"/>
      <c r="K164" s="8">
        <v>0.15</v>
      </c>
      <c r="L164" s="653"/>
      <c r="M164" s="736"/>
      <c r="N164" s="727"/>
      <c r="O164" s="45"/>
      <c r="P164" s="44"/>
      <c r="Q164" s="44"/>
      <c r="R164" s="44"/>
      <c r="S164" s="44"/>
      <c r="T164" s="45"/>
      <c r="U164" s="45"/>
      <c r="V164" s="46"/>
      <c r="W164" s="46"/>
      <c r="X164" s="44"/>
      <c r="Y164" s="45"/>
      <c r="Z164" s="44"/>
      <c r="AA164" s="44"/>
      <c r="AB164" s="44"/>
      <c r="AC164" s="44"/>
      <c r="AD164" s="44"/>
      <c r="AE164" s="44"/>
      <c r="AF164" s="46"/>
      <c r="AG164" s="46"/>
      <c r="AH164" s="44"/>
      <c r="AI164" s="45"/>
      <c r="AJ164" s="44"/>
      <c r="AK164" s="44"/>
      <c r="AL164" s="45"/>
      <c r="AM164" s="45"/>
      <c r="AN164" s="5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7"/>
      <c r="BB164" s="47"/>
    </row>
    <row r="165" spans="1:54" x14ac:dyDescent="0.25">
      <c r="A165" s="28" t="s">
        <v>786</v>
      </c>
      <c r="B165" s="6" t="s">
        <v>784</v>
      </c>
      <c r="C165" s="59">
        <v>38372</v>
      </c>
      <c r="D165" s="1" t="s">
        <v>785</v>
      </c>
      <c r="E165" s="1">
        <v>20</v>
      </c>
      <c r="F165" s="1" t="s">
        <v>2613</v>
      </c>
      <c r="G165" s="1"/>
      <c r="H165" s="1"/>
      <c r="I165" s="1"/>
      <c r="J165" s="1"/>
      <c r="K165" s="8">
        <v>0.1</v>
      </c>
      <c r="L165" s="653"/>
      <c r="M165" s="746"/>
      <c r="N165" s="35"/>
    </row>
    <row r="166" spans="1:54" x14ac:dyDescent="0.25">
      <c r="A166" s="28">
        <v>1680000312</v>
      </c>
      <c r="B166" s="6" t="s">
        <v>788</v>
      </c>
      <c r="C166" s="1" t="s">
        <v>1636</v>
      </c>
      <c r="D166" s="1" t="s">
        <v>1637</v>
      </c>
      <c r="E166" s="1">
        <v>4</v>
      </c>
      <c r="F166" s="1" t="s">
        <v>2613</v>
      </c>
      <c r="G166" s="1"/>
      <c r="H166" s="1"/>
      <c r="I166" s="1"/>
      <c r="J166" s="1"/>
      <c r="K166" s="84">
        <v>3.0000000000000001E-3</v>
      </c>
      <c r="L166" s="135"/>
      <c r="M166" s="736"/>
      <c r="N166" s="727"/>
      <c r="O166" s="45"/>
      <c r="P166" s="44"/>
      <c r="Q166" s="44"/>
      <c r="R166" s="44"/>
      <c r="S166" s="44"/>
      <c r="T166" s="45"/>
      <c r="U166" s="45"/>
      <c r="V166" s="46"/>
      <c r="W166" s="46"/>
      <c r="X166" s="44"/>
      <c r="Y166" s="45"/>
      <c r="Z166" s="44"/>
      <c r="AA166" s="44"/>
      <c r="AB166" s="44"/>
      <c r="AC166" s="44"/>
      <c r="AD166" s="44"/>
      <c r="AE166" s="44"/>
      <c r="AF166" s="46"/>
      <c r="AG166" s="46"/>
      <c r="AH166" s="44"/>
      <c r="AI166" s="45"/>
      <c r="AJ166" s="44"/>
      <c r="AK166" s="44"/>
      <c r="AL166" s="45"/>
      <c r="AM166" s="45"/>
      <c r="AN166" s="5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7"/>
      <c r="BB166" s="47"/>
    </row>
    <row r="167" spans="1:54" x14ac:dyDescent="0.25">
      <c r="A167" s="28" t="s">
        <v>787</v>
      </c>
      <c r="B167" s="6" t="s">
        <v>788</v>
      </c>
      <c r="C167" s="1" t="s">
        <v>789</v>
      </c>
      <c r="D167" s="1" t="s">
        <v>790</v>
      </c>
      <c r="E167" s="1">
        <v>5</v>
      </c>
      <c r="F167" s="1" t="s">
        <v>2613</v>
      </c>
      <c r="G167" s="1"/>
      <c r="H167" s="1"/>
      <c r="I167" s="1"/>
      <c r="J167" s="1"/>
      <c r="K167" s="8">
        <v>3.1E-2</v>
      </c>
      <c r="L167" s="653"/>
      <c r="M167" s="736"/>
      <c r="N167" s="727"/>
      <c r="O167" s="45"/>
      <c r="P167" s="44"/>
      <c r="Q167" s="44"/>
      <c r="R167" s="44"/>
      <c r="S167" s="44"/>
      <c r="T167" s="45"/>
      <c r="U167" s="45"/>
      <c r="V167" s="46"/>
      <c r="W167" s="46"/>
      <c r="X167" s="44"/>
      <c r="Y167" s="45"/>
      <c r="Z167" s="44"/>
      <c r="AA167" s="44"/>
      <c r="AB167" s="44"/>
      <c r="AC167" s="44"/>
      <c r="AD167" s="44"/>
      <c r="AE167" s="44"/>
      <c r="AF167" s="46"/>
      <c r="AG167" s="46"/>
      <c r="AH167" s="44"/>
      <c r="AI167" s="45"/>
      <c r="AJ167" s="44"/>
      <c r="AK167" s="44"/>
      <c r="AL167" s="45"/>
      <c r="AM167" s="45"/>
      <c r="AN167" s="5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7"/>
      <c r="BB167" s="47"/>
    </row>
    <row r="168" spans="1:54" x14ac:dyDescent="0.25">
      <c r="A168" s="28" t="s">
        <v>791</v>
      </c>
      <c r="B168" s="6" t="s">
        <v>788</v>
      </c>
      <c r="C168" s="1" t="s">
        <v>792</v>
      </c>
      <c r="D168" s="1" t="s">
        <v>790</v>
      </c>
      <c r="E168" s="1">
        <v>6</v>
      </c>
      <c r="F168" s="1" t="s">
        <v>2613</v>
      </c>
      <c r="G168" s="1"/>
      <c r="H168" s="1"/>
      <c r="I168" s="1"/>
      <c r="J168" s="1"/>
      <c r="K168" s="534">
        <v>0.18</v>
      </c>
      <c r="L168" s="654"/>
      <c r="M168" s="736"/>
      <c r="N168" s="727"/>
      <c r="O168" s="45"/>
      <c r="P168" s="44"/>
      <c r="Q168" s="44"/>
      <c r="R168" s="44"/>
      <c r="S168" s="44"/>
      <c r="T168" s="45"/>
      <c r="U168" s="45"/>
      <c r="V168" s="46"/>
      <c r="W168" s="46"/>
      <c r="X168" s="44"/>
      <c r="Y168" s="45"/>
      <c r="Z168" s="44"/>
      <c r="AA168" s="44"/>
      <c r="AB168" s="44"/>
      <c r="AC168" s="44"/>
      <c r="AD168" s="44"/>
      <c r="AE168" s="44"/>
      <c r="AF168" s="46"/>
      <c r="AG168" s="46"/>
      <c r="AH168" s="44"/>
      <c r="AI168" s="45"/>
      <c r="AJ168" s="44"/>
      <c r="AK168" s="44"/>
      <c r="AL168" s="45"/>
      <c r="AM168" s="45"/>
      <c r="AN168" s="5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7"/>
      <c r="BB168" s="47"/>
    </row>
    <row r="169" spans="1:54" x14ac:dyDescent="0.25">
      <c r="A169" s="28" t="s">
        <v>793</v>
      </c>
      <c r="B169" s="6" t="s">
        <v>788</v>
      </c>
      <c r="C169" s="1" t="s">
        <v>794</v>
      </c>
      <c r="D169" s="1" t="s">
        <v>790</v>
      </c>
      <c r="E169" s="1">
        <v>8</v>
      </c>
      <c r="F169" s="1" t="s">
        <v>2613</v>
      </c>
      <c r="G169" s="1"/>
      <c r="H169" s="1"/>
      <c r="I169" s="1"/>
      <c r="J169" s="1"/>
      <c r="K169" s="8">
        <v>0.1</v>
      </c>
      <c r="L169" s="653"/>
      <c r="M169" s="736"/>
      <c r="N169" s="727"/>
      <c r="O169" s="45"/>
      <c r="P169" s="44"/>
      <c r="Q169" s="44"/>
      <c r="R169" s="44"/>
      <c r="S169" s="44"/>
      <c r="T169" s="45"/>
      <c r="U169" s="45"/>
      <c r="V169" s="46"/>
      <c r="W169" s="46"/>
      <c r="X169" s="44"/>
      <c r="Y169" s="45"/>
      <c r="Z169" s="44"/>
      <c r="AA169" s="44"/>
      <c r="AB169" s="44"/>
      <c r="AC169" s="44"/>
      <c r="AD169" s="44"/>
      <c r="AE169" s="44"/>
      <c r="AF169" s="46"/>
      <c r="AG169" s="46"/>
      <c r="AH169" s="44"/>
      <c r="AI169" s="45"/>
      <c r="AJ169" s="44"/>
      <c r="AK169" s="44"/>
      <c r="AL169" s="45"/>
      <c r="AM169" s="45"/>
      <c r="AN169" s="5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7"/>
      <c r="BB169" s="47"/>
    </row>
    <row r="170" spans="1:54" x14ac:dyDescent="0.25">
      <c r="A170" s="28" t="s">
        <v>795</v>
      </c>
      <c r="B170" s="6" t="s">
        <v>788</v>
      </c>
      <c r="C170" s="16" t="s">
        <v>796</v>
      </c>
      <c r="D170" s="1" t="s">
        <v>790</v>
      </c>
      <c r="E170" s="16" t="s">
        <v>797</v>
      </c>
      <c r="F170" s="1" t="s">
        <v>2613</v>
      </c>
      <c r="G170" s="1"/>
      <c r="H170" s="1"/>
      <c r="I170" s="1"/>
      <c r="J170" s="1"/>
      <c r="K170" s="534">
        <v>0.20499999999999999</v>
      </c>
      <c r="L170" s="654"/>
      <c r="M170" s="736"/>
      <c r="N170" s="727"/>
      <c r="O170" s="45"/>
      <c r="P170" s="44"/>
      <c r="Q170" s="44"/>
      <c r="R170" s="44"/>
      <c r="S170" s="44"/>
      <c r="T170" s="45"/>
      <c r="U170" s="45"/>
      <c r="V170" s="46"/>
      <c r="W170" s="46"/>
      <c r="X170" s="44"/>
      <c r="Y170" s="45"/>
      <c r="Z170" s="44"/>
      <c r="AA170" s="44"/>
      <c r="AB170" s="44"/>
      <c r="AC170" s="44"/>
      <c r="AD170" s="44"/>
      <c r="AE170" s="44"/>
      <c r="AF170" s="46"/>
      <c r="AG170" s="46"/>
      <c r="AH170" s="44"/>
      <c r="AI170" s="45"/>
      <c r="AJ170" s="44"/>
      <c r="AK170" s="44"/>
      <c r="AL170" s="45"/>
      <c r="AM170" s="45"/>
      <c r="AN170" s="5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7"/>
      <c r="BB170" s="47"/>
    </row>
    <row r="171" spans="1:54" x14ac:dyDescent="0.25">
      <c r="A171" s="28" t="s">
        <v>798</v>
      </c>
      <c r="B171" s="6" t="s">
        <v>788</v>
      </c>
      <c r="C171" s="1" t="s">
        <v>799</v>
      </c>
      <c r="D171" s="1" t="s">
        <v>790</v>
      </c>
      <c r="E171" s="1">
        <v>12</v>
      </c>
      <c r="F171" s="1" t="s">
        <v>2613</v>
      </c>
      <c r="G171" s="1"/>
      <c r="H171" s="1"/>
      <c r="I171" s="1"/>
      <c r="J171" s="1"/>
      <c r="K171" s="8">
        <v>0.05</v>
      </c>
      <c r="L171" s="653"/>
      <c r="M171" s="736"/>
      <c r="N171" s="727"/>
      <c r="O171" s="45"/>
      <c r="P171" s="44"/>
      <c r="Q171" s="44"/>
      <c r="R171" s="44"/>
      <c r="S171" s="44"/>
      <c r="T171" s="45"/>
      <c r="U171" s="45"/>
      <c r="V171" s="46"/>
      <c r="W171" s="46"/>
      <c r="X171" s="44"/>
      <c r="Y171" s="45"/>
      <c r="Z171" s="44"/>
      <c r="AA171" s="44"/>
      <c r="AB171" s="44"/>
      <c r="AC171" s="44"/>
      <c r="AD171" s="44"/>
      <c r="AE171" s="44"/>
      <c r="AF171" s="46"/>
      <c r="AG171" s="46"/>
      <c r="AH171" s="44"/>
      <c r="AI171" s="45"/>
      <c r="AJ171" s="44"/>
      <c r="AK171" s="44"/>
      <c r="AL171" s="45"/>
      <c r="AM171" s="45"/>
      <c r="AN171" s="5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7"/>
      <c r="BB171" s="47"/>
    </row>
    <row r="172" spans="1:54" x14ac:dyDescent="0.25">
      <c r="A172" s="28" t="s">
        <v>800</v>
      </c>
      <c r="B172" s="6" t="s">
        <v>788</v>
      </c>
      <c r="C172" s="1" t="s">
        <v>801</v>
      </c>
      <c r="D172" s="1" t="s">
        <v>802</v>
      </c>
      <c r="E172" s="1">
        <v>14</v>
      </c>
      <c r="F172" s="1" t="s">
        <v>2613</v>
      </c>
      <c r="G172" s="1"/>
      <c r="H172" s="1"/>
      <c r="I172" s="1"/>
      <c r="J172" s="1"/>
      <c r="K172" s="534">
        <v>0.125</v>
      </c>
      <c r="L172" s="654"/>
      <c r="M172" s="736"/>
      <c r="N172" s="727"/>
      <c r="O172" s="45"/>
      <c r="P172" s="44"/>
      <c r="Q172" s="44"/>
      <c r="R172" s="44"/>
      <c r="S172" s="44"/>
      <c r="T172" s="45"/>
      <c r="U172" s="45"/>
      <c r="V172" s="46"/>
      <c r="W172" s="46"/>
      <c r="X172" s="44"/>
      <c r="Y172" s="45"/>
      <c r="Z172" s="44"/>
      <c r="AA172" s="44"/>
      <c r="AB172" s="44"/>
      <c r="AC172" s="44"/>
      <c r="AD172" s="44"/>
      <c r="AE172" s="44"/>
      <c r="AF172" s="46"/>
      <c r="AG172" s="46"/>
      <c r="AH172" s="44"/>
      <c r="AI172" s="45"/>
      <c r="AJ172" s="44"/>
      <c r="AK172" s="44"/>
      <c r="AL172" s="45"/>
      <c r="AM172" s="45"/>
      <c r="AN172" s="5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7"/>
      <c r="BB172" s="47"/>
    </row>
    <row r="173" spans="1:54" x14ac:dyDescent="0.25">
      <c r="A173" s="28" t="s">
        <v>803</v>
      </c>
      <c r="B173" s="6" t="s">
        <v>788</v>
      </c>
      <c r="C173" s="1" t="s">
        <v>804</v>
      </c>
      <c r="D173" s="1" t="s">
        <v>790</v>
      </c>
      <c r="E173" s="1">
        <v>16</v>
      </c>
      <c r="F173" s="1" t="s">
        <v>2613</v>
      </c>
      <c r="G173" s="1"/>
      <c r="H173" s="1"/>
      <c r="I173" s="1"/>
      <c r="J173" s="1"/>
      <c r="K173" s="8">
        <v>0.5</v>
      </c>
      <c r="L173" s="653"/>
      <c r="M173" s="736"/>
      <c r="N173" s="727"/>
      <c r="O173" s="45"/>
      <c r="P173" s="44"/>
      <c r="Q173" s="44"/>
      <c r="R173" s="44"/>
      <c r="S173" s="44"/>
      <c r="T173" s="45"/>
      <c r="U173" s="45"/>
      <c r="V173" s="46"/>
      <c r="W173" s="46"/>
      <c r="X173" s="44"/>
      <c r="Y173" s="45"/>
      <c r="Z173" s="44"/>
      <c r="AA173" s="44"/>
      <c r="AB173" s="44"/>
      <c r="AC173" s="44"/>
      <c r="AD173" s="44"/>
      <c r="AE173" s="44"/>
      <c r="AF173" s="46"/>
      <c r="AG173" s="46"/>
      <c r="AH173" s="44"/>
      <c r="AI173" s="45"/>
      <c r="AJ173" s="44"/>
      <c r="AK173" s="44"/>
      <c r="AL173" s="45"/>
      <c r="AM173" s="45"/>
      <c r="AN173" s="5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7"/>
      <c r="BB173" s="47"/>
    </row>
    <row r="174" spans="1:54" x14ac:dyDescent="0.25">
      <c r="A174" s="28" t="s">
        <v>805</v>
      </c>
      <c r="B174" s="6" t="s">
        <v>788</v>
      </c>
      <c r="C174" s="1" t="s">
        <v>806</v>
      </c>
      <c r="D174" s="1" t="s">
        <v>790</v>
      </c>
      <c r="E174" s="1">
        <v>20</v>
      </c>
      <c r="F174" s="1" t="s">
        <v>2613</v>
      </c>
      <c r="G174" s="1"/>
      <c r="H174" s="1"/>
      <c r="I174" s="1"/>
      <c r="J174" s="1"/>
      <c r="K174" s="8">
        <v>0.25</v>
      </c>
      <c r="L174" s="653"/>
      <c r="M174" s="736"/>
      <c r="N174" s="727"/>
      <c r="O174" s="45"/>
      <c r="P174" s="44"/>
      <c r="Q174" s="44"/>
      <c r="R174" s="44"/>
      <c r="S174" s="44"/>
      <c r="T174" s="45"/>
      <c r="U174" s="45"/>
      <c r="V174" s="46"/>
      <c r="W174" s="46"/>
      <c r="X174" s="44"/>
      <c r="Y174" s="45"/>
      <c r="Z174" s="44"/>
      <c r="AA174" s="44"/>
      <c r="AB174" s="44"/>
      <c r="AC174" s="44"/>
      <c r="AD174" s="44"/>
      <c r="AE174" s="44"/>
      <c r="AF174" s="46"/>
      <c r="AG174" s="46"/>
      <c r="AH174" s="44"/>
      <c r="AI174" s="45"/>
      <c r="AJ174" s="44"/>
      <c r="AK174" s="44"/>
      <c r="AL174" s="45"/>
      <c r="AM174" s="45"/>
      <c r="AN174" s="5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7"/>
      <c r="BB174" s="47"/>
    </row>
    <row r="175" spans="1:54" x14ac:dyDescent="0.25">
      <c r="A175" s="28" t="s">
        <v>807</v>
      </c>
      <c r="B175" s="6" t="s">
        <v>788</v>
      </c>
      <c r="C175" s="1" t="s">
        <v>808</v>
      </c>
      <c r="D175" s="1" t="s">
        <v>790</v>
      </c>
      <c r="E175" s="1">
        <v>24</v>
      </c>
      <c r="F175" s="1" t="s">
        <v>2613</v>
      </c>
      <c r="G175" s="1"/>
      <c r="H175" s="1"/>
      <c r="I175" s="1"/>
      <c r="J175" s="1"/>
      <c r="K175" s="534">
        <v>0.9</v>
      </c>
      <c r="L175" s="654"/>
      <c r="M175" s="736"/>
      <c r="N175" s="727"/>
      <c r="O175" s="45"/>
      <c r="P175" s="44"/>
      <c r="Q175" s="44"/>
      <c r="R175" s="44"/>
      <c r="S175" s="44"/>
      <c r="T175" s="45"/>
      <c r="U175" s="45"/>
      <c r="V175" s="46"/>
      <c r="W175" s="46"/>
      <c r="X175" s="44"/>
      <c r="Y175" s="45"/>
      <c r="Z175" s="44"/>
      <c r="AA175" s="44"/>
      <c r="AB175" s="44"/>
      <c r="AC175" s="44"/>
      <c r="AD175" s="44"/>
      <c r="AE175" s="44"/>
      <c r="AF175" s="46"/>
      <c r="AG175" s="46"/>
      <c r="AH175" s="44"/>
      <c r="AI175" s="45"/>
      <c r="AJ175" s="44"/>
      <c r="AK175" s="44"/>
      <c r="AL175" s="45"/>
      <c r="AM175" s="45"/>
      <c r="AN175" s="5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7"/>
      <c r="BB175" s="47"/>
    </row>
    <row r="176" spans="1:54" x14ac:dyDescent="0.25">
      <c r="A176" s="113" t="s">
        <v>2149</v>
      </c>
      <c r="B176" s="151" t="s">
        <v>1632</v>
      </c>
      <c r="C176" s="8" t="s">
        <v>2150</v>
      </c>
      <c r="D176" s="1" t="s">
        <v>790</v>
      </c>
      <c r="E176" s="1" t="s">
        <v>2151</v>
      </c>
      <c r="F176" s="1" t="s">
        <v>2613</v>
      </c>
      <c r="G176" s="1"/>
      <c r="H176" s="1"/>
      <c r="I176" s="1"/>
      <c r="J176" s="1"/>
      <c r="K176" s="84">
        <v>3.0000000000000001E-3</v>
      </c>
      <c r="L176" s="135"/>
      <c r="M176" s="736"/>
      <c r="N176" s="727"/>
      <c r="O176" s="45"/>
      <c r="P176" s="44"/>
      <c r="Q176" s="44"/>
      <c r="R176" s="44"/>
      <c r="S176" s="44"/>
      <c r="T176" s="45"/>
      <c r="U176" s="45"/>
      <c r="V176" s="46"/>
      <c r="W176" s="46"/>
      <c r="X176" s="44"/>
      <c r="Y176" s="45"/>
      <c r="Z176" s="44"/>
      <c r="AA176" s="44"/>
      <c r="AB176" s="44"/>
      <c r="AC176" s="44"/>
      <c r="AD176" s="44"/>
      <c r="AE176" s="44"/>
      <c r="AF176" s="46"/>
      <c r="AG176" s="46"/>
      <c r="AH176" s="44"/>
      <c r="AI176" s="45"/>
      <c r="AJ176" s="44"/>
      <c r="AK176" s="44"/>
      <c r="AL176" s="45"/>
      <c r="AM176" s="45"/>
      <c r="AN176" s="5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7"/>
      <c r="BB176" s="47"/>
    </row>
    <row r="177" spans="1:54" x14ac:dyDescent="0.25">
      <c r="A177" s="113" t="s">
        <v>2152</v>
      </c>
      <c r="B177" s="151" t="s">
        <v>759</v>
      </c>
      <c r="C177" s="8" t="s">
        <v>2153</v>
      </c>
      <c r="D177" s="1" t="s">
        <v>790</v>
      </c>
      <c r="E177" s="1" t="s">
        <v>2154</v>
      </c>
      <c r="F177" s="1" t="s">
        <v>2613</v>
      </c>
      <c r="G177" s="1"/>
      <c r="H177" s="1"/>
      <c r="I177" s="1"/>
      <c r="J177" s="1"/>
      <c r="K177" s="84">
        <v>4.0000000000000001E-3</v>
      </c>
      <c r="L177" s="135"/>
      <c r="M177" s="736"/>
      <c r="N177" s="727"/>
      <c r="O177" s="45"/>
      <c r="P177" s="44"/>
      <c r="Q177" s="44"/>
      <c r="R177" s="45"/>
      <c r="S177" s="45"/>
      <c r="T177" s="45"/>
      <c r="U177" s="45"/>
      <c r="V177" s="46"/>
      <c r="W177" s="46"/>
      <c r="X177" s="44"/>
      <c r="Y177" s="45"/>
      <c r="Z177" s="44"/>
      <c r="AA177" s="44"/>
      <c r="AB177" s="44"/>
      <c r="AC177" s="44"/>
      <c r="AD177" s="44"/>
      <c r="AE177" s="44"/>
      <c r="AF177" s="46"/>
      <c r="AG177" s="46"/>
      <c r="AH177" s="44"/>
      <c r="AI177" s="45"/>
      <c r="AJ177" s="44"/>
      <c r="AK177" s="44"/>
      <c r="AL177" s="45"/>
      <c r="AM177" s="45"/>
      <c r="AN177" s="5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7"/>
      <c r="BB177" s="47"/>
    </row>
    <row r="178" spans="1:54" x14ac:dyDescent="0.25">
      <c r="A178" s="113" t="s">
        <v>2155</v>
      </c>
      <c r="B178" s="151" t="s">
        <v>759</v>
      </c>
      <c r="C178" s="8" t="s">
        <v>2156</v>
      </c>
      <c r="D178" s="1" t="s">
        <v>790</v>
      </c>
      <c r="E178" s="1" t="s">
        <v>2157</v>
      </c>
      <c r="F178" s="1" t="s">
        <v>2613</v>
      </c>
      <c r="G178" s="1"/>
      <c r="H178" s="1"/>
      <c r="I178" s="1"/>
      <c r="J178" s="1"/>
      <c r="K178" s="84">
        <v>4.0000000000000001E-3</v>
      </c>
      <c r="L178" s="135"/>
      <c r="M178" s="746"/>
      <c r="N178" s="35"/>
    </row>
    <row r="179" spans="1:54" x14ac:dyDescent="0.25">
      <c r="A179" s="113" t="s">
        <v>2158</v>
      </c>
      <c r="B179" s="151" t="s">
        <v>1632</v>
      </c>
      <c r="C179" s="8" t="s">
        <v>2160</v>
      </c>
      <c r="D179" s="1" t="s">
        <v>790</v>
      </c>
      <c r="E179" s="1" t="s">
        <v>2159</v>
      </c>
      <c r="F179" s="1" t="s">
        <v>2613</v>
      </c>
      <c r="G179" s="1"/>
      <c r="H179" s="1"/>
      <c r="I179" s="1"/>
      <c r="J179" s="1"/>
      <c r="K179" s="84">
        <v>3.0000000000000001E-3</v>
      </c>
      <c r="L179" s="135"/>
      <c r="M179" s="746"/>
      <c r="N179" s="35"/>
    </row>
    <row r="180" spans="1:54" x14ac:dyDescent="0.25">
      <c r="A180" s="113" t="s">
        <v>2161</v>
      </c>
      <c r="B180" s="151" t="s">
        <v>1632</v>
      </c>
      <c r="C180" s="8" t="s">
        <v>2162</v>
      </c>
      <c r="D180" s="1" t="s">
        <v>790</v>
      </c>
      <c r="E180" s="1" t="s">
        <v>2163</v>
      </c>
      <c r="F180" s="1" t="s">
        <v>2613</v>
      </c>
      <c r="G180" s="1"/>
      <c r="H180" s="1"/>
      <c r="I180" s="1"/>
      <c r="J180" s="1"/>
      <c r="K180" s="84">
        <v>3.0000000000000001E-3</v>
      </c>
      <c r="L180" s="135"/>
      <c r="M180" s="736"/>
      <c r="N180" s="727"/>
      <c r="O180" s="45"/>
      <c r="P180" s="44"/>
      <c r="Q180" s="44"/>
      <c r="R180" s="44"/>
      <c r="S180" s="44"/>
      <c r="T180" s="45"/>
      <c r="U180" s="45"/>
      <c r="V180" s="46"/>
      <c r="W180" s="46"/>
      <c r="X180" s="44"/>
      <c r="Y180" s="45"/>
      <c r="Z180" s="44"/>
      <c r="AA180" s="44"/>
      <c r="AB180" s="44"/>
      <c r="AC180" s="44"/>
      <c r="AD180" s="44"/>
      <c r="AE180" s="44"/>
      <c r="AF180" s="46"/>
      <c r="AG180" s="46"/>
      <c r="AH180" s="44"/>
      <c r="AI180" s="45"/>
      <c r="AJ180" s="44"/>
      <c r="AK180" s="44"/>
      <c r="AL180" s="45"/>
      <c r="AM180" s="45"/>
      <c r="AN180" s="5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7"/>
      <c r="BB180" s="47"/>
    </row>
    <row r="181" spans="1:54" x14ac:dyDescent="0.25">
      <c r="A181" s="28"/>
      <c r="B181" s="5" t="s">
        <v>809</v>
      </c>
      <c r="C181" s="1"/>
      <c r="D181" s="1"/>
      <c r="E181" s="1"/>
      <c r="F181" s="1"/>
      <c r="G181" s="1"/>
      <c r="H181" s="1"/>
      <c r="I181" s="1"/>
      <c r="J181" s="1"/>
      <c r="K181" s="8"/>
      <c r="L181" s="653"/>
      <c r="M181" s="736"/>
      <c r="N181" s="727"/>
      <c r="O181" s="45"/>
      <c r="P181" s="44"/>
      <c r="Q181" s="44"/>
      <c r="R181" s="44"/>
      <c r="S181" s="44"/>
      <c r="T181" s="45"/>
      <c r="U181" s="45"/>
      <c r="V181" s="46"/>
      <c r="W181" s="46"/>
      <c r="X181" s="44"/>
      <c r="Y181" s="45"/>
      <c r="Z181" s="44"/>
      <c r="AA181" s="44"/>
      <c r="AB181" s="44"/>
      <c r="AC181" s="44"/>
      <c r="AD181" s="44"/>
      <c r="AE181" s="44"/>
      <c r="AF181" s="46"/>
      <c r="AG181" s="46"/>
      <c r="AH181" s="44"/>
      <c r="AI181" s="45"/>
      <c r="AJ181" s="44"/>
      <c r="AK181" s="44"/>
      <c r="AL181" s="45"/>
      <c r="AM181" s="45"/>
      <c r="AN181" s="5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7"/>
      <c r="BB181" s="47"/>
    </row>
    <row r="182" spans="1:54" x14ac:dyDescent="0.25">
      <c r="A182" s="28" t="s">
        <v>810</v>
      </c>
      <c r="B182" s="6" t="s">
        <v>811</v>
      </c>
      <c r="C182" s="1" t="s">
        <v>812</v>
      </c>
      <c r="D182" s="1" t="s">
        <v>813</v>
      </c>
      <c r="E182" s="1" t="s">
        <v>814</v>
      </c>
      <c r="F182" s="1" t="s">
        <v>2613</v>
      </c>
      <c r="G182" s="1"/>
      <c r="H182" s="1"/>
      <c r="I182" s="1"/>
      <c r="J182" s="1"/>
      <c r="K182" s="84">
        <v>0.03</v>
      </c>
      <c r="L182" s="135"/>
      <c r="M182" s="736"/>
      <c r="N182" s="727"/>
      <c r="O182" s="45"/>
      <c r="P182" s="44"/>
      <c r="Q182" s="44"/>
      <c r="R182" s="44"/>
      <c r="S182" s="44"/>
      <c r="T182" s="45"/>
      <c r="U182" s="45"/>
      <c r="V182" s="46"/>
      <c r="W182" s="46"/>
      <c r="X182" s="44"/>
      <c r="Y182" s="45"/>
      <c r="Z182" s="44"/>
      <c r="AA182" s="44"/>
      <c r="AB182" s="44"/>
      <c r="AC182" s="44"/>
      <c r="AD182" s="44"/>
      <c r="AE182" s="44"/>
      <c r="AF182" s="46"/>
      <c r="AG182" s="46"/>
      <c r="AH182" s="44"/>
      <c r="AI182" s="45"/>
      <c r="AJ182" s="44"/>
      <c r="AK182" s="44"/>
      <c r="AL182" s="45"/>
      <c r="AM182" s="45"/>
      <c r="AN182" s="5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7"/>
      <c r="BB182" s="47"/>
    </row>
    <row r="183" spans="1:54" x14ac:dyDescent="0.25">
      <c r="A183" s="28" t="s">
        <v>815</v>
      </c>
      <c r="B183" s="6" t="s">
        <v>811</v>
      </c>
      <c r="C183" s="1" t="s">
        <v>816</v>
      </c>
      <c r="D183" s="1" t="s">
        <v>813</v>
      </c>
      <c r="E183" s="1" t="s">
        <v>817</v>
      </c>
      <c r="F183" s="1" t="s">
        <v>2613</v>
      </c>
      <c r="G183" s="1"/>
      <c r="H183" s="1"/>
      <c r="I183" s="1"/>
      <c r="J183" s="1"/>
      <c r="K183" s="534">
        <v>0.12</v>
      </c>
      <c r="L183" s="654"/>
      <c r="M183" s="736"/>
      <c r="N183" s="727"/>
      <c r="O183" s="45"/>
      <c r="P183" s="44"/>
      <c r="Q183" s="44"/>
      <c r="R183" s="44"/>
      <c r="S183" s="44"/>
      <c r="T183" s="45"/>
      <c r="U183" s="45"/>
      <c r="V183" s="46"/>
      <c r="W183" s="46"/>
      <c r="X183" s="44"/>
      <c r="Y183" s="45"/>
      <c r="Z183" s="44"/>
      <c r="AA183" s="44"/>
      <c r="AB183" s="44"/>
      <c r="AC183" s="44"/>
      <c r="AD183" s="45"/>
      <c r="AE183" s="45"/>
      <c r="AF183" s="46"/>
      <c r="AG183" s="46"/>
      <c r="AH183" s="44"/>
      <c r="AI183" s="45"/>
      <c r="AJ183" s="44"/>
      <c r="AK183" s="44"/>
      <c r="AL183" s="45"/>
      <c r="AM183" s="45"/>
      <c r="AN183" s="5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7"/>
      <c r="BB183" s="47"/>
    </row>
    <row r="184" spans="1:54" x14ac:dyDescent="0.25">
      <c r="A184" s="28" t="s">
        <v>818</v>
      </c>
      <c r="B184" s="6" t="s">
        <v>811</v>
      </c>
      <c r="C184" s="1" t="s">
        <v>1743</v>
      </c>
      <c r="D184" s="1" t="s">
        <v>813</v>
      </c>
      <c r="E184" s="1" t="s">
        <v>819</v>
      </c>
      <c r="F184" s="1" t="s">
        <v>2613</v>
      </c>
      <c r="G184" s="1"/>
      <c r="H184" s="1"/>
      <c r="I184" s="1"/>
      <c r="J184" s="1"/>
      <c r="K184" s="534">
        <v>0.14000000000000001</v>
      </c>
      <c r="L184" s="654"/>
      <c r="M184" s="736"/>
      <c r="N184" s="727"/>
      <c r="O184" s="45"/>
      <c r="P184" s="44"/>
      <c r="Q184" s="44"/>
      <c r="R184" s="45"/>
      <c r="S184" s="45"/>
      <c r="T184" s="45"/>
      <c r="U184" s="45"/>
      <c r="V184" s="46"/>
      <c r="W184" s="46"/>
      <c r="X184" s="44"/>
      <c r="Y184" s="45"/>
      <c r="Z184" s="51"/>
      <c r="AA184" s="51"/>
      <c r="AB184" s="45"/>
      <c r="AC184" s="45"/>
      <c r="AD184" s="45"/>
      <c r="AE184" s="45"/>
      <c r="AF184" s="46"/>
      <c r="AG184" s="46"/>
      <c r="AH184" s="51"/>
      <c r="AI184" s="51"/>
      <c r="AJ184" s="51"/>
      <c r="AK184" s="51"/>
      <c r="AL184" s="51"/>
      <c r="AM184" s="45"/>
      <c r="AN184" s="5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7"/>
      <c r="BB184" s="47"/>
    </row>
    <row r="185" spans="1:54" x14ac:dyDescent="0.25">
      <c r="A185" s="28" t="s">
        <v>820</v>
      </c>
      <c r="B185" s="6" t="s">
        <v>811</v>
      </c>
      <c r="C185" s="1" t="s">
        <v>821</v>
      </c>
      <c r="D185" s="1" t="s">
        <v>813</v>
      </c>
      <c r="E185" s="1" t="s">
        <v>822</v>
      </c>
      <c r="F185" s="1" t="s">
        <v>2613</v>
      </c>
      <c r="G185" s="1"/>
      <c r="H185" s="1"/>
      <c r="I185" s="1"/>
      <c r="J185" s="1"/>
      <c r="K185" s="534">
        <v>0.09</v>
      </c>
      <c r="L185" s="654"/>
      <c r="M185" s="736"/>
      <c r="N185" s="727"/>
      <c r="O185" s="45"/>
      <c r="P185" s="44"/>
      <c r="Q185" s="44"/>
      <c r="R185" s="44"/>
      <c r="S185" s="44"/>
      <c r="T185" s="45"/>
      <c r="U185" s="45"/>
      <c r="V185" s="46"/>
      <c r="W185" s="46"/>
      <c r="X185" s="44"/>
      <c r="Y185" s="45"/>
      <c r="Z185" s="51"/>
      <c r="AA185" s="51"/>
      <c r="AB185" s="51"/>
      <c r="AC185" s="51"/>
      <c r="AD185" s="45"/>
      <c r="AE185" s="45"/>
      <c r="AF185" s="46"/>
      <c r="AG185" s="46"/>
      <c r="AH185" s="51"/>
      <c r="AI185" s="45"/>
      <c r="AJ185" s="51"/>
      <c r="AK185" s="51"/>
      <c r="AL185" s="45"/>
      <c r="AM185" s="45"/>
      <c r="AN185" s="5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7"/>
      <c r="BB185" s="47"/>
    </row>
    <row r="186" spans="1:54" x14ac:dyDescent="0.25">
      <c r="A186" s="28" t="s">
        <v>823</v>
      </c>
      <c r="B186" s="6" t="s">
        <v>811</v>
      </c>
      <c r="C186" s="1" t="s">
        <v>824</v>
      </c>
      <c r="D186" s="1" t="s">
        <v>813</v>
      </c>
      <c r="E186" s="1" t="s">
        <v>825</v>
      </c>
      <c r="F186" s="1" t="s">
        <v>2613</v>
      </c>
      <c r="G186" s="1"/>
      <c r="H186" s="1"/>
      <c r="I186" s="1"/>
      <c r="J186" s="1"/>
      <c r="K186" s="534">
        <v>0.11</v>
      </c>
      <c r="L186" s="654"/>
      <c r="M186" s="736"/>
      <c r="N186" s="727"/>
      <c r="O186" s="45"/>
      <c r="P186" s="44"/>
      <c r="Q186" s="44"/>
      <c r="R186" s="44"/>
      <c r="S186" s="44"/>
      <c r="T186" s="45"/>
      <c r="U186" s="45"/>
      <c r="V186" s="46"/>
      <c r="W186" s="46"/>
      <c r="X186" s="44"/>
      <c r="Y186" s="45"/>
      <c r="Z186" s="51"/>
      <c r="AA186" s="51"/>
      <c r="AB186" s="51"/>
      <c r="AC186" s="51"/>
      <c r="AD186" s="45"/>
      <c r="AE186" s="45"/>
      <c r="AF186" s="46"/>
      <c r="AG186" s="46"/>
      <c r="AH186" s="51"/>
      <c r="AI186" s="45"/>
      <c r="AJ186" s="51"/>
      <c r="AK186" s="51"/>
      <c r="AL186" s="45"/>
      <c r="AM186" s="45"/>
      <c r="AN186" s="5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7"/>
      <c r="BB186" s="47"/>
    </row>
    <row r="187" spans="1:54" x14ac:dyDescent="0.25">
      <c r="A187" s="28" t="s">
        <v>826</v>
      </c>
      <c r="B187" s="6" t="s">
        <v>811</v>
      </c>
      <c r="C187" s="1" t="s">
        <v>827</v>
      </c>
      <c r="D187" s="1" t="s">
        <v>813</v>
      </c>
      <c r="E187" s="1" t="s">
        <v>828</v>
      </c>
      <c r="F187" s="1" t="s">
        <v>2613</v>
      </c>
      <c r="G187" s="1"/>
      <c r="H187" s="1"/>
      <c r="I187" s="1"/>
      <c r="J187" s="1"/>
      <c r="K187" s="534">
        <v>0.16</v>
      </c>
      <c r="L187" s="654"/>
      <c r="M187" s="736"/>
      <c r="N187" s="727"/>
      <c r="O187" s="45"/>
      <c r="P187" s="44"/>
      <c r="Q187" s="44"/>
      <c r="R187" s="44"/>
      <c r="S187" s="44"/>
      <c r="T187" s="45"/>
      <c r="U187" s="45"/>
      <c r="V187" s="46"/>
      <c r="W187" s="46"/>
      <c r="X187" s="44"/>
      <c r="Y187" s="45"/>
      <c r="Z187" s="51"/>
      <c r="AA187" s="51"/>
      <c r="AB187" s="51"/>
      <c r="AC187" s="51"/>
      <c r="AD187" s="51"/>
      <c r="AE187" s="51"/>
      <c r="AF187" s="46"/>
      <c r="AG187" s="46"/>
      <c r="AH187" s="51"/>
      <c r="AI187" s="51"/>
      <c r="AJ187" s="51"/>
      <c r="AK187" s="51"/>
      <c r="AL187" s="51"/>
      <c r="AM187" s="45"/>
      <c r="AN187" s="5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7"/>
      <c r="BB187" s="47"/>
    </row>
    <row r="188" spans="1:54" x14ac:dyDescent="0.25">
      <c r="A188" s="28" t="s">
        <v>829</v>
      </c>
      <c r="B188" s="6" t="s">
        <v>811</v>
      </c>
      <c r="C188" s="1" t="s">
        <v>830</v>
      </c>
      <c r="D188" s="1" t="s">
        <v>813</v>
      </c>
      <c r="E188" s="1" t="s">
        <v>831</v>
      </c>
      <c r="F188" s="1" t="s">
        <v>2613</v>
      </c>
      <c r="G188" s="1"/>
      <c r="H188" s="1"/>
      <c r="I188" s="1"/>
      <c r="J188" s="1"/>
      <c r="K188" s="534">
        <v>0.16</v>
      </c>
      <c r="L188" s="654"/>
      <c r="M188" s="736"/>
      <c r="N188" s="727"/>
      <c r="O188" s="45"/>
      <c r="P188" s="44"/>
      <c r="Q188" s="44"/>
      <c r="R188" s="44"/>
      <c r="S188" s="44"/>
      <c r="T188" s="45"/>
      <c r="U188" s="45"/>
      <c r="V188" s="46"/>
      <c r="W188" s="46"/>
      <c r="X188" s="44"/>
      <c r="Y188" s="45"/>
      <c r="Z188" s="51"/>
      <c r="AA188" s="51"/>
      <c r="AB188" s="51"/>
      <c r="AC188" s="51"/>
      <c r="AD188" s="51"/>
      <c r="AE188" s="51"/>
      <c r="AF188" s="46"/>
      <c r="AG188" s="46"/>
      <c r="AH188" s="51"/>
      <c r="AI188" s="51"/>
      <c r="AJ188" s="51"/>
      <c r="AK188" s="51"/>
      <c r="AL188" s="51"/>
      <c r="AM188" s="45"/>
      <c r="AN188" s="5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7"/>
      <c r="BB188" s="47"/>
    </row>
    <row r="189" spans="1:54" s="96" customFormat="1" x14ac:dyDescent="0.25">
      <c r="A189" s="28" t="s">
        <v>832</v>
      </c>
      <c r="B189" s="6" t="s">
        <v>811</v>
      </c>
      <c r="C189" s="1" t="s">
        <v>833</v>
      </c>
      <c r="D189" s="1" t="s">
        <v>813</v>
      </c>
      <c r="E189" s="1" t="s">
        <v>834</v>
      </c>
      <c r="F189" s="1" t="s">
        <v>2613</v>
      </c>
      <c r="G189" s="1"/>
      <c r="H189" s="1"/>
      <c r="I189" s="1"/>
      <c r="J189" s="1"/>
      <c r="K189" s="534">
        <v>0.11</v>
      </c>
      <c r="L189" s="654"/>
      <c r="M189" s="715"/>
      <c r="N189" s="724"/>
      <c r="O189" s="87"/>
      <c r="P189" s="106"/>
      <c r="Q189" s="106"/>
      <c r="R189" s="106"/>
      <c r="S189" s="106"/>
      <c r="T189" s="87"/>
      <c r="U189" s="87"/>
      <c r="V189" s="88"/>
      <c r="W189" s="88"/>
      <c r="X189" s="106"/>
      <c r="Y189" s="87"/>
      <c r="Z189" s="85"/>
      <c r="AA189" s="85"/>
      <c r="AB189" s="85"/>
      <c r="AC189" s="85"/>
      <c r="AD189" s="85"/>
      <c r="AE189" s="85"/>
      <c r="AF189" s="88"/>
      <c r="AG189" s="88"/>
      <c r="AH189" s="85"/>
      <c r="AI189" s="85"/>
      <c r="AJ189" s="85"/>
      <c r="AK189" s="85"/>
      <c r="AL189" s="85"/>
      <c r="AM189" s="87"/>
      <c r="AN189" s="89"/>
      <c r="AO189" s="87"/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7"/>
      <c r="BA189" s="90"/>
      <c r="BB189" s="90"/>
    </row>
    <row r="190" spans="1:54" s="96" customFormat="1" x14ac:dyDescent="0.25">
      <c r="A190" s="28" t="s">
        <v>835</v>
      </c>
      <c r="B190" s="6" t="s">
        <v>811</v>
      </c>
      <c r="C190" s="1" t="s">
        <v>836</v>
      </c>
      <c r="D190" s="1" t="s">
        <v>813</v>
      </c>
      <c r="E190" s="1" t="s">
        <v>837</v>
      </c>
      <c r="F190" s="1" t="s">
        <v>2613</v>
      </c>
      <c r="G190" s="1"/>
      <c r="H190" s="1"/>
      <c r="I190" s="1"/>
      <c r="J190" s="1"/>
      <c r="K190" s="534">
        <v>0.12</v>
      </c>
      <c r="L190" s="654"/>
      <c r="M190" s="715"/>
      <c r="N190" s="724"/>
      <c r="O190" s="87"/>
      <c r="P190" s="106"/>
      <c r="Q190" s="106"/>
      <c r="R190" s="106"/>
      <c r="S190" s="106"/>
      <c r="T190" s="87"/>
      <c r="U190" s="87"/>
      <c r="V190" s="88"/>
      <c r="W190" s="88"/>
      <c r="X190" s="106"/>
      <c r="Y190" s="87"/>
      <c r="Z190" s="85"/>
      <c r="AA190" s="85"/>
      <c r="AB190" s="85"/>
      <c r="AC190" s="85"/>
      <c r="AD190" s="85"/>
      <c r="AE190" s="85"/>
      <c r="AF190" s="88"/>
      <c r="AG190" s="88"/>
      <c r="AH190" s="85"/>
      <c r="AI190" s="85"/>
      <c r="AJ190" s="85"/>
      <c r="AK190" s="85"/>
      <c r="AL190" s="85"/>
      <c r="AM190" s="87"/>
      <c r="AN190" s="89"/>
      <c r="AO190" s="87"/>
      <c r="AP190" s="87"/>
      <c r="AQ190" s="87"/>
      <c r="AR190" s="87"/>
      <c r="AS190" s="87"/>
      <c r="AT190" s="87"/>
      <c r="AU190" s="87"/>
      <c r="AV190" s="87"/>
      <c r="AW190" s="87"/>
      <c r="AX190" s="87"/>
      <c r="AY190" s="87"/>
      <c r="AZ190" s="87"/>
      <c r="BA190" s="90"/>
      <c r="BB190" s="90"/>
    </row>
    <row r="191" spans="1:54" s="96" customFormat="1" x14ac:dyDescent="0.25">
      <c r="A191" s="28" t="s">
        <v>838</v>
      </c>
      <c r="B191" s="6" t="s">
        <v>811</v>
      </c>
      <c r="C191" s="1" t="s">
        <v>839</v>
      </c>
      <c r="D191" s="1" t="s">
        <v>813</v>
      </c>
      <c r="E191" s="1" t="s">
        <v>840</v>
      </c>
      <c r="F191" s="1" t="s">
        <v>2613</v>
      </c>
      <c r="G191" s="1"/>
      <c r="H191" s="1"/>
      <c r="I191" s="1"/>
      <c r="J191" s="1"/>
      <c r="K191" s="534">
        <v>0.12</v>
      </c>
      <c r="L191" s="654"/>
      <c r="M191" s="715"/>
      <c r="N191" s="724"/>
      <c r="O191" s="87"/>
      <c r="P191" s="106"/>
      <c r="Q191" s="106"/>
      <c r="R191" s="106"/>
      <c r="S191" s="106"/>
      <c r="T191" s="87"/>
      <c r="U191" s="87"/>
      <c r="V191" s="88"/>
      <c r="W191" s="88"/>
      <c r="X191" s="106"/>
      <c r="Y191" s="87"/>
      <c r="Z191" s="85"/>
      <c r="AA191" s="85"/>
      <c r="AB191" s="85"/>
      <c r="AC191" s="85"/>
      <c r="AD191" s="85"/>
      <c r="AE191" s="85"/>
      <c r="AF191" s="88"/>
      <c r="AG191" s="88"/>
      <c r="AH191" s="85"/>
      <c r="AI191" s="85"/>
      <c r="AJ191" s="85"/>
      <c r="AK191" s="85"/>
      <c r="AL191" s="85"/>
      <c r="AM191" s="87"/>
      <c r="AN191" s="89"/>
      <c r="AO191" s="87"/>
      <c r="AP191" s="87"/>
      <c r="AQ191" s="87"/>
      <c r="AR191" s="87"/>
      <c r="AS191" s="87"/>
      <c r="AT191" s="87"/>
      <c r="AU191" s="87"/>
      <c r="AV191" s="87"/>
      <c r="AW191" s="87"/>
      <c r="AX191" s="87"/>
      <c r="AY191" s="87"/>
      <c r="AZ191" s="87"/>
      <c r="BA191" s="90"/>
      <c r="BB191" s="90"/>
    </row>
    <row r="192" spans="1:54" s="96" customFormat="1" x14ac:dyDescent="0.25">
      <c r="A192" s="28" t="s">
        <v>841</v>
      </c>
      <c r="B192" s="6" t="s">
        <v>811</v>
      </c>
      <c r="C192" s="1" t="s">
        <v>842</v>
      </c>
      <c r="D192" s="1" t="s">
        <v>813</v>
      </c>
      <c r="E192" s="1" t="s">
        <v>843</v>
      </c>
      <c r="F192" s="1" t="s">
        <v>2613</v>
      </c>
      <c r="G192" s="1"/>
      <c r="H192" s="1"/>
      <c r="I192" s="1"/>
      <c r="J192" s="1"/>
      <c r="K192" s="534">
        <v>0.15</v>
      </c>
      <c r="L192" s="654"/>
      <c r="M192" s="715"/>
      <c r="N192" s="724"/>
      <c r="O192" s="87"/>
      <c r="P192" s="106"/>
      <c r="Q192" s="106"/>
      <c r="R192" s="106"/>
      <c r="S192" s="106"/>
      <c r="T192" s="87"/>
      <c r="U192" s="87"/>
      <c r="V192" s="88"/>
      <c r="W192" s="88"/>
      <c r="X192" s="106"/>
      <c r="Y192" s="87"/>
      <c r="Z192" s="85"/>
      <c r="AA192" s="85"/>
      <c r="AB192" s="85"/>
      <c r="AC192" s="85"/>
      <c r="AD192" s="85"/>
      <c r="AE192" s="85"/>
      <c r="AF192" s="88"/>
      <c r="AG192" s="88"/>
      <c r="AH192" s="85"/>
      <c r="AI192" s="85"/>
      <c r="AJ192" s="85"/>
      <c r="AK192" s="85"/>
      <c r="AL192" s="85"/>
      <c r="AM192" s="87"/>
      <c r="AN192" s="89"/>
      <c r="AO192" s="87"/>
      <c r="AP192" s="87"/>
      <c r="AQ192" s="87"/>
      <c r="AR192" s="87"/>
      <c r="AS192" s="87"/>
      <c r="AT192" s="87"/>
      <c r="AU192" s="87"/>
      <c r="AV192" s="87"/>
      <c r="AW192" s="87"/>
      <c r="AX192" s="87"/>
      <c r="AY192" s="87"/>
      <c r="AZ192" s="87"/>
      <c r="BA192" s="90"/>
      <c r="BB192" s="90"/>
    </row>
    <row r="193" spans="1:54" s="96" customFormat="1" x14ac:dyDescent="0.25">
      <c r="A193" s="28" t="s">
        <v>844</v>
      </c>
      <c r="B193" s="6" t="s">
        <v>811</v>
      </c>
      <c r="C193" s="1" t="s">
        <v>845</v>
      </c>
      <c r="D193" s="1" t="s">
        <v>846</v>
      </c>
      <c r="E193" s="1" t="s">
        <v>847</v>
      </c>
      <c r="F193" s="1" t="s">
        <v>2613</v>
      </c>
      <c r="G193" s="1"/>
      <c r="H193" s="1"/>
      <c r="I193" s="1"/>
      <c r="J193" s="1"/>
      <c r="K193" s="8">
        <v>0.1</v>
      </c>
      <c r="L193" s="653"/>
      <c r="M193" s="715"/>
      <c r="N193" s="724"/>
      <c r="O193" s="87"/>
      <c r="P193" s="106"/>
      <c r="Q193" s="106"/>
      <c r="R193" s="106"/>
      <c r="S193" s="106"/>
      <c r="T193" s="87"/>
      <c r="U193" s="87"/>
      <c r="V193" s="88"/>
      <c r="W193" s="88"/>
      <c r="X193" s="106"/>
      <c r="Y193" s="87"/>
      <c r="Z193" s="85"/>
      <c r="AA193" s="85"/>
      <c r="AB193" s="85"/>
      <c r="AC193" s="85"/>
      <c r="AD193" s="85"/>
      <c r="AE193" s="85"/>
      <c r="AF193" s="88"/>
      <c r="AG193" s="88"/>
      <c r="AH193" s="85"/>
      <c r="AI193" s="85"/>
      <c r="AJ193" s="85"/>
      <c r="AK193" s="85"/>
      <c r="AL193" s="85"/>
      <c r="AM193" s="87"/>
      <c r="AN193" s="89"/>
      <c r="AO193" s="87"/>
      <c r="AP193" s="87"/>
      <c r="AQ193" s="87"/>
      <c r="AR193" s="87"/>
      <c r="AS193" s="87"/>
      <c r="AT193" s="87"/>
      <c r="AU193" s="87"/>
      <c r="AV193" s="87"/>
      <c r="AW193" s="87"/>
      <c r="AX193" s="87"/>
      <c r="AY193" s="87"/>
      <c r="AZ193" s="87"/>
      <c r="BA193" s="90"/>
      <c r="BB193" s="90"/>
    </row>
    <row r="194" spans="1:54" x14ac:dyDescent="0.25">
      <c r="A194" s="28" t="s">
        <v>848</v>
      </c>
      <c r="B194" s="6" t="s">
        <v>811</v>
      </c>
      <c r="C194" s="1" t="s">
        <v>849</v>
      </c>
      <c r="D194" s="1" t="s">
        <v>813</v>
      </c>
      <c r="E194" s="1" t="s">
        <v>850</v>
      </c>
      <c r="F194" s="1" t="s">
        <v>2613</v>
      </c>
      <c r="G194" s="1"/>
      <c r="H194" s="1"/>
      <c r="I194" s="1"/>
      <c r="J194" s="1"/>
      <c r="K194" s="538">
        <v>0.2</v>
      </c>
      <c r="L194" s="659"/>
      <c r="M194" s="736"/>
      <c r="N194" s="727"/>
      <c r="O194" s="45"/>
      <c r="P194" s="44"/>
      <c r="Q194" s="44"/>
      <c r="R194" s="44"/>
      <c r="S194" s="44"/>
      <c r="T194" s="45"/>
      <c r="U194" s="45"/>
      <c r="V194" s="46"/>
      <c r="W194" s="46"/>
      <c r="X194" s="44"/>
      <c r="Y194" s="45"/>
      <c r="Z194" s="51"/>
      <c r="AA194" s="51"/>
      <c r="AB194" s="51"/>
      <c r="AC194" s="51"/>
      <c r="AD194" s="51"/>
      <c r="AE194" s="51"/>
      <c r="AF194" s="46"/>
      <c r="AG194" s="46"/>
      <c r="AH194" s="51"/>
      <c r="AI194" s="51"/>
      <c r="AJ194" s="51"/>
      <c r="AK194" s="51"/>
      <c r="AL194" s="51"/>
      <c r="AM194" s="45"/>
      <c r="AN194" s="5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7"/>
      <c r="BB194" s="47"/>
    </row>
    <row r="195" spans="1:54" x14ac:dyDescent="0.25">
      <c r="A195" s="28" t="s">
        <v>851</v>
      </c>
      <c r="B195" s="6" t="s">
        <v>811</v>
      </c>
      <c r="C195" s="1" t="s">
        <v>852</v>
      </c>
      <c r="D195" s="1" t="s">
        <v>813</v>
      </c>
      <c r="E195" s="1" t="s">
        <v>853</v>
      </c>
      <c r="F195" s="1" t="s">
        <v>2613</v>
      </c>
      <c r="G195" s="1"/>
      <c r="H195" s="1"/>
      <c r="I195" s="1"/>
      <c r="J195" s="1"/>
      <c r="K195" s="8">
        <v>0.25</v>
      </c>
      <c r="L195" s="653"/>
      <c r="M195" s="736"/>
      <c r="N195" s="727"/>
      <c r="O195" s="45"/>
      <c r="P195" s="44"/>
      <c r="Q195" s="44"/>
      <c r="R195" s="44"/>
      <c r="S195" s="44"/>
      <c r="T195" s="45"/>
      <c r="U195" s="45"/>
      <c r="V195" s="46"/>
      <c r="W195" s="46"/>
      <c r="X195" s="44"/>
      <c r="Y195" s="45"/>
      <c r="Z195" s="51"/>
      <c r="AA195" s="51"/>
      <c r="AB195" s="51"/>
      <c r="AC195" s="51"/>
      <c r="AD195" s="51"/>
      <c r="AE195" s="51"/>
      <c r="AF195" s="46"/>
      <c r="AG195" s="46"/>
      <c r="AH195" s="51"/>
      <c r="AI195" s="51"/>
      <c r="AJ195" s="51"/>
      <c r="AK195" s="51"/>
      <c r="AL195" s="51"/>
      <c r="AM195" s="45"/>
      <c r="AN195" s="5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7"/>
      <c r="BB195" s="47"/>
    </row>
    <row r="196" spans="1:54" x14ac:dyDescent="0.25">
      <c r="A196" s="28"/>
      <c r="B196" s="37" t="s">
        <v>854</v>
      </c>
      <c r="C196" s="1"/>
      <c r="D196" s="1"/>
      <c r="E196" s="1"/>
      <c r="F196" s="1"/>
      <c r="G196" s="1"/>
      <c r="H196" s="1"/>
      <c r="I196" s="1"/>
      <c r="J196" s="1"/>
      <c r="K196" s="8"/>
      <c r="L196" s="653"/>
      <c r="M196" s="736"/>
      <c r="N196" s="727"/>
      <c r="O196" s="45"/>
      <c r="P196" s="44"/>
      <c r="Q196" s="44"/>
      <c r="R196" s="44"/>
      <c r="S196" s="44"/>
      <c r="T196" s="45"/>
      <c r="U196" s="45"/>
      <c r="V196" s="46"/>
      <c r="W196" s="46"/>
      <c r="X196" s="44"/>
      <c r="Y196" s="45"/>
      <c r="Z196" s="51"/>
      <c r="AA196" s="51"/>
      <c r="AB196" s="51"/>
      <c r="AC196" s="51"/>
      <c r="AD196" s="51"/>
      <c r="AE196" s="51"/>
      <c r="AF196" s="46"/>
      <c r="AG196" s="46"/>
      <c r="AH196" s="51"/>
      <c r="AI196" s="51"/>
      <c r="AJ196" s="51"/>
      <c r="AK196" s="51"/>
      <c r="AL196" s="51"/>
      <c r="AM196" s="45"/>
      <c r="AN196" s="5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7"/>
      <c r="BB196" s="47"/>
    </row>
    <row r="197" spans="1:54" x14ac:dyDescent="0.25">
      <c r="A197" s="469"/>
      <c r="B197" s="423" t="s">
        <v>345</v>
      </c>
      <c r="C197" s="313"/>
      <c r="D197" s="313"/>
      <c r="E197" s="313"/>
      <c r="F197" s="82"/>
      <c r="G197" s="82"/>
      <c r="H197" s="82"/>
      <c r="I197" s="82"/>
      <c r="J197" s="82"/>
      <c r="K197" s="84"/>
      <c r="L197" s="135"/>
      <c r="M197" s="736"/>
      <c r="N197" s="727"/>
      <c r="O197" s="45"/>
      <c r="P197" s="44"/>
      <c r="Q197" s="44"/>
      <c r="R197" s="44"/>
      <c r="S197" s="44"/>
      <c r="T197" s="45"/>
      <c r="U197" s="45"/>
      <c r="V197" s="46"/>
      <c r="W197" s="46"/>
      <c r="X197" s="44"/>
      <c r="Y197" s="45"/>
      <c r="Z197" s="51"/>
      <c r="AA197" s="51"/>
      <c r="AB197" s="51"/>
      <c r="AC197" s="51"/>
      <c r="AD197" s="51"/>
      <c r="AE197" s="51"/>
      <c r="AF197" s="46"/>
      <c r="AG197" s="46"/>
      <c r="AH197" s="51"/>
      <c r="AI197" s="51"/>
      <c r="AJ197" s="51"/>
      <c r="AK197" s="51"/>
      <c r="AL197" s="51"/>
      <c r="AM197" s="45"/>
      <c r="AN197" s="5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7"/>
      <c r="BB197" s="47"/>
    </row>
    <row r="198" spans="1:54" x14ac:dyDescent="0.25">
      <c r="A198" s="28"/>
      <c r="B198" s="5" t="s">
        <v>855</v>
      </c>
      <c r="C198" s="1"/>
      <c r="D198" s="1"/>
      <c r="E198" s="1"/>
      <c r="F198" s="1"/>
      <c r="G198" s="1"/>
      <c r="H198" s="1"/>
      <c r="I198" s="1"/>
      <c r="J198" s="1"/>
      <c r="K198" s="8"/>
      <c r="L198" s="653"/>
      <c r="M198" s="736"/>
      <c r="N198" s="727"/>
      <c r="O198" s="45"/>
      <c r="P198" s="44"/>
      <c r="Q198" s="44"/>
      <c r="R198" s="44"/>
      <c r="S198" s="44"/>
      <c r="T198" s="45"/>
      <c r="U198" s="45"/>
      <c r="V198" s="46"/>
      <c r="W198" s="46"/>
      <c r="X198" s="44"/>
      <c r="Y198" s="45"/>
      <c r="Z198" s="51"/>
      <c r="AA198" s="51"/>
      <c r="AB198" s="51"/>
      <c r="AC198" s="51"/>
      <c r="AD198" s="51"/>
      <c r="AE198" s="51"/>
      <c r="AF198" s="46"/>
      <c r="AG198" s="46"/>
      <c r="AH198" s="51"/>
      <c r="AI198" s="51"/>
      <c r="AJ198" s="51"/>
      <c r="AK198" s="51"/>
      <c r="AL198" s="51"/>
      <c r="AM198" s="45"/>
      <c r="AN198" s="5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7"/>
      <c r="BB198" s="47"/>
    </row>
    <row r="199" spans="1:54" x14ac:dyDescent="0.25">
      <c r="A199" s="28" t="s">
        <v>856</v>
      </c>
      <c r="B199" s="6" t="s">
        <v>857</v>
      </c>
      <c r="C199" s="1" t="s">
        <v>858</v>
      </c>
      <c r="D199" s="1" t="s">
        <v>859</v>
      </c>
      <c r="E199" s="1">
        <v>2.5</v>
      </c>
      <c r="F199" s="1" t="s">
        <v>2613</v>
      </c>
      <c r="G199" s="1"/>
      <c r="H199" s="1"/>
      <c r="I199" s="1"/>
      <c r="J199" s="1"/>
      <c r="K199" s="8">
        <v>0.35</v>
      </c>
      <c r="L199" s="653"/>
      <c r="M199" s="736"/>
      <c r="N199" s="727"/>
      <c r="O199" s="45"/>
      <c r="P199" s="44"/>
      <c r="Q199" s="44"/>
      <c r="R199" s="44"/>
      <c r="S199" s="44"/>
      <c r="T199" s="45"/>
      <c r="U199" s="45"/>
      <c r="V199" s="46"/>
      <c r="W199" s="46"/>
      <c r="X199" s="44"/>
      <c r="Y199" s="45"/>
      <c r="Z199" s="51"/>
      <c r="AA199" s="51"/>
      <c r="AB199" s="51"/>
      <c r="AC199" s="51"/>
      <c r="AD199" s="51"/>
      <c r="AE199" s="51"/>
      <c r="AF199" s="46"/>
      <c r="AG199" s="46"/>
      <c r="AH199" s="51"/>
      <c r="AI199" s="51"/>
      <c r="AJ199" s="51"/>
      <c r="AK199" s="51"/>
      <c r="AL199" s="51"/>
      <c r="AM199" s="45"/>
      <c r="AN199" s="5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7"/>
      <c r="BB199" s="47"/>
    </row>
    <row r="200" spans="1:54" x14ac:dyDescent="0.25">
      <c r="A200" s="28" t="s">
        <v>1586</v>
      </c>
      <c r="B200" s="6" t="s">
        <v>857</v>
      </c>
      <c r="C200" s="1" t="s">
        <v>1584</v>
      </c>
      <c r="D200" s="1" t="s">
        <v>859</v>
      </c>
      <c r="E200" s="82"/>
      <c r="F200" s="1" t="s">
        <v>2613</v>
      </c>
      <c r="G200" s="1"/>
      <c r="H200" s="1"/>
      <c r="I200" s="1"/>
      <c r="J200" s="1"/>
      <c r="K200" s="8">
        <v>0.1</v>
      </c>
      <c r="L200" s="653"/>
      <c r="M200" s="736"/>
      <c r="N200" s="727"/>
      <c r="O200" s="45"/>
      <c r="P200" s="44"/>
      <c r="Q200" s="44"/>
      <c r="R200" s="44"/>
      <c r="S200" s="44"/>
      <c r="T200" s="45"/>
      <c r="U200" s="45"/>
      <c r="V200" s="46"/>
      <c r="W200" s="46"/>
      <c r="X200" s="44"/>
      <c r="Y200" s="45"/>
      <c r="Z200" s="51"/>
      <c r="AA200" s="51"/>
      <c r="AB200" s="51"/>
      <c r="AC200" s="51"/>
      <c r="AD200" s="51"/>
      <c r="AE200" s="51"/>
      <c r="AF200" s="46"/>
      <c r="AG200" s="46"/>
      <c r="AH200" s="51"/>
      <c r="AI200" s="51"/>
      <c r="AJ200" s="51"/>
      <c r="AK200" s="51"/>
      <c r="AL200" s="51"/>
      <c r="AM200" s="45"/>
      <c r="AN200" s="5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7"/>
      <c r="BB200" s="47"/>
    </row>
    <row r="201" spans="1:54" x14ac:dyDescent="0.25">
      <c r="A201" s="179"/>
      <c r="B201" s="155" t="s">
        <v>1599</v>
      </c>
      <c r="C201" s="1"/>
      <c r="D201" s="1"/>
      <c r="E201" s="1"/>
      <c r="F201" s="1"/>
      <c r="G201" s="1"/>
      <c r="H201" s="1"/>
      <c r="I201" s="1"/>
      <c r="J201" s="1"/>
      <c r="K201" s="8"/>
      <c r="L201" s="653"/>
      <c r="M201" s="736"/>
      <c r="N201" s="727"/>
      <c r="O201" s="45"/>
      <c r="P201" s="44"/>
      <c r="Q201" s="44"/>
      <c r="R201" s="44"/>
      <c r="S201" s="44"/>
      <c r="T201" s="45"/>
      <c r="U201" s="45"/>
      <c r="V201" s="46"/>
      <c r="W201" s="46"/>
      <c r="X201" s="44"/>
      <c r="Y201" s="45"/>
      <c r="Z201" s="51"/>
      <c r="AA201" s="51"/>
      <c r="AB201" s="51"/>
      <c r="AC201" s="51"/>
      <c r="AD201" s="51"/>
      <c r="AE201" s="51"/>
      <c r="AF201" s="46"/>
      <c r="AG201" s="46"/>
      <c r="AH201" s="51"/>
      <c r="AI201" s="51"/>
      <c r="AJ201" s="51"/>
      <c r="AK201" s="51"/>
      <c r="AL201" s="51"/>
      <c r="AM201" s="45"/>
      <c r="AN201" s="5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7"/>
      <c r="BB201" s="47"/>
    </row>
    <row r="202" spans="1:54" x14ac:dyDescent="0.25">
      <c r="A202" s="32">
        <v>1844102093</v>
      </c>
      <c r="B202" s="6" t="s">
        <v>606</v>
      </c>
      <c r="C202" s="1" t="s">
        <v>1582</v>
      </c>
      <c r="D202" s="1" t="s">
        <v>1583</v>
      </c>
      <c r="E202" s="1">
        <v>1.5</v>
      </c>
      <c r="F202" s="1" t="s">
        <v>2613</v>
      </c>
      <c r="G202" s="1"/>
      <c r="H202" s="1"/>
      <c r="I202" s="1"/>
      <c r="J202" s="1"/>
      <c r="K202" s="8">
        <v>0.8</v>
      </c>
      <c r="L202" s="653"/>
      <c r="M202" s="736"/>
      <c r="N202" s="727"/>
      <c r="O202" s="45"/>
      <c r="P202" s="44"/>
      <c r="Q202" s="44"/>
      <c r="R202" s="44"/>
      <c r="S202" s="44"/>
      <c r="T202" s="45"/>
      <c r="U202" s="45"/>
      <c r="V202" s="46"/>
      <c r="W202" s="46"/>
      <c r="X202" s="44"/>
      <c r="Y202" s="45"/>
      <c r="Z202" s="51"/>
      <c r="AA202" s="51"/>
      <c r="AB202" s="51"/>
      <c r="AC202" s="51"/>
      <c r="AD202" s="51"/>
      <c r="AE202" s="51"/>
      <c r="AF202" s="46"/>
      <c r="AG202" s="46"/>
      <c r="AH202" s="51"/>
      <c r="AI202" s="51"/>
      <c r="AJ202" s="51"/>
      <c r="AK202" s="51"/>
      <c r="AL202" s="51"/>
      <c r="AM202" s="45"/>
      <c r="AN202" s="5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7"/>
      <c r="BB202" s="47"/>
    </row>
    <row r="203" spans="1:54" x14ac:dyDescent="0.25">
      <c r="A203" s="32">
        <v>1844520008</v>
      </c>
      <c r="B203" s="6" t="s">
        <v>1595</v>
      </c>
      <c r="C203" s="1" t="s">
        <v>1596</v>
      </c>
      <c r="D203" s="1" t="s">
        <v>1597</v>
      </c>
      <c r="E203" s="1" t="s">
        <v>1598</v>
      </c>
      <c r="F203" s="1" t="s">
        <v>2613</v>
      </c>
      <c r="G203" s="1"/>
      <c r="H203" s="1"/>
      <c r="I203" s="1"/>
      <c r="J203" s="1"/>
      <c r="K203" s="8">
        <v>0.4</v>
      </c>
      <c r="L203" s="653"/>
      <c r="M203" s="736"/>
      <c r="N203" s="727"/>
      <c r="O203" s="45"/>
      <c r="P203" s="44"/>
      <c r="Q203" s="44"/>
      <c r="R203" s="44"/>
      <c r="S203" s="44"/>
      <c r="T203" s="45"/>
      <c r="U203" s="45"/>
      <c r="V203" s="46"/>
      <c r="W203" s="46"/>
      <c r="X203" s="44"/>
      <c r="Y203" s="45"/>
      <c r="Z203" s="51"/>
      <c r="AA203" s="51"/>
      <c r="AB203" s="51"/>
      <c r="AC203" s="51"/>
      <c r="AD203" s="51"/>
      <c r="AE203" s="51"/>
      <c r="AF203" s="46"/>
      <c r="AG203" s="46"/>
      <c r="AH203" s="51"/>
      <c r="AI203" s="51"/>
      <c r="AJ203" s="51"/>
      <c r="AK203" s="51"/>
      <c r="AL203" s="51"/>
      <c r="AM203" s="45"/>
      <c r="AN203" s="5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7"/>
      <c r="BB203" s="47"/>
    </row>
    <row r="204" spans="1:54" x14ac:dyDescent="0.25">
      <c r="A204" s="28"/>
      <c r="B204" s="37" t="s">
        <v>860</v>
      </c>
      <c r="C204" s="1"/>
      <c r="D204" s="1"/>
      <c r="E204" s="1"/>
      <c r="F204" s="1"/>
      <c r="G204" s="1"/>
      <c r="H204" s="1"/>
      <c r="I204" s="1"/>
      <c r="J204" s="1"/>
      <c r="K204" s="8"/>
      <c r="L204" s="653"/>
      <c r="M204" s="736"/>
      <c r="N204" s="727"/>
      <c r="O204" s="45"/>
      <c r="P204" s="44"/>
      <c r="Q204" s="44"/>
      <c r="R204" s="44"/>
      <c r="S204" s="44"/>
      <c r="T204" s="45"/>
      <c r="U204" s="45"/>
      <c r="V204" s="46"/>
      <c r="W204" s="46"/>
      <c r="X204" s="44"/>
      <c r="Y204" s="45"/>
      <c r="Z204" s="51"/>
      <c r="AA204" s="51"/>
      <c r="AB204" s="51"/>
      <c r="AC204" s="51"/>
      <c r="AD204" s="51"/>
      <c r="AE204" s="51"/>
      <c r="AF204" s="46"/>
      <c r="AG204" s="46"/>
      <c r="AH204" s="51"/>
      <c r="AI204" s="51"/>
      <c r="AJ204" s="51"/>
      <c r="AK204" s="51"/>
      <c r="AL204" s="51"/>
      <c r="AM204" s="45"/>
      <c r="AN204" s="5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7"/>
      <c r="BB204" s="47"/>
    </row>
    <row r="205" spans="1:54" x14ac:dyDescent="0.25">
      <c r="A205" s="28"/>
      <c r="B205" s="37" t="s">
        <v>861</v>
      </c>
      <c r="C205" s="1"/>
      <c r="D205" s="1"/>
      <c r="E205" s="1"/>
      <c r="F205" s="1"/>
      <c r="G205" s="1"/>
      <c r="H205" s="1"/>
      <c r="I205" s="1"/>
      <c r="J205" s="1"/>
      <c r="K205" s="8"/>
      <c r="L205" s="653"/>
      <c r="M205" s="736"/>
      <c r="N205" s="727"/>
      <c r="O205" s="45"/>
      <c r="P205" s="44"/>
      <c r="Q205" s="44"/>
      <c r="R205" s="44"/>
      <c r="S205" s="44"/>
      <c r="T205" s="45"/>
      <c r="U205" s="45"/>
      <c r="V205" s="46"/>
      <c r="W205" s="46"/>
      <c r="X205" s="44"/>
      <c r="Y205" s="45"/>
      <c r="Z205" s="51"/>
      <c r="AA205" s="51"/>
      <c r="AB205" s="51"/>
      <c r="AC205" s="51"/>
      <c r="AD205" s="51"/>
      <c r="AE205" s="51"/>
      <c r="AF205" s="46"/>
      <c r="AG205" s="46"/>
      <c r="AH205" s="51"/>
      <c r="AI205" s="51"/>
      <c r="AJ205" s="51"/>
      <c r="AK205" s="51"/>
      <c r="AL205" s="51"/>
      <c r="AM205" s="45"/>
      <c r="AN205" s="5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7"/>
      <c r="BB205" s="47"/>
    </row>
    <row r="206" spans="1:54" x14ac:dyDescent="0.25">
      <c r="A206" s="28"/>
      <c r="B206" s="5" t="s">
        <v>862</v>
      </c>
      <c r="C206" s="1"/>
      <c r="D206" s="1"/>
      <c r="E206" s="1"/>
      <c r="F206" s="1"/>
      <c r="G206" s="1"/>
      <c r="H206" s="1"/>
      <c r="I206" s="1"/>
      <c r="J206" s="1"/>
      <c r="K206" s="8"/>
      <c r="L206" s="653"/>
      <c r="M206" s="736"/>
      <c r="N206" s="727"/>
      <c r="O206" s="45"/>
      <c r="P206" s="44"/>
      <c r="Q206" s="44"/>
      <c r="R206" s="44"/>
      <c r="S206" s="44"/>
      <c r="T206" s="45"/>
      <c r="U206" s="45"/>
      <c r="V206" s="46"/>
      <c r="W206" s="46"/>
      <c r="X206" s="44"/>
      <c r="Y206" s="45"/>
      <c r="Z206" s="51"/>
      <c r="AA206" s="51"/>
      <c r="AB206" s="51"/>
      <c r="AC206" s="51"/>
      <c r="AD206" s="51"/>
      <c r="AE206" s="51"/>
      <c r="AF206" s="46"/>
      <c r="AG206" s="46"/>
      <c r="AH206" s="51"/>
      <c r="AI206" s="51"/>
      <c r="AJ206" s="51"/>
      <c r="AK206" s="51"/>
      <c r="AL206" s="51"/>
      <c r="AM206" s="45"/>
      <c r="AN206" s="5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7"/>
      <c r="BB206" s="47"/>
    </row>
    <row r="207" spans="1:54" x14ac:dyDescent="0.25">
      <c r="A207" s="28" t="s">
        <v>863</v>
      </c>
      <c r="B207" s="6" t="s">
        <v>864</v>
      </c>
      <c r="C207" s="1"/>
      <c r="D207" s="1" t="s">
        <v>865</v>
      </c>
      <c r="E207" s="1" t="s">
        <v>866</v>
      </c>
      <c r="F207" s="1" t="s">
        <v>2613</v>
      </c>
      <c r="G207" s="1"/>
      <c r="H207" s="1"/>
      <c r="I207" s="1"/>
      <c r="J207" s="1"/>
      <c r="K207" s="8">
        <v>2.5</v>
      </c>
      <c r="L207" s="653"/>
      <c r="M207" s="736"/>
      <c r="N207" s="727"/>
      <c r="O207" s="45"/>
      <c r="P207" s="44"/>
      <c r="Q207" s="44"/>
      <c r="R207" s="44"/>
      <c r="S207" s="44"/>
      <c r="T207" s="45"/>
      <c r="U207" s="45"/>
      <c r="V207" s="46"/>
      <c r="W207" s="46"/>
      <c r="X207" s="44"/>
      <c r="Y207" s="45"/>
      <c r="Z207" s="51"/>
      <c r="AA207" s="51"/>
      <c r="AB207" s="51"/>
      <c r="AC207" s="51"/>
      <c r="AD207" s="51"/>
      <c r="AE207" s="51"/>
      <c r="AF207" s="46"/>
      <c r="AG207" s="46"/>
      <c r="AH207" s="51"/>
      <c r="AI207" s="51"/>
      <c r="AJ207" s="51"/>
      <c r="AK207" s="51"/>
      <c r="AL207" s="51"/>
      <c r="AM207" s="45"/>
      <c r="AN207" s="5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7"/>
      <c r="BB207" s="47"/>
    </row>
    <row r="208" spans="1:54" x14ac:dyDescent="0.25">
      <c r="A208" s="28"/>
      <c r="B208" s="37" t="s">
        <v>1968</v>
      </c>
      <c r="C208" s="1"/>
      <c r="D208" s="1"/>
      <c r="E208" s="1"/>
      <c r="F208" s="1"/>
      <c r="G208" s="1"/>
      <c r="H208" s="1"/>
      <c r="I208" s="1"/>
      <c r="J208" s="1"/>
      <c r="K208" s="8"/>
      <c r="L208" s="653"/>
      <c r="M208" s="736"/>
      <c r="N208" s="727"/>
      <c r="O208" s="45"/>
      <c r="P208" s="44"/>
      <c r="Q208" s="44"/>
      <c r="R208" s="44"/>
      <c r="S208" s="44"/>
      <c r="T208" s="45"/>
      <c r="U208" s="45"/>
      <c r="V208" s="46"/>
      <c r="W208" s="46"/>
      <c r="X208" s="44"/>
      <c r="Y208" s="45"/>
      <c r="Z208" s="51"/>
      <c r="AA208" s="51"/>
      <c r="AB208" s="51"/>
      <c r="AC208" s="51"/>
      <c r="AD208" s="51"/>
      <c r="AE208" s="51"/>
      <c r="AF208" s="46"/>
      <c r="AG208" s="46"/>
      <c r="AH208" s="51"/>
      <c r="AI208" s="51"/>
      <c r="AJ208" s="51"/>
      <c r="AK208" s="51"/>
      <c r="AL208" s="51"/>
      <c r="AM208" s="45"/>
      <c r="AN208" s="5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7"/>
      <c r="BB208" s="47"/>
    </row>
    <row r="209" spans="1:54" x14ac:dyDescent="0.25">
      <c r="A209" s="28"/>
      <c r="B209" s="5" t="s">
        <v>1969</v>
      </c>
      <c r="C209" s="1"/>
      <c r="D209" s="1"/>
      <c r="E209" s="1"/>
      <c r="F209" s="1"/>
      <c r="G209" s="1"/>
      <c r="H209" s="1"/>
      <c r="I209" s="1"/>
      <c r="J209" s="1"/>
      <c r="K209" s="8"/>
      <c r="L209" s="653"/>
      <c r="M209" s="736"/>
      <c r="N209" s="727"/>
      <c r="O209" s="45"/>
      <c r="P209" s="44"/>
      <c r="Q209" s="44"/>
      <c r="R209" s="44"/>
      <c r="S209" s="44"/>
      <c r="T209" s="45"/>
      <c r="U209" s="45"/>
      <c r="V209" s="46"/>
      <c r="W209" s="46"/>
      <c r="X209" s="44"/>
      <c r="Y209" s="45"/>
      <c r="Z209" s="51"/>
      <c r="AA209" s="51"/>
      <c r="AB209" s="51"/>
      <c r="AC209" s="51"/>
      <c r="AD209" s="51"/>
      <c r="AE209" s="51"/>
      <c r="AF209" s="46"/>
      <c r="AG209" s="46"/>
      <c r="AH209" s="51"/>
      <c r="AI209" s="51"/>
      <c r="AJ209" s="51"/>
      <c r="AK209" s="51"/>
      <c r="AL209" s="51"/>
      <c r="AM209" s="45"/>
      <c r="AN209" s="5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7"/>
      <c r="BB209" s="47"/>
    </row>
    <row r="210" spans="1:54" ht="31.5" x14ac:dyDescent="0.25">
      <c r="A210" s="181">
        <v>2163210001</v>
      </c>
      <c r="B210" s="91" t="s">
        <v>1593</v>
      </c>
      <c r="C210" s="82" t="s">
        <v>1947</v>
      </c>
      <c r="D210" s="82" t="s">
        <v>1594</v>
      </c>
      <c r="E210" s="82" t="s">
        <v>1948</v>
      </c>
      <c r="F210" s="82" t="s">
        <v>2613</v>
      </c>
      <c r="G210" s="82"/>
      <c r="H210" s="82"/>
      <c r="I210" s="82"/>
      <c r="J210" s="82"/>
      <c r="K210" s="8">
        <v>35</v>
      </c>
      <c r="L210" s="653"/>
      <c r="M210" s="736"/>
      <c r="N210" s="727"/>
      <c r="O210" s="45"/>
      <c r="P210" s="44"/>
      <c r="Q210" s="44"/>
      <c r="R210" s="44"/>
      <c r="S210" s="44"/>
      <c r="T210" s="45"/>
      <c r="U210" s="45"/>
      <c r="V210" s="46"/>
      <c r="W210" s="46"/>
      <c r="X210" s="44"/>
      <c r="Y210" s="45"/>
      <c r="Z210" s="51"/>
      <c r="AA210" s="51"/>
      <c r="AB210" s="51"/>
      <c r="AC210" s="51"/>
      <c r="AD210" s="51"/>
      <c r="AE210" s="51"/>
      <c r="AF210" s="46"/>
      <c r="AG210" s="46"/>
      <c r="AH210" s="51"/>
      <c r="AI210" s="51"/>
      <c r="AJ210" s="51"/>
      <c r="AK210" s="51"/>
      <c r="AL210" s="51"/>
      <c r="AM210" s="45"/>
      <c r="AN210" s="5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7"/>
      <c r="BB210" s="47"/>
    </row>
    <row r="211" spans="1:54" x14ac:dyDescent="0.25">
      <c r="A211" s="28"/>
      <c r="B211" s="37" t="s">
        <v>867</v>
      </c>
      <c r="C211" s="1"/>
      <c r="D211" s="1"/>
      <c r="E211" s="1"/>
      <c r="F211" s="1"/>
      <c r="G211" s="1"/>
      <c r="H211" s="1"/>
      <c r="I211" s="1"/>
      <c r="J211" s="1"/>
      <c r="K211" s="8"/>
      <c r="L211" s="653"/>
      <c r="M211" s="736"/>
      <c r="N211" s="727"/>
      <c r="O211" s="45"/>
      <c r="P211" s="44"/>
      <c r="Q211" s="44"/>
      <c r="R211" s="44"/>
      <c r="S211" s="44"/>
      <c r="T211" s="45"/>
      <c r="U211" s="45"/>
      <c r="V211" s="46"/>
      <c r="W211" s="46"/>
      <c r="X211" s="44"/>
      <c r="Y211" s="45"/>
      <c r="Z211" s="51"/>
      <c r="AA211" s="51"/>
      <c r="AB211" s="51"/>
      <c r="AC211" s="51"/>
      <c r="AD211" s="51"/>
      <c r="AE211" s="51"/>
      <c r="AF211" s="46"/>
      <c r="AG211" s="46"/>
      <c r="AH211" s="51"/>
      <c r="AI211" s="51"/>
      <c r="AJ211" s="51"/>
      <c r="AK211" s="51"/>
      <c r="AL211" s="51"/>
      <c r="AM211" s="45"/>
      <c r="AN211" s="5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7"/>
      <c r="BB211" s="47"/>
    </row>
    <row r="212" spans="1:54" x14ac:dyDescent="0.25">
      <c r="A212" s="28"/>
      <c r="B212" s="37" t="s">
        <v>868</v>
      </c>
      <c r="C212" s="1"/>
      <c r="D212" s="1"/>
      <c r="E212" s="1"/>
      <c r="F212" s="1"/>
      <c r="G212" s="1"/>
      <c r="H212" s="1"/>
      <c r="I212" s="1"/>
      <c r="J212" s="1"/>
      <c r="K212" s="8"/>
      <c r="L212" s="653"/>
      <c r="M212" s="736"/>
      <c r="N212" s="727"/>
      <c r="O212" s="45"/>
      <c r="P212" s="44"/>
      <c r="Q212" s="44"/>
      <c r="R212" s="44"/>
      <c r="S212" s="44"/>
      <c r="T212" s="45"/>
      <c r="U212" s="45"/>
      <c r="V212" s="46"/>
      <c r="W212" s="46"/>
      <c r="X212" s="44"/>
      <c r="Y212" s="45"/>
      <c r="Z212" s="51"/>
      <c r="AA212" s="51"/>
      <c r="AB212" s="51"/>
      <c r="AC212" s="51"/>
      <c r="AD212" s="51"/>
      <c r="AE212" s="51"/>
      <c r="AF212" s="46"/>
      <c r="AG212" s="46"/>
      <c r="AH212" s="51"/>
      <c r="AI212" s="51"/>
      <c r="AJ212" s="51"/>
      <c r="AK212" s="51"/>
      <c r="AL212" s="51"/>
      <c r="AM212" s="45"/>
      <c r="AN212" s="5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7"/>
      <c r="BB212" s="47"/>
    </row>
    <row r="213" spans="1:54" x14ac:dyDescent="0.25">
      <c r="A213" s="28"/>
      <c r="B213" s="5" t="s">
        <v>869</v>
      </c>
      <c r="C213" s="1"/>
      <c r="D213" s="1"/>
      <c r="E213" s="1"/>
      <c r="F213" s="1"/>
      <c r="G213" s="1"/>
      <c r="H213" s="1"/>
      <c r="I213" s="1"/>
      <c r="J213" s="1"/>
      <c r="K213" s="8"/>
      <c r="L213" s="653"/>
      <c r="M213" s="746"/>
      <c r="N213" s="35"/>
    </row>
    <row r="214" spans="1:54" s="107" customFormat="1" x14ac:dyDescent="0.2">
      <c r="A214" s="28" t="s">
        <v>870</v>
      </c>
      <c r="B214" s="6" t="s">
        <v>871</v>
      </c>
      <c r="C214" s="1" t="s">
        <v>872</v>
      </c>
      <c r="D214" s="1" t="s">
        <v>873</v>
      </c>
      <c r="E214" s="1" t="s">
        <v>874</v>
      </c>
      <c r="F214" s="1" t="s">
        <v>2613</v>
      </c>
      <c r="G214" s="1"/>
      <c r="H214" s="1"/>
      <c r="I214" s="1"/>
      <c r="J214" s="1"/>
      <c r="K214" s="8">
        <v>0.3</v>
      </c>
      <c r="L214" s="653"/>
      <c r="M214" s="747"/>
      <c r="N214" s="6"/>
    </row>
    <row r="215" spans="1:54" x14ac:dyDescent="0.25">
      <c r="A215" s="28"/>
      <c r="B215" s="5" t="s">
        <v>875</v>
      </c>
      <c r="C215" s="1"/>
      <c r="D215" s="1"/>
      <c r="E215" s="1"/>
      <c r="F215" s="1"/>
      <c r="G215" s="1"/>
      <c r="H215" s="1"/>
      <c r="I215" s="1"/>
      <c r="J215" s="1"/>
      <c r="K215" s="8"/>
      <c r="L215" s="653"/>
      <c r="M215" s="746"/>
      <c r="N215" s="35"/>
    </row>
    <row r="216" spans="1:54" x14ac:dyDescent="0.25">
      <c r="A216" s="28" t="s">
        <v>876</v>
      </c>
      <c r="B216" s="6" t="s">
        <v>877</v>
      </c>
      <c r="C216" s="1" t="s">
        <v>878</v>
      </c>
      <c r="D216" s="1" t="s">
        <v>879</v>
      </c>
      <c r="E216" s="1" t="s">
        <v>880</v>
      </c>
      <c r="F216" s="1" t="s">
        <v>637</v>
      </c>
      <c r="G216" s="1"/>
      <c r="H216" s="1"/>
      <c r="I216" s="1"/>
      <c r="J216" s="1"/>
      <c r="K216" s="84">
        <v>1</v>
      </c>
      <c r="L216" s="135"/>
      <c r="M216" s="748"/>
      <c r="N216" s="727"/>
      <c r="O216" s="45"/>
      <c r="P216" s="27"/>
      <c r="Q216" s="27"/>
      <c r="R216" s="45"/>
      <c r="S216" s="45"/>
      <c r="T216" s="27"/>
      <c r="U216" s="27"/>
      <c r="V216" s="46"/>
      <c r="W216" s="46"/>
      <c r="X216" s="27"/>
      <c r="Y216" s="45"/>
      <c r="Z216" s="27"/>
      <c r="AA216" s="27"/>
      <c r="AB216" s="27"/>
      <c r="AC216" s="27"/>
      <c r="AD216" s="27"/>
      <c r="AE216" s="27"/>
      <c r="AF216" s="46"/>
      <c r="AG216" s="46"/>
      <c r="AH216" s="27"/>
      <c r="AI216" s="45"/>
      <c r="AJ216" s="27"/>
      <c r="AK216" s="27"/>
      <c r="AL216" s="45"/>
      <c r="AM216" s="45"/>
      <c r="AN216" s="44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7"/>
      <c r="BB216" s="47"/>
    </row>
    <row r="217" spans="1:54" x14ac:dyDescent="0.25">
      <c r="A217" s="183">
        <v>2247211054</v>
      </c>
      <c r="B217" s="9" t="s">
        <v>1606</v>
      </c>
      <c r="C217" s="1" t="s">
        <v>1882</v>
      </c>
      <c r="D217" s="1" t="s">
        <v>1607</v>
      </c>
      <c r="E217" s="1" t="s">
        <v>1638</v>
      </c>
      <c r="F217" s="1" t="s">
        <v>2613</v>
      </c>
      <c r="G217" s="1"/>
      <c r="H217" s="1"/>
      <c r="I217" s="1"/>
      <c r="J217" s="1"/>
      <c r="K217" s="84">
        <v>3.7499999999999999E-2</v>
      </c>
      <c r="L217" s="135"/>
      <c r="M217" s="748"/>
      <c r="N217" s="727"/>
      <c r="O217" s="45"/>
      <c r="P217" s="27"/>
      <c r="Q217" s="27"/>
      <c r="R217" s="45"/>
      <c r="S217" s="45"/>
      <c r="T217" s="27"/>
      <c r="U217" s="27"/>
      <c r="V217" s="46"/>
      <c r="W217" s="46"/>
      <c r="X217" s="27"/>
      <c r="Y217" s="45"/>
      <c r="Z217" s="27"/>
      <c r="AA217" s="27"/>
      <c r="AB217" s="27"/>
      <c r="AC217" s="27"/>
      <c r="AD217" s="27"/>
      <c r="AE217" s="27"/>
      <c r="AF217" s="46"/>
      <c r="AG217" s="46"/>
      <c r="AH217" s="27"/>
      <c r="AI217" s="45"/>
      <c r="AJ217" s="27"/>
      <c r="AK217" s="27"/>
      <c r="AL217" s="45"/>
      <c r="AM217" s="45"/>
      <c r="AN217" s="44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7"/>
      <c r="BB217" s="47"/>
    </row>
    <row r="218" spans="1:54" x14ac:dyDescent="0.25">
      <c r="A218" s="183">
        <v>2247210046</v>
      </c>
      <c r="B218" s="9" t="s">
        <v>1606</v>
      </c>
      <c r="C218" s="1" t="s">
        <v>1881</v>
      </c>
      <c r="D218" s="1" t="s">
        <v>1607</v>
      </c>
      <c r="E218" s="82">
        <v>2.5</v>
      </c>
      <c r="F218" s="1" t="s">
        <v>2613</v>
      </c>
      <c r="G218" s="1"/>
      <c r="H218" s="1"/>
      <c r="I218" s="1"/>
      <c r="J218" s="1"/>
      <c r="K218" s="84">
        <v>0.6</v>
      </c>
      <c r="L218" s="135"/>
      <c r="M218" s="745"/>
      <c r="N218" s="727"/>
      <c r="O218" s="45"/>
      <c r="P218" s="45"/>
      <c r="Q218" s="45"/>
      <c r="R218" s="45"/>
      <c r="S218" s="45"/>
      <c r="T218" s="44"/>
      <c r="U218" s="44"/>
      <c r="V218" s="46"/>
      <c r="W218" s="46"/>
      <c r="X218" s="44"/>
      <c r="Y218" s="45"/>
      <c r="Z218" s="44"/>
      <c r="AA218" s="44"/>
      <c r="AB218" s="44"/>
      <c r="AC218" s="44"/>
      <c r="AD218" s="45"/>
      <c r="AE218" s="45"/>
      <c r="AF218" s="46"/>
      <c r="AG218" s="46"/>
      <c r="AH218" s="44"/>
      <c r="AI218" s="45"/>
      <c r="AJ218" s="44"/>
      <c r="AK218" s="44"/>
      <c r="AL218" s="45"/>
      <c r="AM218" s="45"/>
      <c r="AN218" s="44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7"/>
      <c r="BB218" s="47"/>
    </row>
    <row r="219" spans="1:54" x14ac:dyDescent="0.25">
      <c r="A219" s="183">
        <v>2247210266</v>
      </c>
      <c r="B219" s="9" t="s">
        <v>1606</v>
      </c>
      <c r="C219" s="1" t="s">
        <v>1881</v>
      </c>
      <c r="D219" s="1" t="s">
        <v>1607</v>
      </c>
      <c r="E219" s="1">
        <v>10</v>
      </c>
      <c r="F219" s="1" t="s">
        <v>2613</v>
      </c>
      <c r="G219" s="1"/>
      <c r="H219" s="1"/>
      <c r="I219" s="1"/>
      <c r="J219" s="1"/>
      <c r="K219" s="8">
        <v>0.4</v>
      </c>
      <c r="L219" s="653"/>
      <c r="M219" s="745"/>
      <c r="N219" s="727"/>
      <c r="O219" s="45"/>
      <c r="P219" s="44"/>
      <c r="Q219" s="44"/>
      <c r="R219" s="45"/>
      <c r="S219" s="45"/>
      <c r="T219" s="44"/>
      <c r="U219" s="44"/>
      <c r="V219" s="46"/>
      <c r="W219" s="46"/>
      <c r="X219" s="44"/>
      <c r="Y219" s="45"/>
      <c r="Z219" s="44"/>
      <c r="AA219" s="44"/>
      <c r="AB219" s="44"/>
      <c r="AC219" s="44"/>
      <c r="AD219" s="45"/>
      <c r="AE219" s="45"/>
      <c r="AF219" s="46"/>
      <c r="AG219" s="46"/>
      <c r="AH219" s="44"/>
      <c r="AI219" s="45"/>
      <c r="AJ219" s="44"/>
      <c r="AK219" s="44"/>
      <c r="AL219" s="45"/>
      <c r="AM219" s="45"/>
      <c r="AN219" s="44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7"/>
      <c r="BB219" s="47"/>
    </row>
    <row r="220" spans="1:54" x14ac:dyDescent="0.25">
      <c r="A220" s="183">
        <v>2247210251</v>
      </c>
      <c r="B220" s="9" t="s">
        <v>1606</v>
      </c>
      <c r="C220" s="1" t="s">
        <v>1881</v>
      </c>
      <c r="D220" s="1" t="s">
        <v>1607</v>
      </c>
      <c r="E220" s="1">
        <v>16</v>
      </c>
      <c r="F220" s="1" t="s">
        <v>2613</v>
      </c>
      <c r="G220" s="1"/>
      <c r="H220" s="1"/>
      <c r="I220" s="1"/>
      <c r="J220" s="1"/>
      <c r="K220" s="8">
        <v>0.35</v>
      </c>
      <c r="L220" s="653"/>
      <c r="M220" s="745"/>
      <c r="N220" s="727"/>
      <c r="O220" s="45"/>
      <c r="P220" s="44"/>
      <c r="Q220" s="44"/>
      <c r="R220" s="45"/>
      <c r="S220" s="45"/>
      <c r="T220" s="44"/>
      <c r="U220" s="44"/>
      <c r="V220" s="46"/>
      <c r="W220" s="46"/>
      <c r="X220" s="44"/>
      <c r="Y220" s="45"/>
      <c r="Z220" s="44"/>
      <c r="AA220" s="44"/>
      <c r="AB220" s="44"/>
      <c r="AC220" s="44"/>
      <c r="AD220" s="45"/>
      <c r="AE220" s="45"/>
      <c r="AF220" s="46"/>
      <c r="AG220" s="46"/>
      <c r="AH220" s="44"/>
      <c r="AI220" s="45"/>
      <c r="AJ220" s="44"/>
      <c r="AK220" s="44"/>
      <c r="AL220" s="45"/>
      <c r="AM220" s="45"/>
      <c r="AN220" s="44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7"/>
      <c r="BB220" s="47"/>
    </row>
    <row r="221" spans="1:54" x14ac:dyDescent="0.25">
      <c r="A221" s="183">
        <v>2247210253</v>
      </c>
      <c r="B221" s="9" t="s">
        <v>1606</v>
      </c>
      <c r="C221" s="1" t="s">
        <v>1881</v>
      </c>
      <c r="D221" s="1" t="s">
        <v>1607</v>
      </c>
      <c r="E221" s="1">
        <v>25</v>
      </c>
      <c r="F221" s="1" t="s">
        <v>2613</v>
      </c>
      <c r="G221" s="1"/>
      <c r="H221" s="1"/>
      <c r="I221" s="1"/>
      <c r="J221" s="1"/>
      <c r="K221" s="8">
        <v>0.6</v>
      </c>
      <c r="L221" s="653"/>
      <c r="M221" s="745"/>
      <c r="N221" s="727"/>
      <c r="O221" s="45"/>
      <c r="P221" s="44"/>
      <c r="Q221" s="44"/>
      <c r="R221" s="45"/>
      <c r="S221" s="45"/>
      <c r="T221" s="44"/>
      <c r="U221" s="44"/>
      <c r="V221" s="46"/>
      <c r="W221" s="46"/>
      <c r="X221" s="44"/>
      <c r="Y221" s="45"/>
      <c r="Z221" s="44"/>
      <c r="AA221" s="44"/>
      <c r="AB221" s="44"/>
      <c r="AC221" s="44"/>
      <c r="AD221" s="45"/>
      <c r="AE221" s="45"/>
      <c r="AF221" s="46"/>
      <c r="AG221" s="46"/>
      <c r="AH221" s="44"/>
      <c r="AI221" s="45"/>
      <c r="AJ221" s="44"/>
      <c r="AK221" s="44"/>
      <c r="AL221" s="45"/>
      <c r="AM221" s="45"/>
      <c r="AN221" s="44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7"/>
      <c r="BB221" s="47"/>
    </row>
    <row r="222" spans="1:54" s="96" customFormat="1" x14ac:dyDescent="0.25">
      <c r="A222" s="183">
        <v>2247210349</v>
      </c>
      <c r="B222" s="9" t="s">
        <v>1606</v>
      </c>
      <c r="C222" s="1" t="s">
        <v>1881</v>
      </c>
      <c r="D222" s="1" t="s">
        <v>1607</v>
      </c>
      <c r="E222" s="1">
        <v>40</v>
      </c>
      <c r="F222" s="1" t="s">
        <v>2613</v>
      </c>
      <c r="G222" s="1"/>
      <c r="H222" s="1"/>
      <c r="I222" s="1"/>
      <c r="J222" s="1"/>
      <c r="K222" s="84">
        <v>1.25</v>
      </c>
      <c r="L222" s="135"/>
      <c r="M222" s="718"/>
      <c r="N222" s="705"/>
    </row>
    <row r="223" spans="1:54" x14ac:dyDescent="0.25">
      <c r="A223" s="28"/>
      <c r="B223" s="37" t="s">
        <v>2023</v>
      </c>
      <c r="C223" s="1"/>
      <c r="D223" s="1"/>
      <c r="E223" s="1"/>
      <c r="F223" s="1"/>
      <c r="G223" s="1"/>
      <c r="H223" s="1"/>
      <c r="I223" s="1"/>
      <c r="J223" s="1"/>
      <c r="K223" s="8"/>
      <c r="L223" s="653"/>
      <c r="M223" s="745"/>
      <c r="N223" s="727"/>
      <c r="O223" s="45"/>
      <c r="P223" s="45"/>
      <c r="Q223" s="45"/>
      <c r="R223" s="45"/>
      <c r="S223" s="45"/>
      <c r="T223" s="44"/>
      <c r="U223" s="44"/>
      <c r="V223" s="46"/>
      <c r="W223" s="46"/>
      <c r="X223" s="44"/>
      <c r="Y223" s="45"/>
      <c r="Z223" s="44"/>
      <c r="AA223" s="44"/>
      <c r="AB223" s="44"/>
      <c r="AC223" s="44"/>
      <c r="AD223" s="45"/>
      <c r="AE223" s="45"/>
      <c r="AF223" s="46"/>
      <c r="AG223" s="46"/>
      <c r="AH223" s="44"/>
      <c r="AI223" s="45"/>
      <c r="AJ223" s="44"/>
      <c r="AK223" s="44"/>
      <c r="AL223" s="45"/>
      <c r="AM223" s="45"/>
      <c r="AN223" s="44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7"/>
      <c r="BB223" s="47"/>
    </row>
    <row r="224" spans="1:54" x14ac:dyDescent="0.25">
      <c r="A224" s="28"/>
      <c r="B224" s="5" t="s">
        <v>2088</v>
      </c>
      <c r="C224" s="1"/>
      <c r="D224" s="1"/>
      <c r="E224" s="1"/>
      <c r="F224" s="1"/>
      <c r="G224" s="1"/>
      <c r="H224" s="1"/>
      <c r="I224" s="1"/>
      <c r="J224" s="1"/>
      <c r="K224" s="8"/>
      <c r="L224" s="653"/>
      <c r="M224" s="745"/>
      <c r="N224" s="727"/>
      <c r="O224" s="45"/>
      <c r="P224" s="45"/>
      <c r="Q224" s="45"/>
      <c r="R224" s="45"/>
      <c r="S224" s="45"/>
      <c r="T224" s="44"/>
      <c r="U224" s="44"/>
      <c r="V224" s="46"/>
      <c r="W224" s="46"/>
      <c r="X224" s="44"/>
      <c r="Y224" s="45"/>
      <c r="Z224" s="44"/>
      <c r="AA224" s="44"/>
      <c r="AB224" s="44"/>
      <c r="AC224" s="44"/>
      <c r="AD224" s="45"/>
      <c r="AE224" s="45"/>
      <c r="AF224" s="46"/>
      <c r="AG224" s="46"/>
      <c r="AH224" s="44"/>
      <c r="AI224" s="45"/>
      <c r="AJ224" s="44"/>
      <c r="AK224" s="44"/>
      <c r="AL224" s="45"/>
      <c r="AM224" s="45"/>
      <c r="AN224" s="44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7"/>
      <c r="BB224" s="47"/>
    </row>
    <row r="225" spans="1:54" x14ac:dyDescent="0.25">
      <c r="A225" s="184">
        <v>2252540005</v>
      </c>
      <c r="B225" s="95" t="s">
        <v>2060</v>
      </c>
      <c r="C225" s="82" t="s">
        <v>1611</v>
      </c>
      <c r="D225" s="82" t="s">
        <v>2061</v>
      </c>
      <c r="E225" s="82"/>
      <c r="F225" s="82" t="s">
        <v>2613</v>
      </c>
      <c r="G225" s="82"/>
      <c r="H225" s="82"/>
      <c r="I225" s="82"/>
      <c r="J225" s="82"/>
      <c r="K225" s="84">
        <v>4.0000000000000001E-3</v>
      </c>
      <c r="L225" s="135"/>
      <c r="M225" s="745"/>
      <c r="N225" s="727"/>
      <c r="O225" s="45"/>
      <c r="P225" s="45"/>
      <c r="Q225" s="45"/>
      <c r="R225" s="45"/>
      <c r="S225" s="45"/>
      <c r="T225" s="44"/>
      <c r="U225" s="44"/>
      <c r="V225" s="46"/>
      <c r="W225" s="46"/>
      <c r="X225" s="44"/>
      <c r="Y225" s="45"/>
      <c r="Z225" s="44"/>
      <c r="AA225" s="44"/>
      <c r="AB225" s="44"/>
      <c r="AC225" s="44"/>
      <c r="AD225" s="45"/>
      <c r="AE225" s="45"/>
      <c r="AF225" s="46"/>
      <c r="AG225" s="46"/>
      <c r="AH225" s="44"/>
      <c r="AI225" s="45"/>
      <c r="AJ225" s="44"/>
      <c r="AK225" s="44"/>
      <c r="AL225" s="45"/>
      <c r="AM225" s="45"/>
      <c r="AN225" s="44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7"/>
      <c r="BB225" s="47"/>
    </row>
    <row r="226" spans="1:54" x14ac:dyDescent="0.25">
      <c r="A226" s="28"/>
      <c r="B226" s="5" t="s">
        <v>2024</v>
      </c>
      <c r="C226" s="1"/>
      <c r="D226" s="1"/>
      <c r="E226" s="1"/>
      <c r="F226" s="1"/>
      <c r="G226" s="1"/>
      <c r="H226" s="1"/>
      <c r="I226" s="1"/>
      <c r="J226" s="1"/>
      <c r="K226" s="8">
        <v>0</v>
      </c>
      <c r="L226" s="653"/>
      <c r="M226" s="745"/>
      <c r="N226" s="727"/>
      <c r="O226" s="45"/>
      <c r="P226" s="45"/>
      <c r="Q226" s="45"/>
      <c r="R226" s="45"/>
      <c r="S226" s="45"/>
      <c r="T226" s="44"/>
      <c r="U226" s="44"/>
      <c r="V226" s="46"/>
      <c r="W226" s="46"/>
      <c r="X226" s="44"/>
      <c r="Y226" s="45"/>
      <c r="Z226" s="44"/>
      <c r="AA226" s="44"/>
      <c r="AB226" s="44"/>
      <c r="AC226" s="44"/>
      <c r="AD226" s="45"/>
      <c r="AE226" s="45"/>
      <c r="AF226" s="46"/>
      <c r="AG226" s="46"/>
      <c r="AH226" s="44"/>
      <c r="AI226" s="45"/>
      <c r="AJ226" s="44"/>
      <c r="AK226" s="44"/>
      <c r="AL226" s="45"/>
      <c r="AM226" s="45"/>
      <c r="AN226" s="44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7"/>
      <c r="BB226" s="47"/>
    </row>
    <row r="227" spans="1:54" x14ac:dyDescent="0.25">
      <c r="A227" s="185">
        <v>2257330012</v>
      </c>
      <c r="B227" s="95" t="s">
        <v>1705</v>
      </c>
      <c r="C227" s="94" t="s">
        <v>1706</v>
      </c>
      <c r="D227" s="94" t="s">
        <v>2021</v>
      </c>
      <c r="E227" s="94" t="s">
        <v>2022</v>
      </c>
      <c r="F227" s="82" t="s">
        <v>754</v>
      </c>
      <c r="G227" s="82"/>
      <c r="H227" s="82"/>
      <c r="I227" s="82"/>
      <c r="J227" s="82"/>
      <c r="K227" s="8">
        <v>0.01</v>
      </c>
      <c r="L227" s="653"/>
      <c r="M227" s="745"/>
      <c r="N227" s="727"/>
      <c r="O227" s="45"/>
      <c r="P227" s="45"/>
      <c r="Q227" s="45"/>
      <c r="R227" s="45"/>
      <c r="S227" s="45"/>
      <c r="T227" s="44"/>
      <c r="U227" s="44"/>
      <c r="V227" s="46"/>
      <c r="W227" s="46"/>
      <c r="X227" s="44"/>
      <c r="Y227" s="45"/>
      <c r="Z227" s="44"/>
      <c r="AA227" s="44"/>
      <c r="AB227" s="44"/>
      <c r="AC227" s="44"/>
      <c r="AD227" s="45"/>
      <c r="AE227" s="45"/>
      <c r="AF227" s="46"/>
      <c r="AG227" s="46"/>
      <c r="AH227" s="44"/>
      <c r="AI227" s="45"/>
      <c r="AJ227" s="44"/>
      <c r="AK227" s="44"/>
      <c r="AL227" s="45"/>
      <c r="AM227" s="45"/>
      <c r="AN227" s="44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7"/>
      <c r="BB227" s="47"/>
    </row>
    <row r="228" spans="1:54" x14ac:dyDescent="0.25">
      <c r="A228" s="28"/>
      <c r="B228" s="37" t="s">
        <v>881</v>
      </c>
      <c r="C228" s="1"/>
      <c r="D228" s="1"/>
      <c r="E228" s="1"/>
      <c r="F228" s="1"/>
      <c r="G228" s="1"/>
      <c r="H228" s="1"/>
      <c r="I228" s="1"/>
      <c r="J228" s="1"/>
      <c r="K228" s="8">
        <v>0</v>
      </c>
      <c r="L228" s="653"/>
      <c r="M228" s="745"/>
      <c r="N228" s="727"/>
      <c r="O228" s="45"/>
      <c r="P228" s="44"/>
      <c r="Q228" s="44"/>
      <c r="R228" s="45"/>
      <c r="S228" s="45"/>
      <c r="T228" s="44"/>
      <c r="U228" s="44"/>
      <c r="V228" s="46"/>
      <c r="W228" s="46"/>
      <c r="X228" s="44"/>
      <c r="Y228" s="45"/>
      <c r="Z228" s="44"/>
      <c r="AA228" s="44"/>
      <c r="AB228" s="44"/>
      <c r="AC228" s="44"/>
      <c r="AD228" s="45"/>
      <c r="AE228" s="45"/>
      <c r="AF228" s="46"/>
      <c r="AG228" s="46"/>
      <c r="AH228" s="44"/>
      <c r="AI228" s="45"/>
      <c r="AJ228" s="44"/>
      <c r="AK228" s="44"/>
      <c r="AL228" s="45"/>
      <c r="AM228" s="45"/>
      <c r="AN228" s="44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7"/>
      <c r="BB228" s="47"/>
    </row>
    <row r="229" spans="1:54" x14ac:dyDescent="0.25">
      <c r="A229" s="28"/>
      <c r="B229" s="5" t="s">
        <v>882</v>
      </c>
      <c r="C229" s="1"/>
      <c r="D229" s="1"/>
      <c r="E229" s="1"/>
      <c r="F229" s="1"/>
      <c r="G229" s="1"/>
      <c r="H229" s="1"/>
      <c r="I229" s="1"/>
      <c r="J229" s="1"/>
      <c r="K229" s="8">
        <v>0</v>
      </c>
      <c r="L229" s="653"/>
      <c r="M229" s="746"/>
      <c r="N229" s="35"/>
    </row>
    <row r="230" spans="1:54" x14ac:dyDescent="0.25">
      <c r="A230" s="28" t="s">
        <v>883</v>
      </c>
      <c r="B230" s="6" t="s">
        <v>884</v>
      </c>
      <c r="C230" s="1" t="s">
        <v>885</v>
      </c>
      <c r="D230" s="1" t="s">
        <v>886</v>
      </c>
      <c r="E230" s="1"/>
      <c r="F230" s="1" t="s">
        <v>637</v>
      </c>
      <c r="G230" s="1"/>
      <c r="H230" s="1"/>
      <c r="I230" s="1"/>
      <c r="J230" s="1"/>
      <c r="K230" s="84">
        <v>10</v>
      </c>
      <c r="L230" s="135"/>
      <c r="M230" s="746"/>
      <c r="N230" s="35"/>
    </row>
    <row r="231" spans="1:54" x14ac:dyDescent="0.25">
      <c r="A231" s="28"/>
      <c r="B231" s="37" t="s">
        <v>887</v>
      </c>
      <c r="C231" s="1"/>
      <c r="D231" s="1"/>
      <c r="E231" s="1"/>
      <c r="F231" s="1"/>
      <c r="G231" s="1"/>
      <c r="H231" s="1"/>
      <c r="I231" s="1"/>
      <c r="J231" s="1"/>
      <c r="K231" s="8"/>
      <c r="L231" s="653"/>
      <c r="M231" s="746"/>
      <c r="N231" s="35"/>
    </row>
    <row r="232" spans="1:54" x14ac:dyDescent="0.25">
      <c r="A232" s="28" t="s">
        <v>888</v>
      </c>
      <c r="B232" s="6" t="s">
        <v>889</v>
      </c>
      <c r="C232" s="1"/>
      <c r="D232" s="1"/>
      <c r="E232" s="1">
        <v>8</v>
      </c>
      <c r="F232" s="1" t="s">
        <v>754</v>
      </c>
      <c r="G232" s="1"/>
      <c r="H232" s="1"/>
      <c r="I232" s="1"/>
      <c r="J232" s="1"/>
      <c r="K232" s="8">
        <v>14</v>
      </c>
      <c r="L232" s="653"/>
      <c r="M232" s="746"/>
      <c r="N232" s="35"/>
    </row>
    <row r="233" spans="1:54" x14ac:dyDescent="0.25">
      <c r="A233" s="28"/>
      <c r="B233" s="37" t="s">
        <v>890</v>
      </c>
      <c r="C233" s="1"/>
      <c r="D233" s="1"/>
      <c r="E233" s="1"/>
      <c r="F233" s="1"/>
      <c r="G233" s="1"/>
      <c r="H233" s="1"/>
      <c r="I233" s="1"/>
      <c r="J233" s="1"/>
      <c r="K233" s="8"/>
      <c r="L233" s="653"/>
      <c r="M233" s="746"/>
      <c r="N233" s="35"/>
    </row>
    <row r="234" spans="1:54" x14ac:dyDescent="0.25">
      <c r="A234" s="28"/>
      <c r="B234" s="37" t="s">
        <v>891</v>
      </c>
      <c r="C234" s="1"/>
      <c r="D234" s="1"/>
      <c r="E234" s="1"/>
      <c r="F234" s="1"/>
      <c r="G234" s="1"/>
      <c r="H234" s="1"/>
      <c r="I234" s="1"/>
      <c r="J234" s="1"/>
      <c r="K234" s="8"/>
      <c r="L234" s="653"/>
      <c r="M234" s="746"/>
      <c r="N234" s="35"/>
    </row>
    <row r="235" spans="1:54" x14ac:dyDescent="0.25">
      <c r="A235" s="28"/>
      <c r="B235" s="5" t="s">
        <v>892</v>
      </c>
      <c r="C235" s="1"/>
      <c r="D235" s="1"/>
      <c r="E235" s="1"/>
      <c r="F235" s="1"/>
      <c r="G235" s="1"/>
      <c r="H235" s="1"/>
      <c r="I235" s="1"/>
      <c r="J235" s="1"/>
      <c r="K235" s="8"/>
      <c r="L235" s="653"/>
      <c r="M235" s="745"/>
      <c r="N235" s="727"/>
      <c r="O235" s="45"/>
      <c r="P235" s="45"/>
      <c r="Q235" s="45"/>
      <c r="R235" s="45"/>
      <c r="S235" s="45"/>
      <c r="T235" s="44"/>
      <c r="U235" s="44"/>
      <c r="V235" s="46"/>
      <c r="W235" s="46"/>
      <c r="X235" s="44"/>
      <c r="Y235" s="45"/>
      <c r="Z235" s="44"/>
      <c r="AA235" s="44"/>
      <c r="AB235" s="44"/>
      <c r="AC235" s="44"/>
      <c r="AD235" s="45"/>
      <c r="AE235" s="45"/>
      <c r="AF235" s="46"/>
      <c r="AG235" s="46"/>
      <c r="AH235" s="44"/>
      <c r="AI235" s="45"/>
      <c r="AJ235" s="44"/>
      <c r="AK235" s="44"/>
      <c r="AL235" s="45"/>
      <c r="AM235" s="45"/>
      <c r="AN235" s="44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7"/>
      <c r="BB235" s="47"/>
    </row>
    <row r="236" spans="1:54" x14ac:dyDescent="0.25">
      <c r="A236" s="28" t="s">
        <v>893</v>
      </c>
      <c r="B236" s="6" t="s">
        <v>894</v>
      </c>
      <c r="C236" s="1" t="s">
        <v>895</v>
      </c>
      <c r="D236" s="1" t="s">
        <v>896</v>
      </c>
      <c r="E236" s="1"/>
      <c r="F236" s="1" t="s">
        <v>2613</v>
      </c>
      <c r="G236" s="1"/>
      <c r="H236" s="1"/>
      <c r="I236" s="1"/>
      <c r="J236" s="1"/>
      <c r="K236" s="8">
        <v>0.1</v>
      </c>
      <c r="L236" s="653"/>
      <c r="M236" s="745"/>
      <c r="N236" s="727"/>
      <c r="O236" s="45"/>
      <c r="P236" s="45"/>
      <c r="Q236" s="45"/>
      <c r="R236" s="45"/>
      <c r="S236" s="45"/>
      <c r="T236" s="44"/>
      <c r="U236" s="44"/>
      <c r="V236" s="46"/>
      <c r="W236" s="46"/>
      <c r="X236" s="44"/>
      <c r="Y236" s="45"/>
      <c r="Z236" s="44"/>
      <c r="AA236" s="44"/>
      <c r="AB236" s="44"/>
      <c r="AC236" s="44"/>
      <c r="AD236" s="45"/>
      <c r="AE236" s="45"/>
      <c r="AF236" s="46"/>
      <c r="AG236" s="46"/>
      <c r="AH236" s="44"/>
      <c r="AI236" s="45"/>
      <c r="AJ236" s="44"/>
      <c r="AK236" s="44"/>
      <c r="AL236" s="45"/>
      <c r="AM236" s="45"/>
      <c r="AN236" s="44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7"/>
      <c r="BB236" s="47"/>
    </row>
    <row r="237" spans="1:54" s="96" customFormat="1" x14ac:dyDescent="0.25">
      <c r="A237" s="28"/>
      <c r="B237" s="5" t="s">
        <v>1639</v>
      </c>
      <c r="C237" s="1"/>
      <c r="D237" s="1"/>
      <c r="E237" s="1"/>
      <c r="F237" s="1"/>
      <c r="G237" s="1"/>
      <c r="H237" s="1"/>
      <c r="I237" s="1"/>
      <c r="J237" s="1"/>
      <c r="K237" s="8"/>
      <c r="L237" s="653"/>
      <c r="M237" s="718"/>
      <c r="N237" s="705"/>
    </row>
    <row r="238" spans="1:54" ht="31.5" x14ac:dyDescent="0.25">
      <c r="A238" s="28">
        <v>2314220345</v>
      </c>
      <c r="B238" s="9" t="s">
        <v>1610</v>
      </c>
      <c r="C238" s="1" t="s">
        <v>1873</v>
      </c>
      <c r="D238" s="1" t="s">
        <v>1874</v>
      </c>
      <c r="E238" s="1" t="s">
        <v>1875</v>
      </c>
      <c r="F238" s="1" t="s">
        <v>2613</v>
      </c>
      <c r="G238" s="1"/>
      <c r="H238" s="1"/>
      <c r="I238" s="1"/>
      <c r="J238" s="1"/>
      <c r="K238" s="84">
        <v>2.5000000000000001E-2</v>
      </c>
      <c r="L238" s="135"/>
      <c r="M238" s="745"/>
      <c r="N238" s="727"/>
      <c r="O238" s="45"/>
      <c r="P238" s="45"/>
      <c r="Q238" s="45"/>
      <c r="R238" s="45"/>
      <c r="S238" s="45"/>
      <c r="T238" s="44"/>
      <c r="U238" s="44"/>
      <c r="V238" s="46"/>
      <c r="W238" s="46"/>
      <c r="X238" s="44"/>
      <c r="Y238" s="45"/>
      <c r="Z238" s="44"/>
      <c r="AA238" s="44"/>
      <c r="AB238" s="44"/>
      <c r="AC238" s="44"/>
      <c r="AD238" s="45"/>
      <c r="AE238" s="45"/>
      <c r="AF238" s="46"/>
      <c r="AG238" s="46"/>
      <c r="AH238" s="44"/>
      <c r="AI238" s="45"/>
      <c r="AJ238" s="44"/>
      <c r="AK238" s="44"/>
      <c r="AL238" s="45"/>
      <c r="AM238" s="45"/>
      <c r="AN238" s="44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7"/>
      <c r="BB238" s="47"/>
    </row>
    <row r="239" spans="1:54" s="96" customFormat="1" x14ac:dyDescent="0.25">
      <c r="A239" s="28"/>
      <c r="B239" s="5" t="s">
        <v>897</v>
      </c>
      <c r="C239" s="1"/>
      <c r="D239" s="1"/>
      <c r="E239" s="1"/>
      <c r="F239" s="1"/>
      <c r="G239" s="1"/>
      <c r="H239" s="1"/>
      <c r="I239" s="1"/>
      <c r="J239" s="1"/>
      <c r="K239" s="8">
        <v>0</v>
      </c>
      <c r="L239" s="653"/>
      <c r="M239" s="718"/>
      <c r="N239" s="705"/>
    </row>
    <row r="240" spans="1:54" x14ac:dyDescent="0.25">
      <c r="A240" s="28" t="s">
        <v>898</v>
      </c>
      <c r="B240" s="6" t="s">
        <v>899</v>
      </c>
      <c r="C240" s="1" t="s">
        <v>900</v>
      </c>
      <c r="D240" s="1" t="s">
        <v>901</v>
      </c>
      <c r="E240" s="1" t="s">
        <v>902</v>
      </c>
      <c r="F240" s="1" t="s">
        <v>2613</v>
      </c>
      <c r="G240" s="1"/>
      <c r="H240" s="1"/>
      <c r="I240" s="1"/>
      <c r="J240" s="1"/>
      <c r="K240" s="8">
        <v>0.4</v>
      </c>
      <c r="L240" s="653"/>
      <c r="M240" s="736"/>
      <c r="N240" s="727"/>
      <c r="O240" s="45"/>
      <c r="P240" s="45"/>
      <c r="Q240" s="45"/>
      <c r="R240" s="45"/>
      <c r="S240" s="45"/>
      <c r="T240" s="45"/>
      <c r="U240" s="45"/>
      <c r="V240" s="46"/>
      <c r="W240" s="46"/>
      <c r="X240" s="45"/>
      <c r="Y240" s="45"/>
      <c r="Z240" s="51"/>
      <c r="AA240" s="51"/>
      <c r="AB240" s="51"/>
      <c r="AC240" s="51"/>
      <c r="AD240" s="45"/>
      <c r="AE240" s="45"/>
      <c r="AF240" s="46"/>
      <c r="AG240" s="46"/>
      <c r="AH240" s="51"/>
      <c r="AI240" s="45"/>
      <c r="AJ240" s="51"/>
      <c r="AK240" s="51"/>
      <c r="AL240" s="45"/>
      <c r="AM240" s="45"/>
      <c r="AN240" s="44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7"/>
      <c r="BB240" s="47"/>
    </row>
    <row r="241" spans="1:54" x14ac:dyDescent="0.25">
      <c r="A241" s="28"/>
      <c r="B241" s="5" t="s">
        <v>903</v>
      </c>
      <c r="C241" s="1"/>
      <c r="D241" s="1"/>
      <c r="E241" s="1"/>
      <c r="F241" s="1"/>
      <c r="G241" s="1"/>
      <c r="H241" s="1"/>
      <c r="I241" s="1"/>
      <c r="J241" s="1"/>
      <c r="K241" s="8">
        <v>0</v>
      </c>
      <c r="L241" s="653"/>
      <c r="M241" s="745"/>
      <c r="N241" s="727"/>
      <c r="O241" s="45"/>
      <c r="P241" s="44"/>
      <c r="Q241" s="44"/>
      <c r="R241" s="45"/>
      <c r="S241" s="45"/>
      <c r="T241" s="44"/>
      <c r="U241" s="44"/>
      <c r="V241" s="46"/>
      <c r="W241" s="46"/>
      <c r="X241" s="44"/>
      <c r="Y241" s="45"/>
      <c r="Z241" s="44"/>
      <c r="AA241" s="44"/>
      <c r="AB241" s="44"/>
      <c r="AC241" s="44"/>
      <c r="AD241" s="44"/>
      <c r="AE241" s="44"/>
      <c r="AF241" s="46"/>
      <c r="AG241" s="46"/>
      <c r="AH241" s="44"/>
      <c r="AI241" s="45"/>
      <c r="AJ241" s="44"/>
      <c r="AK241" s="44"/>
      <c r="AL241" s="45"/>
      <c r="AM241" s="45"/>
      <c r="AN241" s="44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7"/>
      <c r="BB241" s="47"/>
    </row>
    <row r="242" spans="1:54" ht="31.5" customHeight="1" x14ac:dyDescent="0.25">
      <c r="A242" s="28" t="s">
        <v>904</v>
      </c>
      <c r="B242" s="6" t="s">
        <v>905</v>
      </c>
      <c r="C242" s="1" t="s">
        <v>906</v>
      </c>
      <c r="D242" s="1"/>
      <c r="E242" s="1" t="s">
        <v>907</v>
      </c>
      <c r="F242" s="1" t="s">
        <v>2613</v>
      </c>
      <c r="G242" s="1"/>
      <c r="H242" s="1"/>
      <c r="I242" s="1"/>
      <c r="J242" s="1"/>
      <c r="K242" s="8">
        <v>0.4</v>
      </c>
      <c r="L242" s="653"/>
      <c r="M242" s="745"/>
      <c r="N242" s="727"/>
      <c r="O242" s="45"/>
      <c r="P242" s="45"/>
      <c r="Q242" s="45"/>
      <c r="R242" s="45"/>
      <c r="S242" s="45"/>
      <c r="T242" s="44"/>
      <c r="U242" s="44"/>
      <c r="V242" s="46"/>
      <c r="W242" s="46"/>
      <c r="X242" s="44"/>
      <c r="Y242" s="45"/>
      <c r="Z242" s="44"/>
      <c r="AA242" s="44"/>
      <c r="AB242" s="44"/>
      <c r="AC242" s="44"/>
      <c r="AD242" s="44"/>
      <c r="AE242" s="44"/>
      <c r="AF242" s="46"/>
      <c r="AG242" s="46"/>
      <c r="AH242" s="44"/>
      <c r="AI242" s="45"/>
      <c r="AJ242" s="44"/>
      <c r="AK242" s="44"/>
      <c r="AL242" s="45"/>
      <c r="AM242" s="45"/>
      <c r="AN242" s="44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7"/>
      <c r="BB242" s="47"/>
    </row>
    <row r="243" spans="1:54" x14ac:dyDescent="0.25">
      <c r="A243" s="28" t="s">
        <v>908</v>
      </c>
      <c r="B243" s="6" t="s">
        <v>905</v>
      </c>
      <c r="C243" s="1" t="s">
        <v>909</v>
      </c>
      <c r="D243" s="1" t="s">
        <v>910</v>
      </c>
      <c r="E243" s="1" t="s">
        <v>911</v>
      </c>
      <c r="F243" s="1" t="s">
        <v>2613</v>
      </c>
      <c r="G243" s="1"/>
      <c r="H243" s="1"/>
      <c r="I243" s="1"/>
      <c r="J243" s="1"/>
      <c r="K243" s="8">
        <v>0.6</v>
      </c>
      <c r="L243" s="653"/>
      <c r="M243" s="745"/>
      <c r="N243" s="727"/>
      <c r="O243" s="45"/>
      <c r="P243" s="45"/>
      <c r="Q243" s="45"/>
      <c r="R243" s="45"/>
      <c r="S243" s="45"/>
      <c r="T243" s="44"/>
      <c r="U243" s="44"/>
      <c r="V243" s="46"/>
      <c r="W243" s="46"/>
      <c r="X243" s="44"/>
      <c r="Y243" s="45"/>
      <c r="Z243" s="44"/>
      <c r="AA243" s="44"/>
      <c r="AB243" s="44"/>
      <c r="AC243" s="44"/>
      <c r="AD243" s="44"/>
      <c r="AE243" s="44"/>
      <c r="AF243" s="46"/>
      <c r="AG243" s="46"/>
      <c r="AH243" s="44"/>
      <c r="AI243" s="45"/>
      <c r="AJ243" s="44"/>
      <c r="AK243" s="44"/>
      <c r="AL243" s="45"/>
      <c r="AM243" s="45"/>
      <c r="AN243" s="44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7"/>
      <c r="BB243" s="47"/>
    </row>
    <row r="244" spans="1:54" x14ac:dyDescent="0.25">
      <c r="A244" s="271"/>
      <c r="B244" s="5" t="s">
        <v>1639</v>
      </c>
      <c r="C244" s="272"/>
      <c r="D244" s="272"/>
      <c r="E244" s="272"/>
      <c r="F244" s="272"/>
      <c r="G244" s="272"/>
      <c r="H244" s="272"/>
      <c r="I244" s="272"/>
      <c r="J244" s="272"/>
      <c r="K244" s="8"/>
      <c r="L244" s="653"/>
      <c r="M244" s="736"/>
      <c r="N244" s="727"/>
      <c r="O244" s="45"/>
      <c r="P244" s="45"/>
      <c r="Q244" s="45"/>
      <c r="R244" s="45"/>
      <c r="S244" s="45"/>
      <c r="T244" s="45"/>
      <c r="U244" s="45"/>
      <c r="V244" s="46"/>
      <c r="W244" s="46"/>
      <c r="X244" s="45"/>
      <c r="Y244" s="45"/>
      <c r="Z244" s="51"/>
      <c r="AA244" s="51"/>
      <c r="AB244" s="51"/>
      <c r="AC244" s="51"/>
      <c r="AD244" s="45"/>
      <c r="AE244" s="45"/>
      <c r="AF244" s="46"/>
      <c r="AG244" s="46"/>
      <c r="AH244" s="51"/>
      <c r="AI244" s="51"/>
      <c r="AJ244" s="51"/>
      <c r="AK244" s="51"/>
      <c r="AL244" s="51"/>
      <c r="AM244" s="45"/>
      <c r="AN244" s="5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7"/>
      <c r="BB244" s="47"/>
    </row>
    <row r="245" spans="1:54" x14ac:dyDescent="0.25">
      <c r="A245" s="336">
        <v>2314220366</v>
      </c>
      <c r="B245" s="6" t="s">
        <v>2257</v>
      </c>
      <c r="C245" s="1" t="s">
        <v>2259</v>
      </c>
      <c r="D245" s="1" t="s">
        <v>2260</v>
      </c>
      <c r="E245" s="1" t="s">
        <v>2258</v>
      </c>
      <c r="F245" s="1" t="s">
        <v>2613</v>
      </c>
      <c r="G245" s="1"/>
      <c r="H245" s="1"/>
      <c r="I245" s="1"/>
      <c r="J245" s="1"/>
      <c r="K245" s="8">
        <v>5.5</v>
      </c>
      <c r="L245" s="653"/>
      <c r="M245" s="745"/>
      <c r="N245" s="727"/>
      <c r="O245" s="45"/>
      <c r="P245" s="45"/>
      <c r="Q245" s="45"/>
      <c r="R245" s="45"/>
      <c r="S245" s="45"/>
      <c r="T245" s="44"/>
      <c r="U245" s="44"/>
      <c r="V245" s="46"/>
      <c r="W245" s="46"/>
      <c r="X245" s="44"/>
      <c r="Y245" s="45"/>
      <c r="Z245" s="44"/>
      <c r="AA245" s="44"/>
      <c r="AB245" s="44"/>
      <c r="AC245" s="44"/>
      <c r="AD245" s="45"/>
      <c r="AE245" s="45"/>
      <c r="AF245" s="46"/>
      <c r="AG245" s="46"/>
      <c r="AH245" s="44"/>
      <c r="AI245" s="45"/>
      <c r="AJ245" s="44"/>
      <c r="AK245" s="44"/>
      <c r="AL245" s="45"/>
      <c r="AM245" s="45"/>
      <c r="AN245" s="44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7"/>
      <c r="BB245" s="47"/>
    </row>
    <row r="246" spans="1:54" x14ac:dyDescent="0.25">
      <c r="A246" s="336">
        <v>2312221288</v>
      </c>
      <c r="B246" s="6" t="s">
        <v>2257</v>
      </c>
      <c r="C246" s="1" t="s">
        <v>2259</v>
      </c>
      <c r="D246" s="1" t="s">
        <v>2261</v>
      </c>
      <c r="E246" s="1" t="s">
        <v>2262</v>
      </c>
      <c r="F246" s="1" t="s">
        <v>2613</v>
      </c>
      <c r="G246" s="1"/>
      <c r="H246" s="1"/>
      <c r="I246" s="1"/>
      <c r="J246" s="1"/>
      <c r="K246" s="8">
        <v>0.1</v>
      </c>
      <c r="L246" s="653"/>
      <c r="M246" s="745"/>
      <c r="N246" s="727"/>
      <c r="O246" s="45"/>
      <c r="P246" s="45"/>
      <c r="Q246" s="45"/>
      <c r="R246" s="45"/>
      <c r="S246" s="45"/>
      <c r="T246" s="44"/>
      <c r="U246" s="44"/>
      <c r="V246" s="46"/>
      <c r="W246" s="46"/>
      <c r="X246" s="44"/>
      <c r="Y246" s="45"/>
      <c r="Z246" s="44"/>
      <c r="AA246" s="44"/>
      <c r="AB246" s="44"/>
      <c r="AC246" s="44"/>
      <c r="AD246" s="45"/>
      <c r="AE246" s="45"/>
      <c r="AF246" s="46"/>
      <c r="AG246" s="46"/>
      <c r="AH246" s="44"/>
      <c r="AI246" s="45"/>
      <c r="AJ246" s="44"/>
      <c r="AK246" s="44"/>
      <c r="AL246" s="45"/>
      <c r="AM246" s="45"/>
      <c r="AN246" s="44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7"/>
      <c r="BB246" s="47"/>
    </row>
    <row r="247" spans="1:54" x14ac:dyDescent="0.25">
      <c r="A247" s="336">
        <v>2312221285</v>
      </c>
      <c r="B247" s="6" t="s">
        <v>2257</v>
      </c>
      <c r="C247" s="1" t="s">
        <v>2259</v>
      </c>
      <c r="D247" s="1" t="s">
        <v>2261</v>
      </c>
      <c r="E247" s="1" t="s">
        <v>2263</v>
      </c>
      <c r="F247" s="1" t="s">
        <v>2613</v>
      </c>
      <c r="G247" s="1"/>
      <c r="H247" s="1"/>
      <c r="I247" s="1"/>
      <c r="J247" s="1"/>
      <c r="K247" s="8">
        <v>0.06</v>
      </c>
      <c r="L247" s="653"/>
      <c r="M247" s="745"/>
      <c r="N247" s="727"/>
      <c r="O247" s="45"/>
      <c r="P247" s="45"/>
      <c r="Q247" s="45"/>
      <c r="R247" s="45"/>
      <c r="S247" s="45"/>
      <c r="T247" s="44"/>
      <c r="U247" s="44"/>
      <c r="V247" s="46"/>
      <c r="W247" s="46"/>
      <c r="X247" s="44"/>
      <c r="Y247" s="45"/>
      <c r="Z247" s="44"/>
      <c r="AA247" s="44"/>
      <c r="AB247" s="44"/>
      <c r="AC247" s="44"/>
      <c r="AD247" s="44"/>
      <c r="AE247" s="44"/>
      <c r="AF247" s="46"/>
      <c r="AG247" s="46"/>
      <c r="AH247" s="44"/>
      <c r="AI247" s="45"/>
      <c r="AJ247" s="44"/>
      <c r="AK247" s="44"/>
      <c r="AL247" s="45"/>
      <c r="AM247" s="45"/>
      <c r="AN247" s="44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7"/>
      <c r="BB247" s="47"/>
    </row>
    <row r="248" spans="1:54" ht="31.5" x14ac:dyDescent="0.25">
      <c r="A248" s="336" t="s">
        <v>2630</v>
      </c>
      <c r="B248" s="6" t="s">
        <v>2257</v>
      </c>
      <c r="C248" s="1" t="s">
        <v>2265</v>
      </c>
      <c r="D248" s="1" t="s">
        <v>2266</v>
      </c>
      <c r="E248" s="1" t="s">
        <v>2631</v>
      </c>
      <c r="F248" s="1" t="s">
        <v>2613</v>
      </c>
      <c r="G248" s="1"/>
      <c r="H248" s="1"/>
      <c r="I248" s="1"/>
      <c r="J248" s="1"/>
      <c r="K248" s="8">
        <v>0.5</v>
      </c>
      <c r="L248" s="653"/>
      <c r="M248" s="736"/>
      <c r="N248" s="727"/>
      <c r="O248" s="45"/>
      <c r="P248" s="45"/>
      <c r="Q248" s="45"/>
      <c r="R248" s="45"/>
      <c r="S248" s="45"/>
      <c r="T248" s="45"/>
      <c r="U248" s="45"/>
      <c r="V248" s="46"/>
      <c r="W248" s="46"/>
      <c r="X248" s="45"/>
      <c r="Y248" s="45"/>
      <c r="Z248" s="51"/>
      <c r="AA248" s="51"/>
      <c r="AB248" s="51"/>
      <c r="AC248" s="51"/>
      <c r="AD248" s="45"/>
      <c r="AE248" s="45"/>
      <c r="AF248" s="46"/>
      <c r="AG248" s="46"/>
      <c r="AH248" s="51"/>
      <c r="AI248" s="45"/>
      <c r="AJ248" s="51"/>
      <c r="AK248" s="51"/>
      <c r="AL248" s="45"/>
      <c r="AM248" s="45"/>
      <c r="AN248" s="5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7"/>
      <c r="BB248" s="47"/>
    </row>
    <row r="249" spans="1:54" ht="31.5" x14ac:dyDescent="0.25">
      <c r="A249" s="336" t="s">
        <v>2632</v>
      </c>
      <c r="B249" s="6" t="s">
        <v>2257</v>
      </c>
      <c r="C249" s="1" t="s">
        <v>2267</v>
      </c>
      <c r="D249" s="1" t="s">
        <v>2268</v>
      </c>
      <c r="E249" s="1" t="s">
        <v>2631</v>
      </c>
      <c r="F249" s="1" t="s">
        <v>2613</v>
      </c>
      <c r="G249" s="1"/>
      <c r="H249" s="1"/>
      <c r="I249" s="1"/>
      <c r="J249" s="1"/>
      <c r="K249" s="8">
        <v>0.25</v>
      </c>
      <c r="L249" s="653"/>
      <c r="M249" s="736"/>
      <c r="N249" s="727"/>
      <c r="O249" s="45"/>
      <c r="P249" s="45"/>
      <c r="Q249" s="45"/>
      <c r="R249" s="45"/>
      <c r="S249" s="45"/>
      <c r="T249" s="45"/>
      <c r="U249" s="45"/>
      <c r="V249" s="46"/>
      <c r="W249" s="46"/>
      <c r="X249" s="45"/>
      <c r="Y249" s="45"/>
      <c r="Z249" s="51"/>
      <c r="AA249" s="51"/>
      <c r="AB249" s="51"/>
      <c r="AC249" s="51"/>
      <c r="AD249" s="45"/>
      <c r="AE249" s="45"/>
      <c r="AF249" s="46"/>
      <c r="AG249" s="46"/>
      <c r="AH249" s="51"/>
      <c r="AI249" s="45"/>
      <c r="AJ249" s="51"/>
      <c r="AK249" s="51"/>
      <c r="AL249" s="45"/>
      <c r="AM249" s="45"/>
      <c r="AN249" s="5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7"/>
      <c r="BB249" s="47"/>
    </row>
    <row r="250" spans="1:54" x14ac:dyDescent="0.25">
      <c r="A250" s="336" t="s">
        <v>2633</v>
      </c>
      <c r="B250" s="6" t="s">
        <v>2257</v>
      </c>
      <c r="C250" s="1" t="s">
        <v>2269</v>
      </c>
      <c r="D250" s="1" t="s">
        <v>2270</v>
      </c>
      <c r="E250" s="1" t="s">
        <v>2258</v>
      </c>
      <c r="F250" s="1" t="s">
        <v>2613</v>
      </c>
      <c r="G250" s="1"/>
      <c r="H250" s="1"/>
      <c r="I250" s="1"/>
      <c r="J250" s="1"/>
      <c r="K250" s="8">
        <v>4.5</v>
      </c>
      <c r="L250" s="653"/>
      <c r="M250" s="746"/>
      <c r="N250" s="35"/>
    </row>
    <row r="251" spans="1:54" x14ac:dyDescent="0.25">
      <c r="A251" s="336" t="s">
        <v>2271</v>
      </c>
      <c r="B251" s="6" t="s">
        <v>2272</v>
      </c>
      <c r="C251" s="1" t="s">
        <v>2273</v>
      </c>
      <c r="D251" s="1" t="s">
        <v>2274</v>
      </c>
      <c r="E251" s="1"/>
      <c r="F251" s="1" t="s">
        <v>2613</v>
      </c>
      <c r="G251" s="1"/>
      <c r="H251" s="1"/>
      <c r="I251" s="1"/>
      <c r="J251" s="1"/>
      <c r="K251" s="8">
        <v>0.6</v>
      </c>
      <c r="L251" s="653"/>
      <c r="M251" s="736"/>
      <c r="N251" s="727"/>
      <c r="O251" s="45"/>
      <c r="P251" s="45"/>
      <c r="Q251" s="45"/>
      <c r="R251" s="45"/>
      <c r="S251" s="45"/>
      <c r="T251" s="45"/>
      <c r="U251" s="45"/>
      <c r="V251" s="46"/>
      <c r="W251" s="46"/>
      <c r="X251" s="45"/>
      <c r="Y251" s="45"/>
      <c r="Z251" s="51"/>
      <c r="AA251" s="51"/>
      <c r="AB251" s="45"/>
      <c r="AC251" s="45"/>
      <c r="AD251" s="51"/>
      <c r="AE251" s="51"/>
      <c r="AF251" s="46"/>
      <c r="AG251" s="46"/>
      <c r="AH251" s="51"/>
      <c r="AI251" s="45"/>
      <c r="AJ251" s="51"/>
      <c r="AK251" s="51"/>
      <c r="AL251" s="45"/>
      <c r="AM251" s="45"/>
      <c r="AN251" s="5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7"/>
      <c r="BB251" s="47"/>
    </row>
    <row r="252" spans="1:54" x14ac:dyDescent="0.25">
      <c r="A252" s="336" t="s">
        <v>2634</v>
      </c>
      <c r="B252" s="6" t="s">
        <v>2272</v>
      </c>
      <c r="C252" s="1" t="s">
        <v>2275</v>
      </c>
      <c r="D252" s="1" t="s">
        <v>2274</v>
      </c>
      <c r="E252" s="1"/>
      <c r="F252" s="1" t="s">
        <v>2613</v>
      </c>
      <c r="G252" s="1"/>
      <c r="H252" s="1"/>
      <c r="I252" s="1"/>
      <c r="J252" s="1"/>
      <c r="K252" s="8">
        <v>5.0999999999999996</v>
      </c>
      <c r="L252" s="653"/>
      <c r="M252" s="736"/>
      <c r="N252" s="727"/>
      <c r="O252" s="45"/>
      <c r="P252" s="45"/>
      <c r="Q252" s="45"/>
      <c r="R252" s="45"/>
      <c r="S252" s="45"/>
      <c r="T252" s="45"/>
      <c r="U252" s="45"/>
      <c r="V252" s="46"/>
      <c r="W252" s="46"/>
      <c r="X252" s="45"/>
      <c r="Y252" s="45"/>
      <c r="Z252" s="51"/>
      <c r="AA252" s="51"/>
      <c r="AB252" s="45"/>
      <c r="AC252" s="45"/>
      <c r="AD252" s="51"/>
      <c r="AE252" s="51"/>
      <c r="AF252" s="46"/>
      <c r="AG252" s="46"/>
      <c r="AH252" s="51"/>
      <c r="AI252" s="45"/>
      <c r="AJ252" s="51"/>
      <c r="AK252" s="51"/>
      <c r="AL252" s="45"/>
      <c r="AM252" s="45"/>
      <c r="AN252" s="5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7"/>
      <c r="BB252" s="47"/>
    </row>
    <row r="253" spans="1:54" x14ac:dyDescent="0.25">
      <c r="A253" s="336" t="s">
        <v>2635</v>
      </c>
      <c r="B253" s="6" t="s">
        <v>2272</v>
      </c>
      <c r="C253" s="1" t="s">
        <v>2276</v>
      </c>
      <c r="D253" s="1" t="s">
        <v>2274</v>
      </c>
      <c r="E253" s="1"/>
      <c r="F253" s="1" t="s">
        <v>2613</v>
      </c>
      <c r="G253" s="1"/>
      <c r="H253" s="1"/>
      <c r="I253" s="1"/>
      <c r="J253" s="1"/>
      <c r="K253" s="8">
        <v>1.6</v>
      </c>
      <c r="L253" s="653"/>
      <c r="M253" s="736"/>
      <c r="N253" s="727"/>
      <c r="O253" s="45"/>
      <c r="P253" s="45"/>
      <c r="Q253" s="45"/>
      <c r="R253" s="45"/>
      <c r="S253" s="45"/>
      <c r="T253" s="45"/>
      <c r="U253" s="45"/>
      <c r="V253" s="46"/>
      <c r="W253" s="46"/>
      <c r="X253" s="45"/>
      <c r="Y253" s="45"/>
      <c r="Z253" s="51"/>
      <c r="AA253" s="51"/>
      <c r="AB253" s="51"/>
      <c r="AC253" s="51"/>
      <c r="AD253" s="51"/>
      <c r="AE253" s="51"/>
      <c r="AF253" s="46"/>
      <c r="AG253" s="46"/>
      <c r="AH253" s="51"/>
      <c r="AI253" s="45"/>
      <c r="AJ253" s="51"/>
      <c r="AK253" s="51"/>
      <c r="AL253" s="45"/>
      <c r="AM253" s="45"/>
      <c r="AN253" s="5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7"/>
      <c r="BB253" s="47"/>
    </row>
    <row r="254" spans="1:54" x14ac:dyDescent="0.25">
      <c r="A254" s="336" t="s">
        <v>2636</v>
      </c>
      <c r="B254" s="6" t="s">
        <v>2272</v>
      </c>
      <c r="C254" s="1" t="s">
        <v>2277</v>
      </c>
      <c r="D254" s="1" t="s">
        <v>2274</v>
      </c>
      <c r="E254" s="1"/>
      <c r="F254" s="1" t="s">
        <v>2613</v>
      </c>
      <c r="G254" s="1"/>
      <c r="H254" s="1"/>
      <c r="I254" s="1"/>
      <c r="J254" s="1"/>
      <c r="K254" s="8">
        <v>2.75</v>
      </c>
      <c r="L254" s="653"/>
      <c r="M254" s="736"/>
      <c r="N254" s="727"/>
      <c r="O254" s="45"/>
      <c r="P254" s="45"/>
      <c r="Q254" s="45"/>
      <c r="R254" s="45"/>
      <c r="S254" s="45"/>
      <c r="T254" s="45"/>
      <c r="U254" s="45"/>
      <c r="V254" s="46"/>
      <c r="W254" s="46"/>
      <c r="X254" s="45"/>
      <c r="Y254" s="45"/>
      <c r="Z254" s="51"/>
      <c r="AA254" s="51"/>
      <c r="AB254" s="51"/>
      <c r="AC254" s="51"/>
      <c r="AD254" s="51"/>
      <c r="AE254" s="51"/>
      <c r="AF254" s="46"/>
      <c r="AG254" s="46"/>
      <c r="AH254" s="51"/>
      <c r="AI254" s="51"/>
      <c r="AJ254" s="51"/>
      <c r="AK254" s="51"/>
      <c r="AL254" s="51"/>
      <c r="AM254" s="45"/>
      <c r="AN254" s="5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7"/>
      <c r="BB254" s="47"/>
    </row>
    <row r="255" spans="1:54" ht="31.5" x14ac:dyDescent="0.25">
      <c r="A255" s="336">
        <v>2312340008</v>
      </c>
      <c r="B255" s="6" t="s">
        <v>2278</v>
      </c>
      <c r="C255" s="1" t="s">
        <v>2279</v>
      </c>
      <c r="D255" s="1" t="s">
        <v>2280</v>
      </c>
      <c r="E255" s="1"/>
      <c r="F255" s="1" t="s">
        <v>2613</v>
      </c>
      <c r="G255" s="1"/>
      <c r="H255" s="1"/>
      <c r="I255" s="1"/>
      <c r="J255" s="1"/>
      <c r="K255" s="8">
        <v>0.55000000000000004</v>
      </c>
      <c r="L255" s="653"/>
      <c r="M255" s="736"/>
      <c r="N255" s="727"/>
      <c r="O255" s="45"/>
      <c r="P255" s="45"/>
      <c r="Q255" s="45"/>
      <c r="R255" s="45"/>
      <c r="S255" s="45"/>
      <c r="T255" s="45"/>
      <c r="U255" s="45"/>
      <c r="V255" s="46"/>
      <c r="W255" s="46"/>
      <c r="X255" s="45"/>
      <c r="Y255" s="45"/>
      <c r="Z255" s="51"/>
      <c r="AA255" s="51"/>
      <c r="AB255" s="51"/>
      <c r="AC255" s="51"/>
      <c r="AD255" s="51"/>
      <c r="AE255" s="51"/>
      <c r="AF255" s="46"/>
      <c r="AG255" s="46"/>
      <c r="AH255" s="51"/>
      <c r="AI255" s="51"/>
      <c r="AJ255" s="51"/>
      <c r="AK255" s="51"/>
      <c r="AL255" s="51"/>
      <c r="AM255" s="45"/>
      <c r="AN255" s="5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7"/>
      <c r="BB255" s="47"/>
    </row>
    <row r="256" spans="1:54" x14ac:dyDescent="0.25">
      <c r="A256" s="336" t="s">
        <v>2637</v>
      </c>
      <c r="B256" s="6" t="s">
        <v>2281</v>
      </c>
      <c r="C256" s="1" t="s">
        <v>2282</v>
      </c>
      <c r="D256" s="1" t="s">
        <v>2283</v>
      </c>
      <c r="E256" s="1" t="s">
        <v>2638</v>
      </c>
      <c r="F256" s="1" t="s">
        <v>2613</v>
      </c>
      <c r="G256" s="1"/>
      <c r="H256" s="1"/>
      <c r="I256" s="1"/>
      <c r="J256" s="1"/>
      <c r="K256" s="8">
        <v>3.25</v>
      </c>
      <c r="L256" s="653"/>
      <c r="M256" s="736"/>
      <c r="N256" s="727"/>
      <c r="O256" s="45"/>
      <c r="P256" s="45"/>
      <c r="Q256" s="45"/>
      <c r="R256" s="45"/>
      <c r="S256" s="45"/>
      <c r="T256" s="45"/>
      <c r="U256" s="45"/>
      <c r="V256" s="46"/>
      <c r="W256" s="46"/>
      <c r="X256" s="45"/>
      <c r="Y256" s="45"/>
      <c r="Z256" s="51"/>
      <c r="AA256" s="51"/>
      <c r="AB256" s="45"/>
      <c r="AC256" s="45"/>
      <c r="AD256" s="51"/>
      <c r="AE256" s="51"/>
      <c r="AF256" s="46"/>
      <c r="AG256" s="46"/>
      <c r="AH256" s="51"/>
      <c r="AI256" s="45"/>
      <c r="AJ256" s="51"/>
      <c r="AK256" s="51"/>
      <c r="AL256" s="45"/>
      <c r="AM256" s="45"/>
      <c r="AN256" s="5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7"/>
      <c r="BB256" s="47"/>
    </row>
    <row r="257" spans="1:54" x14ac:dyDescent="0.25">
      <c r="A257" s="336" t="s">
        <v>2639</v>
      </c>
      <c r="B257" s="6" t="s">
        <v>2284</v>
      </c>
      <c r="C257" s="1" t="s">
        <v>2285</v>
      </c>
      <c r="D257" s="1" t="s">
        <v>2286</v>
      </c>
      <c r="E257" s="1" t="s">
        <v>2638</v>
      </c>
      <c r="F257" s="1" t="s">
        <v>2613</v>
      </c>
      <c r="G257" s="1"/>
      <c r="H257" s="1"/>
      <c r="I257" s="1"/>
      <c r="J257" s="1"/>
      <c r="K257" s="8">
        <v>10.25</v>
      </c>
      <c r="L257" s="653"/>
      <c r="M257" s="731"/>
      <c r="N257" s="727"/>
      <c r="O257" s="45"/>
      <c r="P257" s="45"/>
      <c r="Q257" s="45"/>
      <c r="R257" s="45"/>
      <c r="S257" s="45"/>
      <c r="T257" s="45"/>
      <c r="U257" s="45"/>
      <c r="V257" s="46"/>
      <c r="W257" s="46"/>
      <c r="X257" s="45"/>
      <c r="Y257" s="45"/>
      <c r="Z257" s="51"/>
      <c r="AA257" s="51"/>
      <c r="AB257" s="45"/>
      <c r="AC257" s="45"/>
      <c r="AD257" s="51"/>
      <c r="AE257" s="51"/>
      <c r="AF257" s="46"/>
      <c r="AG257" s="46"/>
      <c r="AH257" s="51"/>
      <c r="AI257" s="45"/>
      <c r="AJ257" s="51"/>
      <c r="AK257" s="51"/>
      <c r="AL257" s="45"/>
      <c r="AM257" s="45"/>
      <c r="AN257" s="5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7"/>
      <c r="BB257" s="47"/>
    </row>
    <row r="258" spans="1:54" x14ac:dyDescent="0.25">
      <c r="A258" s="336" t="s">
        <v>2640</v>
      </c>
      <c r="B258" s="6" t="s">
        <v>2287</v>
      </c>
      <c r="C258" s="1" t="s">
        <v>2288</v>
      </c>
      <c r="D258" s="1" t="s">
        <v>2274</v>
      </c>
      <c r="E258" s="1"/>
      <c r="F258" s="1" t="s">
        <v>2613</v>
      </c>
      <c r="G258" s="1"/>
      <c r="H258" s="1"/>
      <c r="I258" s="1"/>
      <c r="J258" s="1"/>
      <c r="K258" s="8">
        <v>2.75</v>
      </c>
      <c r="L258" s="653"/>
      <c r="M258" s="736"/>
      <c r="N258" s="727"/>
      <c r="O258" s="45"/>
      <c r="P258" s="45"/>
      <c r="Q258" s="45"/>
      <c r="R258" s="45"/>
      <c r="S258" s="45"/>
      <c r="T258" s="45"/>
      <c r="U258" s="45"/>
      <c r="V258" s="46"/>
      <c r="W258" s="46"/>
      <c r="X258" s="45"/>
      <c r="Y258" s="45"/>
      <c r="Z258" s="51"/>
      <c r="AA258" s="51"/>
      <c r="AB258" s="45"/>
      <c r="AC258" s="45"/>
      <c r="AD258" s="51"/>
      <c r="AE258" s="51"/>
      <c r="AF258" s="46"/>
      <c r="AG258" s="46"/>
      <c r="AH258" s="51"/>
      <c r="AI258" s="45"/>
      <c r="AJ258" s="51"/>
      <c r="AK258" s="51"/>
      <c r="AL258" s="45"/>
      <c r="AM258" s="45"/>
      <c r="AN258" s="5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7"/>
      <c r="BB258" s="47"/>
    </row>
    <row r="259" spans="1:54" x14ac:dyDescent="0.25">
      <c r="A259" s="336" t="s">
        <v>2641</v>
      </c>
      <c r="B259" s="6" t="s">
        <v>2289</v>
      </c>
      <c r="C259" s="1" t="s">
        <v>2290</v>
      </c>
      <c r="D259" s="1" t="s">
        <v>2291</v>
      </c>
      <c r="E259" s="1"/>
      <c r="F259" s="1" t="s">
        <v>2613</v>
      </c>
      <c r="G259" s="1"/>
      <c r="H259" s="1"/>
      <c r="I259" s="1"/>
      <c r="J259" s="1"/>
      <c r="K259" s="8">
        <v>0.25</v>
      </c>
      <c r="L259" s="653"/>
      <c r="M259" s="736"/>
      <c r="N259" s="727"/>
      <c r="O259" s="45"/>
      <c r="P259" s="45"/>
      <c r="Q259" s="45"/>
      <c r="R259" s="45"/>
      <c r="S259" s="45"/>
      <c r="T259" s="45"/>
      <c r="U259" s="45"/>
      <c r="V259" s="46"/>
      <c r="W259" s="46"/>
      <c r="X259" s="45"/>
      <c r="Y259" s="45"/>
      <c r="Z259" s="51"/>
      <c r="AA259" s="51"/>
      <c r="AB259" s="45"/>
      <c r="AC259" s="45"/>
      <c r="AD259" s="51"/>
      <c r="AE259" s="51"/>
      <c r="AF259" s="46"/>
      <c r="AG259" s="46"/>
      <c r="AH259" s="51"/>
      <c r="AI259" s="45"/>
      <c r="AJ259" s="51"/>
      <c r="AK259" s="51"/>
      <c r="AL259" s="45"/>
      <c r="AM259" s="45"/>
      <c r="AN259" s="5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7"/>
      <c r="BB259" s="47"/>
    </row>
    <row r="260" spans="1:54" x14ac:dyDescent="0.25">
      <c r="A260" s="336" t="s">
        <v>2642</v>
      </c>
      <c r="B260" s="6" t="s">
        <v>2292</v>
      </c>
      <c r="C260" s="1" t="s">
        <v>2293</v>
      </c>
      <c r="D260" s="1" t="s">
        <v>2294</v>
      </c>
      <c r="E260" s="1"/>
      <c r="F260" s="1" t="s">
        <v>2613</v>
      </c>
      <c r="G260" s="1"/>
      <c r="H260" s="1"/>
      <c r="I260" s="1"/>
      <c r="J260" s="1"/>
      <c r="K260" s="8">
        <v>0.1</v>
      </c>
      <c r="L260" s="653"/>
      <c r="M260" s="736"/>
      <c r="N260" s="727"/>
      <c r="O260" s="45"/>
      <c r="P260" s="45"/>
      <c r="Q260" s="45"/>
      <c r="R260" s="45"/>
      <c r="S260" s="45"/>
      <c r="T260" s="45"/>
      <c r="U260" s="45"/>
      <c r="V260" s="46"/>
      <c r="W260" s="46"/>
      <c r="X260" s="45"/>
      <c r="Y260" s="45"/>
      <c r="Z260" s="51"/>
      <c r="AA260" s="51"/>
      <c r="AB260" s="45"/>
      <c r="AC260" s="45"/>
      <c r="AD260" s="51"/>
      <c r="AE260" s="51"/>
      <c r="AF260" s="46"/>
      <c r="AG260" s="46"/>
      <c r="AH260" s="51"/>
      <c r="AI260" s="45"/>
      <c r="AJ260" s="51"/>
      <c r="AK260" s="51"/>
      <c r="AL260" s="45"/>
      <c r="AM260" s="45"/>
      <c r="AN260" s="5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7"/>
      <c r="BB260" s="47"/>
    </row>
    <row r="261" spans="1:54" x14ac:dyDescent="0.25">
      <c r="A261" s="336" t="s">
        <v>2660</v>
      </c>
      <c r="B261" s="6" t="s">
        <v>2663</v>
      </c>
      <c r="C261" s="1" t="s">
        <v>2661</v>
      </c>
      <c r="D261" s="1" t="s">
        <v>2662</v>
      </c>
      <c r="E261" s="1"/>
      <c r="F261" s="1" t="s">
        <v>2613</v>
      </c>
      <c r="G261" s="1"/>
      <c r="H261" s="1"/>
      <c r="I261" s="1"/>
      <c r="J261" s="1"/>
      <c r="K261" s="8">
        <v>0.08</v>
      </c>
      <c r="L261" s="653"/>
      <c r="M261" s="736"/>
      <c r="N261" s="727"/>
      <c r="O261" s="45"/>
      <c r="P261" s="45"/>
      <c r="Q261" s="45"/>
      <c r="R261" s="45"/>
      <c r="S261" s="45"/>
      <c r="T261" s="45"/>
      <c r="U261" s="45"/>
      <c r="V261" s="46"/>
      <c r="W261" s="46"/>
      <c r="X261" s="45"/>
      <c r="Y261" s="45"/>
      <c r="Z261" s="51"/>
      <c r="AA261" s="51"/>
      <c r="AB261" s="45"/>
      <c r="AC261" s="45"/>
      <c r="AD261" s="51"/>
      <c r="AE261" s="51"/>
      <c r="AF261" s="46"/>
      <c r="AG261" s="46"/>
      <c r="AH261" s="51"/>
      <c r="AI261" s="45"/>
      <c r="AJ261" s="51"/>
      <c r="AK261" s="51"/>
      <c r="AL261" s="45"/>
      <c r="AM261" s="45"/>
      <c r="AN261" s="5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7"/>
      <c r="BB261" s="47"/>
    </row>
    <row r="262" spans="1:54" x14ac:dyDescent="0.25">
      <c r="A262" s="336"/>
      <c r="B262" s="5" t="s">
        <v>912</v>
      </c>
      <c r="C262" s="532"/>
      <c r="D262" s="532"/>
      <c r="E262" s="532"/>
      <c r="F262" s="532"/>
      <c r="G262" s="532"/>
      <c r="H262" s="532"/>
      <c r="I262" s="532"/>
      <c r="J262" s="532"/>
      <c r="K262" s="8"/>
      <c r="L262" s="653"/>
      <c r="M262" s="736"/>
      <c r="N262" s="727"/>
      <c r="O262" s="45"/>
      <c r="P262" s="45"/>
      <c r="Q262" s="45"/>
      <c r="R262" s="45"/>
      <c r="S262" s="45"/>
      <c r="T262" s="45"/>
      <c r="U262" s="45"/>
      <c r="V262" s="46"/>
      <c r="W262" s="46"/>
      <c r="X262" s="45"/>
      <c r="Y262" s="45"/>
      <c r="Z262" s="51"/>
      <c r="AA262" s="51"/>
      <c r="AB262" s="45"/>
      <c r="AC262" s="45"/>
      <c r="AD262" s="51"/>
      <c r="AE262" s="51"/>
      <c r="AF262" s="46"/>
      <c r="AG262" s="46"/>
      <c r="AH262" s="51"/>
      <c r="AI262" s="45"/>
      <c r="AJ262" s="51"/>
      <c r="AK262" s="51"/>
      <c r="AL262" s="45"/>
      <c r="AM262" s="45"/>
      <c r="AN262" s="5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7"/>
      <c r="BB262" s="47"/>
    </row>
    <row r="263" spans="1:54" x14ac:dyDescent="0.25">
      <c r="A263" s="336" t="s">
        <v>2295</v>
      </c>
      <c r="B263" s="6" t="s">
        <v>2296</v>
      </c>
      <c r="C263" s="1" t="s">
        <v>2297</v>
      </c>
      <c r="D263" s="1" t="s">
        <v>2298</v>
      </c>
      <c r="E263" s="1"/>
      <c r="F263" s="1" t="s">
        <v>2613</v>
      </c>
      <c r="G263" s="1"/>
      <c r="H263" s="1"/>
      <c r="I263" s="1"/>
      <c r="J263" s="1"/>
      <c r="K263" s="8">
        <v>0.5</v>
      </c>
      <c r="L263" s="653"/>
      <c r="M263" s="736"/>
      <c r="N263" s="727"/>
      <c r="O263" s="45"/>
      <c r="P263" s="45"/>
      <c r="Q263" s="45"/>
      <c r="R263" s="45"/>
      <c r="S263" s="45"/>
      <c r="T263" s="45"/>
      <c r="U263" s="45"/>
      <c r="V263" s="46"/>
      <c r="W263" s="46"/>
      <c r="X263" s="45"/>
      <c r="Y263" s="45"/>
      <c r="Z263" s="51"/>
      <c r="AA263" s="51"/>
      <c r="AB263" s="45"/>
      <c r="AC263" s="45"/>
      <c r="AD263" s="51"/>
      <c r="AE263" s="51"/>
      <c r="AF263" s="46"/>
      <c r="AG263" s="46"/>
      <c r="AH263" s="51"/>
      <c r="AI263" s="45"/>
      <c r="AJ263" s="51"/>
      <c r="AK263" s="51"/>
      <c r="AL263" s="45"/>
      <c r="AM263" s="45"/>
      <c r="AN263" s="5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7"/>
      <c r="BB263" s="47"/>
    </row>
    <row r="264" spans="1:54" x14ac:dyDescent="0.25">
      <c r="A264" s="336"/>
      <c r="B264" s="5" t="s">
        <v>2299</v>
      </c>
      <c r="C264" s="532"/>
      <c r="D264" s="532"/>
      <c r="E264" s="532"/>
      <c r="F264" s="532"/>
      <c r="G264" s="532"/>
      <c r="H264" s="532"/>
      <c r="I264" s="532"/>
      <c r="J264" s="532"/>
      <c r="K264" s="8">
        <v>0</v>
      </c>
      <c r="L264" s="653"/>
      <c r="M264" s="736"/>
      <c r="N264" s="727"/>
      <c r="O264" s="45"/>
      <c r="P264" s="45"/>
      <c r="Q264" s="45"/>
      <c r="R264" s="45"/>
      <c r="S264" s="45"/>
      <c r="T264" s="45"/>
      <c r="U264" s="45"/>
      <c r="V264" s="46"/>
      <c r="W264" s="46"/>
      <c r="X264" s="45"/>
      <c r="Y264" s="45"/>
      <c r="Z264" s="51"/>
      <c r="AA264" s="51"/>
      <c r="AB264" s="45"/>
      <c r="AC264" s="45"/>
      <c r="AD264" s="51"/>
      <c r="AE264" s="51"/>
      <c r="AF264" s="46"/>
      <c r="AG264" s="46"/>
      <c r="AH264" s="51"/>
      <c r="AI264" s="45"/>
      <c r="AJ264" s="51"/>
      <c r="AK264" s="51"/>
      <c r="AL264" s="45"/>
      <c r="AM264" s="45"/>
      <c r="AN264" s="5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7"/>
      <c r="BB264" s="47"/>
    </row>
    <row r="265" spans="1:54" x14ac:dyDescent="0.25">
      <c r="A265" s="336" t="s">
        <v>2300</v>
      </c>
      <c r="B265" s="6" t="s">
        <v>2301</v>
      </c>
      <c r="C265" s="1" t="s">
        <v>2302</v>
      </c>
      <c r="D265" s="1"/>
      <c r="E265" s="1" t="s">
        <v>2303</v>
      </c>
      <c r="F265" s="1" t="s">
        <v>754</v>
      </c>
      <c r="G265" s="1"/>
      <c r="H265" s="1"/>
      <c r="I265" s="1"/>
      <c r="J265" s="1"/>
      <c r="K265" s="8">
        <v>0.6</v>
      </c>
      <c r="L265" s="653"/>
      <c r="M265" s="736"/>
      <c r="N265" s="727"/>
      <c r="O265" s="45"/>
      <c r="P265" s="45"/>
      <c r="Q265" s="45"/>
      <c r="R265" s="45"/>
      <c r="S265" s="45"/>
      <c r="T265" s="45"/>
      <c r="U265" s="45"/>
      <c r="V265" s="46"/>
      <c r="W265" s="46"/>
      <c r="X265" s="45"/>
      <c r="Y265" s="45"/>
      <c r="Z265" s="51"/>
      <c r="AA265" s="51"/>
      <c r="AB265" s="45"/>
      <c r="AC265" s="45"/>
      <c r="AD265" s="51"/>
      <c r="AE265" s="51"/>
      <c r="AF265" s="46"/>
      <c r="AG265" s="46"/>
      <c r="AH265" s="51"/>
      <c r="AI265" s="45"/>
      <c r="AJ265" s="51"/>
      <c r="AK265" s="51"/>
      <c r="AL265" s="45"/>
      <c r="AM265" s="45"/>
      <c r="AN265" s="5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7"/>
      <c r="BB265" s="47"/>
    </row>
    <row r="266" spans="1:54" x14ac:dyDescent="0.25">
      <c r="A266" s="336" t="s">
        <v>2304</v>
      </c>
      <c r="B266" s="6" t="s">
        <v>2301</v>
      </c>
      <c r="C266" s="1" t="s">
        <v>2302</v>
      </c>
      <c r="D266" s="1"/>
      <c r="E266" s="1" t="s">
        <v>2305</v>
      </c>
      <c r="F266" s="1" t="s">
        <v>754</v>
      </c>
      <c r="G266" s="1"/>
      <c r="H266" s="1"/>
      <c r="I266" s="1"/>
      <c r="J266" s="1"/>
      <c r="K266" s="8">
        <v>0.7</v>
      </c>
      <c r="L266" s="653"/>
      <c r="M266" s="736"/>
      <c r="N266" s="727"/>
      <c r="O266" s="45"/>
      <c r="P266" s="45"/>
      <c r="Q266" s="45"/>
      <c r="R266" s="45"/>
      <c r="S266" s="45"/>
      <c r="T266" s="45"/>
      <c r="U266" s="45"/>
      <c r="V266" s="46"/>
      <c r="W266" s="46"/>
      <c r="X266" s="45"/>
      <c r="Y266" s="45"/>
      <c r="Z266" s="51"/>
      <c r="AA266" s="51"/>
      <c r="AB266" s="45"/>
      <c r="AC266" s="45"/>
      <c r="AD266" s="51"/>
      <c r="AE266" s="51"/>
      <c r="AF266" s="46"/>
      <c r="AG266" s="46"/>
      <c r="AH266" s="51"/>
      <c r="AI266" s="45"/>
      <c r="AJ266" s="51"/>
      <c r="AK266" s="51"/>
      <c r="AL266" s="45"/>
      <c r="AM266" s="45"/>
      <c r="AN266" s="5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7"/>
      <c r="BB266" s="47"/>
    </row>
    <row r="267" spans="1:54" x14ac:dyDescent="0.25">
      <c r="A267" s="336" t="s">
        <v>2306</v>
      </c>
      <c r="B267" s="6" t="s">
        <v>2307</v>
      </c>
      <c r="C267" s="1" t="s">
        <v>2308</v>
      </c>
      <c r="D267" s="1"/>
      <c r="E267" s="1" t="s">
        <v>2309</v>
      </c>
      <c r="F267" s="1" t="s">
        <v>754</v>
      </c>
      <c r="G267" s="1"/>
      <c r="H267" s="1"/>
      <c r="I267" s="1"/>
      <c r="J267" s="1"/>
      <c r="K267" s="8">
        <v>0.12</v>
      </c>
      <c r="L267" s="653"/>
      <c r="M267" s="736"/>
      <c r="N267" s="727"/>
      <c r="O267" s="45"/>
      <c r="P267" s="45"/>
      <c r="Q267" s="45"/>
      <c r="R267" s="45"/>
      <c r="S267" s="45"/>
      <c r="T267" s="45"/>
      <c r="U267" s="45"/>
      <c r="V267" s="46"/>
      <c r="W267" s="46"/>
      <c r="X267" s="45"/>
      <c r="Y267" s="45"/>
      <c r="Z267" s="51"/>
      <c r="AA267" s="51"/>
      <c r="AB267" s="45"/>
      <c r="AC267" s="45"/>
      <c r="AD267" s="51"/>
      <c r="AE267" s="51"/>
      <c r="AF267" s="46"/>
      <c r="AG267" s="46"/>
      <c r="AH267" s="51"/>
      <c r="AI267" s="45"/>
      <c r="AJ267" s="51"/>
      <c r="AK267" s="51"/>
      <c r="AL267" s="45"/>
      <c r="AM267" s="45"/>
      <c r="AN267" s="5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7"/>
      <c r="BB267" s="47"/>
    </row>
    <row r="268" spans="1:54" x14ac:dyDescent="0.25">
      <c r="A268" s="28"/>
      <c r="B268" s="5" t="s">
        <v>912</v>
      </c>
      <c r="C268" s="1"/>
      <c r="D268" s="1"/>
      <c r="E268" s="1"/>
      <c r="F268" s="1"/>
      <c r="G268" s="1"/>
      <c r="H268" s="1"/>
      <c r="I268" s="1"/>
      <c r="J268" s="1"/>
      <c r="K268" s="8"/>
      <c r="L268" s="653"/>
      <c r="M268" s="736"/>
      <c r="N268" s="727"/>
      <c r="O268" s="45"/>
      <c r="P268" s="45"/>
      <c r="Q268" s="45"/>
      <c r="R268" s="45"/>
      <c r="S268" s="45"/>
      <c r="T268" s="45"/>
      <c r="U268" s="45"/>
      <c r="V268" s="46"/>
      <c r="W268" s="46"/>
      <c r="X268" s="45"/>
      <c r="Y268" s="45"/>
      <c r="Z268" s="51"/>
      <c r="AA268" s="51"/>
      <c r="AB268" s="45"/>
      <c r="AC268" s="45"/>
      <c r="AD268" s="51"/>
      <c r="AE268" s="51"/>
      <c r="AF268" s="46"/>
      <c r="AG268" s="46"/>
      <c r="AH268" s="51"/>
      <c r="AI268" s="45"/>
      <c r="AJ268" s="51"/>
      <c r="AK268" s="51"/>
      <c r="AL268" s="45"/>
      <c r="AM268" s="45"/>
      <c r="AN268" s="5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7"/>
      <c r="BB268" s="47"/>
    </row>
    <row r="269" spans="1:54" x14ac:dyDescent="0.25">
      <c r="A269" s="28" t="s">
        <v>913</v>
      </c>
      <c r="B269" s="6" t="s">
        <v>914</v>
      </c>
      <c r="C269" s="1" t="s">
        <v>915</v>
      </c>
      <c r="D269" s="1" t="s">
        <v>916</v>
      </c>
      <c r="E269" s="1"/>
      <c r="F269" s="1" t="s">
        <v>2613</v>
      </c>
      <c r="G269" s="1"/>
      <c r="H269" s="1"/>
      <c r="I269" s="1"/>
      <c r="J269" s="1"/>
      <c r="K269" s="8">
        <v>0.6</v>
      </c>
      <c r="L269" s="653"/>
      <c r="M269" s="736"/>
      <c r="N269" s="727"/>
      <c r="O269" s="45"/>
      <c r="P269" s="45"/>
      <c r="Q269" s="45"/>
      <c r="R269" s="45"/>
      <c r="S269" s="45"/>
      <c r="T269" s="45"/>
      <c r="U269" s="45"/>
      <c r="V269" s="46"/>
      <c r="W269" s="46"/>
      <c r="X269" s="45"/>
      <c r="Y269" s="45"/>
      <c r="Z269" s="51"/>
      <c r="AA269" s="51"/>
      <c r="AB269" s="45"/>
      <c r="AC269" s="45"/>
      <c r="AD269" s="51"/>
      <c r="AE269" s="51"/>
      <c r="AF269" s="46"/>
      <c r="AG269" s="46"/>
      <c r="AH269" s="51"/>
      <c r="AI269" s="45"/>
      <c r="AJ269" s="51"/>
      <c r="AK269" s="51"/>
      <c r="AL269" s="45"/>
      <c r="AM269" s="45"/>
      <c r="AN269" s="5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7"/>
      <c r="BB269" s="47"/>
    </row>
    <row r="270" spans="1:54" x14ac:dyDescent="0.25">
      <c r="A270" s="28" t="s">
        <v>917</v>
      </c>
      <c r="B270" s="6" t="s">
        <v>918</v>
      </c>
      <c r="C270" s="1" t="s">
        <v>919</v>
      </c>
      <c r="D270" s="1" t="s">
        <v>920</v>
      </c>
      <c r="E270" s="1"/>
      <c r="F270" s="1" t="s">
        <v>2613</v>
      </c>
      <c r="G270" s="1"/>
      <c r="H270" s="1"/>
      <c r="I270" s="1"/>
      <c r="J270" s="1"/>
      <c r="K270" s="8">
        <v>1</v>
      </c>
      <c r="L270" s="653"/>
      <c r="M270" s="736"/>
      <c r="N270" s="727"/>
      <c r="O270" s="45"/>
      <c r="P270" s="45"/>
      <c r="Q270" s="45"/>
      <c r="R270" s="45"/>
      <c r="S270" s="45"/>
      <c r="T270" s="45"/>
      <c r="U270" s="45"/>
      <c r="V270" s="46"/>
      <c r="W270" s="46"/>
      <c r="X270" s="45"/>
      <c r="Y270" s="45"/>
      <c r="Z270" s="51"/>
      <c r="AA270" s="51"/>
      <c r="AB270" s="45"/>
      <c r="AC270" s="45"/>
      <c r="AD270" s="51"/>
      <c r="AE270" s="51"/>
      <c r="AF270" s="46"/>
      <c r="AG270" s="46"/>
      <c r="AH270" s="51"/>
      <c r="AI270" s="45"/>
      <c r="AJ270" s="51"/>
      <c r="AK270" s="51"/>
      <c r="AL270" s="45"/>
      <c r="AM270" s="45"/>
      <c r="AN270" s="5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7"/>
      <c r="BB270" s="47"/>
    </row>
    <row r="271" spans="1:54" x14ac:dyDescent="0.25">
      <c r="A271" s="28"/>
      <c r="B271" s="37" t="s">
        <v>921</v>
      </c>
      <c r="C271" s="1"/>
      <c r="D271" s="1"/>
      <c r="E271" s="1"/>
      <c r="F271" s="1"/>
      <c r="G271" s="1"/>
      <c r="H271" s="1"/>
      <c r="I271" s="1"/>
      <c r="J271" s="1"/>
      <c r="K271" s="8"/>
      <c r="L271" s="653"/>
      <c r="M271" s="736"/>
      <c r="N271" s="727"/>
      <c r="O271" s="45"/>
      <c r="P271" s="45"/>
      <c r="Q271" s="45"/>
      <c r="R271" s="45"/>
      <c r="S271" s="45"/>
      <c r="T271" s="45"/>
      <c r="U271" s="45"/>
      <c r="V271" s="46"/>
      <c r="W271" s="46"/>
      <c r="X271" s="45"/>
      <c r="Y271" s="45"/>
      <c r="Z271" s="51"/>
      <c r="AA271" s="51"/>
      <c r="AB271" s="45"/>
      <c r="AC271" s="45"/>
      <c r="AD271" s="51"/>
      <c r="AE271" s="51"/>
      <c r="AF271" s="46"/>
      <c r="AG271" s="46"/>
      <c r="AH271" s="51"/>
      <c r="AI271" s="45"/>
      <c r="AJ271" s="51"/>
      <c r="AK271" s="51"/>
      <c r="AL271" s="45"/>
      <c r="AM271" s="45"/>
      <c r="AN271" s="5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7"/>
      <c r="BB271" s="47"/>
    </row>
    <row r="272" spans="1:54" x14ac:dyDescent="0.25">
      <c r="A272" s="28"/>
      <c r="B272" s="5" t="s">
        <v>922</v>
      </c>
      <c r="C272" s="1"/>
      <c r="D272" s="1"/>
      <c r="E272" s="1"/>
      <c r="F272" s="1"/>
      <c r="G272" s="1"/>
      <c r="H272" s="1"/>
      <c r="I272" s="1"/>
      <c r="J272" s="1"/>
      <c r="K272" s="8"/>
      <c r="L272" s="653"/>
      <c r="M272" s="736"/>
      <c r="N272" s="727"/>
      <c r="O272" s="45"/>
      <c r="P272" s="45"/>
      <c r="Q272" s="45"/>
      <c r="R272" s="45"/>
      <c r="S272" s="45"/>
      <c r="T272" s="45"/>
      <c r="U272" s="45"/>
      <c r="V272" s="46"/>
      <c r="W272" s="46"/>
      <c r="X272" s="45"/>
      <c r="Y272" s="45"/>
      <c r="Z272" s="51"/>
      <c r="AA272" s="51"/>
      <c r="AB272" s="45"/>
      <c r="AC272" s="45"/>
      <c r="AD272" s="51"/>
      <c r="AE272" s="51"/>
      <c r="AF272" s="46"/>
      <c r="AG272" s="46"/>
      <c r="AH272" s="51"/>
      <c r="AI272" s="45"/>
      <c r="AJ272" s="51"/>
      <c r="AK272" s="51"/>
      <c r="AL272" s="45"/>
      <c r="AM272" s="45"/>
      <c r="AN272" s="5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7"/>
      <c r="BB272" s="47"/>
    </row>
    <row r="273" spans="1:55" x14ac:dyDescent="0.25">
      <c r="A273" s="28" t="s">
        <v>923</v>
      </c>
      <c r="B273" s="6" t="s">
        <v>924</v>
      </c>
      <c r="C273" s="1" t="s">
        <v>925</v>
      </c>
      <c r="D273" s="1" t="s">
        <v>926</v>
      </c>
      <c r="E273" s="1"/>
      <c r="F273" s="1" t="s">
        <v>2613</v>
      </c>
      <c r="G273" s="1"/>
      <c r="H273" s="1"/>
      <c r="I273" s="1"/>
      <c r="J273" s="1"/>
      <c r="K273" s="84">
        <v>1.25</v>
      </c>
      <c r="L273" s="135"/>
      <c r="M273" s="736"/>
      <c r="N273" s="727"/>
      <c r="O273" s="45"/>
      <c r="P273" s="45"/>
      <c r="Q273" s="45"/>
      <c r="R273" s="45"/>
      <c r="S273" s="45"/>
      <c r="T273" s="45"/>
      <c r="U273" s="45"/>
      <c r="V273" s="46"/>
      <c r="W273" s="46"/>
      <c r="X273" s="45"/>
      <c r="Y273" s="45"/>
      <c r="Z273" s="51"/>
      <c r="AA273" s="51"/>
      <c r="AB273" s="45"/>
      <c r="AC273" s="45"/>
      <c r="AD273" s="51"/>
      <c r="AE273" s="51"/>
      <c r="AF273" s="46"/>
      <c r="AG273" s="46"/>
      <c r="AH273" s="51"/>
      <c r="AI273" s="45"/>
      <c r="AJ273" s="51"/>
      <c r="AK273" s="51"/>
      <c r="AL273" s="45"/>
      <c r="AM273" s="45"/>
      <c r="AN273" s="5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7"/>
      <c r="BB273" s="47"/>
    </row>
    <row r="274" spans="1:55" x14ac:dyDescent="0.25">
      <c r="A274" s="28" t="s">
        <v>2675</v>
      </c>
      <c r="B274" s="6" t="s">
        <v>2676</v>
      </c>
      <c r="C274" s="1" t="s">
        <v>2677</v>
      </c>
      <c r="D274" s="1"/>
      <c r="E274" s="1"/>
      <c r="F274" s="1" t="s">
        <v>2613</v>
      </c>
      <c r="G274" s="1"/>
      <c r="H274" s="1"/>
      <c r="I274" s="1"/>
      <c r="J274" s="1"/>
      <c r="K274" s="84">
        <v>2.5000000000000001E-2</v>
      </c>
      <c r="L274" s="135"/>
      <c r="M274" s="736"/>
      <c r="N274" s="727"/>
      <c r="O274" s="45"/>
      <c r="P274" s="45"/>
      <c r="Q274" s="45"/>
      <c r="R274" s="45"/>
      <c r="S274" s="45"/>
      <c r="T274" s="45"/>
      <c r="U274" s="45"/>
      <c r="V274" s="46"/>
      <c r="W274" s="46"/>
      <c r="X274" s="45"/>
      <c r="Y274" s="45"/>
      <c r="Z274" s="51"/>
      <c r="AA274" s="51"/>
      <c r="AB274" s="45"/>
      <c r="AC274" s="45"/>
      <c r="AD274" s="51"/>
      <c r="AE274" s="51"/>
      <c r="AF274" s="46"/>
      <c r="AG274" s="46"/>
      <c r="AH274" s="51"/>
      <c r="AI274" s="45"/>
      <c r="AJ274" s="51"/>
      <c r="AK274" s="51"/>
      <c r="AL274" s="45"/>
      <c r="AM274" s="45"/>
      <c r="AN274" s="5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7"/>
      <c r="BB274" s="47"/>
    </row>
    <row r="275" spans="1:55" x14ac:dyDescent="0.25">
      <c r="A275" s="28"/>
      <c r="B275" s="338" t="s">
        <v>2659</v>
      </c>
      <c r="C275" s="1"/>
      <c r="D275" s="1"/>
      <c r="E275" s="1"/>
      <c r="F275" s="1"/>
      <c r="G275" s="1"/>
      <c r="H275" s="1"/>
      <c r="I275" s="1"/>
      <c r="J275" s="1"/>
      <c r="K275" s="8"/>
      <c r="L275" s="653"/>
      <c r="M275" s="736"/>
      <c r="N275" s="727"/>
      <c r="O275" s="45"/>
      <c r="P275" s="45"/>
      <c r="Q275" s="45"/>
      <c r="R275" s="45"/>
      <c r="S275" s="45"/>
      <c r="T275" s="45"/>
      <c r="U275" s="45"/>
      <c r="V275" s="46"/>
      <c r="W275" s="46"/>
      <c r="X275" s="45"/>
      <c r="Y275" s="45"/>
      <c r="Z275" s="51"/>
      <c r="AA275" s="51"/>
      <c r="AB275" s="45"/>
      <c r="AC275" s="45"/>
      <c r="AD275" s="51"/>
      <c r="AE275" s="51"/>
      <c r="AF275" s="46"/>
      <c r="AG275" s="46"/>
      <c r="AH275" s="51"/>
      <c r="AI275" s="45"/>
      <c r="AJ275" s="51"/>
      <c r="AK275" s="51"/>
      <c r="AL275" s="45"/>
      <c r="AM275" s="45"/>
      <c r="AN275" s="5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7"/>
      <c r="BB275" s="47"/>
    </row>
    <row r="276" spans="1:55" x14ac:dyDescent="0.25">
      <c r="A276" s="28"/>
      <c r="B276" s="156" t="s">
        <v>2658</v>
      </c>
      <c r="C276" s="1"/>
      <c r="D276" s="1"/>
      <c r="E276" s="1"/>
      <c r="F276" s="1"/>
      <c r="G276" s="1"/>
      <c r="H276" s="1"/>
      <c r="I276" s="1"/>
      <c r="J276" s="1"/>
      <c r="K276" s="8"/>
      <c r="L276" s="653"/>
      <c r="M276" s="736"/>
      <c r="N276" s="727"/>
      <c r="O276" s="45"/>
      <c r="P276" s="45"/>
      <c r="Q276" s="45"/>
      <c r="R276" s="45"/>
      <c r="S276" s="45"/>
      <c r="T276" s="45"/>
      <c r="U276" s="45"/>
      <c r="V276" s="46"/>
      <c r="W276" s="46"/>
      <c r="X276" s="45"/>
      <c r="Y276" s="45"/>
      <c r="Z276" s="51"/>
      <c r="AA276" s="51"/>
      <c r="AB276" s="45"/>
      <c r="AC276" s="45"/>
      <c r="AD276" s="51"/>
      <c r="AE276" s="51"/>
      <c r="AF276" s="46"/>
      <c r="AG276" s="46"/>
      <c r="AH276" s="51"/>
      <c r="AI276" s="45"/>
      <c r="AJ276" s="51"/>
      <c r="AK276" s="51"/>
      <c r="AL276" s="45"/>
      <c r="AM276" s="45"/>
      <c r="AN276" s="5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7"/>
      <c r="BB276" s="47"/>
    </row>
    <row r="277" spans="1:55" x14ac:dyDescent="0.25">
      <c r="A277" s="32">
        <v>2374400002</v>
      </c>
      <c r="B277" s="9" t="s">
        <v>2331</v>
      </c>
      <c r="C277" s="1" t="s">
        <v>2332</v>
      </c>
      <c r="D277" s="2"/>
      <c r="E277" s="2"/>
      <c r="F277" s="1" t="s">
        <v>2613</v>
      </c>
      <c r="G277" s="1"/>
      <c r="H277" s="1"/>
      <c r="I277" s="1"/>
      <c r="J277" s="1"/>
      <c r="K277" s="8">
        <v>0.1</v>
      </c>
      <c r="L277" s="653"/>
      <c r="M277" s="736"/>
      <c r="N277" s="727"/>
      <c r="O277" s="45"/>
      <c r="P277" s="45"/>
      <c r="Q277" s="45"/>
      <c r="R277" s="45"/>
      <c r="S277" s="45"/>
      <c r="T277" s="45"/>
      <c r="U277" s="45"/>
      <c r="V277" s="46"/>
      <c r="W277" s="46"/>
      <c r="X277" s="45"/>
      <c r="Y277" s="45"/>
      <c r="Z277" s="51"/>
      <c r="AA277" s="51"/>
      <c r="AB277" s="45"/>
      <c r="AC277" s="45"/>
      <c r="AD277" s="51"/>
      <c r="AE277" s="51"/>
      <c r="AF277" s="46"/>
      <c r="AG277" s="46"/>
      <c r="AH277" s="51"/>
      <c r="AI277" s="45"/>
      <c r="AJ277" s="51"/>
      <c r="AK277" s="51"/>
      <c r="AL277" s="45"/>
      <c r="AM277" s="45"/>
      <c r="AN277" s="5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7"/>
      <c r="BB277" s="47"/>
    </row>
    <row r="278" spans="1:55" x14ac:dyDescent="0.25">
      <c r="A278" s="28"/>
      <c r="B278" s="37" t="s">
        <v>927</v>
      </c>
      <c r="C278" s="1"/>
      <c r="D278" s="1"/>
      <c r="E278" s="1"/>
      <c r="F278" s="1"/>
      <c r="G278" s="1"/>
      <c r="H278" s="1"/>
      <c r="I278" s="1"/>
      <c r="J278" s="1"/>
      <c r="K278" s="8"/>
      <c r="L278" s="653"/>
      <c r="M278" s="736"/>
      <c r="N278" s="727"/>
      <c r="O278" s="45"/>
      <c r="P278" s="45"/>
      <c r="Q278" s="45"/>
      <c r="R278" s="45"/>
      <c r="S278" s="45"/>
      <c r="T278" s="45"/>
      <c r="U278" s="45"/>
      <c r="V278" s="46"/>
      <c r="W278" s="46"/>
      <c r="X278" s="45"/>
      <c r="Y278" s="45"/>
      <c r="Z278" s="51"/>
      <c r="AA278" s="51"/>
      <c r="AB278" s="45"/>
      <c r="AC278" s="45"/>
      <c r="AD278" s="51"/>
      <c r="AE278" s="51"/>
      <c r="AF278" s="46"/>
      <c r="AG278" s="46"/>
      <c r="AH278" s="51"/>
      <c r="AI278" s="45"/>
      <c r="AJ278" s="51"/>
      <c r="AK278" s="51"/>
      <c r="AL278" s="45"/>
      <c r="AM278" s="45"/>
      <c r="AN278" s="5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7"/>
      <c r="BB278" s="47"/>
    </row>
    <row r="279" spans="1:55" x14ac:dyDescent="0.25">
      <c r="A279" s="28"/>
      <c r="B279" s="5" t="s">
        <v>928</v>
      </c>
      <c r="C279" s="1"/>
      <c r="D279" s="1"/>
      <c r="E279" s="1"/>
      <c r="F279" s="1"/>
      <c r="G279" s="1"/>
      <c r="H279" s="1"/>
      <c r="I279" s="1"/>
      <c r="J279" s="1"/>
      <c r="K279" s="8"/>
      <c r="L279" s="653"/>
      <c r="M279" s="736"/>
      <c r="N279" s="727"/>
      <c r="O279" s="45"/>
      <c r="P279" s="45"/>
      <c r="Q279" s="45"/>
      <c r="R279" s="45"/>
      <c r="S279" s="45"/>
      <c r="T279" s="45"/>
      <c r="U279" s="45"/>
      <c r="V279" s="46"/>
      <c r="W279" s="46"/>
      <c r="X279" s="45"/>
      <c r="Y279" s="45"/>
      <c r="Z279" s="51"/>
      <c r="AA279" s="51"/>
      <c r="AB279" s="45"/>
      <c r="AC279" s="45"/>
      <c r="AD279" s="51"/>
      <c r="AE279" s="51"/>
      <c r="AF279" s="46"/>
      <c r="AG279" s="46"/>
      <c r="AH279" s="51"/>
      <c r="AI279" s="45"/>
      <c r="AJ279" s="51"/>
      <c r="AK279" s="51"/>
      <c r="AL279" s="45"/>
      <c r="AM279" s="45"/>
      <c r="AN279" s="5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7"/>
      <c r="BB279" s="47"/>
    </row>
    <row r="280" spans="1:55" x14ac:dyDescent="0.25">
      <c r="A280" s="28" t="s">
        <v>1367</v>
      </c>
      <c r="B280" s="6" t="s">
        <v>929</v>
      </c>
      <c r="C280" s="1" t="s">
        <v>1368</v>
      </c>
      <c r="D280" s="1" t="s">
        <v>1369</v>
      </c>
      <c r="E280" s="1"/>
      <c r="F280" s="1" t="s">
        <v>2602</v>
      </c>
      <c r="G280" s="1"/>
      <c r="H280" s="1"/>
      <c r="I280" s="1"/>
      <c r="J280" s="1"/>
      <c r="K280" s="8">
        <v>4</v>
      </c>
      <c r="L280" s="653"/>
      <c r="M280" s="746"/>
      <c r="N280" s="727"/>
      <c r="O280" s="45"/>
      <c r="P280" s="45"/>
      <c r="Q280" s="45"/>
      <c r="R280" s="45"/>
      <c r="S280" s="45"/>
      <c r="T280" s="45"/>
      <c r="U280" s="45"/>
      <c r="V280" s="46"/>
      <c r="W280" s="46"/>
      <c r="X280" s="45"/>
      <c r="Y280" s="45"/>
      <c r="Z280" s="51"/>
      <c r="AA280" s="51"/>
      <c r="AB280" s="45"/>
      <c r="AC280" s="45"/>
      <c r="AD280" s="51"/>
      <c r="AE280" s="51"/>
      <c r="AF280" s="46"/>
      <c r="AG280" s="46"/>
      <c r="AH280" s="51"/>
      <c r="AI280" s="45"/>
      <c r="AJ280" s="51"/>
      <c r="AK280" s="51"/>
      <c r="AL280" s="45"/>
      <c r="AM280" s="45"/>
      <c r="AN280" s="5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7"/>
      <c r="BB280" s="47"/>
    </row>
    <row r="281" spans="1:55" x14ac:dyDescent="0.25">
      <c r="A281" s="28"/>
      <c r="B281" s="156" t="s">
        <v>1977</v>
      </c>
      <c r="C281" s="1"/>
      <c r="D281" s="1"/>
      <c r="E281" s="1"/>
      <c r="F281" s="1"/>
      <c r="G281" s="1"/>
      <c r="H281" s="1"/>
      <c r="I281" s="1"/>
      <c r="J281" s="1"/>
      <c r="K281" s="8"/>
      <c r="L281" s="653"/>
      <c r="M281" s="746"/>
      <c r="N281" s="727"/>
      <c r="O281" s="45"/>
      <c r="P281" s="45"/>
      <c r="Q281" s="45"/>
      <c r="R281" s="45"/>
      <c r="S281" s="45"/>
      <c r="T281" s="45"/>
      <c r="U281" s="45"/>
      <c r="V281" s="46"/>
      <c r="W281" s="46"/>
      <c r="X281" s="45"/>
      <c r="Y281" s="45"/>
      <c r="Z281" s="51"/>
      <c r="AA281" s="51"/>
      <c r="AB281" s="45"/>
      <c r="AC281" s="45"/>
      <c r="AD281" s="51"/>
      <c r="AE281" s="51"/>
      <c r="AF281" s="46"/>
      <c r="AG281" s="46"/>
      <c r="AH281" s="51"/>
      <c r="AI281" s="45"/>
      <c r="AJ281" s="51"/>
      <c r="AK281" s="51"/>
      <c r="AL281" s="45"/>
      <c r="AM281" s="45"/>
      <c r="AN281" s="5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7"/>
      <c r="BB281" s="47"/>
    </row>
    <row r="282" spans="1:55" x14ac:dyDescent="0.25">
      <c r="A282" s="28" t="s">
        <v>1452</v>
      </c>
      <c r="B282" s="6" t="s">
        <v>929</v>
      </c>
      <c r="C282" s="1" t="s">
        <v>1382</v>
      </c>
      <c r="D282" s="1" t="s">
        <v>1453</v>
      </c>
      <c r="E282" s="1"/>
      <c r="F282" s="1" t="s">
        <v>2602</v>
      </c>
      <c r="G282" s="1"/>
      <c r="H282" s="1"/>
      <c r="I282" s="1"/>
      <c r="J282" s="1"/>
      <c r="K282" s="84">
        <v>10</v>
      </c>
      <c r="L282" s="135"/>
      <c r="M282" s="746"/>
      <c r="N282" s="727"/>
      <c r="O282" s="45"/>
      <c r="P282" s="45"/>
      <c r="Q282" s="45"/>
      <c r="R282" s="45"/>
      <c r="S282" s="45"/>
      <c r="T282" s="45"/>
      <c r="U282" s="45"/>
      <c r="V282" s="46"/>
      <c r="W282" s="46"/>
      <c r="X282" s="45"/>
      <c r="Y282" s="45"/>
      <c r="Z282" s="51"/>
      <c r="AA282" s="51"/>
      <c r="AB282" s="45"/>
      <c r="AC282" s="45"/>
      <c r="AD282" s="51"/>
      <c r="AE282" s="51"/>
      <c r="AF282" s="46"/>
      <c r="AG282" s="46"/>
      <c r="AH282" s="51"/>
      <c r="AI282" s="45"/>
      <c r="AJ282" s="51"/>
      <c r="AK282" s="51"/>
      <c r="AL282" s="45"/>
      <c r="AM282" s="45"/>
      <c r="AN282" s="5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7"/>
      <c r="BB282" s="47"/>
    </row>
    <row r="283" spans="1:55" x14ac:dyDescent="0.25">
      <c r="A283" s="187"/>
      <c r="B283" s="5" t="s">
        <v>930</v>
      </c>
      <c r="C283" s="1"/>
      <c r="D283" s="1"/>
      <c r="E283" s="1"/>
      <c r="F283" s="1"/>
      <c r="G283" s="1"/>
      <c r="H283" s="1"/>
      <c r="I283" s="1"/>
      <c r="J283" s="1"/>
      <c r="K283" s="8">
        <v>0</v>
      </c>
      <c r="L283" s="653"/>
      <c r="M283" s="736"/>
      <c r="N283" s="727"/>
      <c r="O283" s="45"/>
      <c r="P283" s="45"/>
      <c r="Q283" s="45"/>
      <c r="R283" s="45"/>
      <c r="S283" s="45"/>
      <c r="T283" s="45"/>
      <c r="U283" s="45"/>
      <c r="V283" s="46"/>
      <c r="W283" s="46"/>
      <c r="X283" s="45"/>
      <c r="Y283" s="45"/>
      <c r="Z283" s="51"/>
      <c r="AA283" s="51"/>
      <c r="AB283" s="51"/>
      <c r="AC283" s="51"/>
      <c r="AD283" s="51"/>
      <c r="AE283" s="51"/>
      <c r="AF283" s="46"/>
      <c r="AG283" s="46"/>
      <c r="AH283" s="51"/>
      <c r="AI283" s="51"/>
      <c r="AJ283" s="51"/>
      <c r="AK283" s="51"/>
      <c r="AL283" s="51"/>
      <c r="AM283" s="45"/>
      <c r="AN283" s="5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7"/>
      <c r="BB283" s="47"/>
    </row>
    <row r="284" spans="1:55" x14ac:dyDescent="0.25">
      <c r="A284" s="187" t="s">
        <v>931</v>
      </c>
      <c r="B284" s="6" t="s">
        <v>1474</v>
      </c>
      <c r="C284" s="1" t="s">
        <v>1383</v>
      </c>
      <c r="D284" s="1"/>
      <c r="E284" s="1" t="s">
        <v>1384</v>
      </c>
      <c r="F284" s="1" t="s">
        <v>754</v>
      </c>
      <c r="G284" s="1"/>
      <c r="H284" s="1"/>
      <c r="I284" s="1"/>
      <c r="J284" s="1"/>
      <c r="K284" s="538">
        <v>0.1</v>
      </c>
      <c r="L284" s="659"/>
      <c r="M284" s="736"/>
      <c r="N284" s="727"/>
      <c r="O284" s="45"/>
      <c r="P284" s="45"/>
      <c r="Q284" s="45"/>
      <c r="R284" s="45"/>
      <c r="S284" s="45"/>
      <c r="T284" s="45"/>
      <c r="U284" s="45"/>
      <c r="V284" s="46"/>
      <c r="W284" s="46"/>
      <c r="X284" s="45"/>
      <c r="Y284" s="45"/>
      <c r="Z284" s="51"/>
      <c r="AA284" s="51"/>
      <c r="AB284" s="51"/>
      <c r="AC284" s="51"/>
      <c r="AD284" s="51"/>
      <c r="AE284" s="51"/>
      <c r="AF284" s="46"/>
      <c r="AG284" s="46"/>
      <c r="AH284" s="51"/>
      <c r="AI284" s="51"/>
      <c r="AJ284" s="51"/>
      <c r="AK284" s="51"/>
      <c r="AL284" s="51"/>
      <c r="AM284" s="45"/>
      <c r="AN284" s="5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7"/>
      <c r="BB284" s="47"/>
    </row>
    <row r="285" spans="1:55" x14ac:dyDescent="0.25">
      <c r="A285" s="28"/>
      <c r="B285" s="37" t="s">
        <v>932</v>
      </c>
      <c r="C285" s="1"/>
      <c r="D285" s="1"/>
      <c r="E285" s="1"/>
      <c r="F285" s="1"/>
      <c r="G285" s="1"/>
      <c r="H285" s="1"/>
      <c r="I285" s="1"/>
      <c r="J285" s="1"/>
      <c r="K285" s="8"/>
      <c r="L285" s="653"/>
      <c r="M285" s="736"/>
      <c r="N285" s="727"/>
      <c r="O285" s="45"/>
      <c r="P285" s="45"/>
      <c r="Q285" s="45"/>
      <c r="R285" s="45"/>
      <c r="S285" s="45"/>
      <c r="T285" s="45"/>
      <c r="U285" s="45"/>
      <c r="V285" s="46"/>
      <c r="W285" s="46"/>
      <c r="X285" s="45"/>
      <c r="Y285" s="45"/>
      <c r="Z285" s="51"/>
      <c r="AA285" s="51"/>
      <c r="AB285" s="51"/>
      <c r="AC285" s="51"/>
      <c r="AD285" s="51"/>
      <c r="AE285" s="51"/>
      <c r="AF285" s="46"/>
      <c r="AG285" s="46"/>
      <c r="AH285" s="51"/>
      <c r="AI285" s="51"/>
      <c r="AJ285" s="51"/>
      <c r="AK285" s="51"/>
      <c r="AL285" s="51"/>
      <c r="AM285" s="45"/>
      <c r="AN285" s="60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7"/>
      <c r="BB285" s="47"/>
    </row>
    <row r="286" spans="1:55" x14ac:dyDescent="0.25">
      <c r="A286" s="28"/>
      <c r="B286" s="37" t="s">
        <v>933</v>
      </c>
      <c r="C286" s="1"/>
      <c r="D286" s="1"/>
      <c r="E286" s="1"/>
      <c r="F286" s="1"/>
      <c r="G286" s="1"/>
      <c r="H286" s="1"/>
      <c r="I286" s="1"/>
      <c r="J286" s="1"/>
      <c r="K286" s="8"/>
      <c r="L286" s="653"/>
      <c r="M286" s="736"/>
      <c r="N286" s="727"/>
      <c r="O286" s="45"/>
      <c r="P286" s="45"/>
      <c r="Q286" s="45"/>
      <c r="R286" s="45"/>
      <c r="S286" s="45"/>
      <c r="T286" s="45"/>
      <c r="U286" s="45"/>
      <c r="V286" s="46"/>
      <c r="W286" s="46"/>
      <c r="X286" s="45"/>
      <c r="Y286" s="45"/>
      <c r="Z286" s="51"/>
      <c r="AA286" s="51"/>
      <c r="AB286" s="51"/>
      <c r="AC286" s="51"/>
      <c r="AD286" s="51"/>
      <c r="AE286" s="51"/>
      <c r="AF286" s="46"/>
      <c r="AG286" s="46"/>
      <c r="AH286" s="51"/>
      <c r="AI286" s="51"/>
      <c r="AJ286" s="51"/>
      <c r="AK286" s="51"/>
      <c r="AL286" s="51"/>
      <c r="AM286" s="45"/>
      <c r="AN286" s="60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7"/>
      <c r="BB286" s="47"/>
    </row>
    <row r="287" spans="1:55" x14ac:dyDescent="0.25">
      <c r="A287" s="165"/>
      <c r="B287" s="110" t="s">
        <v>1604</v>
      </c>
      <c r="C287" s="103"/>
      <c r="D287" s="103"/>
      <c r="E287" s="103"/>
      <c r="F287" s="103"/>
      <c r="G287" s="103"/>
      <c r="H287" s="103"/>
      <c r="I287" s="103"/>
      <c r="J287" s="103"/>
      <c r="K287" s="8"/>
      <c r="L287" s="653"/>
      <c r="M287" s="736"/>
      <c r="N287" s="727"/>
      <c r="O287" s="45"/>
      <c r="P287" s="45"/>
      <c r="Q287" s="45"/>
      <c r="R287" s="45"/>
      <c r="S287" s="45"/>
      <c r="T287" s="45"/>
      <c r="U287" s="45"/>
      <c r="V287" s="46"/>
      <c r="W287" s="46"/>
      <c r="X287" s="45"/>
      <c r="Y287" s="45"/>
      <c r="Z287" s="51"/>
      <c r="AA287" s="51"/>
      <c r="AB287" s="51"/>
      <c r="AC287" s="51"/>
      <c r="AD287" s="51"/>
      <c r="AE287" s="51"/>
      <c r="AF287" s="46"/>
      <c r="AG287" s="46"/>
      <c r="AH287" s="51"/>
      <c r="AI287" s="51"/>
      <c r="AJ287" s="51"/>
      <c r="AK287" s="51"/>
      <c r="AL287" s="51"/>
      <c r="AM287" s="45"/>
      <c r="AN287" s="60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7"/>
      <c r="BB287" s="47"/>
    </row>
    <row r="288" spans="1:55" x14ac:dyDescent="0.25">
      <c r="A288" s="32">
        <v>2412490008</v>
      </c>
      <c r="B288" s="6" t="s">
        <v>1585</v>
      </c>
      <c r="C288" s="1">
        <v>227</v>
      </c>
      <c r="D288" s="1" t="s">
        <v>1591</v>
      </c>
      <c r="E288" s="1"/>
      <c r="F288" s="1" t="s">
        <v>2613</v>
      </c>
      <c r="G288" s="1"/>
      <c r="H288" s="1"/>
      <c r="I288" s="1"/>
      <c r="J288" s="1"/>
      <c r="K288" s="8">
        <v>55.2</v>
      </c>
      <c r="L288" s="653"/>
      <c r="M288" s="736"/>
      <c r="N288" s="727"/>
      <c r="O288" s="45"/>
      <c r="P288" s="45"/>
      <c r="Q288" s="45"/>
      <c r="R288" s="45"/>
      <c r="S288" s="45"/>
      <c r="T288" s="45"/>
      <c r="U288" s="45"/>
      <c r="V288" s="46"/>
      <c r="W288" s="46"/>
      <c r="X288" s="45"/>
      <c r="Y288" s="45"/>
      <c r="Z288" s="51"/>
      <c r="AA288" s="51"/>
      <c r="AB288" s="51"/>
      <c r="AC288" s="51"/>
      <c r="AD288" s="51"/>
      <c r="AE288" s="51"/>
      <c r="AF288" s="46"/>
      <c r="AG288" s="46"/>
      <c r="AH288" s="51"/>
      <c r="AI288" s="51"/>
      <c r="AJ288" s="51"/>
      <c r="AK288" s="51"/>
      <c r="AL288" s="51"/>
      <c r="AM288" s="45"/>
      <c r="AN288" s="60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7"/>
      <c r="BB288" s="47"/>
      <c r="BC288" s="29"/>
    </row>
    <row r="289" spans="1:55" x14ac:dyDescent="0.25">
      <c r="A289" s="298"/>
      <c r="B289" s="299" t="s">
        <v>1366</v>
      </c>
      <c r="C289" s="300"/>
      <c r="D289" s="300"/>
      <c r="E289" s="300"/>
      <c r="F289" s="300"/>
      <c r="G289" s="300"/>
      <c r="H289" s="300"/>
      <c r="I289" s="300"/>
      <c r="J289" s="300"/>
      <c r="K289" s="8"/>
      <c r="L289" s="653"/>
      <c r="M289" s="736"/>
      <c r="N289" s="727"/>
      <c r="O289" s="45"/>
      <c r="P289" s="45"/>
      <c r="Q289" s="45"/>
      <c r="R289" s="45"/>
      <c r="S289" s="45"/>
      <c r="T289" s="45"/>
      <c r="U289" s="45"/>
      <c r="V289" s="46"/>
      <c r="W289" s="46"/>
      <c r="X289" s="45"/>
      <c r="Y289" s="45"/>
      <c r="Z289" s="51"/>
      <c r="AA289" s="51"/>
      <c r="AB289" s="51"/>
      <c r="AC289" s="51"/>
      <c r="AD289" s="51"/>
      <c r="AE289" s="51"/>
      <c r="AF289" s="46"/>
      <c r="AG289" s="46"/>
      <c r="AH289" s="51"/>
      <c r="AI289" s="51"/>
      <c r="AJ289" s="51"/>
      <c r="AK289" s="51"/>
      <c r="AL289" s="51"/>
      <c r="AM289" s="45"/>
      <c r="AN289" s="60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7"/>
      <c r="BB289" s="47"/>
      <c r="BC289" s="29"/>
    </row>
    <row r="290" spans="1:55" x14ac:dyDescent="0.25">
      <c r="A290" s="298"/>
      <c r="B290" s="301" t="s">
        <v>2651</v>
      </c>
      <c r="C290" s="300"/>
      <c r="D290" s="300"/>
      <c r="E290" s="300"/>
      <c r="F290" s="300"/>
      <c r="G290" s="300"/>
      <c r="H290" s="300"/>
      <c r="I290" s="300"/>
      <c r="J290" s="300"/>
      <c r="K290" s="8"/>
      <c r="L290" s="653"/>
      <c r="M290" s="736"/>
      <c r="N290" s="727"/>
      <c r="O290" s="45"/>
      <c r="P290" s="45"/>
      <c r="Q290" s="45"/>
      <c r="R290" s="45"/>
      <c r="S290" s="45"/>
      <c r="T290" s="45"/>
      <c r="U290" s="45"/>
      <c r="V290" s="46"/>
      <c r="W290" s="46"/>
      <c r="X290" s="45"/>
      <c r="Y290" s="45"/>
      <c r="Z290" s="51"/>
      <c r="AA290" s="51"/>
      <c r="AB290" s="51"/>
      <c r="AC290" s="51"/>
      <c r="AD290" s="51"/>
      <c r="AE290" s="51"/>
      <c r="AF290" s="46"/>
      <c r="AG290" s="46"/>
      <c r="AH290" s="51"/>
      <c r="AI290" s="51"/>
      <c r="AJ290" s="51"/>
      <c r="AK290" s="51"/>
      <c r="AL290" s="51"/>
      <c r="AM290" s="45"/>
      <c r="AN290" s="60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7"/>
      <c r="BB290" s="47"/>
      <c r="BC290" s="29"/>
    </row>
    <row r="291" spans="1:55" x14ac:dyDescent="0.25">
      <c r="A291" s="298" t="s">
        <v>2652</v>
      </c>
      <c r="B291" s="302" t="s">
        <v>2653</v>
      </c>
      <c r="C291" s="300" t="s">
        <v>2654</v>
      </c>
      <c r="D291" s="300" t="s">
        <v>2655</v>
      </c>
      <c r="E291" s="300" t="s">
        <v>2656</v>
      </c>
      <c r="F291" s="300" t="s">
        <v>2613</v>
      </c>
      <c r="G291" s="300"/>
      <c r="H291" s="300"/>
      <c r="I291" s="300"/>
      <c r="J291" s="300"/>
      <c r="K291" s="8">
        <v>1.7000000000000001E-2</v>
      </c>
      <c r="L291" s="653"/>
      <c r="M291" s="736"/>
      <c r="N291" s="727"/>
      <c r="O291" s="45"/>
      <c r="P291" s="45"/>
      <c r="Q291" s="45"/>
      <c r="R291" s="45"/>
      <c r="S291" s="45"/>
      <c r="T291" s="45"/>
      <c r="U291" s="45"/>
      <c r="V291" s="46"/>
      <c r="W291" s="46"/>
      <c r="X291" s="45"/>
      <c r="Y291" s="45"/>
      <c r="Z291" s="51"/>
      <c r="AA291" s="51"/>
      <c r="AB291" s="51"/>
      <c r="AC291" s="51"/>
      <c r="AD291" s="51"/>
      <c r="AE291" s="51"/>
      <c r="AF291" s="46"/>
      <c r="AG291" s="46"/>
      <c r="AH291" s="51"/>
      <c r="AI291" s="51"/>
      <c r="AJ291" s="51"/>
      <c r="AK291" s="51"/>
      <c r="AL291" s="51"/>
      <c r="AM291" s="45"/>
      <c r="AN291" s="60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7"/>
      <c r="BB291" s="47"/>
      <c r="BC291" s="29"/>
    </row>
    <row r="292" spans="1:55" x14ac:dyDescent="0.25">
      <c r="A292" s="273"/>
      <c r="B292" s="274" t="s">
        <v>2345</v>
      </c>
      <c r="C292" s="275"/>
      <c r="D292" s="275"/>
      <c r="E292" s="275"/>
      <c r="F292" s="275"/>
      <c r="G292" s="275"/>
      <c r="H292" s="275"/>
      <c r="I292" s="275"/>
      <c r="J292" s="275"/>
      <c r="K292" s="8"/>
      <c r="L292" s="653"/>
      <c r="M292" s="736"/>
      <c r="N292" s="727"/>
      <c r="O292" s="45"/>
      <c r="P292" s="45"/>
      <c r="Q292" s="45"/>
      <c r="R292" s="45"/>
      <c r="S292" s="45"/>
      <c r="T292" s="45"/>
      <c r="U292" s="45"/>
      <c r="V292" s="46"/>
      <c r="W292" s="46"/>
      <c r="X292" s="45"/>
      <c r="Y292" s="45"/>
      <c r="Z292" s="51"/>
      <c r="AA292" s="51"/>
      <c r="AB292" s="51"/>
      <c r="AC292" s="51"/>
      <c r="AD292" s="51"/>
      <c r="AE292" s="51"/>
      <c r="AF292" s="46"/>
      <c r="AG292" s="46"/>
      <c r="AH292" s="51"/>
      <c r="AI292" s="51"/>
      <c r="AJ292" s="51"/>
      <c r="AK292" s="51"/>
      <c r="AL292" s="51"/>
      <c r="AM292" s="45"/>
      <c r="AN292" s="60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7"/>
      <c r="BB292" s="47"/>
      <c r="BC292" s="29"/>
    </row>
    <row r="293" spans="1:55" x14ac:dyDescent="0.25">
      <c r="A293" s="273"/>
      <c r="B293" s="276" t="s">
        <v>2346</v>
      </c>
      <c r="C293" s="275"/>
      <c r="D293" s="275"/>
      <c r="E293" s="275"/>
      <c r="F293" s="275"/>
      <c r="G293" s="275"/>
      <c r="H293" s="275"/>
      <c r="I293" s="275"/>
      <c r="J293" s="275"/>
      <c r="K293" s="8"/>
      <c r="L293" s="653"/>
      <c r="M293" s="736"/>
      <c r="N293" s="727"/>
      <c r="O293" s="45"/>
      <c r="P293" s="45"/>
      <c r="Q293" s="45"/>
      <c r="R293" s="45"/>
      <c r="S293" s="45"/>
      <c r="T293" s="45"/>
      <c r="U293" s="45"/>
      <c r="V293" s="46"/>
      <c r="W293" s="46"/>
      <c r="X293" s="45"/>
      <c r="Y293" s="45"/>
      <c r="Z293" s="51"/>
      <c r="AA293" s="51"/>
      <c r="AB293" s="51"/>
      <c r="AC293" s="51"/>
      <c r="AD293" s="51"/>
      <c r="AE293" s="51"/>
      <c r="AF293" s="46"/>
      <c r="AG293" s="46"/>
      <c r="AH293" s="51"/>
      <c r="AI293" s="51"/>
      <c r="AJ293" s="51"/>
      <c r="AK293" s="51"/>
      <c r="AL293" s="51"/>
      <c r="AM293" s="45"/>
      <c r="AN293" s="60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7"/>
      <c r="BB293" s="47"/>
      <c r="BC293" s="29"/>
    </row>
    <row r="294" spans="1:55" x14ac:dyDescent="0.25">
      <c r="A294" s="273" t="s">
        <v>2233</v>
      </c>
      <c r="B294" s="277" t="s">
        <v>2234</v>
      </c>
      <c r="C294" s="275" t="s">
        <v>2235</v>
      </c>
      <c r="D294" s="275" t="s">
        <v>2236</v>
      </c>
      <c r="E294" s="275" t="s">
        <v>2237</v>
      </c>
      <c r="F294" s="275" t="s">
        <v>754</v>
      </c>
      <c r="G294" s="275"/>
      <c r="H294" s="275"/>
      <c r="I294" s="275"/>
      <c r="J294" s="275"/>
      <c r="K294" s="8">
        <v>0.25</v>
      </c>
      <c r="L294" s="653"/>
      <c r="M294" s="736"/>
      <c r="N294" s="727"/>
      <c r="O294" s="45"/>
      <c r="P294" s="45"/>
      <c r="Q294" s="45"/>
      <c r="R294" s="45"/>
      <c r="S294" s="45"/>
      <c r="T294" s="45"/>
      <c r="U294" s="45"/>
      <c r="V294" s="46"/>
      <c r="W294" s="46"/>
      <c r="X294" s="45"/>
      <c r="Y294" s="45"/>
      <c r="Z294" s="51"/>
      <c r="AA294" s="51"/>
      <c r="AB294" s="51"/>
      <c r="AC294" s="51"/>
      <c r="AD294" s="51"/>
      <c r="AE294" s="51"/>
      <c r="AF294" s="46"/>
      <c r="AG294" s="46"/>
      <c r="AH294" s="51"/>
      <c r="AI294" s="51"/>
      <c r="AJ294" s="51"/>
      <c r="AK294" s="51"/>
      <c r="AL294" s="51"/>
      <c r="AM294" s="45"/>
      <c r="AN294" s="60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7"/>
      <c r="BB294" s="47"/>
      <c r="BC294" s="29"/>
    </row>
    <row r="295" spans="1:55" x14ac:dyDescent="0.25">
      <c r="A295" s="28"/>
      <c r="B295" s="5" t="s">
        <v>934</v>
      </c>
      <c r="C295" s="1"/>
      <c r="D295" s="1"/>
      <c r="E295" s="1"/>
      <c r="F295" s="1"/>
      <c r="G295" s="1"/>
      <c r="H295" s="1"/>
      <c r="I295" s="1"/>
      <c r="J295" s="1"/>
      <c r="K295" s="8"/>
      <c r="L295" s="653"/>
      <c r="M295" s="736"/>
      <c r="N295" s="727"/>
      <c r="O295" s="45"/>
      <c r="P295" s="44"/>
      <c r="Q295" s="44"/>
      <c r="R295" s="44"/>
      <c r="S295" s="44"/>
      <c r="T295" s="45"/>
      <c r="U295" s="45"/>
      <c r="V295" s="46"/>
      <c r="W295" s="46"/>
      <c r="X295" s="44"/>
      <c r="Y295" s="45"/>
      <c r="Z295" s="44"/>
      <c r="AA295" s="44"/>
      <c r="AB295" s="44"/>
      <c r="AC295" s="44"/>
      <c r="AD295" s="45"/>
      <c r="AE295" s="45"/>
      <c r="AF295" s="46"/>
      <c r="AG295" s="46"/>
      <c r="AH295" s="44"/>
      <c r="AI295" s="45"/>
      <c r="AJ295" s="44"/>
      <c r="AK295" s="44"/>
      <c r="AL295" s="45"/>
      <c r="AM295" s="45"/>
      <c r="AN295" s="5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7"/>
      <c r="BB295" s="47"/>
      <c r="BC295" s="29"/>
    </row>
    <row r="296" spans="1:55" x14ac:dyDescent="0.25">
      <c r="A296" s="28" t="s">
        <v>935</v>
      </c>
      <c r="B296" s="6" t="s">
        <v>936</v>
      </c>
      <c r="C296" s="1"/>
      <c r="D296" s="1" t="s">
        <v>937</v>
      </c>
      <c r="E296" s="1" t="s">
        <v>938</v>
      </c>
      <c r="F296" s="1" t="s">
        <v>2613</v>
      </c>
      <c r="G296" s="1"/>
      <c r="H296" s="1"/>
      <c r="I296" s="1"/>
      <c r="J296" s="1"/>
      <c r="K296" s="538">
        <v>0.6</v>
      </c>
      <c r="L296" s="659"/>
      <c r="M296" s="736"/>
      <c r="N296" s="727"/>
      <c r="O296" s="45"/>
      <c r="P296" s="44"/>
      <c r="Q296" s="44"/>
      <c r="R296" s="44"/>
      <c r="S296" s="44"/>
      <c r="T296" s="45"/>
      <c r="U296" s="45"/>
      <c r="V296" s="46"/>
      <c r="W296" s="46"/>
      <c r="X296" s="44"/>
      <c r="Y296" s="45"/>
      <c r="Z296" s="44"/>
      <c r="AA296" s="44"/>
      <c r="AB296" s="44"/>
      <c r="AC296" s="44"/>
      <c r="AD296" s="45"/>
      <c r="AE296" s="45"/>
      <c r="AF296" s="46"/>
      <c r="AG296" s="46"/>
      <c r="AH296" s="44"/>
      <c r="AI296" s="45"/>
      <c r="AJ296" s="44"/>
      <c r="AK296" s="44"/>
      <c r="AL296" s="45"/>
      <c r="AM296" s="45"/>
      <c r="AN296" s="5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7"/>
      <c r="BB296" s="47"/>
      <c r="BC296" s="29"/>
    </row>
    <row r="297" spans="1:55" x14ac:dyDescent="0.25">
      <c r="A297" s="30"/>
      <c r="B297" s="37" t="s">
        <v>1366</v>
      </c>
      <c r="C297" s="1"/>
      <c r="D297" s="1"/>
      <c r="E297" s="1"/>
      <c r="F297" s="1"/>
      <c r="G297" s="1"/>
      <c r="H297" s="1"/>
      <c r="I297" s="1"/>
      <c r="J297" s="1"/>
      <c r="K297" s="8">
        <v>0</v>
      </c>
      <c r="L297" s="653"/>
      <c r="M297" s="746"/>
      <c r="N297" s="35"/>
    </row>
    <row r="298" spans="1:55" x14ac:dyDescent="0.25">
      <c r="A298" s="30"/>
      <c r="B298" s="5" t="s">
        <v>1380</v>
      </c>
      <c r="C298" s="1"/>
      <c r="D298" s="1"/>
      <c r="E298" s="1"/>
      <c r="F298" s="1"/>
      <c r="G298" s="1"/>
      <c r="H298" s="1"/>
      <c r="I298" s="1"/>
      <c r="J298" s="1"/>
      <c r="K298" s="8">
        <v>0</v>
      </c>
      <c r="L298" s="653"/>
      <c r="M298" s="736"/>
      <c r="N298" s="727"/>
      <c r="O298" s="45"/>
      <c r="P298" s="44"/>
      <c r="Q298" s="44"/>
      <c r="R298" s="44"/>
      <c r="S298" s="44"/>
      <c r="T298" s="45"/>
      <c r="U298" s="45"/>
      <c r="V298" s="46"/>
      <c r="W298" s="46"/>
      <c r="X298" s="44"/>
      <c r="Y298" s="45"/>
      <c r="Z298" s="44"/>
      <c r="AA298" s="44"/>
      <c r="AB298" s="44"/>
      <c r="AC298" s="44"/>
      <c r="AD298" s="45"/>
      <c r="AE298" s="45"/>
      <c r="AF298" s="46"/>
      <c r="AG298" s="46"/>
      <c r="AH298" s="44"/>
      <c r="AI298" s="45"/>
      <c r="AJ298" s="44"/>
      <c r="AK298" s="44"/>
      <c r="AL298" s="45"/>
      <c r="AM298" s="45"/>
      <c r="AN298" s="5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7"/>
      <c r="BB298" s="47"/>
      <c r="BC298" s="29"/>
    </row>
    <row r="299" spans="1:55" x14ac:dyDescent="0.25">
      <c r="A299" s="32">
        <v>2455910014</v>
      </c>
      <c r="B299" s="95" t="s">
        <v>1615</v>
      </c>
      <c r="C299" s="82" t="s">
        <v>1616</v>
      </c>
      <c r="D299" s="82" t="s">
        <v>1617</v>
      </c>
      <c r="E299" s="82"/>
      <c r="F299" s="82" t="s">
        <v>2602</v>
      </c>
      <c r="G299" s="82"/>
      <c r="H299" s="82"/>
      <c r="I299" s="82"/>
      <c r="J299" s="82"/>
      <c r="K299" s="84">
        <v>2.5000000000000001E-3</v>
      </c>
      <c r="L299" s="135"/>
      <c r="M299" s="736"/>
      <c r="N299" s="726"/>
      <c r="O299" s="44"/>
      <c r="P299" s="45"/>
      <c r="Q299" s="45"/>
      <c r="R299" s="45"/>
      <c r="S299" s="44"/>
      <c r="T299" s="44"/>
      <c r="U299" s="45"/>
      <c r="V299" s="45"/>
      <c r="W299" s="46"/>
      <c r="X299" s="46"/>
      <c r="Y299" s="44"/>
      <c r="Z299" s="45"/>
      <c r="AA299" s="44"/>
      <c r="AB299" s="44"/>
      <c r="AC299" s="44"/>
      <c r="AD299" s="44"/>
      <c r="AE299" s="45"/>
      <c r="AF299" s="45"/>
      <c r="AG299" s="46"/>
      <c r="AH299" s="46"/>
      <c r="AI299" s="44"/>
      <c r="AJ299" s="45"/>
      <c r="AK299" s="44"/>
      <c r="AL299" s="44"/>
      <c r="AM299" s="45"/>
      <c r="AN299" s="45"/>
      <c r="AO299" s="5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7"/>
      <c r="BC299" s="47"/>
    </row>
    <row r="300" spans="1:55" x14ac:dyDescent="0.25">
      <c r="A300" s="28"/>
      <c r="B300" s="37" t="s">
        <v>942</v>
      </c>
      <c r="C300" s="1"/>
      <c r="D300" s="1"/>
      <c r="E300" s="1"/>
      <c r="F300" s="1"/>
      <c r="G300" s="1"/>
      <c r="H300" s="1"/>
      <c r="I300" s="1"/>
      <c r="J300" s="1"/>
      <c r="K300" s="8">
        <v>0</v>
      </c>
      <c r="L300" s="653"/>
      <c r="M300" s="736"/>
      <c r="N300" s="726"/>
      <c r="O300" s="45"/>
      <c r="P300" s="45"/>
      <c r="Q300" s="51"/>
      <c r="R300" s="51"/>
      <c r="S300" s="51"/>
      <c r="T300" s="51"/>
      <c r="U300" s="51"/>
      <c r="V300" s="51"/>
      <c r="W300" s="46"/>
      <c r="X300" s="46"/>
      <c r="Y300" s="51"/>
      <c r="Z300" s="51"/>
      <c r="AA300" s="51"/>
      <c r="AB300" s="51"/>
      <c r="AC300" s="51"/>
      <c r="AD300" s="51"/>
      <c r="AE300" s="45"/>
      <c r="AF300" s="45"/>
      <c r="AG300" s="46"/>
      <c r="AH300" s="46"/>
      <c r="AI300" s="51"/>
      <c r="AJ300" s="51"/>
      <c r="AK300" s="51"/>
      <c r="AL300" s="51"/>
      <c r="AM300" s="51"/>
      <c r="AN300" s="45"/>
      <c r="AO300" s="5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7"/>
      <c r="BC300" s="47"/>
    </row>
    <row r="301" spans="1:55" x14ac:dyDescent="0.25">
      <c r="A301" s="28"/>
      <c r="B301" s="37" t="s">
        <v>2026</v>
      </c>
      <c r="C301" s="1"/>
      <c r="D301" s="1"/>
      <c r="E301" s="1"/>
      <c r="F301" s="1"/>
      <c r="G301" s="1"/>
      <c r="H301" s="1"/>
      <c r="I301" s="1"/>
      <c r="J301" s="1"/>
      <c r="K301" s="8">
        <v>0</v>
      </c>
      <c r="L301" s="653"/>
      <c r="M301" s="736"/>
      <c r="N301" s="727"/>
      <c r="O301" s="45"/>
      <c r="P301" s="45"/>
      <c r="Q301" s="45"/>
      <c r="R301" s="51"/>
      <c r="S301" s="51"/>
      <c r="T301" s="51"/>
      <c r="U301" s="51"/>
      <c r="V301" s="46"/>
      <c r="W301" s="46"/>
      <c r="X301" s="51"/>
      <c r="Y301" s="51"/>
      <c r="Z301" s="51"/>
      <c r="AA301" s="51"/>
      <c r="AB301" s="51"/>
      <c r="AC301" s="51"/>
      <c r="AD301" s="51"/>
      <c r="AE301" s="51"/>
      <c r="AF301" s="46"/>
      <c r="AG301" s="46"/>
      <c r="AH301" s="51"/>
      <c r="AI301" s="51"/>
      <c r="AJ301" s="51"/>
      <c r="AK301" s="51"/>
      <c r="AL301" s="51"/>
      <c r="AM301" s="45"/>
      <c r="AN301" s="5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7"/>
      <c r="BB301" s="47"/>
      <c r="BC301" s="29"/>
    </row>
    <row r="302" spans="1:55" x14ac:dyDescent="0.25">
      <c r="A302" s="28"/>
      <c r="B302" s="156" t="s">
        <v>2025</v>
      </c>
      <c r="C302" s="1"/>
      <c r="D302" s="1"/>
      <c r="E302" s="1"/>
      <c r="F302" s="1"/>
      <c r="G302" s="1"/>
      <c r="H302" s="1"/>
      <c r="I302" s="1"/>
      <c r="J302" s="1"/>
      <c r="K302" s="8">
        <v>0</v>
      </c>
      <c r="L302" s="653"/>
      <c r="M302" s="736"/>
      <c r="N302" s="727"/>
      <c r="O302" s="45"/>
      <c r="P302" s="51"/>
      <c r="Q302" s="51"/>
      <c r="R302" s="51"/>
      <c r="S302" s="51"/>
      <c r="T302" s="51"/>
      <c r="U302" s="51"/>
      <c r="V302" s="46"/>
      <c r="W302" s="46"/>
      <c r="X302" s="51"/>
      <c r="Y302" s="51"/>
      <c r="Z302" s="51"/>
      <c r="AA302" s="51"/>
      <c r="AB302" s="51"/>
      <c r="AC302" s="51"/>
      <c r="AD302" s="51"/>
      <c r="AE302" s="51"/>
      <c r="AF302" s="46"/>
      <c r="AG302" s="46"/>
      <c r="AH302" s="51"/>
      <c r="AI302" s="51"/>
      <c r="AJ302" s="51"/>
      <c r="AK302" s="51"/>
      <c r="AL302" s="51"/>
      <c r="AM302" s="45"/>
      <c r="AN302" s="5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7"/>
      <c r="BB302" s="47"/>
      <c r="BC302" s="29"/>
    </row>
    <row r="303" spans="1:55" ht="31.5" x14ac:dyDescent="0.25">
      <c r="A303" s="30">
        <v>2513900077</v>
      </c>
      <c r="B303" s="9" t="s">
        <v>2005</v>
      </c>
      <c r="C303" s="1" t="s">
        <v>1883</v>
      </c>
      <c r="D303" s="1"/>
      <c r="E303" s="1" t="s">
        <v>1884</v>
      </c>
      <c r="F303" s="1" t="s">
        <v>754</v>
      </c>
      <c r="G303" s="1"/>
      <c r="H303" s="1"/>
      <c r="I303" s="1"/>
      <c r="J303" s="1"/>
      <c r="K303" s="84">
        <v>0.5</v>
      </c>
      <c r="L303" s="135"/>
      <c r="M303" s="736"/>
      <c r="N303" s="727"/>
      <c r="O303" s="45"/>
      <c r="P303" s="44"/>
      <c r="Q303" s="44"/>
      <c r="R303" s="44"/>
      <c r="S303" s="44"/>
      <c r="T303" s="45"/>
      <c r="U303" s="45"/>
      <c r="V303" s="46"/>
      <c r="W303" s="46"/>
      <c r="X303" s="44"/>
      <c r="Y303" s="45"/>
      <c r="Z303" s="45"/>
      <c r="AA303" s="45"/>
      <c r="AB303" s="45"/>
      <c r="AC303" s="45"/>
      <c r="AD303" s="45"/>
      <c r="AE303" s="45"/>
      <c r="AF303" s="46"/>
      <c r="AG303" s="46"/>
      <c r="AH303" s="45"/>
      <c r="AI303" s="45"/>
      <c r="AJ303" s="45"/>
      <c r="AK303" s="45"/>
      <c r="AL303" s="45"/>
      <c r="AM303" s="45"/>
      <c r="AN303" s="44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7"/>
      <c r="BB303" s="47"/>
      <c r="BC303" s="29"/>
    </row>
    <row r="304" spans="1:55" s="107" customFormat="1" ht="18" customHeight="1" x14ac:dyDescent="0.2">
      <c r="A304" s="30">
        <v>2513990371</v>
      </c>
      <c r="B304" s="6" t="s">
        <v>1986</v>
      </c>
      <c r="C304" s="1" t="s">
        <v>1987</v>
      </c>
      <c r="D304" s="1" t="s">
        <v>1612</v>
      </c>
      <c r="E304" s="1" t="s">
        <v>1988</v>
      </c>
      <c r="F304" s="1" t="s">
        <v>754</v>
      </c>
      <c r="G304" s="1"/>
      <c r="H304" s="1"/>
      <c r="I304" s="1"/>
      <c r="J304" s="1"/>
      <c r="K304" s="84">
        <v>0.5</v>
      </c>
      <c r="L304" s="135"/>
      <c r="M304" s="747"/>
      <c r="N304" s="6"/>
    </row>
    <row r="305" spans="1:55" s="107" customFormat="1" ht="18" customHeight="1" x14ac:dyDescent="0.2">
      <c r="A305" s="30" t="s">
        <v>2643</v>
      </c>
      <c r="B305" s="6" t="s">
        <v>2324</v>
      </c>
      <c r="C305" s="1" t="s">
        <v>2325</v>
      </c>
      <c r="D305" s="1"/>
      <c r="E305" s="1" t="s">
        <v>2644</v>
      </c>
      <c r="F305" s="1" t="s">
        <v>754</v>
      </c>
      <c r="G305" s="1"/>
      <c r="H305" s="1"/>
      <c r="I305" s="1"/>
      <c r="J305" s="1"/>
      <c r="K305" s="84">
        <v>2.5</v>
      </c>
      <c r="L305" s="135"/>
      <c r="M305" s="747"/>
      <c r="N305" s="6"/>
    </row>
    <row r="306" spans="1:55" s="107" customFormat="1" ht="18" customHeight="1" x14ac:dyDescent="0.2">
      <c r="A306" s="30" t="s">
        <v>2645</v>
      </c>
      <c r="B306" s="6" t="s">
        <v>2326</v>
      </c>
      <c r="C306" s="1" t="s">
        <v>2327</v>
      </c>
      <c r="D306" s="1" t="s">
        <v>2328</v>
      </c>
      <c r="E306" s="1"/>
      <c r="F306" s="1" t="s">
        <v>2613</v>
      </c>
      <c r="G306" s="1"/>
      <c r="H306" s="1"/>
      <c r="I306" s="1"/>
      <c r="J306" s="1"/>
      <c r="K306" s="8">
        <v>0.2</v>
      </c>
      <c r="L306" s="653"/>
      <c r="M306" s="747"/>
      <c r="N306" s="6"/>
    </row>
    <row r="307" spans="1:55" s="107" customFormat="1" ht="18" customHeight="1" x14ac:dyDescent="0.2">
      <c r="A307" s="337" t="s">
        <v>410</v>
      </c>
      <c r="B307" s="91" t="s">
        <v>2449</v>
      </c>
      <c r="C307" s="82" t="s">
        <v>2450</v>
      </c>
      <c r="D307" s="82" t="s">
        <v>2451</v>
      </c>
      <c r="E307" s="82"/>
      <c r="F307" s="82" t="s">
        <v>2613</v>
      </c>
      <c r="G307" s="82"/>
      <c r="H307" s="82"/>
      <c r="I307" s="82"/>
      <c r="J307" s="82"/>
      <c r="K307" s="84">
        <v>2.5000000000000001E-2</v>
      </c>
      <c r="L307" s="135"/>
      <c r="M307" s="747"/>
      <c r="N307" s="6"/>
    </row>
    <row r="308" spans="1:55" s="107" customFormat="1" ht="18" customHeight="1" x14ac:dyDescent="0.2">
      <c r="A308" s="337" t="s">
        <v>467</v>
      </c>
      <c r="B308" s="91" t="s">
        <v>2449</v>
      </c>
      <c r="C308" s="82" t="s">
        <v>2452</v>
      </c>
      <c r="D308" s="82" t="s">
        <v>2453</v>
      </c>
      <c r="E308" s="82"/>
      <c r="F308" s="82" t="s">
        <v>2613</v>
      </c>
      <c r="G308" s="82"/>
      <c r="H308" s="82"/>
      <c r="I308" s="82"/>
      <c r="J308" s="82"/>
      <c r="K308" s="84">
        <v>0.2</v>
      </c>
      <c r="L308" s="135"/>
      <c r="M308" s="747"/>
      <c r="N308" s="6"/>
    </row>
    <row r="309" spans="1:55" s="107" customFormat="1" ht="18" customHeight="1" x14ac:dyDescent="0.2">
      <c r="A309" s="28"/>
      <c r="B309" s="5" t="s">
        <v>2027</v>
      </c>
      <c r="C309" s="1"/>
      <c r="D309" s="1"/>
      <c r="E309" s="1"/>
      <c r="F309" s="1"/>
      <c r="G309" s="1"/>
      <c r="H309" s="1"/>
      <c r="I309" s="1"/>
      <c r="J309" s="1"/>
      <c r="K309" s="8">
        <v>0</v>
      </c>
      <c r="L309" s="653"/>
      <c r="M309" s="747"/>
      <c r="N309" s="6"/>
    </row>
    <row r="310" spans="1:55" s="107" customFormat="1" ht="18" customHeight="1" x14ac:dyDescent="0.2">
      <c r="A310" s="28" t="s">
        <v>2671</v>
      </c>
      <c r="B310" s="6" t="s">
        <v>877</v>
      </c>
      <c r="C310" s="1" t="s">
        <v>2672</v>
      </c>
      <c r="D310" s="1" t="s">
        <v>2673</v>
      </c>
      <c r="E310" s="82" t="s">
        <v>2674</v>
      </c>
      <c r="F310" s="1" t="s">
        <v>2613</v>
      </c>
      <c r="G310" s="1"/>
      <c r="H310" s="1"/>
      <c r="I310" s="1"/>
      <c r="J310" s="1"/>
      <c r="K310" s="538">
        <v>0.115</v>
      </c>
      <c r="L310" s="659"/>
      <c r="M310" s="747"/>
      <c r="N310" s="6"/>
    </row>
    <row r="311" spans="1:55" x14ac:dyDescent="0.25">
      <c r="A311" s="28" t="s">
        <v>2682</v>
      </c>
      <c r="B311" s="6" t="s">
        <v>877</v>
      </c>
      <c r="C311" s="1" t="s">
        <v>2683</v>
      </c>
      <c r="D311" s="1" t="s">
        <v>2673</v>
      </c>
      <c r="E311" s="82" t="s">
        <v>2684</v>
      </c>
      <c r="F311" s="1" t="s">
        <v>2613</v>
      </c>
      <c r="G311" s="1"/>
      <c r="H311" s="1"/>
      <c r="I311" s="1"/>
      <c r="J311" s="1"/>
      <c r="K311" s="538">
        <v>0.01</v>
      </c>
      <c r="L311" s="659"/>
      <c r="M311" s="736"/>
      <c r="N311" s="727"/>
      <c r="O311" s="45"/>
      <c r="P311" s="51"/>
      <c r="Q311" s="51"/>
      <c r="R311" s="51"/>
      <c r="S311" s="51"/>
      <c r="T311" s="51"/>
      <c r="U311" s="51"/>
      <c r="V311" s="46"/>
      <c r="W311" s="46"/>
      <c r="X311" s="51"/>
      <c r="Y311" s="51"/>
      <c r="Z311" s="51"/>
      <c r="AA311" s="51"/>
      <c r="AB311" s="51"/>
      <c r="AC311" s="51"/>
      <c r="AD311" s="51"/>
      <c r="AE311" s="51"/>
      <c r="AF311" s="46"/>
      <c r="AG311" s="46"/>
      <c r="AH311" s="51"/>
      <c r="AI311" s="51"/>
      <c r="AJ311" s="51"/>
      <c r="AK311" s="51"/>
      <c r="AL311" s="51"/>
      <c r="AM311" s="45"/>
      <c r="AN311" s="5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7"/>
      <c r="BB311" s="47"/>
      <c r="BC311" s="29"/>
    </row>
    <row r="312" spans="1:55" x14ac:dyDescent="0.25">
      <c r="A312" s="28"/>
      <c r="B312" s="37" t="s">
        <v>1385</v>
      </c>
      <c r="C312" s="1"/>
      <c r="D312" s="1"/>
      <c r="E312" s="1"/>
      <c r="F312" s="1"/>
      <c r="G312" s="1"/>
      <c r="H312" s="1"/>
      <c r="I312" s="1"/>
      <c r="J312" s="1"/>
      <c r="K312" s="8">
        <v>0</v>
      </c>
      <c r="L312" s="653"/>
      <c r="M312" s="736"/>
      <c r="N312" s="727"/>
      <c r="O312" s="45"/>
      <c r="P312" s="51"/>
      <c r="Q312" s="51"/>
      <c r="R312" s="51"/>
      <c r="S312" s="51"/>
      <c r="T312" s="51"/>
      <c r="U312" s="51"/>
      <c r="V312" s="46"/>
      <c r="W312" s="46"/>
      <c r="X312" s="51"/>
      <c r="Y312" s="51"/>
      <c r="Z312" s="51"/>
      <c r="AA312" s="51"/>
      <c r="AB312" s="51"/>
      <c r="AC312" s="51"/>
      <c r="AD312" s="45"/>
      <c r="AE312" s="45"/>
      <c r="AF312" s="46"/>
      <c r="AG312" s="46"/>
      <c r="AH312" s="51"/>
      <c r="AI312" s="51"/>
      <c r="AJ312" s="51"/>
      <c r="AK312" s="51"/>
      <c r="AL312" s="51"/>
      <c r="AM312" s="45"/>
      <c r="AN312" s="5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7"/>
      <c r="BB312" s="47"/>
      <c r="BC312" s="29"/>
    </row>
    <row r="313" spans="1:55" x14ac:dyDescent="0.25">
      <c r="A313" s="28"/>
      <c r="B313" s="5" t="s">
        <v>1386</v>
      </c>
      <c r="C313" s="1"/>
      <c r="D313" s="1"/>
      <c r="E313" s="1"/>
      <c r="F313" s="1"/>
      <c r="G313" s="1"/>
      <c r="H313" s="1"/>
      <c r="I313" s="1"/>
      <c r="J313" s="1"/>
      <c r="K313" s="8">
        <v>0</v>
      </c>
      <c r="L313" s="653"/>
      <c r="M313" s="736"/>
      <c r="N313" s="727"/>
      <c r="O313" s="45"/>
      <c r="P313" s="51"/>
      <c r="Q313" s="51"/>
      <c r="R313" s="51"/>
      <c r="S313" s="51"/>
      <c r="T313" s="51"/>
      <c r="U313" s="51"/>
      <c r="V313" s="46"/>
      <c r="W313" s="46"/>
      <c r="X313" s="51"/>
      <c r="Y313" s="51"/>
      <c r="Z313" s="51"/>
      <c r="AA313" s="51"/>
      <c r="AB313" s="51"/>
      <c r="AC313" s="51"/>
      <c r="AD313" s="45"/>
      <c r="AE313" s="45"/>
      <c r="AF313" s="46"/>
      <c r="AG313" s="46"/>
      <c r="AH313" s="51"/>
      <c r="AI313" s="51"/>
      <c r="AJ313" s="51"/>
      <c r="AK313" s="51"/>
      <c r="AL313" s="51"/>
      <c r="AM313" s="45"/>
      <c r="AN313" s="5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7"/>
      <c r="BB313" s="47"/>
      <c r="BC313" s="29"/>
    </row>
    <row r="314" spans="1:55" x14ac:dyDescent="0.25">
      <c r="A314" s="28" t="s">
        <v>1387</v>
      </c>
      <c r="B314" s="62" t="s">
        <v>1388</v>
      </c>
      <c r="C314" s="1">
        <v>910</v>
      </c>
      <c r="D314" s="1" t="s">
        <v>1389</v>
      </c>
      <c r="E314" s="1"/>
      <c r="F314" s="1" t="s">
        <v>637</v>
      </c>
      <c r="G314" s="1"/>
      <c r="H314" s="1"/>
      <c r="I314" s="1"/>
      <c r="J314" s="1"/>
      <c r="K314" s="534">
        <v>15</v>
      </c>
      <c r="L314" s="654"/>
      <c r="M314" s="736"/>
      <c r="N314" s="727"/>
      <c r="O314" s="45"/>
      <c r="P314" s="51"/>
      <c r="Q314" s="51"/>
      <c r="R314" s="51"/>
      <c r="S314" s="51"/>
      <c r="T314" s="51"/>
      <c r="U314" s="51"/>
      <c r="V314" s="46"/>
      <c r="W314" s="46"/>
      <c r="X314" s="51"/>
      <c r="Y314" s="51"/>
      <c r="Z314" s="51"/>
      <c r="AA314" s="51"/>
      <c r="AB314" s="51"/>
      <c r="AC314" s="51"/>
      <c r="AD314" s="45"/>
      <c r="AE314" s="45"/>
      <c r="AF314" s="46"/>
      <c r="AG314" s="46"/>
      <c r="AH314" s="51"/>
      <c r="AI314" s="51"/>
      <c r="AJ314" s="51"/>
      <c r="AK314" s="51"/>
      <c r="AL314" s="51"/>
      <c r="AM314" s="45"/>
      <c r="AN314" s="5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7"/>
      <c r="BB314" s="47"/>
      <c r="BC314" s="29"/>
    </row>
    <row r="315" spans="1:55" x14ac:dyDescent="0.25">
      <c r="A315" s="28"/>
      <c r="B315" s="37" t="s">
        <v>1967</v>
      </c>
      <c r="C315" s="1"/>
      <c r="D315" s="1"/>
      <c r="E315" s="1"/>
      <c r="F315" s="1"/>
      <c r="G315" s="1"/>
      <c r="H315" s="1"/>
      <c r="I315" s="1"/>
      <c r="J315" s="1"/>
      <c r="K315" s="8">
        <v>0</v>
      </c>
      <c r="L315" s="653"/>
      <c r="M315" s="736"/>
      <c r="N315" s="727"/>
      <c r="O315" s="45"/>
      <c r="P315" s="44"/>
      <c r="Q315" s="44"/>
      <c r="R315" s="44"/>
      <c r="S315" s="44"/>
      <c r="T315" s="45"/>
      <c r="U315" s="45"/>
      <c r="V315" s="46"/>
      <c r="W315" s="46"/>
      <c r="X315" s="44"/>
      <c r="Y315" s="45"/>
      <c r="Z315" s="45"/>
      <c r="AA315" s="45"/>
      <c r="AB315" s="45"/>
      <c r="AC315" s="45"/>
      <c r="AD315" s="45"/>
      <c r="AE315" s="45"/>
      <c r="AF315" s="46"/>
      <c r="AG315" s="46"/>
      <c r="AH315" s="45"/>
      <c r="AI315" s="45"/>
      <c r="AJ315" s="45"/>
      <c r="AK315" s="45"/>
      <c r="AL315" s="45"/>
      <c r="AM315" s="45"/>
      <c r="AN315" s="44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7"/>
      <c r="BB315" s="47"/>
      <c r="BC315" s="29"/>
    </row>
    <row r="316" spans="1:55" x14ac:dyDescent="0.25">
      <c r="A316" s="28"/>
      <c r="B316" s="156" t="s">
        <v>1966</v>
      </c>
      <c r="C316" s="1"/>
      <c r="D316" s="1"/>
      <c r="E316" s="1"/>
      <c r="F316" s="1"/>
      <c r="G316" s="1"/>
      <c r="H316" s="1"/>
      <c r="I316" s="1"/>
      <c r="J316" s="1"/>
      <c r="K316" s="8">
        <v>0</v>
      </c>
      <c r="L316" s="653"/>
      <c r="M316" s="746"/>
      <c r="N316" s="35"/>
    </row>
    <row r="317" spans="1:55" x14ac:dyDescent="0.25">
      <c r="A317" s="113" t="s">
        <v>1390</v>
      </c>
      <c r="B317" s="91" t="s">
        <v>1392</v>
      </c>
      <c r="C317" s="82" t="s">
        <v>1393</v>
      </c>
      <c r="D317" s="82" t="s">
        <v>1391</v>
      </c>
      <c r="E317" s="82">
        <v>16</v>
      </c>
      <c r="F317" s="82" t="s">
        <v>2613</v>
      </c>
      <c r="G317" s="82"/>
      <c r="H317" s="82"/>
      <c r="I317" s="82"/>
      <c r="J317" s="82"/>
      <c r="K317" s="534">
        <v>1.5</v>
      </c>
      <c r="L317" s="654"/>
      <c r="M317" s="746"/>
      <c r="N317" s="35"/>
    </row>
    <row r="318" spans="1:55" s="96" customFormat="1" x14ac:dyDescent="0.25">
      <c r="A318" s="185">
        <v>2543100078</v>
      </c>
      <c r="B318" s="91" t="s">
        <v>1392</v>
      </c>
      <c r="C318" s="82" t="s">
        <v>1393</v>
      </c>
      <c r="D318" s="82" t="s">
        <v>1391</v>
      </c>
      <c r="E318" s="82">
        <v>10</v>
      </c>
      <c r="F318" s="82" t="s">
        <v>2613</v>
      </c>
      <c r="G318" s="82"/>
      <c r="H318" s="82"/>
      <c r="I318" s="82"/>
      <c r="J318" s="82"/>
      <c r="K318" s="534">
        <v>0.7</v>
      </c>
      <c r="L318" s="654"/>
      <c r="M318" s="730"/>
      <c r="N318" s="705"/>
    </row>
    <row r="319" spans="1:55" x14ac:dyDescent="0.25">
      <c r="A319" s="28"/>
      <c r="B319" s="37" t="s">
        <v>943</v>
      </c>
      <c r="C319" s="1"/>
      <c r="D319" s="1"/>
      <c r="E319" s="1"/>
      <c r="F319" s="1"/>
      <c r="G319" s="1"/>
      <c r="H319" s="1"/>
      <c r="I319" s="1"/>
      <c r="J319" s="1"/>
      <c r="K319" s="8">
        <v>0</v>
      </c>
      <c r="L319" s="653"/>
      <c r="M319" s="736"/>
      <c r="N319" s="727"/>
      <c r="O319" s="45"/>
      <c r="P319" s="51"/>
      <c r="Q319" s="51"/>
      <c r="R319" s="51"/>
      <c r="S319" s="51"/>
      <c r="T319" s="51"/>
      <c r="U319" s="51"/>
      <c r="V319" s="46"/>
      <c r="W319" s="46"/>
      <c r="X319" s="51"/>
      <c r="Y319" s="51"/>
      <c r="Z319" s="51"/>
      <c r="AA319" s="51"/>
      <c r="AB319" s="51"/>
      <c r="AC319" s="51"/>
      <c r="AD319" s="45"/>
      <c r="AE319" s="45"/>
      <c r="AF319" s="46"/>
      <c r="AG319" s="46"/>
      <c r="AH319" s="51"/>
      <c r="AI319" s="51"/>
      <c r="AJ319" s="51"/>
      <c r="AK319" s="51"/>
      <c r="AL319" s="51"/>
      <c r="AM319" s="45"/>
      <c r="AN319" s="5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7"/>
      <c r="BB319" s="47"/>
    </row>
    <row r="320" spans="1:55" x14ac:dyDescent="0.25">
      <c r="A320" s="337">
        <v>3184001427</v>
      </c>
      <c r="B320" s="6" t="s">
        <v>2571</v>
      </c>
      <c r="C320" s="1" t="s">
        <v>2572</v>
      </c>
      <c r="D320" s="1" t="s">
        <v>2310</v>
      </c>
      <c r="E320" s="1"/>
      <c r="F320" s="1" t="s">
        <v>754</v>
      </c>
      <c r="G320" s="1"/>
      <c r="H320" s="1"/>
      <c r="I320" s="1"/>
      <c r="J320" s="1"/>
      <c r="K320" s="534">
        <v>4</v>
      </c>
      <c r="L320" s="654"/>
      <c r="M320" s="736"/>
      <c r="N320" s="727"/>
      <c r="O320" s="45"/>
      <c r="P320" s="51"/>
      <c r="Q320" s="51"/>
      <c r="R320" s="51"/>
      <c r="S320" s="51"/>
      <c r="T320" s="51"/>
      <c r="U320" s="51"/>
      <c r="V320" s="46"/>
      <c r="W320" s="46"/>
      <c r="X320" s="51"/>
      <c r="Y320" s="51"/>
      <c r="Z320" s="51"/>
      <c r="AA320" s="51"/>
      <c r="AB320" s="51"/>
      <c r="AC320" s="51"/>
      <c r="AD320" s="45"/>
      <c r="AE320" s="45"/>
      <c r="AF320" s="46"/>
      <c r="AG320" s="46"/>
      <c r="AH320" s="51"/>
      <c r="AI320" s="51"/>
      <c r="AJ320" s="51"/>
      <c r="AK320" s="51"/>
      <c r="AL320" s="51"/>
      <c r="AM320" s="45"/>
      <c r="AN320" s="5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7"/>
      <c r="BB320" s="47"/>
    </row>
    <row r="321" spans="1:54" x14ac:dyDescent="0.25">
      <c r="A321" s="337">
        <v>3451955623</v>
      </c>
      <c r="B321" s="6" t="s">
        <v>2571</v>
      </c>
      <c r="C321" s="1" t="s">
        <v>2573</v>
      </c>
      <c r="D321" s="1" t="s">
        <v>2311</v>
      </c>
      <c r="E321" s="1"/>
      <c r="F321" s="1" t="s">
        <v>754</v>
      </c>
      <c r="G321" s="1"/>
      <c r="H321" s="1"/>
      <c r="I321" s="1"/>
      <c r="J321" s="1"/>
      <c r="K321" s="534">
        <v>1</v>
      </c>
      <c r="L321" s="654"/>
      <c r="M321" s="736"/>
      <c r="N321" s="727"/>
      <c r="O321" s="45"/>
      <c r="P321" s="51"/>
      <c r="Q321" s="51"/>
      <c r="R321" s="51"/>
      <c r="S321" s="51"/>
      <c r="T321" s="51"/>
      <c r="U321" s="51"/>
      <c r="V321" s="46"/>
      <c r="W321" s="46"/>
      <c r="X321" s="51"/>
      <c r="Y321" s="51"/>
      <c r="Z321" s="51"/>
      <c r="AA321" s="51"/>
      <c r="AB321" s="51"/>
      <c r="AC321" s="51"/>
      <c r="AD321" s="45"/>
      <c r="AE321" s="45"/>
      <c r="AF321" s="46"/>
      <c r="AG321" s="46"/>
      <c r="AH321" s="51"/>
      <c r="AI321" s="51"/>
      <c r="AJ321" s="51"/>
      <c r="AK321" s="51"/>
      <c r="AL321" s="51"/>
      <c r="AM321" s="45"/>
      <c r="AN321" s="5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7"/>
      <c r="BB321" s="47"/>
    </row>
    <row r="322" spans="1:54" x14ac:dyDescent="0.25">
      <c r="A322" s="337">
        <v>3184000408</v>
      </c>
      <c r="B322" s="6" t="s">
        <v>2571</v>
      </c>
      <c r="C322" s="1" t="s">
        <v>2574</v>
      </c>
      <c r="D322" s="1" t="s">
        <v>2575</v>
      </c>
      <c r="E322" s="1"/>
      <c r="F322" s="1" t="s">
        <v>754</v>
      </c>
      <c r="G322" s="1"/>
      <c r="H322" s="1"/>
      <c r="I322" s="1"/>
      <c r="J322" s="1"/>
      <c r="K322" s="534">
        <v>2</v>
      </c>
      <c r="L322" s="654"/>
      <c r="M322" s="746"/>
      <c r="N322" s="35"/>
    </row>
    <row r="323" spans="1:54" x14ac:dyDescent="0.25">
      <c r="A323" s="337" t="s">
        <v>1902</v>
      </c>
      <c r="B323" s="6" t="s">
        <v>2571</v>
      </c>
      <c r="C323" s="1" t="s">
        <v>2576</v>
      </c>
      <c r="D323" s="1" t="s">
        <v>2575</v>
      </c>
      <c r="E323" s="1"/>
      <c r="F323" s="1" t="s">
        <v>754</v>
      </c>
      <c r="G323" s="1"/>
      <c r="H323" s="1"/>
      <c r="I323" s="1"/>
      <c r="J323" s="1"/>
      <c r="K323" s="534">
        <v>8</v>
      </c>
      <c r="L323" s="654"/>
      <c r="M323" s="746"/>
      <c r="N323" s="35"/>
    </row>
    <row r="324" spans="1:54" x14ac:dyDescent="0.25">
      <c r="A324" s="28"/>
      <c r="B324" s="5" t="s">
        <v>944</v>
      </c>
      <c r="C324" s="1"/>
      <c r="D324" s="1"/>
      <c r="E324" s="1"/>
      <c r="F324" s="1"/>
      <c r="G324" s="1"/>
      <c r="H324" s="1"/>
      <c r="I324" s="1"/>
      <c r="J324" s="1"/>
      <c r="K324" s="8">
        <v>0</v>
      </c>
      <c r="L324" s="653"/>
      <c r="M324" s="746"/>
      <c r="N324" s="35"/>
    </row>
    <row r="325" spans="1:54" x14ac:dyDescent="0.25">
      <c r="A325" s="28" t="s">
        <v>945</v>
      </c>
      <c r="B325" s="62" t="s">
        <v>946</v>
      </c>
      <c r="C325" s="1" t="s">
        <v>1744</v>
      </c>
      <c r="D325" s="1" t="s">
        <v>1745</v>
      </c>
      <c r="E325" s="1" t="s">
        <v>947</v>
      </c>
      <c r="F325" s="1" t="s">
        <v>637</v>
      </c>
      <c r="G325" s="1"/>
      <c r="H325" s="1"/>
      <c r="I325" s="1"/>
      <c r="J325" s="1"/>
      <c r="K325" s="538">
        <v>20.5</v>
      </c>
      <c r="L325" s="659"/>
      <c r="M325" s="746"/>
      <c r="N325" s="35"/>
    </row>
    <row r="326" spans="1:54" s="96" customFormat="1" x14ac:dyDescent="0.25">
      <c r="A326" s="28"/>
      <c r="B326" s="37" t="s">
        <v>948</v>
      </c>
      <c r="C326" s="1"/>
      <c r="D326" s="1"/>
      <c r="E326" s="1"/>
      <c r="F326" s="1"/>
      <c r="G326" s="1"/>
      <c r="H326" s="1"/>
      <c r="I326" s="1"/>
      <c r="J326" s="1"/>
      <c r="K326" s="8"/>
      <c r="L326" s="653"/>
      <c r="M326" s="718"/>
      <c r="N326" s="705"/>
    </row>
    <row r="327" spans="1:54" s="96" customFormat="1" x14ac:dyDescent="0.25">
      <c r="A327" s="28" t="s">
        <v>949</v>
      </c>
      <c r="B327" s="6" t="s">
        <v>950</v>
      </c>
      <c r="C327" s="1" t="s">
        <v>951</v>
      </c>
      <c r="D327" s="1" t="s">
        <v>952</v>
      </c>
      <c r="E327" s="1" t="s">
        <v>953</v>
      </c>
      <c r="F327" s="1" t="s">
        <v>2613</v>
      </c>
      <c r="G327" s="1"/>
      <c r="H327" s="1"/>
      <c r="I327" s="1"/>
      <c r="J327" s="1"/>
      <c r="K327" s="8">
        <v>0.3</v>
      </c>
      <c r="L327" s="653"/>
      <c r="M327" s="718"/>
      <c r="N327" s="705"/>
    </row>
    <row r="328" spans="1:54" x14ac:dyDescent="0.25">
      <c r="A328" s="28"/>
      <c r="B328" s="37" t="s">
        <v>1163</v>
      </c>
      <c r="C328" s="1"/>
      <c r="D328" s="1"/>
      <c r="E328" s="1"/>
      <c r="F328" s="1"/>
      <c r="G328" s="1"/>
      <c r="H328" s="1"/>
      <c r="I328" s="1"/>
      <c r="J328" s="1"/>
      <c r="K328" s="8"/>
      <c r="L328" s="653"/>
      <c r="M328" s="736"/>
      <c r="N328" s="727"/>
      <c r="O328" s="45"/>
      <c r="P328" s="51"/>
      <c r="Q328" s="51"/>
      <c r="R328" s="51"/>
      <c r="S328" s="51"/>
      <c r="T328" s="51"/>
      <c r="U328" s="51"/>
      <c r="V328" s="46"/>
      <c r="W328" s="46"/>
      <c r="X328" s="51"/>
      <c r="Y328" s="51"/>
      <c r="Z328" s="51"/>
      <c r="AA328" s="51"/>
      <c r="AB328" s="51"/>
      <c r="AC328" s="51"/>
      <c r="AD328" s="45"/>
      <c r="AE328" s="45"/>
      <c r="AF328" s="46"/>
      <c r="AG328" s="46"/>
      <c r="AH328" s="51"/>
      <c r="AI328" s="51"/>
      <c r="AJ328" s="51"/>
      <c r="AK328" s="51"/>
      <c r="AL328" s="51"/>
      <c r="AM328" s="45"/>
      <c r="AN328" s="5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7"/>
      <c r="BB328" s="47"/>
    </row>
    <row r="329" spans="1:54" x14ac:dyDescent="0.25">
      <c r="A329" s="28"/>
      <c r="B329" s="5" t="s">
        <v>1164</v>
      </c>
      <c r="C329" s="1"/>
      <c r="D329" s="1"/>
      <c r="E329" s="1"/>
      <c r="F329" s="1"/>
      <c r="G329" s="1"/>
      <c r="H329" s="1"/>
      <c r="I329" s="1"/>
      <c r="J329" s="1"/>
      <c r="K329" s="8"/>
      <c r="L329" s="653"/>
      <c r="M329" s="736"/>
      <c r="N329" s="727"/>
      <c r="O329" s="45"/>
      <c r="P329" s="51"/>
      <c r="Q329" s="51"/>
      <c r="R329" s="51"/>
      <c r="S329" s="51"/>
      <c r="T329" s="51"/>
      <c r="U329" s="51"/>
      <c r="V329" s="46"/>
      <c r="W329" s="46"/>
      <c r="X329" s="51"/>
      <c r="Y329" s="51"/>
      <c r="Z329" s="51"/>
      <c r="AA329" s="51"/>
      <c r="AB329" s="51"/>
      <c r="AC329" s="51"/>
      <c r="AD329" s="45"/>
      <c r="AE329" s="45"/>
      <c r="AF329" s="46"/>
      <c r="AG329" s="46"/>
      <c r="AH329" s="51"/>
      <c r="AI329" s="51"/>
      <c r="AJ329" s="51"/>
      <c r="AK329" s="51"/>
      <c r="AL329" s="51"/>
      <c r="AM329" s="45"/>
      <c r="AN329" s="5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7"/>
      <c r="BB329" s="47"/>
    </row>
    <row r="330" spans="1:54" x14ac:dyDescent="0.25">
      <c r="A330" s="28" t="s">
        <v>1165</v>
      </c>
      <c r="B330" s="6" t="s">
        <v>1166</v>
      </c>
      <c r="C330" s="1" t="s">
        <v>1167</v>
      </c>
      <c r="D330" s="1" t="s">
        <v>1168</v>
      </c>
      <c r="E330" s="1" t="s">
        <v>1169</v>
      </c>
      <c r="F330" s="1" t="s">
        <v>637</v>
      </c>
      <c r="G330" s="1"/>
      <c r="H330" s="1"/>
      <c r="I330" s="1"/>
      <c r="J330" s="1"/>
      <c r="K330" s="8">
        <v>0.8</v>
      </c>
      <c r="L330" s="653"/>
      <c r="M330" s="736"/>
      <c r="N330" s="727"/>
      <c r="O330" s="45"/>
      <c r="P330" s="51"/>
      <c r="Q330" s="51"/>
      <c r="R330" s="51"/>
      <c r="S330" s="51"/>
      <c r="T330" s="51"/>
      <c r="U330" s="51"/>
      <c r="V330" s="46"/>
      <c r="W330" s="46"/>
      <c r="X330" s="51"/>
      <c r="Y330" s="51"/>
      <c r="Z330" s="51"/>
      <c r="AA330" s="51"/>
      <c r="AB330" s="51"/>
      <c r="AC330" s="51"/>
      <c r="AD330" s="45"/>
      <c r="AE330" s="45"/>
      <c r="AF330" s="46"/>
      <c r="AG330" s="46"/>
      <c r="AH330" s="51"/>
      <c r="AI330" s="51"/>
      <c r="AJ330" s="51"/>
      <c r="AK330" s="51"/>
      <c r="AL330" s="51"/>
      <c r="AM330" s="45"/>
      <c r="AN330" s="5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7"/>
      <c r="BB330" s="47"/>
    </row>
    <row r="331" spans="1:54" x14ac:dyDescent="0.25">
      <c r="A331" s="179"/>
      <c r="B331" s="156" t="s">
        <v>2657</v>
      </c>
      <c r="C331" s="1"/>
      <c r="D331" s="1"/>
      <c r="E331" s="1"/>
      <c r="F331" s="1"/>
      <c r="G331" s="1"/>
      <c r="H331" s="1"/>
      <c r="I331" s="1"/>
      <c r="J331" s="1"/>
      <c r="K331" s="8"/>
      <c r="L331" s="653"/>
      <c r="M331" s="736"/>
      <c r="N331" s="727"/>
      <c r="O331" s="45"/>
      <c r="P331" s="51"/>
      <c r="Q331" s="51"/>
      <c r="R331" s="51"/>
      <c r="S331" s="51"/>
      <c r="T331" s="51"/>
      <c r="U331" s="51"/>
      <c r="V331" s="46"/>
      <c r="W331" s="46"/>
      <c r="X331" s="51"/>
      <c r="Y331" s="51"/>
      <c r="Z331" s="51"/>
      <c r="AA331" s="51"/>
      <c r="AB331" s="51"/>
      <c r="AC331" s="51"/>
      <c r="AD331" s="45"/>
      <c r="AE331" s="45"/>
      <c r="AF331" s="46"/>
      <c r="AG331" s="46"/>
      <c r="AH331" s="51"/>
      <c r="AI331" s="51"/>
      <c r="AJ331" s="51"/>
      <c r="AK331" s="51"/>
      <c r="AL331" s="51"/>
      <c r="AM331" s="45"/>
      <c r="AN331" s="5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7"/>
      <c r="BB331" s="47"/>
    </row>
    <row r="332" spans="1:54" x14ac:dyDescent="0.25">
      <c r="A332" s="32">
        <v>2575103002</v>
      </c>
      <c r="B332" s="9" t="s">
        <v>2329</v>
      </c>
      <c r="C332" s="1" t="s">
        <v>2650</v>
      </c>
      <c r="D332" s="1" t="s">
        <v>2330</v>
      </c>
      <c r="E332" s="522">
        <v>1</v>
      </c>
      <c r="F332" s="1" t="s">
        <v>2613</v>
      </c>
      <c r="G332" s="1"/>
      <c r="H332" s="1"/>
      <c r="I332" s="1"/>
      <c r="J332" s="1"/>
      <c r="K332" s="538">
        <v>0.75</v>
      </c>
      <c r="L332" s="659"/>
      <c r="M332" s="736"/>
      <c r="N332" s="727"/>
      <c r="O332" s="45"/>
      <c r="P332" s="51"/>
      <c r="Q332" s="51"/>
      <c r="R332" s="51"/>
      <c r="S332" s="51"/>
      <c r="T332" s="51"/>
      <c r="U332" s="51"/>
      <c r="V332" s="46"/>
      <c r="W332" s="46"/>
      <c r="X332" s="51"/>
      <c r="Y332" s="51"/>
      <c r="Z332" s="51"/>
      <c r="AA332" s="51"/>
      <c r="AB332" s="51"/>
      <c r="AC332" s="51"/>
      <c r="AD332" s="45"/>
      <c r="AE332" s="45"/>
      <c r="AF332" s="46"/>
      <c r="AG332" s="46"/>
      <c r="AH332" s="51"/>
      <c r="AI332" s="51"/>
      <c r="AJ332" s="51"/>
      <c r="AK332" s="51"/>
      <c r="AL332" s="51"/>
      <c r="AM332" s="45"/>
      <c r="AN332" s="5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7"/>
      <c r="BB332" s="47"/>
    </row>
    <row r="333" spans="1:54" x14ac:dyDescent="0.25">
      <c r="A333" s="32">
        <v>2575103032</v>
      </c>
      <c r="B333" s="9" t="s">
        <v>2329</v>
      </c>
      <c r="C333" s="1" t="s">
        <v>2650</v>
      </c>
      <c r="D333" s="1" t="s">
        <v>2330</v>
      </c>
      <c r="E333" s="522">
        <v>4</v>
      </c>
      <c r="F333" s="1" t="s">
        <v>2613</v>
      </c>
      <c r="G333" s="1"/>
      <c r="H333" s="1"/>
      <c r="I333" s="1"/>
      <c r="J333" s="1"/>
      <c r="K333" s="538">
        <v>0.25</v>
      </c>
      <c r="L333" s="659"/>
      <c r="M333" s="736"/>
      <c r="N333" s="727"/>
      <c r="O333" s="45"/>
      <c r="P333" s="45"/>
      <c r="Q333" s="45"/>
      <c r="R333" s="45"/>
      <c r="S333" s="45"/>
      <c r="T333" s="45"/>
      <c r="U333" s="45"/>
      <c r="V333" s="46"/>
      <c r="W333" s="46"/>
      <c r="X333" s="45"/>
      <c r="Y333" s="45"/>
      <c r="Z333" s="44"/>
      <c r="AA333" s="44"/>
      <c r="AB333" s="45"/>
      <c r="AC333" s="45"/>
      <c r="AD333" s="44"/>
      <c r="AE333" s="44"/>
      <c r="AF333" s="46"/>
      <c r="AG333" s="46"/>
      <c r="AH333" s="44"/>
      <c r="AI333" s="45"/>
      <c r="AJ333" s="44"/>
      <c r="AK333" s="44"/>
      <c r="AL333" s="45"/>
      <c r="AM333" s="45"/>
      <c r="AN333" s="5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7"/>
      <c r="BB333" s="47"/>
    </row>
    <row r="334" spans="1:54" x14ac:dyDescent="0.25">
      <c r="A334" s="28"/>
      <c r="B334" s="37" t="s">
        <v>1163</v>
      </c>
      <c r="C334" s="1"/>
      <c r="D334" s="1"/>
      <c r="E334" s="1"/>
      <c r="F334" s="1"/>
      <c r="G334" s="1"/>
      <c r="H334" s="1"/>
      <c r="I334" s="1"/>
      <c r="J334" s="1"/>
      <c r="K334" s="8"/>
      <c r="L334" s="653"/>
      <c r="M334" s="736"/>
      <c r="N334" s="727"/>
      <c r="O334" s="45"/>
      <c r="P334" s="51"/>
      <c r="Q334" s="51"/>
      <c r="R334" s="51"/>
      <c r="S334" s="51"/>
      <c r="T334" s="51"/>
      <c r="U334" s="51"/>
      <c r="V334" s="46"/>
      <c r="W334" s="46"/>
      <c r="X334" s="51"/>
      <c r="Y334" s="51"/>
      <c r="Z334" s="51"/>
      <c r="AA334" s="51"/>
      <c r="AB334" s="51"/>
      <c r="AC334" s="51"/>
      <c r="AD334" s="45"/>
      <c r="AE334" s="45"/>
      <c r="AF334" s="46"/>
      <c r="AG334" s="46"/>
      <c r="AH334" s="51"/>
      <c r="AI334" s="51"/>
      <c r="AJ334" s="51"/>
      <c r="AK334" s="51"/>
      <c r="AL334" s="51"/>
      <c r="AM334" s="45"/>
      <c r="AN334" s="5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7"/>
      <c r="BB334" s="47"/>
    </row>
    <row r="335" spans="1:54" x14ac:dyDescent="0.25">
      <c r="A335" s="28"/>
      <c r="B335" s="5" t="s">
        <v>1170</v>
      </c>
      <c r="C335" s="1"/>
      <c r="D335" s="1"/>
      <c r="E335" s="1"/>
      <c r="F335" s="1"/>
      <c r="G335" s="1"/>
      <c r="H335" s="1"/>
      <c r="I335" s="1"/>
      <c r="J335" s="1"/>
      <c r="K335" s="8"/>
      <c r="L335" s="653"/>
      <c r="M335" s="736"/>
      <c r="N335" s="727"/>
      <c r="O335" s="45"/>
      <c r="P335" s="51"/>
      <c r="Q335" s="51"/>
      <c r="R335" s="51"/>
      <c r="S335" s="51"/>
      <c r="T335" s="51"/>
      <c r="U335" s="51"/>
      <c r="V335" s="46"/>
      <c r="W335" s="46"/>
      <c r="X335" s="51"/>
      <c r="Y335" s="51"/>
      <c r="Z335" s="51"/>
      <c r="AA335" s="51"/>
      <c r="AB335" s="51"/>
      <c r="AC335" s="51"/>
      <c r="AD335" s="45"/>
      <c r="AE335" s="45"/>
      <c r="AF335" s="46"/>
      <c r="AG335" s="46"/>
      <c r="AH335" s="51"/>
      <c r="AI335" s="51"/>
      <c r="AJ335" s="51"/>
      <c r="AK335" s="51"/>
      <c r="AL335" s="51"/>
      <c r="AM335" s="45"/>
      <c r="AN335" s="5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7"/>
      <c r="BB335" s="47"/>
    </row>
    <row r="336" spans="1:54" x14ac:dyDescent="0.25">
      <c r="A336" s="28" t="s">
        <v>1171</v>
      </c>
      <c r="B336" s="6" t="s">
        <v>1172</v>
      </c>
      <c r="C336" s="1" t="s">
        <v>1173</v>
      </c>
      <c r="D336" s="1" t="s">
        <v>1174</v>
      </c>
      <c r="E336" s="1">
        <v>3</v>
      </c>
      <c r="F336" s="1" t="s">
        <v>2613</v>
      </c>
      <c r="G336" s="1"/>
      <c r="H336" s="1"/>
      <c r="I336" s="1"/>
      <c r="J336" s="1"/>
      <c r="K336" s="8">
        <v>0.1</v>
      </c>
      <c r="L336" s="653"/>
      <c r="M336" s="736"/>
      <c r="N336" s="727"/>
      <c r="O336" s="45"/>
      <c r="P336" s="51"/>
      <c r="Q336" s="51"/>
      <c r="R336" s="51"/>
      <c r="S336" s="51"/>
      <c r="T336" s="51"/>
      <c r="U336" s="51"/>
      <c r="V336" s="46"/>
      <c r="W336" s="46"/>
      <c r="X336" s="51"/>
      <c r="Y336" s="51"/>
      <c r="Z336" s="51"/>
      <c r="AA336" s="51"/>
      <c r="AB336" s="51"/>
      <c r="AC336" s="51"/>
      <c r="AD336" s="45"/>
      <c r="AE336" s="45"/>
      <c r="AF336" s="46"/>
      <c r="AG336" s="46"/>
      <c r="AH336" s="51"/>
      <c r="AI336" s="51"/>
      <c r="AJ336" s="51"/>
      <c r="AK336" s="51"/>
      <c r="AL336" s="51"/>
      <c r="AM336" s="45"/>
      <c r="AN336" s="5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7"/>
      <c r="BB336" s="47"/>
    </row>
    <row r="337" spans="1:54" x14ac:dyDescent="0.25">
      <c r="A337" s="28"/>
      <c r="B337" s="37" t="s">
        <v>1175</v>
      </c>
      <c r="C337" s="1"/>
      <c r="D337" s="1"/>
      <c r="E337" s="1"/>
      <c r="F337" s="1"/>
      <c r="G337" s="1"/>
      <c r="H337" s="1"/>
      <c r="I337" s="1"/>
      <c r="J337" s="1"/>
      <c r="K337" s="8"/>
      <c r="L337" s="653"/>
      <c r="M337" s="736"/>
      <c r="N337" s="727"/>
      <c r="O337" s="45"/>
      <c r="P337" s="51"/>
      <c r="Q337" s="51"/>
      <c r="R337" s="51"/>
      <c r="S337" s="51"/>
      <c r="T337" s="51"/>
      <c r="U337" s="51"/>
      <c r="V337" s="46"/>
      <c r="W337" s="46"/>
      <c r="X337" s="51"/>
      <c r="Y337" s="51"/>
      <c r="Z337" s="51"/>
      <c r="AA337" s="51"/>
      <c r="AB337" s="51"/>
      <c r="AC337" s="51"/>
      <c r="AD337" s="45"/>
      <c r="AE337" s="45"/>
      <c r="AF337" s="46"/>
      <c r="AG337" s="46"/>
      <c r="AH337" s="51"/>
      <c r="AI337" s="51"/>
      <c r="AJ337" s="51"/>
      <c r="AK337" s="51"/>
      <c r="AL337" s="51"/>
      <c r="AM337" s="45"/>
      <c r="AN337" s="5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7"/>
      <c r="BB337" s="47"/>
    </row>
    <row r="338" spans="1:54" x14ac:dyDescent="0.25">
      <c r="A338" s="28"/>
      <c r="B338" s="37" t="s">
        <v>1970</v>
      </c>
      <c r="C338" s="1"/>
      <c r="D338" s="1"/>
      <c r="E338" s="1"/>
      <c r="F338" s="1"/>
      <c r="G338" s="1"/>
      <c r="H338" s="1"/>
      <c r="I338" s="1"/>
      <c r="J338" s="1"/>
      <c r="K338" s="8"/>
      <c r="L338" s="653"/>
      <c r="M338" s="736"/>
      <c r="N338" s="727"/>
      <c r="O338" s="45"/>
      <c r="P338" s="51"/>
      <c r="Q338" s="51"/>
      <c r="R338" s="51"/>
      <c r="S338" s="51"/>
      <c r="T338" s="51"/>
      <c r="U338" s="51"/>
      <c r="V338" s="46"/>
      <c r="W338" s="46"/>
      <c r="X338" s="51"/>
      <c r="Y338" s="51"/>
      <c r="Z338" s="51"/>
      <c r="AA338" s="51"/>
      <c r="AB338" s="51"/>
      <c r="AC338" s="51"/>
      <c r="AD338" s="45"/>
      <c r="AE338" s="45"/>
      <c r="AF338" s="46"/>
      <c r="AG338" s="46"/>
      <c r="AH338" s="51"/>
      <c r="AI338" s="51"/>
      <c r="AJ338" s="51"/>
      <c r="AK338" s="51"/>
      <c r="AL338" s="51"/>
      <c r="AM338" s="45"/>
      <c r="AN338" s="5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7"/>
      <c r="BB338" s="47"/>
    </row>
    <row r="339" spans="1:54" x14ac:dyDescent="0.25">
      <c r="A339" s="28"/>
      <c r="B339" s="5" t="s">
        <v>1971</v>
      </c>
      <c r="C339" s="1"/>
      <c r="D339" s="1"/>
      <c r="E339" s="1"/>
      <c r="F339" s="1"/>
      <c r="G339" s="1"/>
      <c r="H339" s="1"/>
      <c r="I339" s="1"/>
      <c r="J339" s="1"/>
      <c r="K339" s="8"/>
      <c r="L339" s="653"/>
      <c r="M339" s="736"/>
      <c r="N339" s="727"/>
      <c r="O339" s="45"/>
      <c r="P339" s="51"/>
      <c r="Q339" s="51"/>
      <c r="R339" s="51"/>
      <c r="S339" s="51"/>
      <c r="T339" s="51"/>
      <c r="U339" s="51"/>
      <c r="V339" s="46"/>
      <c r="W339" s="46"/>
      <c r="X339" s="51"/>
      <c r="Y339" s="51"/>
      <c r="Z339" s="51"/>
      <c r="AA339" s="51"/>
      <c r="AB339" s="51"/>
      <c r="AC339" s="51"/>
      <c r="AD339" s="45"/>
      <c r="AE339" s="45"/>
      <c r="AF339" s="46"/>
      <c r="AG339" s="46"/>
      <c r="AH339" s="51"/>
      <c r="AI339" s="51"/>
      <c r="AJ339" s="51"/>
      <c r="AK339" s="51"/>
      <c r="AL339" s="51"/>
      <c r="AM339" s="45"/>
      <c r="AN339" s="5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7"/>
      <c r="BB339" s="47"/>
    </row>
    <row r="340" spans="1:54" x14ac:dyDescent="0.25">
      <c r="A340" s="183">
        <v>3449660203</v>
      </c>
      <c r="B340" s="9" t="s">
        <v>1946</v>
      </c>
      <c r="C340" s="1" t="s">
        <v>1651</v>
      </c>
      <c r="D340" s="82"/>
      <c r="E340" s="1" t="s">
        <v>1652</v>
      </c>
      <c r="F340" s="1" t="s">
        <v>754</v>
      </c>
      <c r="G340" s="1"/>
      <c r="H340" s="1"/>
      <c r="I340" s="1"/>
      <c r="J340" s="1"/>
      <c r="K340" s="84">
        <v>3.5</v>
      </c>
      <c r="L340" s="135"/>
      <c r="M340" s="736"/>
      <c r="N340" s="727"/>
      <c r="O340" s="45"/>
      <c r="P340" s="51"/>
      <c r="Q340" s="51"/>
      <c r="R340" s="51"/>
      <c r="S340" s="51"/>
      <c r="T340" s="51"/>
      <c r="U340" s="51"/>
      <c r="V340" s="46"/>
      <c r="W340" s="46"/>
      <c r="X340" s="51"/>
      <c r="Y340" s="51"/>
      <c r="Z340" s="51"/>
      <c r="AA340" s="51"/>
      <c r="AB340" s="51"/>
      <c r="AC340" s="51"/>
      <c r="AD340" s="45"/>
      <c r="AE340" s="45"/>
      <c r="AF340" s="46"/>
      <c r="AG340" s="46"/>
      <c r="AH340" s="51"/>
      <c r="AI340" s="51"/>
      <c r="AJ340" s="51"/>
      <c r="AK340" s="51"/>
      <c r="AL340" s="51"/>
      <c r="AM340" s="45"/>
      <c r="AN340" s="5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7"/>
      <c r="BB340" s="47"/>
    </row>
    <row r="341" spans="1:54" x14ac:dyDescent="0.25">
      <c r="A341" s="183">
        <v>3449660204</v>
      </c>
      <c r="B341" s="9" t="s">
        <v>1946</v>
      </c>
      <c r="C341" s="1" t="s">
        <v>1653</v>
      </c>
      <c r="D341" s="82"/>
      <c r="E341" s="1" t="s">
        <v>1654</v>
      </c>
      <c r="F341" s="1" t="s">
        <v>754</v>
      </c>
      <c r="G341" s="1"/>
      <c r="H341" s="1"/>
      <c r="I341" s="1"/>
      <c r="J341" s="1"/>
      <c r="K341" s="84">
        <v>5</v>
      </c>
      <c r="L341" s="135"/>
      <c r="M341" s="736"/>
      <c r="N341" s="727"/>
      <c r="O341" s="45"/>
      <c r="P341" s="51"/>
      <c r="Q341" s="51"/>
      <c r="R341" s="51"/>
      <c r="S341" s="51"/>
      <c r="T341" s="51"/>
      <c r="U341" s="51"/>
      <c r="V341" s="46"/>
      <c r="W341" s="46"/>
      <c r="X341" s="51"/>
      <c r="Y341" s="51"/>
      <c r="Z341" s="51"/>
      <c r="AA341" s="51"/>
      <c r="AB341" s="51"/>
      <c r="AC341" s="51"/>
      <c r="AD341" s="45"/>
      <c r="AE341" s="45"/>
      <c r="AF341" s="46"/>
      <c r="AG341" s="46"/>
      <c r="AH341" s="51"/>
      <c r="AI341" s="51"/>
      <c r="AJ341" s="51"/>
      <c r="AK341" s="51"/>
      <c r="AL341" s="51"/>
      <c r="AM341" s="45"/>
      <c r="AN341" s="5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7"/>
      <c r="BB341" s="47"/>
    </row>
    <row r="342" spans="1:54" x14ac:dyDescent="0.25">
      <c r="A342" s="183">
        <v>3449660206</v>
      </c>
      <c r="B342" s="9" t="s">
        <v>1946</v>
      </c>
      <c r="C342" s="1" t="s">
        <v>1653</v>
      </c>
      <c r="D342" s="94"/>
      <c r="E342" s="1" t="s">
        <v>1656</v>
      </c>
      <c r="F342" s="1" t="s">
        <v>754</v>
      </c>
      <c r="G342" s="1"/>
      <c r="H342" s="1"/>
      <c r="I342" s="1"/>
      <c r="J342" s="1"/>
      <c r="K342" s="84">
        <v>25</v>
      </c>
      <c r="L342" s="135"/>
      <c r="M342" s="736"/>
      <c r="N342" s="727"/>
      <c r="O342" s="45"/>
      <c r="P342" s="51"/>
      <c r="Q342" s="51"/>
      <c r="R342" s="51"/>
      <c r="S342" s="51"/>
      <c r="T342" s="51"/>
      <c r="U342" s="51"/>
      <c r="V342" s="46"/>
      <c r="W342" s="46"/>
      <c r="X342" s="51"/>
      <c r="Y342" s="51"/>
      <c r="Z342" s="51"/>
      <c r="AA342" s="51"/>
      <c r="AB342" s="51"/>
      <c r="AC342" s="51"/>
      <c r="AD342" s="45"/>
      <c r="AE342" s="45"/>
      <c r="AF342" s="46"/>
      <c r="AG342" s="46"/>
      <c r="AH342" s="51"/>
      <c r="AI342" s="51"/>
      <c r="AJ342" s="51"/>
      <c r="AK342" s="51"/>
      <c r="AL342" s="51"/>
      <c r="AM342" s="45"/>
      <c r="AN342" s="5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7"/>
      <c r="BB342" s="47"/>
    </row>
    <row r="343" spans="1:54" x14ac:dyDescent="0.25">
      <c r="A343" s="183">
        <v>3449660205</v>
      </c>
      <c r="B343" s="6" t="s">
        <v>1946</v>
      </c>
      <c r="C343" s="1" t="s">
        <v>1653</v>
      </c>
      <c r="D343" s="94"/>
      <c r="E343" s="1" t="s">
        <v>2646</v>
      </c>
      <c r="F343" s="1" t="s">
        <v>754</v>
      </c>
      <c r="G343" s="1"/>
      <c r="H343" s="1"/>
      <c r="I343" s="1"/>
      <c r="J343" s="1"/>
      <c r="K343" s="8">
        <v>16</v>
      </c>
      <c r="L343" s="653"/>
      <c r="M343" s="736"/>
      <c r="N343" s="727"/>
      <c r="O343" s="45"/>
      <c r="P343" s="45"/>
      <c r="Q343" s="45"/>
      <c r="R343" s="45"/>
      <c r="S343" s="45"/>
      <c r="T343" s="45"/>
      <c r="U343" s="45"/>
      <c r="V343" s="46"/>
      <c r="W343" s="46"/>
      <c r="X343" s="45"/>
      <c r="Y343" s="45"/>
      <c r="Z343" s="44"/>
      <c r="AA343" s="44"/>
      <c r="AB343" s="45"/>
      <c r="AC343" s="45"/>
      <c r="AD343" s="44"/>
      <c r="AE343" s="44"/>
      <c r="AF343" s="46"/>
      <c r="AG343" s="46"/>
      <c r="AH343" s="44"/>
      <c r="AI343" s="45"/>
      <c r="AJ343" s="44"/>
      <c r="AK343" s="44"/>
      <c r="AL343" s="45"/>
      <c r="AM343" s="45"/>
      <c r="AN343" s="5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7"/>
      <c r="BB343" s="47"/>
    </row>
    <row r="344" spans="1:54" x14ac:dyDescent="0.25">
      <c r="A344" s="183">
        <v>3449660207</v>
      </c>
      <c r="B344" s="9" t="s">
        <v>1946</v>
      </c>
      <c r="C344" s="1" t="s">
        <v>1653</v>
      </c>
      <c r="D344" s="84"/>
      <c r="E344" s="8" t="s">
        <v>1687</v>
      </c>
      <c r="F344" s="8" t="s">
        <v>754</v>
      </c>
      <c r="G344" s="8"/>
      <c r="H344" s="8"/>
      <c r="I344" s="8"/>
      <c r="J344" s="8"/>
      <c r="K344" s="84">
        <v>25</v>
      </c>
      <c r="L344" s="135"/>
      <c r="M344" s="736"/>
      <c r="N344" s="727"/>
      <c r="O344" s="45"/>
      <c r="P344" s="45"/>
      <c r="Q344" s="45"/>
      <c r="R344" s="45"/>
      <c r="S344" s="45"/>
      <c r="T344" s="45"/>
      <c r="U344" s="45"/>
      <c r="V344" s="46"/>
      <c r="W344" s="46"/>
      <c r="X344" s="45"/>
      <c r="Y344" s="45"/>
      <c r="Z344" s="44"/>
      <c r="AA344" s="44"/>
      <c r="AB344" s="45"/>
      <c r="AC344" s="45"/>
      <c r="AD344" s="44"/>
      <c r="AE344" s="44"/>
      <c r="AF344" s="46"/>
      <c r="AG344" s="46"/>
      <c r="AH344" s="44"/>
      <c r="AI344" s="45"/>
      <c r="AJ344" s="44"/>
      <c r="AK344" s="44"/>
      <c r="AL344" s="45"/>
      <c r="AM344" s="45"/>
      <c r="AN344" s="5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7"/>
      <c r="BB344" s="47"/>
    </row>
    <row r="345" spans="1:54" x14ac:dyDescent="0.25">
      <c r="A345" s="28"/>
      <c r="B345" s="37" t="s">
        <v>1176</v>
      </c>
      <c r="C345" s="1"/>
      <c r="D345" s="1"/>
      <c r="E345" s="1"/>
      <c r="F345" s="1"/>
      <c r="G345" s="1"/>
      <c r="H345" s="1"/>
      <c r="I345" s="1"/>
      <c r="J345" s="1"/>
      <c r="K345" s="8">
        <v>0</v>
      </c>
      <c r="L345" s="653"/>
      <c r="M345" s="736"/>
      <c r="N345" s="727"/>
      <c r="O345" s="45"/>
      <c r="P345" s="45"/>
      <c r="Q345" s="45"/>
      <c r="R345" s="45"/>
      <c r="S345" s="45"/>
      <c r="T345" s="45"/>
      <c r="U345" s="45"/>
      <c r="V345" s="46"/>
      <c r="W345" s="46"/>
      <c r="X345" s="45"/>
      <c r="Y345" s="45"/>
      <c r="Z345" s="51"/>
      <c r="AA345" s="51"/>
      <c r="AB345" s="51"/>
      <c r="AC345" s="51"/>
      <c r="AD345" s="51"/>
      <c r="AE345" s="51"/>
      <c r="AF345" s="46"/>
      <c r="AG345" s="46"/>
      <c r="AH345" s="51"/>
      <c r="AI345" s="51"/>
      <c r="AJ345" s="51"/>
      <c r="AK345" s="51"/>
      <c r="AL345" s="51"/>
      <c r="AM345" s="45"/>
      <c r="AN345" s="5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7"/>
      <c r="BB345" s="47"/>
    </row>
    <row r="346" spans="1:54" x14ac:dyDescent="0.25">
      <c r="A346" s="28"/>
      <c r="B346" s="5" t="s">
        <v>1177</v>
      </c>
      <c r="C346" s="1"/>
      <c r="D346" s="1"/>
      <c r="E346" s="1"/>
      <c r="F346" s="1"/>
      <c r="G346" s="1"/>
      <c r="H346" s="1"/>
      <c r="I346" s="1"/>
      <c r="J346" s="1"/>
      <c r="K346" s="8">
        <v>0</v>
      </c>
      <c r="L346" s="653"/>
      <c r="M346" s="736"/>
      <c r="N346" s="727"/>
      <c r="O346" s="45"/>
      <c r="P346" s="45"/>
      <c r="Q346" s="45"/>
      <c r="R346" s="45"/>
      <c r="S346" s="45"/>
      <c r="T346" s="45"/>
      <c r="U346" s="45"/>
      <c r="V346" s="46"/>
      <c r="W346" s="46"/>
      <c r="X346" s="45"/>
      <c r="Y346" s="45"/>
      <c r="Z346" s="51"/>
      <c r="AA346" s="51"/>
      <c r="AB346" s="51"/>
      <c r="AC346" s="51"/>
      <c r="AD346" s="51"/>
      <c r="AE346" s="51"/>
      <c r="AF346" s="46"/>
      <c r="AG346" s="46"/>
      <c r="AH346" s="51"/>
      <c r="AI346" s="51"/>
      <c r="AJ346" s="51"/>
      <c r="AK346" s="51"/>
      <c r="AL346" s="51"/>
      <c r="AM346" s="45"/>
      <c r="AN346" s="5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7"/>
      <c r="BB346" s="47"/>
    </row>
    <row r="347" spans="1:54" x14ac:dyDescent="0.25">
      <c r="A347" s="28" t="s">
        <v>1178</v>
      </c>
      <c r="B347" s="6" t="s">
        <v>1179</v>
      </c>
      <c r="C347" s="1"/>
      <c r="D347" s="1" t="s">
        <v>1180</v>
      </c>
      <c r="E347" s="1" t="s">
        <v>1181</v>
      </c>
      <c r="F347" s="1" t="s">
        <v>2613</v>
      </c>
      <c r="G347" s="1"/>
      <c r="H347" s="1"/>
      <c r="I347" s="1"/>
      <c r="J347" s="1"/>
      <c r="K347" s="539">
        <v>2.4</v>
      </c>
      <c r="L347" s="660"/>
      <c r="M347" s="736"/>
      <c r="N347" s="727"/>
      <c r="O347" s="45"/>
      <c r="P347" s="45"/>
      <c r="Q347" s="45"/>
      <c r="R347" s="45"/>
      <c r="S347" s="45"/>
      <c r="T347" s="45"/>
      <c r="U347" s="45"/>
      <c r="V347" s="46"/>
      <c r="W347" s="46"/>
      <c r="X347" s="45"/>
      <c r="Y347" s="45"/>
      <c r="Z347" s="51"/>
      <c r="AA347" s="51"/>
      <c r="AB347" s="51"/>
      <c r="AC347" s="51"/>
      <c r="AD347" s="51"/>
      <c r="AE347" s="51"/>
      <c r="AF347" s="46"/>
      <c r="AG347" s="46"/>
      <c r="AH347" s="51"/>
      <c r="AI347" s="51"/>
      <c r="AJ347" s="51"/>
      <c r="AK347" s="51"/>
      <c r="AL347" s="51"/>
      <c r="AM347" s="45"/>
      <c r="AN347" s="5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7"/>
      <c r="BB347" s="47"/>
    </row>
    <row r="348" spans="1:54" x14ac:dyDescent="0.25">
      <c r="A348" s="28"/>
      <c r="B348" s="37" t="s">
        <v>1182</v>
      </c>
      <c r="C348" s="1"/>
      <c r="D348" s="1"/>
      <c r="E348" s="1"/>
      <c r="F348" s="1"/>
      <c r="G348" s="1"/>
      <c r="H348" s="1"/>
      <c r="I348" s="1"/>
      <c r="J348" s="1"/>
      <c r="K348" s="8"/>
      <c r="L348" s="653"/>
      <c r="M348" s="736"/>
      <c r="N348" s="727"/>
      <c r="O348" s="45"/>
      <c r="P348" s="45"/>
      <c r="Q348" s="45"/>
      <c r="R348" s="45"/>
      <c r="S348" s="45"/>
      <c r="T348" s="45"/>
      <c r="U348" s="45"/>
      <c r="V348" s="46"/>
      <c r="W348" s="46"/>
      <c r="X348" s="45"/>
      <c r="Y348" s="45"/>
      <c r="Z348" s="51"/>
      <c r="AA348" s="51"/>
      <c r="AB348" s="51"/>
      <c r="AC348" s="51"/>
      <c r="AD348" s="51"/>
      <c r="AE348" s="51"/>
      <c r="AF348" s="46"/>
      <c r="AG348" s="46"/>
      <c r="AH348" s="51"/>
      <c r="AI348" s="51"/>
      <c r="AJ348" s="51"/>
      <c r="AK348" s="51"/>
      <c r="AL348" s="51"/>
      <c r="AM348" s="45"/>
      <c r="AN348" s="5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7"/>
      <c r="BB348" s="47"/>
    </row>
    <row r="349" spans="1:54" x14ac:dyDescent="0.25">
      <c r="A349" s="28"/>
      <c r="B349" s="37" t="s">
        <v>1183</v>
      </c>
      <c r="C349" s="1"/>
      <c r="D349" s="1"/>
      <c r="E349" s="1"/>
      <c r="F349" s="1"/>
      <c r="G349" s="1"/>
      <c r="H349" s="1"/>
      <c r="I349" s="1"/>
      <c r="J349" s="1"/>
      <c r="K349" s="8"/>
      <c r="L349" s="653"/>
      <c r="M349" s="736"/>
      <c r="N349" s="727"/>
      <c r="O349" s="45"/>
      <c r="P349" s="45"/>
      <c r="Q349" s="45"/>
      <c r="R349" s="45"/>
      <c r="S349" s="45"/>
      <c r="T349" s="45"/>
      <c r="U349" s="45"/>
      <c r="V349" s="46"/>
      <c r="W349" s="46"/>
      <c r="X349" s="45"/>
      <c r="Y349" s="45"/>
      <c r="Z349" s="51"/>
      <c r="AA349" s="51"/>
      <c r="AB349" s="51"/>
      <c r="AC349" s="51"/>
      <c r="AD349" s="51"/>
      <c r="AE349" s="51"/>
      <c r="AF349" s="46"/>
      <c r="AG349" s="46"/>
      <c r="AH349" s="51"/>
      <c r="AI349" s="51"/>
      <c r="AJ349" s="51"/>
      <c r="AK349" s="51"/>
      <c r="AL349" s="51"/>
      <c r="AM349" s="45"/>
      <c r="AN349" s="5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7"/>
      <c r="BB349" s="47"/>
    </row>
    <row r="350" spans="1:54" x14ac:dyDescent="0.25">
      <c r="A350" s="28"/>
      <c r="B350" s="5" t="s">
        <v>1184</v>
      </c>
      <c r="C350" s="1"/>
      <c r="D350" s="1"/>
      <c r="E350" s="1"/>
      <c r="F350" s="1"/>
      <c r="G350" s="1"/>
      <c r="H350" s="1"/>
      <c r="I350" s="1"/>
      <c r="J350" s="1"/>
      <c r="K350" s="8"/>
      <c r="L350" s="653"/>
      <c r="M350" s="736"/>
      <c r="N350" s="727"/>
      <c r="O350" s="45"/>
      <c r="P350" s="45"/>
      <c r="Q350" s="45"/>
      <c r="R350" s="45"/>
      <c r="S350" s="45"/>
      <c r="T350" s="45"/>
      <c r="U350" s="45"/>
      <c r="V350" s="46"/>
      <c r="W350" s="46"/>
      <c r="X350" s="45"/>
      <c r="Y350" s="45"/>
      <c r="Z350" s="51"/>
      <c r="AA350" s="51"/>
      <c r="AB350" s="51"/>
      <c r="AC350" s="51"/>
      <c r="AD350" s="51"/>
      <c r="AE350" s="51"/>
      <c r="AF350" s="46"/>
      <c r="AG350" s="46"/>
      <c r="AH350" s="51"/>
      <c r="AI350" s="51"/>
      <c r="AJ350" s="51"/>
      <c r="AK350" s="51"/>
      <c r="AL350" s="51"/>
      <c r="AM350" s="45"/>
      <c r="AN350" s="5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7"/>
      <c r="BB350" s="47"/>
    </row>
    <row r="351" spans="1:54" x14ac:dyDescent="0.25">
      <c r="A351" s="32">
        <v>3517003037</v>
      </c>
      <c r="B351" s="6" t="s">
        <v>1185</v>
      </c>
      <c r="C351" s="1" t="s">
        <v>1186</v>
      </c>
      <c r="D351" s="1" t="s">
        <v>1187</v>
      </c>
      <c r="E351" s="1">
        <v>6</v>
      </c>
      <c r="F351" s="1" t="s">
        <v>2613</v>
      </c>
      <c r="G351" s="1"/>
      <c r="H351" s="1"/>
      <c r="I351" s="1"/>
      <c r="J351" s="1"/>
      <c r="K351" s="8">
        <v>2.4</v>
      </c>
      <c r="L351" s="653"/>
      <c r="M351" s="736"/>
      <c r="N351" s="727"/>
      <c r="O351" s="45"/>
      <c r="P351" s="45"/>
      <c r="Q351" s="45"/>
      <c r="R351" s="45"/>
      <c r="S351" s="45"/>
      <c r="T351" s="45"/>
      <c r="U351" s="45"/>
      <c r="V351" s="46"/>
      <c r="W351" s="46"/>
      <c r="X351" s="45"/>
      <c r="Y351" s="45"/>
      <c r="Z351" s="51"/>
      <c r="AA351" s="51"/>
      <c r="AB351" s="51"/>
      <c r="AC351" s="51"/>
      <c r="AD351" s="51"/>
      <c r="AE351" s="51"/>
      <c r="AF351" s="46"/>
      <c r="AG351" s="46"/>
      <c r="AH351" s="51"/>
      <c r="AI351" s="51"/>
      <c r="AJ351" s="51"/>
      <c r="AK351" s="51"/>
      <c r="AL351" s="51"/>
      <c r="AM351" s="45"/>
      <c r="AN351" s="5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7"/>
      <c r="BB351" s="47"/>
    </row>
    <row r="352" spans="1:54" x14ac:dyDescent="0.25">
      <c r="A352" s="32">
        <v>3517000042</v>
      </c>
      <c r="B352" s="6" t="s">
        <v>2312</v>
      </c>
      <c r="C352" s="526" t="s">
        <v>2647</v>
      </c>
      <c r="D352" s="1" t="s">
        <v>2313</v>
      </c>
      <c r="E352" s="1">
        <v>10</v>
      </c>
      <c r="F352" s="1" t="s">
        <v>637</v>
      </c>
      <c r="G352" s="1"/>
      <c r="H352" s="1"/>
      <c r="I352" s="1"/>
      <c r="J352" s="1"/>
      <c r="K352" s="540">
        <v>5.5</v>
      </c>
      <c r="L352" s="661"/>
      <c r="M352" s="736"/>
      <c r="N352" s="727"/>
      <c r="O352" s="45"/>
      <c r="P352" s="45"/>
      <c r="Q352" s="45"/>
      <c r="R352" s="45"/>
      <c r="S352" s="45"/>
      <c r="T352" s="45"/>
      <c r="U352" s="45"/>
      <c r="V352" s="46"/>
      <c r="W352" s="46"/>
      <c r="X352" s="45"/>
      <c r="Y352" s="45"/>
      <c r="Z352" s="51"/>
      <c r="AA352" s="51"/>
      <c r="AB352" s="51"/>
      <c r="AC352" s="51"/>
      <c r="AD352" s="51"/>
      <c r="AE352" s="51"/>
      <c r="AF352" s="46"/>
      <c r="AG352" s="46"/>
      <c r="AH352" s="51"/>
      <c r="AI352" s="51"/>
      <c r="AJ352" s="51"/>
      <c r="AK352" s="51"/>
      <c r="AL352" s="51"/>
      <c r="AM352" s="45"/>
      <c r="AN352" s="5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7"/>
      <c r="BB352" s="47"/>
    </row>
    <row r="353" spans="1:54" x14ac:dyDescent="0.25">
      <c r="A353" s="28"/>
      <c r="B353" s="37" t="s">
        <v>1188</v>
      </c>
      <c r="C353" s="1"/>
      <c r="D353" s="1"/>
      <c r="E353" s="1"/>
      <c r="F353" s="1"/>
      <c r="G353" s="1"/>
      <c r="H353" s="1"/>
      <c r="I353" s="1"/>
      <c r="J353" s="1"/>
      <c r="K353" s="84">
        <v>0</v>
      </c>
      <c r="L353" s="135"/>
      <c r="M353" s="736"/>
      <c r="N353" s="727"/>
      <c r="O353" s="45"/>
      <c r="P353" s="45"/>
      <c r="Q353" s="45"/>
      <c r="R353" s="45"/>
      <c r="S353" s="45"/>
      <c r="T353" s="45"/>
      <c r="U353" s="45"/>
      <c r="V353" s="46"/>
      <c r="W353" s="46"/>
      <c r="X353" s="45"/>
      <c r="Y353" s="45"/>
      <c r="Z353" s="51"/>
      <c r="AA353" s="51"/>
      <c r="AB353" s="51"/>
      <c r="AC353" s="51"/>
      <c r="AD353" s="51"/>
      <c r="AE353" s="51"/>
      <c r="AF353" s="46"/>
      <c r="AG353" s="46"/>
      <c r="AH353" s="51"/>
      <c r="AI353" s="51"/>
      <c r="AJ353" s="51"/>
      <c r="AK353" s="51"/>
      <c r="AL353" s="51"/>
      <c r="AM353" s="45"/>
      <c r="AN353" s="5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7"/>
      <c r="BB353" s="47"/>
    </row>
    <row r="354" spans="1:54" x14ac:dyDescent="0.25">
      <c r="A354" s="28"/>
      <c r="B354" s="5" t="s">
        <v>1189</v>
      </c>
      <c r="C354" s="1"/>
      <c r="D354" s="1"/>
      <c r="E354" s="1"/>
      <c r="F354" s="1"/>
      <c r="G354" s="1"/>
      <c r="H354" s="1"/>
      <c r="I354" s="1"/>
      <c r="J354" s="1"/>
      <c r="K354" s="84">
        <v>0</v>
      </c>
      <c r="L354" s="135"/>
      <c r="M354" s="736"/>
      <c r="N354" s="727"/>
      <c r="O354" s="45"/>
      <c r="P354" s="45"/>
      <c r="Q354" s="45"/>
      <c r="R354" s="45"/>
      <c r="S354" s="45"/>
      <c r="T354" s="45"/>
      <c r="U354" s="45"/>
      <c r="V354" s="46"/>
      <c r="W354" s="46"/>
      <c r="X354" s="45"/>
      <c r="Y354" s="45"/>
      <c r="Z354" s="51"/>
      <c r="AA354" s="51"/>
      <c r="AB354" s="51"/>
      <c r="AC354" s="51"/>
      <c r="AD354" s="45"/>
      <c r="AE354" s="45"/>
      <c r="AF354" s="46"/>
      <c r="AG354" s="46"/>
      <c r="AH354" s="51"/>
      <c r="AI354" s="51"/>
      <c r="AJ354" s="51"/>
      <c r="AK354" s="51"/>
      <c r="AL354" s="51"/>
      <c r="AM354" s="45"/>
      <c r="AN354" s="5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7"/>
      <c r="BB354" s="47"/>
    </row>
    <row r="355" spans="1:54" x14ac:dyDescent="0.25">
      <c r="A355" s="28" t="s">
        <v>1190</v>
      </c>
      <c r="B355" s="6" t="s">
        <v>1191</v>
      </c>
      <c r="C355" s="526" t="s">
        <v>1192</v>
      </c>
      <c r="D355" s="1" t="s">
        <v>1193</v>
      </c>
      <c r="E355" s="1" t="s">
        <v>1194</v>
      </c>
      <c r="F355" s="1" t="s">
        <v>637</v>
      </c>
      <c r="G355" s="1"/>
      <c r="H355" s="1"/>
      <c r="I355" s="1"/>
      <c r="J355" s="1"/>
      <c r="K355" s="540">
        <v>15</v>
      </c>
      <c r="L355" s="661"/>
      <c r="M355" s="736"/>
      <c r="N355" s="727"/>
      <c r="O355" s="45"/>
      <c r="P355" s="45"/>
      <c r="Q355" s="45"/>
      <c r="R355" s="45"/>
      <c r="S355" s="45"/>
      <c r="T355" s="45"/>
      <c r="U355" s="45"/>
      <c r="V355" s="46"/>
      <c r="W355" s="46"/>
      <c r="X355" s="45"/>
      <c r="Y355" s="45"/>
      <c r="Z355" s="51"/>
      <c r="AA355" s="51"/>
      <c r="AB355" s="51"/>
      <c r="AC355" s="51"/>
      <c r="AD355" s="45"/>
      <c r="AE355" s="45"/>
      <c r="AF355" s="46"/>
      <c r="AG355" s="46"/>
      <c r="AH355" s="51"/>
      <c r="AI355" s="51"/>
      <c r="AJ355" s="51"/>
      <c r="AK355" s="51"/>
      <c r="AL355" s="51"/>
      <c r="AM355" s="45"/>
      <c r="AN355" s="5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7"/>
      <c r="BB355" s="47"/>
    </row>
    <row r="356" spans="1:54" x14ac:dyDescent="0.25">
      <c r="A356" s="28" t="s">
        <v>1195</v>
      </c>
      <c r="B356" s="6" t="s">
        <v>1191</v>
      </c>
      <c r="C356" s="526" t="s">
        <v>1192</v>
      </c>
      <c r="D356" s="1" t="s">
        <v>1196</v>
      </c>
      <c r="E356" s="1" t="s">
        <v>1197</v>
      </c>
      <c r="F356" s="1" t="s">
        <v>637</v>
      </c>
      <c r="G356" s="1"/>
      <c r="H356" s="1"/>
      <c r="I356" s="1"/>
      <c r="J356" s="1"/>
      <c r="K356" s="540">
        <v>15</v>
      </c>
      <c r="L356" s="661"/>
      <c r="M356" s="736"/>
      <c r="N356" s="727"/>
      <c r="O356" s="45"/>
      <c r="P356" s="45"/>
      <c r="Q356" s="45"/>
      <c r="R356" s="45"/>
      <c r="S356" s="45"/>
      <c r="T356" s="45"/>
      <c r="U356" s="45"/>
      <c r="V356" s="46"/>
      <c r="W356" s="46"/>
      <c r="X356" s="45"/>
      <c r="Y356" s="45"/>
      <c r="Z356" s="51"/>
      <c r="AA356" s="51"/>
      <c r="AB356" s="51"/>
      <c r="AC356" s="51"/>
      <c r="AD356" s="45"/>
      <c r="AE356" s="45"/>
      <c r="AF356" s="46"/>
      <c r="AG356" s="46"/>
      <c r="AH356" s="51"/>
      <c r="AI356" s="51"/>
      <c r="AJ356" s="51"/>
      <c r="AK356" s="51"/>
      <c r="AL356" s="51"/>
      <c r="AM356" s="45"/>
      <c r="AN356" s="5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7"/>
      <c r="BB356" s="47"/>
    </row>
    <row r="357" spans="1:54" x14ac:dyDescent="0.25">
      <c r="A357" s="28" t="s">
        <v>2648</v>
      </c>
      <c r="B357" s="6" t="s">
        <v>1191</v>
      </c>
      <c r="C357" s="526" t="s">
        <v>1192</v>
      </c>
      <c r="D357" s="1" t="s">
        <v>1196</v>
      </c>
      <c r="E357" s="1" t="s">
        <v>2511</v>
      </c>
      <c r="F357" s="1" t="s">
        <v>637</v>
      </c>
      <c r="G357" s="1"/>
      <c r="H357" s="1"/>
      <c r="I357" s="1"/>
      <c r="J357" s="1"/>
      <c r="K357" s="540">
        <v>5</v>
      </c>
      <c r="L357" s="661"/>
      <c r="M357" s="736"/>
      <c r="N357" s="727"/>
      <c r="O357" s="45"/>
      <c r="P357" s="45"/>
      <c r="Q357" s="45"/>
      <c r="R357" s="45"/>
      <c r="S357" s="45"/>
      <c r="T357" s="45"/>
      <c r="U357" s="45"/>
      <c r="V357" s="46"/>
      <c r="W357" s="46"/>
      <c r="X357" s="45"/>
      <c r="Y357" s="45"/>
      <c r="Z357" s="51"/>
      <c r="AA357" s="51"/>
      <c r="AB357" s="51"/>
      <c r="AC357" s="51"/>
      <c r="AD357" s="51"/>
      <c r="AE357" s="51"/>
      <c r="AF357" s="46"/>
      <c r="AG357" s="46"/>
      <c r="AH357" s="51"/>
      <c r="AI357" s="51"/>
      <c r="AJ357" s="51"/>
      <c r="AK357" s="51"/>
      <c r="AL357" s="51"/>
      <c r="AM357" s="45"/>
      <c r="AN357" s="5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7"/>
      <c r="BB357" s="47"/>
    </row>
    <row r="358" spans="1:54" x14ac:dyDescent="0.25">
      <c r="A358" s="28">
        <v>3582000159</v>
      </c>
      <c r="B358" s="95" t="s">
        <v>1619</v>
      </c>
      <c r="C358" s="82" t="s">
        <v>1940</v>
      </c>
      <c r="D358" s="82" t="s">
        <v>1622</v>
      </c>
      <c r="E358" s="82" t="s">
        <v>1953</v>
      </c>
      <c r="F358" s="82" t="s">
        <v>637</v>
      </c>
      <c r="G358" s="82"/>
      <c r="H358" s="82"/>
      <c r="I358" s="82"/>
      <c r="J358" s="82"/>
      <c r="K358" s="84">
        <v>14.8</v>
      </c>
      <c r="L358" s="135"/>
      <c r="M358" s="736"/>
      <c r="N358" s="727"/>
      <c r="O358" s="45"/>
      <c r="P358" s="45"/>
      <c r="Q358" s="45"/>
      <c r="R358" s="45"/>
      <c r="S358" s="45"/>
      <c r="T358" s="45"/>
      <c r="U358" s="45"/>
      <c r="V358" s="46"/>
      <c r="W358" s="46"/>
      <c r="X358" s="45"/>
      <c r="Y358" s="45"/>
      <c r="Z358" s="51"/>
      <c r="AA358" s="51"/>
      <c r="AB358" s="51"/>
      <c r="AC358" s="51"/>
      <c r="AD358" s="51"/>
      <c r="AE358" s="51"/>
      <c r="AF358" s="46"/>
      <c r="AG358" s="46"/>
      <c r="AH358" s="51"/>
      <c r="AI358" s="51"/>
      <c r="AJ358" s="51"/>
      <c r="AK358" s="51"/>
      <c r="AL358" s="51"/>
      <c r="AM358" s="45"/>
      <c r="AN358" s="5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7"/>
      <c r="BB358" s="47"/>
    </row>
    <row r="359" spans="1:54" x14ac:dyDescent="0.25">
      <c r="A359" s="28">
        <v>3588000312</v>
      </c>
      <c r="B359" s="95" t="s">
        <v>1619</v>
      </c>
      <c r="C359" s="82" t="s">
        <v>1620</v>
      </c>
      <c r="D359" s="82" t="s">
        <v>1621</v>
      </c>
      <c r="E359" s="82" t="s">
        <v>1954</v>
      </c>
      <c r="F359" s="82" t="s">
        <v>637</v>
      </c>
      <c r="G359" s="82"/>
      <c r="H359" s="82"/>
      <c r="I359" s="82"/>
      <c r="J359" s="82"/>
      <c r="K359" s="84">
        <v>4.5</v>
      </c>
      <c r="L359" s="135"/>
      <c r="M359" s="736"/>
      <c r="N359" s="727"/>
      <c r="O359" s="45"/>
      <c r="P359" s="45"/>
      <c r="Q359" s="45"/>
      <c r="R359" s="45"/>
      <c r="S359" s="45"/>
      <c r="T359" s="45"/>
      <c r="U359" s="45"/>
      <c r="V359" s="46"/>
      <c r="W359" s="46"/>
      <c r="X359" s="45"/>
      <c r="Y359" s="45"/>
      <c r="Z359" s="51"/>
      <c r="AA359" s="51"/>
      <c r="AB359" s="51"/>
      <c r="AC359" s="51"/>
      <c r="AD359" s="51"/>
      <c r="AE359" s="51"/>
      <c r="AF359" s="46"/>
      <c r="AG359" s="46"/>
      <c r="AH359" s="51"/>
      <c r="AI359" s="51"/>
      <c r="AJ359" s="51"/>
      <c r="AK359" s="51"/>
      <c r="AL359" s="51"/>
      <c r="AM359" s="45"/>
      <c r="AN359" s="5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  <c r="BA359" s="47"/>
      <c r="BB359" s="47"/>
    </row>
    <row r="360" spans="1:54" x14ac:dyDescent="0.25">
      <c r="A360" s="28" t="s">
        <v>2649</v>
      </c>
      <c r="B360" s="6" t="s">
        <v>2314</v>
      </c>
      <c r="C360" s="526" t="s">
        <v>2315</v>
      </c>
      <c r="D360" s="1" t="s">
        <v>2316</v>
      </c>
      <c r="E360" s="1" t="s">
        <v>2317</v>
      </c>
      <c r="F360" s="1" t="s">
        <v>637</v>
      </c>
      <c r="G360" s="1"/>
      <c r="H360" s="1"/>
      <c r="I360" s="1"/>
      <c r="J360" s="1"/>
      <c r="K360" s="540">
        <v>7.5</v>
      </c>
      <c r="L360" s="661"/>
      <c r="M360" s="746"/>
      <c r="N360" s="35"/>
    </row>
    <row r="361" spans="1:54" x14ac:dyDescent="0.25">
      <c r="A361" s="28"/>
      <c r="B361" s="37" t="s">
        <v>1198</v>
      </c>
      <c r="C361" s="1"/>
      <c r="D361" s="1"/>
      <c r="E361" s="1"/>
      <c r="F361" s="1"/>
      <c r="G361" s="1"/>
      <c r="H361" s="1"/>
      <c r="I361" s="1"/>
      <c r="J361" s="1"/>
      <c r="K361" s="84">
        <v>0</v>
      </c>
      <c r="L361" s="135"/>
      <c r="M361" s="746"/>
      <c r="N361" s="35"/>
    </row>
    <row r="362" spans="1:54" x14ac:dyDescent="0.25">
      <c r="A362" s="28"/>
      <c r="B362" s="5" t="s">
        <v>1199</v>
      </c>
      <c r="C362" s="1"/>
      <c r="D362" s="1"/>
      <c r="E362" s="1"/>
      <c r="F362" s="1"/>
      <c r="G362" s="1"/>
      <c r="H362" s="1"/>
      <c r="I362" s="1"/>
      <c r="J362" s="1"/>
      <c r="K362" s="84">
        <v>0</v>
      </c>
      <c r="L362" s="135"/>
      <c r="M362" s="746"/>
      <c r="N362" s="35"/>
    </row>
    <row r="363" spans="1:54" x14ac:dyDescent="0.25">
      <c r="A363" s="28" t="s">
        <v>1200</v>
      </c>
      <c r="B363" s="6" t="s">
        <v>1201</v>
      </c>
      <c r="C363" s="526" t="s">
        <v>1746</v>
      </c>
      <c r="D363" s="1" t="s">
        <v>1747</v>
      </c>
      <c r="E363" s="1">
        <v>1.5</v>
      </c>
      <c r="F363" s="1" t="s">
        <v>637</v>
      </c>
      <c r="G363" s="1"/>
      <c r="H363" s="1"/>
      <c r="I363" s="1"/>
      <c r="J363" s="1"/>
      <c r="K363" s="540">
        <v>40</v>
      </c>
      <c r="L363" s="661"/>
      <c r="M363" s="746"/>
      <c r="N363" s="35"/>
    </row>
    <row r="364" spans="1:54" x14ac:dyDescent="0.25">
      <c r="A364" s="28"/>
      <c r="B364" s="37" t="s">
        <v>2323</v>
      </c>
      <c r="C364" s="526"/>
      <c r="D364" s="1"/>
      <c r="E364" s="1"/>
      <c r="F364" s="1"/>
      <c r="G364" s="1"/>
      <c r="H364" s="1"/>
      <c r="I364" s="1"/>
      <c r="J364" s="1"/>
      <c r="K364" s="8"/>
      <c r="L364" s="653"/>
      <c r="M364" s="746"/>
      <c r="N364" s="35"/>
    </row>
    <row r="365" spans="1:54" x14ac:dyDescent="0.25">
      <c r="A365" s="28"/>
      <c r="B365" s="37" t="s">
        <v>1975</v>
      </c>
      <c r="C365" s="526"/>
      <c r="D365" s="1"/>
      <c r="E365" s="1"/>
      <c r="F365" s="1"/>
      <c r="G365" s="1"/>
      <c r="H365" s="1"/>
      <c r="I365" s="1"/>
      <c r="J365" s="1"/>
      <c r="K365" s="8"/>
      <c r="L365" s="653"/>
      <c r="M365" s="736"/>
      <c r="N365" s="727"/>
      <c r="O365" s="45"/>
      <c r="P365" s="45"/>
      <c r="Q365" s="45"/>
      <c r="R365" s="45"/>
      <c r="S365" s="45"/>
      <c r="T365" s="45"/>
      <c r="U365" s="45"/>
      <c r="V365" s="46"/>
      <c r="W365" s="46"/>
      <c r="X365" s="45"/>
      <c r="Y365" s="45"/>
      <c r="Z365" s="51"/>
      <c r="AA365" s="51"/>
      <c r="AB365" s="51"/>
      <c r="AC365" s="51"/>
      <c r="AD365" s="51"/>
      <c r="AE365" s="51"/>
      <c r="AF365" s="46"/>
      <c r="AG365" s="46"/>
      <c r="AH365" s="51"/>
      <c r="AI365" s="51"/>
      <c r="AJ365" s="51"/>
      <c r="AK365" s="51"/>
      <c r="AL365" s="51"/>
      <c r="AM365" s="45"/>
      <c r="AN365" s="5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  <c r="BA365" s="47"/>
      <c r="BB365" s="47"/>
    </row>
    <row r="366" spans="1:54" x14ac:dyDescent="0.25">
      <c r="A366" s="28"/>
      <c r="B366" s="5" t="s">
        <v>1976</v>
      </c>
      <c r="C366" s="1"/>
      <c r="D366" s="1"/>
      <c r="E366" s="1"/>
      <c r="F366" s="1"/>
      <c r="G366" s="1"/>
      <c r="H366" s="1"/>
      <c r="I366" s="1"/>
      <c r="J366" s="1"/>
      <c r="K366" s="8"/>
      <c r="L366" s="653"/>
      <c r="M366" s="736"/>
      <c r="N366" s="727"/>
      <c r="O366" s="45"/>
      <c r="P366" s="45"/>
      <c r="Q366" s="45"/>
      <c r="R366" s="45"/>
      <c r="S366" s="45"/>
      <c r="T366" s="45"/>
      <c r="U366" s="45"/>
      <c r="V366" s="46"/>
      <c r="W366" s="46"/>
      <c r="X366" s="45"/>
      <c r="Y366" s="45"/>
      <c r="Z366" s="51"/>
      <c r="AA366" s="51"/>
      <c r="AB366" s="51"/>
      <c r="AC366" s="51"/>
      <c r="AD366" s="51"/>
      <c r="AE366" s="51"/>
      <c r="AF366" s="46"/>
      <c r="AG366" s="46"/>
      <c r="AH366" s="51"/>
      <c r="AI366" s="51"/>
      <c r="AJ366" s="51"/>
      <c r="AK366" s="51"/>
      <c r="AL366" s="51"/>
      <c r="AM366" s="45"/>
      <c r="AN366" s="5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  <c r="BA366" s="47"/>
      <c r="BB366" s="47"/>
    </row>
    <row r="367" spans="1:54" x14ac:dyDescent="0.25">
      <c r="A367" s="32">
        <v>3986200002</v>
      </c>
      <c r="B367" s="6" t="s">
        <v>1587</v>
      </c>
      <c r="C367" s="1" t="s">
        <v>1590</v>
      </c>
      <c r="D367" s="1" t="s">
        <v>1588</v>
      </c>
      <c r="E367" s="1"/>
      <c r="F367" s="1" t="s">
        <v>1592</v>
      </c>
      <c r="G367" s="1"/>
      <c r="H367" s="1"/>
      <c r="I367" s="1"/>
      <c r="J367" s="1"/>
      <c r="K367" s="8">
        <v>0.8</v>
      </c>
      <c r="L367" s="653"/>
      <c r="M367" s="736"/>
      <c r="N367" s="727"/>
      <c r="O367" s="45"/>
      <c r="P367" s="45"/>
      <c r="Q367" s="45"/>
      <c r="R367" s="45"/>
      <c r="S367" s="45"/>
      <c r="T367" s="45"/>
      <c r="U367" s="45"/>
      <c r="V367" s="46"/>
      <c r="W367" s="46"/>
      <c r="X367" s="45"/>
      <c r="Y367" s="45"/>
      <c r="Z367" s="45"/>
      <c r="AA367" s="45"/>
      <c r="AB367" s="45"/>
      <c r="AC367" s="45"/>
      <c r="AD367" s="45"/>
      <c r="AE367" s="45"/>
      <c r="AF367" s="46"/>
      <c r="AG367" s="46"/>
      <c r="AH367" s="45"/>
      <c r="AI367" s="45"/>
      <c r="AJ367" s="45"/>
      <c r="AK367" s="45"/>
      <c r="AL367" s="45"/>
      <c r="AM367" s="45"/>
      <c r="AN367" s="60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  <c r="BA367" s="47"/>
      <c r="BB367" s="47"/>
    </row>
    <row r="368" spans="1:54" x14ac:dyDescent="0.25">
      <c r="A368" s="28"/>
      <c r="B368" s="37" t="s">
        <v>1465</v>
      </c>
      <c r="C368" s="1"/>
      <c r="D368" s="1"/>
      <c r="E368" s="1"/>
      <c r="F368" s="1"/>
      <c r="G368" s="1"/>
      <c r="H368" s="1"/>
      <c r="I368" s="1"/>
      <c r="J368" s="1"/>
      <c r="K368" s="8"/>
      <c r="L368" s="653"/>
      <c r="M368" s="736"/>
      <c r="N368" s="727"/>
      <c r="O368" s="45"/>
      <c r="P368" s="45"/>
      <c r="Q368" s="45"/>
      <c r="R368" s="45"/>
      <c r="S368" s="45"/>
      <c r="T368" s="45"/>
      <c r="U368" s="45"/>
      <c r="V368" s="46"/>
      <c r="W368" s="46"/>
      <c r="X368" s="45"/>
      <c r="Y368" s="45"/>
      <c r="Z368" s="45"/>
      <c r="AA368" s="45"/>
      <c r="AB368" s="45"/>
      <c r="AC368" s="45"/>
      <c r="AD368" s="45"/>
      <c r="AE368" s="45"/>
      <c r="AF368" s="46"/>
      <c r="AG368" s="46"/>
      <c r="AH368" s="45"/>
      <c r="AI368" s="45"/>
      <c r="AJ368" s="45"/>
      <c r="AK368" s="45"/>
      <c r="AL368" s="45"/>
      <c r="AM368" s="45"/>
      <c r="AN368" s="60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  <c r="BA368" s="47"/>
      <c r="BB368" s="47"/>
    </row>
    <row r="369" spans="1:54" x14ac:dyDescent="0.25">
      <c r="A369" s="28"/>
      <c r="B369" s="37" t="s">
        <v>1466</v>
      </c>
      <c r="C369" s="1"/>
      <c r="D369" s="1"/>
      <c r="E369" s="1"/>
      <c r="F369" s="1"/>
      <c r="G369" s="1"/>
      <c r="H369" s="1"/>
      <c r="I369" s="1"/>
      <c r="J369" s="1"/>
      <c r="K369" s="8"/>
      <c r="L369" s="653"/>
      <c r="M369" s="736"/>
      <c r="N369" s="727"/>
      <c r="O369" s="45"/>
      <c r="P369" s="45"/>
      <c r="Q369" s="45"/>
      <c r="R369" s="45"/>
      <c r="S369" s="45"/>
      <c r="T369" s="45"/>
      <c r="U369" s="45"/>
      <c r="V369" s="46"/>
      <c r="W369" s="46"/>
      <c r="X369" s="45"/>
      <c r="Y369" s="45"/>
      <c r="Z369" s="51"/>
      <c r="AA369" s="51"/>
      <c r="AB369" s="51"/>
      <c r="AC369" s="51"/>
      <c r="AD369" s="45"/>
      <c r="AE369" s="45"/>
      <c r="AF369" s="46"/>
      <c r="AG369" s="46"/>
      <c r="AH369" s="51"/>
      <c r="AI369" s="51"/>
      <c r="AJ369" s="51"/>
      <c r="AK369" s="51"/>
      <c r="AL369" s="51"/>
      <c r="AM369" s="45"/>
      <c r="AN369" s="5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  <c r="BA369" s="47"/>
      <c r="BB369" s="47"/>
    </row>
    <row r="370" spans="1:54" s="96" customFormat="1" x14ac:dyDescent="0.25">
      <c r="A370" s="28"/>
      <c r="B370" s="5" t="s">
        <v>1202</v>
      </c>
      <c r="C370" s="1"/>
      <c r="D370" s="1"/>
      <c r="E370" s="1"/>
      <c r="F370" s="1"/>
      <c r="G370" s="1"/>
      <c r="H370" s="1"/>
      <c r="I370" s="1"/>
      <c r="J370" s="1"/>
      <c r="K370" s="8"/>
      <c r="L370" s="653"/>
      <c r="M370" s="715"/>
      <c r="N370" s="724"/>
      <c r="O370" s="87"/>
      <c r="P370" s="87"/>
      <c r="Q370" s="87"/>
      <c r="R370" s="87"/>
      <c r="S370" s="87"/>
      <c r="T370" s="87"/>
      <c r="U370" s="87"/>
      <c r="V370" s="88"/>
      <c r="W370" s="88"/>
      <c r="X370" s="87"/>
      <c r="Y370" s="87"/>
      <c r="Z370" s="85"/>
      <c r="AA370" s="85"/>
      <c r="AB370" s="85"/>
      <c r="AC370" s="85"/>
      <c r="AD370" s="87"/>
      <c r="AE370" s="87"/>
      <c r="AF370" s="88"/>
      <c r="AG370" s="88"/>
      <c r="AH370" s="85"/>
      <c r="AI370" s="85"/>
      <c r="AJ370" s="85"/>
      <c r="AK370" s="85"/>
      <c r="AL370" s="85"/>
      <c r="AM370" s="87"/>
      <c r="AN370" s="89"/>
      <c r="AO370" s="87"/>
      <c r="AP370" s="87"/>
      <c r="AQ370" s="87"/>
      <c r="AR370" s="87"/>
      <c r="AS370" s="87"/>
      <c r="AT370" s="87"/>
      <c r="AU370" s="87"/>
      <c r="AV370" s="87"/>
      <c r="AW370" s="87"/>
      <c r="AX370" s="87"/>
      <c r="AY370" s="87"/>
      <c r="AZ370" s="87"/>
      <c r="BA370" s="90"/>
      <c r="BB370" s="90"/>
    </row>
    <row r="371" spans="1:54" s="96" customFormat="1" x14ac:dyDescent="0.25">
      <c r="A371" s="187" t="s">
        <v>1203</v>
      </c>
      <c r="B371" s="6" t="s">
        <v>1204</v>
      </c>
      <c r="C371" s="1" t="s">
        <v>1205</v>
      </c>
      <c r="D371" s="1" t="s">
        <v>1206</v>
      </c>
      <c r="E371" s="52" t="s">
        <v>1207</v>
      </c>
      <c r="F371" s="1" t="s">
        <v>637</v>
      </c>
      <c r="G371" s="1"/>
      <c r="H371" s="1"/>
      <c r="I371" s="1"/>
      <c r="J371" s="1"/>
      <c r="K371" s="540">
        <v>12</v>
      </c>
      <c r="L371" s="661"/>
      <c r="M371" s="715"/>
      <c r="N371" s="724"/>
      <c r="O371" s="87"/>
      <c r="P371" s="87"/>
      <c r="Q371" s="87"/>
      <c r="R371" s="87"/>
      <c r="S371" s="87"/>
      <c r="T371" s="87"/>
      <c r="U371" s="87"/>
      <c r="V371" s="88"/>
      <c r="W371" s="88"/>
      <c r="X371" s="87"/>
      <c r="Y371" s="87"/>
      <c r="Z371" s="85"/>
      <c r="AA371" s="85"/>
      <c r="AB371" s="85"/>
      <c r="AC371" s="85"/>
      <c r="AD371" s="87"/>
      <c r="AE371" s="87"/>
      <c r="AF371" s="88"/>
      <c r="AG371" s="88"/>
      <c r="AH371" s="85"/>
      <c r="AI371" s="85"/>
      <c r="AJ371" s="85"/>
      <c r="AK371" s="85"/>
      <c r="AL371" s="85"/>
      <c r="AM371" s="87"/>
      <c r="AN371" s="89"/>
      <c r="AO371" s="87"/>
      <c r="AP371" s="87"/>
      <c r="AQ371" s="87"/>
      <c r="AR371" s="87"/>
      <c r="AS371" s="87"/>
      <c r="AT371" s="87"/>
      <c r="AU371" s="87"/>
      <c r="AV371" s="87"/>
      <c r="AW371" s="87"/>
      <c r="AX371" s="87"/>
      <c r="AY371" s="87"/>
      <c r="AZ371" s="87"/>
      <c r="BA371" s="90"/>
      <c r="BB371" s="90"/>
    </row>
    <row r="372" spans="1:54" s="96" customFormat="1" ht="31.5" x14ac:dyDescent="0.25">
      <c r="A372" s="193">
        <v>4833850163</v>
      </c>
      <c r="B372" s="91" t="s">
        <v>1204</v>
      </c>
      <c r="C372" s="82" t="s">
        <v>2007</v>
      </c>
      <c r="D372" s="82" t="s">
        <v>2008</v>
      </c>
      <c r="E372" s="138" t="s">
        <v>2009</v>
      </c>
      <c r="F372" s="82" t="s">
        <v>754</v>
      </c>
      <c r="G372" s="82"/>
      <c r="H372" s="82"/>
      <c r="I372" s="82"/>
      <c r="J372" s="82"/>
      <c r="K372" s="84">
        <v>2</v>
      </c>
      <c r="L372" s="135"/>
      <c r="M372" s="715"/>
      <c r="N372" s="724"/>
      <c r="O372" s="87"/>
      <c r="P372" s="87"/>
      <c r="Q372" s="87"/>
      <c r="R372" s="87"/>
      <c r="S372" s="87"/>
      <c r="T372" s="87"/>
      <c r="U372" s="87"/>
      <c r="V372" s="88"/>
      <c r="W372" s="88"/>
      <c r="X372" s="87"/>
      <c r="Y372" s="87"/>
      <c r="Z372" s="85"/>
      <c r="AA372" s="85"/>
      <c r="AB372" s="85"/>
      <c r="AC372" s="85"/>
      <c r="AD372" s="87"/>
      <c r="AE372" s="87"/>
      <c r="AF372" s="88"/>
      <c r="AG372" s="88"/>
      <c r="AH372" s="85"/>
      <c r="AI372" s="85"/>
      <c r="AJ372" s="85"/>
      <c r="AK372" s="85"/>
      <c r="AL372" s="85"/>
      <c r="AM372" s="87"/>
      <c r="AN372" s="89"/>
      <c r="AO372" s="87"/>
      <c r="AP372" s="87"/>
      <c r="AQ372" s="87"/>
      <c r="AR372" s="87"/>
      <c r="AS372" s="87"/>
      <c r="AT372" s="87"/>
      <c r="AU372" s="87"/>
      <c r="AV372" s="87"/>
      <c r="AW372" s="87"/>
      <c r="AX372" s="87"/>
      <c r="AY372" s="87"/>
      <c r="AZ372" s="87"/>
      <c r="BA372" s="90"/>
      <c r="BB372" s="90"/>
    </row>
    <row r="373" spans="1:54" ht="31.5" x14ac:dyDescent="0.25">
      <c r="A373" s="193">
        <v>4833850164</v>
      </c>
      <c r="B373" s="91" t="s">
        <v>1204</v>
      </c>
      <c r="C373" s="82" t="s">
        <v>2011</v>
      </c>
      <c r="D373" s="82" t="s">
        <v>2008</v>
      </c>
      <c r="E373" s="138" t="s">
        <v>2010</v>
      </c>
      <c r="F373" s="82" t="s">
        <v>754</v>
      </c>
      <c r="G373" s="82"/>
      <c r="H373" s="82"/>
      <c r="I373" s="82"/>
      <c r="J373" s="82"/>
      <c r="K373" s="84">
        <v>1</v>
      </c>
      <c r="L373" s="135"/>
      <c r="M373" s="736"/>
      <c r="N373" s="727"/>
      <c r="O373" s="45"/>
      <c r="P373" s="45"/>
      <c r="Q373" s="45"/>
      <c r="R373" s="45"/>
      <c r="S373" s="45"/>
      <c r="T373" s="45"/>
      <c r="U373" s="45"/>
      <c r="V373" s="46"/>
      <c r="W373" s="46"/>
      <c r="X373" s="45"/>
      <c r="Y373" s="45"/>
      <c r="Z373" s="51"/>
      <c r="AA373" s="51"/>
      <c r="AB373" s="45"/>
      <c r="AC373" s="45"/>
      <c r="AD373" s="51"/>
      <c r="AE373" s="51"/>
      <c r="AF373" s="46"/>
      <c r="AG373" s="46"/>
      <c r="AH373" s="51"/>
      <c r="AI373" s="51"/>
      <c r="AJ373" s="51"/>
      <c r="AK373" s="51"/>
      <c r="AL373" s="51"/>
      <c r="AM373" s="45"/>
      <c r="AN373" s="5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7"/>
      <c r="BB373" s="47"/>
    </row>
    <row r="374" spans="1:54" x14ac:dyDescent="0.25">
      <c r="A374" s="28"/>
      <c r="B374" s="37" t="s">
        <v>1208</v>
      </c>
      <c r="C374" s="1"/>
      <c r="D374" s="1"/>
      <c r="E374" s="1"/>
      <c r="F374" s="1"/>
      <c r="G374" s="1"/>
      <c r="H374" s="1"/>
      <c r="I374" s="1"/>
      <c r="J374" s="1"/>
      <c r="K374" s="8">
        <v>0</v>
      </c>
      <c r="L374" s="653"/>
      <c r="M374" s="736"/>
      <c r="N374" s="727"/>
      <c r="O374" s="45"/>
      <c r="P374" s="45"/>
      <c r="Q374" s="45"/>
      <c r="R374" s="45"/>
      <c r="S374" s="45"/>
      <c r="T374" s="45"/>
      <c r="U374" s="45"/>
      <c r="V374" s="46"/>
      <c r="W374" s="46"/>
      <c r="X374" s="45"/>
      <c r="Y374" s="45"/>
      <c r="Z374" s="51"/>
      <c r="AA374" s="51"/>
      <c r="AB374" s="51"/>
      <c r="AC374" s="51"/>
      <c r="AD374" s="51"/>
      <c r="AE374" s="51"/>
      <c r="AF374" s="46"/>
      <c r="AG374" s="46"/>
      <c r="AH374" s="51"/>
      <c r="AI374" s="51"/>
      <c r="AJ374" s="51"/>
      <c r="AK374" s="51"/>
      <c r="AL374" s="51"/>
      <c r="AM374" s="45"/>
      <c r="AN374" s="5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  <c r="BA374" s="47"/>
      <c r="BB374" s="47"/>
    </row>
    <row r="375" spans="1:54" x14ac:dyDescent="0.25">
      <c r="A375" s="28"/>
      <c r="B375" s="37" t="s">
        <v>1412</v>
      </c>
      <c r="C375" s="1"/>
      <c r="D375" s="1"/>
      <c r="E375" s="1"/>
      <c r="F375" s="1"/>
      <c r="G375" s="1"/>
      <c r="H375" s="1"/>
      <c r="I375" s="1"/>
      <c r="J375" s="1"/>
      <c r="K375" s="8">
        <v>0</v>
      </c>
      <c r="L375" s="653"/>
      <c r="M375" s="736"/>
      <c r="N375" s="727"/>
      <c r="O375" s="45"/>
      <c r="P375" s="45"/>
      <c r="Q375" s="45"/>
      <c r="R375" s="45"/>
      <c r="S375" s="45"/>
      <c r="T375" s="45"/>
      <c r="U375" s="45"/>
      <c r="V375" s="46"/>
      <c r="W375" s="46"/>
      <c r="X375" s="45"/>
      <c r="Y375" s="45"/>
      <c r="Z375" s="51"/>
      <c r="AA375" s="51"/>
      <c r="AB375" s="51"/>
      <c r="AC375" s="51"/>
      <c r="AD375" s="51"/>
      <c r="AE375" s="51"/>
      <c r="AF375" s="46"/>
      <c r="AG375" s="46"/>
      <c r="AH375" s="51"/>
      <c r="AI375" s="51"/>
      <c r="AJ375" s="51"/>
      <c r="AK375" s="51"/>
      <c r="AL375" s="51"/>
      <c r="AM375" s="45"/>
      <c r="AN375" s="5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  <c r="AZ375" s="45"/>
      <c r="BA375" s="47"/>
      <c r="BB375" s="47"/>
    </row>
    <row r="376" spans="1:54" x14ac:dyDescent="0.25">
      <c r="A376" s="28"/>
      <c r="B376" s="5" t="s">
        <v>1413</v>
      </c>
      <c r="C376" s="1"/>
      <c r="D376" s="1"/>
      <c r="E376" s="1"/>
      <c r="F376" s="1"/>
      <c r="G376" s="1"/>
      <c r="H376" s="1"/>
      <c r="I376" s="1"/>
      <c r="J376" s="1"/>
      <c r="K376" s="8">
        <v>0</v>
      </c>
      <c r="L376" s="653"/>
      <c r="M376" s="736"/>
      <c r="N376" s="727"/>
      <c r="O376" s="45"/>
      <c r="P376" s="45"/>
      <c r="Q376" s="45"/>
      <c r="R376" s="45"/>
      <c r="S376" s="45"/>
      <c r="T376" s="45"/>
      <c r="U376" s="45"/>
      <c r="V376" s="46"/>
      <c r="W376" s="46"/>
      <c r="X376" s="45"/>
      <c r="Y376" s="45"/>
      <c r="Z376" s="51"/>
      <c r="AA376" s="51"/>
      <c r="AB376" s="51"/>
      <c r="AC376" s="51"/>
      <c r="AD376" s="51"/>
      <c r="AE376" s="51"/>
      <c r="AF376" s="46"/>
      <c r="AG376" s="46"/>
      <c r="AH376" s="51"/>
      <c r="AI376" s="51"/>
      <c r="AJ376" s="51"/>
      <c r="AK376" s="51"/>
      <c r="AL376" s="51"/>
      <c r="AM376" s="45"/>
      <c r="AN376" s="5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  <c r="AZ376" s="45"/>
      <c r="BA376" s="47"/>
      <c r="BB376" s="47"/>
    </row>
    <row r="377" spans="1:54" ht="31.5" x14ac:dyDescent="0.25">
      <c r="A377" s="28" t="s">
        <v>1407</v>
      </c>
      <c r="B377" s="6" t="s">
        <v>1412</v>
      </c>
      <c r="C377" s="1" t="s">
        <v>1408</v>
      </c>
      <c r="D377" s="1" t="s">
        <v>1409</v>
      </c>
      <c r="E377" s="1" t="s">
        <v>1410</v>
      </c>
      <c r="F377" s="1" t="s">
        <v>1411</v>
      </c>
      <c r="G377" s="1"/>
      <c r="H377" s="1"/>
      <c r="I377" s="1"/>
      <c r="J377" s="1"/>
      <c r="K377" s="8">
        <v>2E-3</v>
      </c>
      <c r="L377" s="653"/>
      <c r="M377" s="736"/>
      <c r="N377" s="727"/>
      <c r="O377" s="45"/>
      <c r="P377" s="45"/>
      <c r="Q377" s="45"/>
      <c r="R377" s="45"/>
      <c r="S377" s="45"/>
      <c r="T377" s="45"/>
      <c r="U377" s="45"/>
      <c r="V377" s="46"/>
      <c r="W377" s="46"/>
      <c r="X377" s="45"/>
      <c r="Y377" s="45"/>
      <c r="Z377" s="51"/>
      <c r="AA377" s="51"/>
      <c r="AB377" s="51"/>
      <c r="AC377" s="51"/>
      <c r="AD377" s="51"/>
      <c r="AE377" s="51"/>
      <c r="AF377" s="46"/>
      <c r="AG377" s="46"/>
      <c r="AH377" s="51"/>
      <c r="AI377" s="51"/>
      <c r="AJ377" s="51"/>
      <c r="AK377" s="51"/>
      <c r="AL377" s="51"/>
      <c r="AM377" s="45"/>
      <c r="AN377" s="5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  <c r="AZ377" s="45"/>
      <c r="BA377" s="47"/>
      <c r="BB377" s="47"/>
    </row>
    <row r="378" spans="1:54" x14ac:dyDescent="0.25">
      <c r="A378" s="28"/>
      <c r="B378" s="37" t="s">
        <v>1209</v>
      </c>
      <c r="C378" s="1"/>
      <c r="D378" s="1"/>
      <c r="E378" s="1"/>
      <c r="F378" s="1"/>
      <c r="G378" s="1"/>
      <c r="H378" s="1"/>
      <c r="I378" s="1"/>
      <c r="J378" s="1"/>
      <c r="K378" s="8"/>
      <c r="L378" s="653"/>
      <c r="M378" s="736"/>
      <c r="N378" s="727"/>
      <c r="O378" s="45"/>
      <c r="P378" s="45"/>
      <c r="Q378" s="45"/>
      <c r="R378" s="45"/>
      <c r="S378" s="45"/>
      <c r="T378" s="45"/>
      <c r="U378" s="45"/>
      <c r="V378" s="46"/>
      <c r="W378" s="46"/>
      <c r="X378" s="45"/>
      <c r="Y378" s="45"/>
      <c r="Z378" s="51"/>
      <c r="AA378" s="51"/>
      <c r="AB378" s="51"/>
      <c r="AC378" s="51"/>
      <c r="AD378" s="51"/>
      <c r="AE378" s="51"/>
      <c r="AF378" s="46"/>
      <c r="AG378" s="46"/>
      <c r="AH378" s="51"/>
      <c r="AI378" s="51"/>
      <c r="AJ378" s="51"/>
      <c r="AK378" s="51"/>
      <c r="AL378" s="51"/>
      <c r="AM378" s="45"/>
      <c r="AN378" s="5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  <c r="AZ378" s="45"/>
      <c r="BA378" s="47"/>
      <c r="BB378" s="47"/>
    </row>
    <row r="379" spans="1:54" x14ac:dyDescent="0.25">
      <c r="A379" s="28"/>
      <c r="B379" s="5" t="s">
        <v>1210</v>
      </c>
      <c r="C379" s="1"/>
      <c r="D379" s="1"/>
      <c r="E379" s="1"/>
      <c r="F379" s="1"/>
      <c r="G379" s="1"/>
      <c r="H379" s="1"/>
      <c r="I379" s="1"/>
      <c r="J379" s="1"/>
      <c r="K379" s="8"/>
      <c r="L379" s="653"/>
      <c r="M379" s="746"/>
      <c r="N379" s="35"/>
    </row>
    <row r="380" spans="1:54" ht="15.75" customHeight="1" x14ac:dyDescent="0.25">
      <c r="A380" s="28" t="s">
        <v>1211</v>
      </c>
      <c r="B380" s="6" t="s">
        <v>1212</v>
      </c>
      <c r="C380" s="1" t="s">
        <v>1213</v>
      </c>
      <c r="D380" s="1" t="s">
        <v>1214</v>
      </c>
      <c r="E380" s="1">
        <v>1</v>
      </c>
      <c r="F380" s="1" t="s">
        <v>2613</v>
      </c>
      <c r="G380" s="1"/>
      <c r="H380" s="1"/>
      <c r="I380" s="1"/>
      <c r="J380" s="1"/>
      <c r="K380" s="8">
        <v>1.1000000000000001</v>
      </c>
      <c r="L380" s="653"/>
      <c r="M380" s="736"/>
      <c r="N380" s="727"/>
      <c r="O380" s="45"/>
      <c r="P380" s="45"/>
      <c r="Q380" s="45"/>
      <c r="R380" s="45"/>
      <c r="S380" s="45"/>
      <c r="T380" s="45"/>
      <c r="U380" s="45"/>
      <c r="V380" s="46"/>
      <c r="W380" s="46"/>
      <c r="X380" s="45"/>
      <c r="Y380" s="45"/>
      <c r="Z380" s="45"/>
      <c r="AA380" s="45"/>
      <c r="AB380" s="45"/>
      <c r="AC380" s="45"/>
      <c r="AD380" s="45"/>
      <c r="AE380" s="45"/>
      <c r="AF380" s="46"/>
      <c r="AG380" s="46"/>
      <c r="AH380" s="45"/>
      <c r="AI380" s="45"/>
      <c r="AJ380" s="45"/>
      <c r="AK380" s="45"/>
      <c r="AL380" s="45"/>
      <c r="AM380" s="45"/>
      <c r="AN380" s="5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  <c r="BA380" s="47"/>
      <c r="BB380" s="47"/>
    </row>
    <row r="381" spans="1:54" ht="15.75" customHeight="1" x14ac:dyDescent="0.25">
      <c r="A381" s="28"/>
      <c r="B381" s="37" t="s">
        <v>1405</v>
      </c>
      <c r="C381" s="1"/>
      <c r="D381" s="1"/>
      <c r="E381" s="1"/>
      <c r="F381" s="1"/>
      <c r="G381" s="1"/>
      <c r="H381" s="1"/>
      <c r="I381" s="1"/>
      <c r="J381" s="1"/>
      <c r="K381" s="8"/>
      <c r="L381" s="653"/>
      <c r="M381" s="736"/>
      <c r="N381" s="727"/>
      <c r="O381" s="45"/>
      <c r="P381" s="45"/>
      <c r="Q381" s="45"/>
      <c r="R381" s="45"/>
      <c r="S381" s="45"/>
      <c r="T381" s="45"/>
      <c r="U381" s="45"/>
      <c r="V381" s="46"/>
      <c r="W381" s="46"/>
      <c r="X381" s="45"/>
      <c r="Y381" s="45"/>
      <c r="Z381" s="51"/>
      <c r="AA381" s="51"/>
      <c r="AB381" s="51"/>
      <c r="AC381" s="51"/>
      <c r="AD381" s="45"/>
      <c r="AE381" s="45"/>
      <c r="AF381" s="46"/>
      <c r="AG381" s="46"/>
      <c r="AH381" s="51"/>
      <c r="AI381" s="51"/>
      <c r="AJ381" s="51"/>
      <c r="AK381" s="51"/>
      <c r="AL381" s="51"/>
      <c r="AM381" s="45"/>
      <c r="AN381" s="5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  <c r="AZ381" s="45"/>
      <c r="BA381" s="47"/>
      <c r="BB381" s="47"/>
    </row>
    <row r="382" spans="1:54" ht="15.75" customHeight="1" x14ac:dyDescent="0.25">
      <c r="A382" s="28"/>
      <c r="B382" s="5" t="s">
        <v>1406</v>
      </c>
      <c r="C382" s="1"/>
      <c r="D382" s="1"/>
      <c r="E382" s="1"/>
      <c r="F382" s="1"/>
      <c r="G382" s="1"/>
      <c r="H382" s="1"/>
      <c r="I382" s="1"/>
      <c r="J382" s="1"/>
      <c r="K382" s="8"/>
      <c r="L382" s="653"/>
      <c r="M382" s="736"/>
      <c r="N382" s="727"/>
      <c r="O382" s="45"/>
      <c r="P382" s="45"/>
      <c r="Q382" s="45"/>
      <c r="R382" s="45"/>
      <c r="S382" s="45"/>
      <c r="T382" s="45"/>
      <c r="U382" s="45"/>
      <c r="V382" s="46"/>
      <c r="W382" s="46"/>
      <c r="X382" s="45"/>
      <c r="Y382" s="45"/>
      <c r="Z382" s="45"/>
      <c r="AA382" s="45"/>
      <c r="AB382" s="45"/>
      <c r="AC382" s="45"/>
      <c r="AD382" s="45"/>
      <c r="AE382" s="45"/>
      <c r="AF382" s="46"/>
      <c r="AG382" s="46"/>
      <c r="AH382" s="45"/>
      <c r="AI382" s="45"/>
      <c r="AJ382" s="45"/>
      <c r="AK382" s="44"/>
      <c r="AL382" s="45"/>
      <c r="AM382" s="45"/>
      <c r="AN382" s="5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  <c r="AZ382" s="45"/>
      <c r="BA382" s="47"/>
      <c r="BB382" s="47"/>
    </row>
    <row r="383" spans="1:54" ht="15.75" customHeight="1" x14ac:dyDescent="0.25">
      <c r="A383" s="28" t="s">
        <v>1401</v>
      </c>
      <c r="B383" s="6" t="s">
        <v>1402</v>
      </c>
      <c r="C383" s="1" t="s">
        <v>1403</v>
      </c>
      <c r="D383" s="1"/>
      <c r="E383" s="1" t="s">
        <v>1404</v>
      </c>
      <c r="F383" s="1" t="s">
        <v>754</v>
      </c>
      <c r="G383" s="1"/>
      <c r="H383" s="1"/>
      <c r="I383" s="1"/>
      <c r="J383" s="1"/>
      <c r="K383" s="8">
        <v>0.5</v>
      </c>
      <c r="L383" s="653"/>
      <c r="M383" s="743"/>
      <c r="N383" s="4"/>
      <c r="O383" s="31"/>
      <c r="P383" s="31"/>
      <c r="Q383" s="31"/>
      <c r="R383" s="31"/>
      <c r="S383" s="65"/>
      <c r="T383" s="65"/>
      <c r="U383" s="31"/>
      <c r="V383" s="31"/>
      <c r="W383" s="31"/>
      <c r="X383" s="66"/>
      <c r="Y383" s="66"/>
      <c r="Z383" s="31"/>
      <c r="AA383" s="67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68"/>
      <c r="AO383" s="68"/>
      <c r="AP383" s="107"/>
      <c r="AQ383" s="107"/>
      <c r="AR383" s="107"/>
      <c r="AS383" s="107"/>
      <c r="AT383" s="107"/>
      <c r="AU383" s="107"/>
      <c r="AV383" s="107"/>
      <c r="AW383" s="107"/>
      <c r="AX383" s="107"/>
      <c r="AY383" s="107"/>
      <c r="AZ383" s="107"/>
      <c r="BA383" s="107"/>
      <c r="BB383" s="107"/>
    </row>
    <row r="384" spans="1:54" ht="15.75" customHeight="1" x14ac:dyDescent="0.25">
      <c r="A384" s="28"/>
      <c r="B384" s="37" t="s">
        <v>1215</v>
      </c>
      <c r="C384" s="1"/>
      <c r="D384" s="1"/>
      <c r="E384" s="1"/>
      <c r="F384" s="1"/>
      <c r="G384" s="1"/>
      <c r="H384" s="1"/>
      <c r="I384" s="1"/>
      <c r="J384" s="1"/>
      <c r="K384" s="8">
        <v>0</v>
      </c>
      <c r="L384" s="653"/>
      <c r="M384" s="743"/>
      <c r="N384" s="4"/>
      <c r="O384" s="31"/>
      <c r="P384" s="31"/>
      <c r="Q384" s="31"/>
      <c r="R384" s="31"/>
      <c r="S384" s="65"/>
      <c r="T384" s="65"/>
      <c r="U384" s="31"/>
      <c r="V384" s="31"/>
      <c r="W384" s="31"/>
      <c r="X384" s="66"/>
      <c r="Y384" s="66"/>
      <c r="Z384" s="31"/>
      <c r="AA384" s="67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68"/>
      <c r="AO384" s="68"/>
      <c r="AP384" s="107"/>
      <c r="AQ384" s="107"/>
      <c r="AR384" s="107"/>
      <c r="AS384" s="107"/>
      <c r="AT384" s="107"/>
      <c r="AU384" s="107"/>
      <c r="AV384" s="107"/>
      <c r="AW384" s="107"/>
      <c r="AX384" s="107"/>
      <c r="AY384" s="107"/>
      <c r="AZ384" s="107"/>
      <c r="BA384" s="107"/>
      <c r="BB384" s="107"/>
    </row>
    <row r="385" spans="1:54" ht="15.75" customHeight="1" x14ac:dyDescent="0.25">
      <c r="A385" s="28"/>
      <c r="B385" s="37" t="s">
        <v>1216</v>
      </c>
      <c r="C385" s="1"/>
      <c r="D385" s="1"/>
      <c r="E385" s="1"/>
      <c r="F385" s="1"/>
      <c r="G385" s="1"/>
      <c r="H385" s="1"/>
      <c r="I385" s="1"/>
      <c r="J385" s="1"/>
      <c r="K385" s="8">
        <v>0</v>
      </c>
      <c r="L385" s="653"/>
      <c r="M385" s="743"/>
      <c r="N385" s="4"/>
      <c r="O385" s="20"/>
      <c r="P385" s="20"/>
      <c r="Q385" s="20"/>
      <c r="R385" s="20"/>
      <c r="S385" s="65"/>
      <c r="T385" s="65"/>
      <c r="U385" s="20"/>
      <c r="V385" s="31"/>
      <c r="W385" s="20"/>
      <c r="X385" s="20"/>
      <c r="Y385" s="31"/>
      <c r="Z385" s="31"/>
      <c r="AA385" s="69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68"/>
      <c r="AO385" s="68"/>
      <c r="AP385" s="107"/>
      <c r="AQ385" s="107"/>
      <c r="AR385" s="107"/>
      <c r="AS385" s="107"/>
      <c r="AT385" s="107"/>
      <c r="AU385" s="107"/>
      <c r="AV385" s="107"/>
      <c r="AW385" s="107"/>
      <c r="AX385" s="107"/>
      <c r="AY385" s="107"/>
      <c r="AZ385" s="107"/>
      <c r="BA385" s="107"/>
      <c r="BB385" s="107"/>
    </row>
    <row r="386" spans="1:54" ht="15.75" customHeight="1" x14ac:dyDescent="0.25">
      <c r="A386" s="28"/>
      <c r="B386" s="5" t="s">
        <v>1217</v>
      </c>
      <c r="C386" s="1"/>
      <c r="D386" s="1"/>
      <c r="E386" s="1"/>
      <c r="F386" s="1"/>
      <c r="G386" s="1"/>
      <c r="H386" s="1"/>
      <c r="I386" s="1"/>
      <c r="J386" s="1"/>
      <c r="K386" s="8">
        <v>0</v>
      </c>
      <c r="L386" s="653"/>
      <c r="M386" s="743"/>
      <c r="N386" s="4"/>
      <c r="O386" s="20"/>
      <c r="P386" s="20"/>
      <c r="Q386" s="31"/>
      <c r="R386" s="31"/>
      <c r="S386" s="65"/>
      <c r="T386" s="65"/>
      <c r="U386" s="20"/>
      <c r="V386" s="31"/>
      <c r="W386" s="20"/>
      <c r="X386" s="66"/>
      <c r="Y386" s="66"/>
      <c r="Z386" s="31"/>
      <c r="AA386" s="67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68"/>
      <c r="AO386" s="68"/>
      <c r="AP386" s="107"/>
      <c r="AQ386" s="107"/>
      <c r="AR386" s="107"/>
      <c r="AS386" s="107"/>
      <c r="AT386" s="107"/>
      <c r="AU386" s="107"/>
      <c r="AV386" s="107"/>
      <c r="AW386" s="107"/>
      <c r="AX386" s="107"/>
      <c r="AY386" s="107"/>
      <c r="AZ386" s="107"/>
      <c r="BA386" s="107"/>
      <c r="BB386" s="107"/>
    </row>
    <row r="387" spans="1:54" ht="15.75" customHeight="1" x14ac:dyDescent="0.25">
      <c r="A387" s="28" t="s">
        <v>1218</v>
      </c>
      <c r="B387" s="6" t="s">
        <v>1219</v>
      </c>
      <c r="C387" s="1" t="s">
        <v>643</v>
      </c>
      <c r="D387" s="1" t="s">
        <v>1220</v>
      </c>
      <c r="E387" s="1"/>
      <c r="F387" s="1" t="s">
        <v>2613</v>
      </c>
      <c r="G387" s="1"/>
      <c r="H387" s="1"/>
      <c r="I387" s="1"/>
      <c r="J387" s="1"/>
      <c r="K387" s="534">
        <v>0.3</v>
      </c>
      <c r="L387" s="654"/>
      <c r="M387" s="736"/>
      <c r="N387" s="727"/>
      <c r="O387" s="45"/>
      <c r="P387" s="45"/>
      <c r="Q387" s="45"/>
      <c r="R387" s="45"/>
      <c r="S387" s="45"/>
      <c r="T387" s="45"/>
      <c r="U387" s="45"/>
      <c r="V387" s="46"/>
      <c r="W387" s="46"/>
      <c r="X387" s="45"/>
      <c r="Y387" s="45"/>
      <c r="Z387" s="51"/>
      <c r="AA387" s="51"/>
      <c r="AB387" s="51"/>
      <c r="AC387" s="51"/>
      <c r="AD387" s="51"/>
      <c r="AE387" s="51"/>
      <c r="AF387" s="46"/>
      <c r="AG387" s="46"/>
      <c r="AH387" s="51"/>
      <c r="AI387" s="51"/>
      <c r="AJ387" s="51"/>
      <c r="AK387" s="51"/>
      <c r="AL387" s="51"/>
      <c r="AM387" s="45"/>
      <c r="AN387" s="55"/>
      <c r="AO387" s="45"/>
      <c r="AP387" s="45"/>
      <c r="AQ387" s="45"/>
      <c r="AR387" s="45"/>
      <c r="AS387" s="45"/>
      <c r="AT387" s="45"/>
      <c r="AU387" s="45"/>
      <c r="AV387" s="45"/>
      <c r="AW387" s="45"/>
      <c r="AX387" s="45"/>
      <c r="AY387" s="45"/>
      <c r="AZ387" s="45"/>
      <c r="BA387" s="47"/>
      <c r="BB387" s="47"/>
    </row>
    <row r="388" spans="1:54" x14ac:dyDescent="0.25">
      <c r="A388" s="28"/>
      <c r="B388" s="37" t="s">
        <v>1221</v>
      </c>
      <c r="C388" s="1"/>
      <c r="D388" s="1"/>
      <c r="E388" s="1"/>
      <c r="F388" s="1"/>
      <c r="G388" s="1"/>
      <c r="H388" s="1"/>
      <c r="I388" s="1"/>
      <c r="J388" s="1"/>
      <c r="K388" s="8">
        <v>0</v>
      </c>
      <c r="L388" s="653"/>
      <c r="M388" s="736"/>
      <c r="N388" s="727"/>
      <c r="O388" s="45"/>
      <c r="P388" s="45"/>
      <c r="Q388" s="45"/>
      <c r="R388" s="45"/>
      <c r="S388" s="45"/>
      <c r="T388" s="45"/>
      <c r="U388" s="45"/>
      <c r="V388" s="46"/>
      <c r="W388" s="46"/>
      <c r="X388" s="45"/>
      <c r="Y388" s="45"/>
      <c r="Z388" s="45"/>
      <c r="AA388" s="45"/>
      <c r="AB388" s="45"/>
      <c r="AC388" s="45"/>
      <c r="AD388" s="45"/>
      <c r="AE388" s="45"/>
      <c r="AF388" s="46"/>
      <c r="AG388" s="46"/>
      <c r="AH388" s="45"/>
      <c r="AI388" s="45"/>
      <c r="AJ388" s="45"/>
      <c r="AK388" s="45"/>
      <c r="AL388" s="45"/>
      <c r="AM388" s="45"/>
      <c r="AN388" s="5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  <c r="AZ388" s="45"/>
      <c r="BA388" s="47"/>
      <c r="BB388" s="47"/>
    </row>
    <row r="389" spans="1:54" x14ac:dyDescent="0.25">
      <c r="A389" s="28"/>
      <c r="B389" s="5" t="s">
        <v>1222</v>
      </c>
      <c r="C389" s="1"/>
      <c r="D389" s="1"/>
      <c r="E389" s="1"/>
      <c r="F389" s="1"/>
      <c r="G389" s="1"/>
      <c r="H389" s="1"/>
      <c r="I389" s="1"/>
      <c r="J389" s="1"/>
      <c r="K389" s="8">
        <v>0</v>
      </c>
      <c r="L389" s="653"/>
      <c r="M389" s="736"/>
      <c r="N389" s="727"/>
      <c r="O389" s="45"/>
      <c r="P389" s="45"/>
      <c r="Q389" s="45"/>
      <c r="R389" s="45"/>
      <c r="S389" s="45"/>
      <c r="T389" s="45"/>
      <c r="U389" s="45"/>
      <c r="V389" s="46"/>
      <c r="W389" s="46"/>
      <c r="X389" s="45"/>
      <c r="Y389" s="45"/>
      <c r="Z389" s="51"/>
      <c r="AA389" s="51"/>
      <c r="AB389" s="45"/>
      <c r="AC389" s="45"/>
      <c r="AD389" s="51"/>
      <c r="AE389" s="51"/>
      <c r="AF389" s="46"/>
      <c r="AG389" s="46"/>
      <c r="AH389" s="51"/>
      <c r="AI389" s="51"/>
      <c r="AJ389" s="51"/>
      <c r="AK389" s="51"/>
      <c r="AL389" s="51"/>
      <c r="AM389" s="45"/>
      <c r="AN389" s="55"/>
      <c r="AO389" s="45"/>
      <c r="AP389" s="45"/>
      <c r="AQ389" s="45"/>
      <c r="AR389" s="45"/>
      <c r="AS389" s="45"/>
      <c r="AT389" s="45"/>
      <c r="AU389" s="45"/>
      <c r="AV389" s="45"/>
      <c r="AW389" s="45"/>
      <c r="AX389" s="45"/>
      <c r="AY389" s="45"/>
      <c r="AZ389" s="45"/>
      <c r="BA389" s="47"/>
      <c r="BB389" s="47"/>
    </row>
    <row r="390" spans="1:54" x14ac:dyDescent="0.25">
      <c r="A390" s="28" t="s">
        <v>1223</v>
      </c>
      <c r="B390" s="6" t="s">
        <v>1224</v>
      </c>
      <c r="C390" s="1" t="s">
        <v>1225</v>
      </c>
      <c r="D390" s="1" t="s">
        <v>1226</v>
      </c>
      <c r="E390" s="52" t="s">
        <v>1228</v>
      </c>
      <c r="F390" s="1" t="s">
        <v>637</v>
      </c>
      <c r="G390" s="1"/>
      <c r="H390" s="1"/>
      <c r="I390" s="1"/>
      <c r="J390" s="1"/>
      <c r="K390" s="84">
        <v>50</v>
      </c>
      <c r="L390" s="135"/>
      <c r="M390" s="736"/>
      <c r="N390" s="727"/>
      <c r="O390" s="45"/>
      <c r="P390" s="44"/>
      <c r="Q390" s="44"/>
      <c r="R390" s="44"/>
      <c r="S390" s="44"/>
      <c r="T390" s="45"/>
      <c r="U390" s="45"/>
      <c r="V390" s="46"/>
      <c r="W390" s="46"/>
      <c r="X390" s="44"/>
      <c r="Y390" s="45"/>
      <c r="Z390" s="51"/>
      <c r="AA390" s="51"/>
      <c r="AB390" s="51"/>
      <c r="AC390" s="51"/>
      <c r="AD390" s="51"/>
      <c r="AE390" s="51"/>
      <c r="AF390" s="46"/>
      <c r="AG390" s="46"/>
      <c r="AH390" s="51"/>
      <c r="AI390" s="51"/>
      <c r="AJ390" s="51"/>
      <c r="AK390" s="51"/>
      <c r="AL390" s="51"/>
      <c r="AM390" s="45"/>
      <c r="AN390" s="55"/>
      <c r="AO390" s="45"/>
      <c r="AP390" s="45"/>
      <c r="AQ390" s="45"/>
      <c r="AR390" s="45"/>
      <c r="AS390" s="45"/>
      <c r="AT390" s="45"/>
      <c r="AU390" s="45"/>
      <c r="AV390" s="45"/>
      <c r="AW390" s="45"/>
      <c r="AX390" s="45"/>
      <c r="AY390" s="45"/>
      <c r="AZ390" s="45"/>
      <c r="BA390" s="47"/>
      <c r="BB390" s="47"/>
    </row>
    <row r="391" spans="1:54" x14ac:dyDescent="0.25">
      <c r="A391" s="28"/>
      <c r="B391" s="37" t="s">
        <v>1978</v>
      </c>
      <c r="C391" s="1"/>
      <c r="D391" s="1"/>
      <c r="E391" s="52"/>
      <c r="F391" s="1"/>
      <c r="G391" s="1"/>
      <c r="H391" s="1"/>
      <c r="I391" s="1"/>
      <c r="J391" s="1"/>
      <c r="K391" s="8"/>
      <c r="L391" s="653"/>
      <c r="M391" s="736"/>
      <c r="N391" s="727"/>
      <c r="O391" s="45"/>
      <c r="P391" s="45"/>
      <c r="Q391" s="45"/>
      <c r="R391" s="45"/>
      <c r="S391" s="45"/>
      <c r="T391" s="45"/>
      <c r="U391" s="45"/>
      <c r="V391" s="46"/>
      <c r="W391" s="46"/>
      <c r="X391" s="45"/>
      <c r="Y391" s="45"/>
      <c r="Z391" s="51"/>
      <c r="AA391" s="51"/>
      <c r="AB391" s="51"/>
      <c r="AC391" s="51"/>
      <c r="AD391" s="51"/>
      <c r="AE391" s="51"/>
      <c r="AF391" s="46"/>
      <c r="AG391" s="46"/>
      <c r="AH391" s="51"/>
      <c r="AI391" s="51"/>
      <c r="AJ391" s="51"/>
      <c r="AK391" s="51"/>
      <c r="AL391" s="51"/>
      <c r="AM391" s="45"/>
      <c r="AN391" s="55"/>
      <c r="AO391" s="45"/>
      <c r="AP391" s="45"/>
      <c r="AQ391" s="45"/>
      <c r="AR391" s="45"/>
      <c r="AS391" s="45"/>
      <c r="AT391" s="45"/>
      <c r="AU391" s="45"/>
      <c r="AV391" s="45"/>
      <c r="AW391" s="45"/>
      <c r="AX391" s="45"/>
      <c r="AY391" s="45"/>
      <c r="AZ391" s="45"/>
      <c r="BA391" s="47"/>
      <c r="BB391" s="47"/>
    </row>
    <row r="392" spans="1:54" s="96" customFormat="1" x14ac:dyDescent="0.25">
      <c r="A392" s="28"/>
      <c r="B392" s="5" t="s">
        <v>1979</v>
      </c>
      <c r="C392" s="1"/>
      <c r="D392" s="1"/>
      <c r="E392" s="52"/>
      <c r="F392" s="1"/>
      <c r="G392" s="1"/>
      <c r="H392" s="1"/>
      <c r="I392" s="1"/>
      <c r="J392" s="1"/>
      <c r="K392" s="8"/>
      <c r="L392" s="653"/>
      <c r="M392" s="715"/>
      <c r="N392" s="681"/>
      <c r="O392" s="87"/>
      <c r="P392" s="106"/>
      <c r="Q392" s="106"/>
      <c r="R392" s="106"/>
      <c r="S392" s="106"/>
      <c r="T392" s="87"/>
      <c r="U392" s="87"/>
      <c r="V392" s="139"/>
      <c r="W392" s="139"/>
      <c r="X392" s="106"/>
      <c r="Y392" s="87"/>
      <c r="Z392" s="106"/>
      <c r="AA392" s="106"/>
      <c r="AB392" s="106"/>
      <c r="AC392" s="106"/>
      <c r="AD392" s="87"/>
      <c r="AE392" s="87"/>
      <c r="AF392" s="139"/>
      <c r="AG392" s="139"/>
      <c r="AH392" s="106"/>
      <c r="AI392" s="87"/>
      <c r="AJ392" s="106"/>
      <c r="AK392" s="106"/>
      <c r="AL392" s="87"/>
      <c r="AM392" s="87"/>
      <c r="AN392" s="89"/>
      <c r="AO392" s="87"/>
      <c r="AP392" s="87"/>
      <c r="AQ392" s="87"/>
      <c r="AR392" s="87"/>
      <c r="AS392" s="87"/>
      <c r="AT392" s="87"/>
      <c r="AU392" s="87"/>
      <c r="AV392" s="87"/>
      <c r="AW392" s="87"/>
      <c r="AX392" s="87"/>
      <c r="AY392" s="87"/>
      <c r="AZ392" s="87"/>
      <c r="BA392" s="90"/>
      <c r="BB392" s="90"/>
    </row>
    <row r="393" spans="1:54" s="96" customFormat="1" x14ac:dyDescent="0.25">
      <c r="A393" s="28" t="s">
        <v>1879</v>
      </c>
      <c r="B393" s="17" t="s">
        <v>1736</v>
      </c>
      <c r="C393" s="1"/>
      <c r="D393" s="1" t="s">
        <v>1880</v>
      </c>
      <c r="E393" s="1"/>
      <c r="F393" s="1" t="s">
        <v>2613</v>
      </c>
      <c r="G393" s="1"/>
      <c r="H393" s="1"/>
      <c r="I393" s="1"/>
      <c r="J393" s="1"/>
      <c r="K393" s="8">
        <v>7.4999999999999997E-2</v>
      </c>
      <c r="L393" s="653"/>
      <c r="M393" s="715"/>
      <c r="N393" s="681"/>
      <c r="O393" s="87"/>
      <c r="P393" s="87"/>
      <c r="Q393" s="87"/>
      <c r="R393" s="87"/>
      <c r="S393" s="87"/>
      <c r="T393" s="87"/>
      <c r="U393" s="87"/>
      <c r="V393" s="139"/>
      <c r="W393" s="139"/>
      <c r="X393" s="87"/>
      <c r="Y393" s="87"/>
      <c r="Z393" s="140"/>
      <c r="AA393" s="140"/>
      <c r="AB393" s="140"/>
      <c r="AC393" s="140"/>
      <c r="AD393" s="87"/>
      <c r="AE393" s="87"/>
      <c r="AF393" s="139"/>
      <c r="AG393" s="139"/>
      <c r="AH393" s="87"/>
      <c r="AI393" s="87"/>
      <c r="AJ393" s="87"/>
      <c r="AK393" s="85"/>
      <c r="AL393" s="85"/>
      <c r="AM393" s="87"/>
      <c r="AN393" s="141"/>
      <c r="AO393" s="87"/>
      <c r="AP393" s="87"/>
      <c r="AQ393" s="87"/>
      <c r="AR393" s="87"/>
      <c r="AS393" s="87"/>
      <c r="AT393" s="87"/>
      <c r="AU393" s="87"/>
      <c r="AV393" s="87"/>
      <c r="AW393" s="87"/>
      <c r="AX393" s="87"/>
      <c r="AY393" s="87"/>
      <c r="AZ393" s="87"/>
      <c r="BA393" s="90"/>
      <c r="BB393" s="90"/>
    </row>
    <row r="394" spans="1:54" x14ac:dyDescent="0.25">
      <c r="A394" s="28"/>
      <c r="B394" s="37" t="s">
        <v>1229</v>
      </c>
      <c r="C394" s="1"/>
      <c r="D394" s="1"/>
      <c r="E394" s="1"/>
      <c r="F394" s="1"/>
      <c r="G394" s="1"/>
      <c r="H394" s="1"/>
      <c r="I394" s="1"/>
      <c r="J394" s="1"/>
      <c r="K394" s="8"/>
      <c r="L394" s="653"/>
      <c r="M394" s="736"/>
      <c r="N394" s="727"/>
      <c r="O394" s="45"/>
      <c r="P394" s="45"/>
      <c r="Q394" s="45"/>
      <c r="R394" s="45"/>
      <c r="S394" s="45"/>
      <c r="T394" s="45"/>
      <c r="U394" s="45"/>
      <c r="V394" s="46"/>
      <c r="W394" s="46"/>
      <c r="X394" s="45"/>
      <c r="Y394" s="45"/>
      <c r="Z394" s="45"/>
      <c r="AA394" s="45"/>
      <c r="AB394" s="45"/>
      <c r="AC394" s="45"/>
      <c r="AD394" s="45"/>
      <c r="AE394" s="45"/>
      <c r="AF394" s="46"/>
      <c r="AG394" s="46"/>
      <c r="AH394" s="45"/>
      <c r="AI394" s="45"/>
      <c r="AJ394" s="45"/>
      <c r="AK394" s="45"/>
      <c r="AL394" s="45"/>
      <c r="AM394" s="45"/>
      <c r="AN394" s="55"/>
      <c r="AO394" s="45"/>
      <c r="AP394" s="45"/>
      <c r="AQ394" s="45"/>
      <c r="AR394" s="45"/>
      <c r="AS394" s="45"/>
      <c r="AT394" s="45"/>
      <c r="AU394" s="45"/>
      <c r="AV394" s="45"/>
      <c r="AW394" s="45"/>
      <c r="AX394" s="45"/>
      <c r="AY394" s="45"/>
      <c r="AZ394" s="45"/>
      <c r="BA394" s="47"/>
      <c r="BB394" s="47"/>
    </row>
    <row r="395" spans="1:54" x14ac:dyDescent="0.25">
      <c r="A395" s="28"/>
      <c r="B395" s="37" t="s">
        <v>1230</v>
      </c>
      <c r="C395" s="1"/>
      <c r="D395" s="1"/>
      <c r="E395" s="1"/>
      <c r="F395" s="1"/>
      <c r="G395" s="1"/>
      <c r="H395" s="1"/>
      <c r="I395" s="1"/>
      <c r="J395" s="1"/>
      <c r="K395" s="8"/>
      <c r="L395" s="653"/>
      <c r="M395" s="736"/>
      <c r="N395" s="727"/>
      <c r="O395" s="45"/>
      <c r="P395" s="45"/>
      <c r="Q395" s="45"/>
      <c r="R395" s="45"/>
      <c r="S395" s="45"/>
      <c r="T395" s="45"/>
      <c r="U395" s="45"/>
      <c r="V395" s="46"/>
      <c r="W395" s="46"/>
      <c r="X395" s="45"/>
      <c r="Y395" s="45"/>
      <c r="Z395" s="51"/>
      <c r="AA395" s="51"/>
      <c r="AB395" s="51"/>
      <c r="AC395" s="51"/>
      <c r="AD395" s="45"/>
      <c r="AE395" s="45"/>
      <c r="AF395" s="46"/>
      <c r="AG395" s="46"/>
      <c r="AH395" s="51"/>
      <c r="AI395" s="51"/>
      <c r="AJ395" s="51"/>
      <c r="AK395" s="51"/>
      <c r="AL395" s="51"/>
      <c r="AM395" s="45"/>
      <c r="AN395" s="55"/>
      <c r="AO395" s="45"/>
      <c r="AP395" s="45"/>
      <c r="AQ395" s="45"/>
      <c r="AR395" s="45"/>
      <c r="AS395" s="45"/>
      <c r="AT395" s="45"/>
      <c r="AU395" s="45"/>
      <c r="AV395" s="45"/>
      <c r="AW395" s="45"/>
      <c r="AX395" s="45"/>
      <c r="AY395" s="45"/>
      <c r="AZ395" s="45"/>
      <c r="BA395" s="47"/>
      <c r="BB395" s="47"/>
    </row>
    <row r="396" spans="1:54" x14ac:dyDescent="0.25">
      <c r="A396" s="28"/>
      <c r="B396" s="156" t="s">
        <v>1980</v>
      </c>
      <c r="C396" s="1"/>
      <c r="D396" s="1"/>
      <c r="E396" s="1"/>
      <c r="F396" s="1"/>
      <c r="G396" s="1"/>
      <c r="H396" s="1"/>
      <c r="I396" s="1"/>
      <c r="J396" s="1"/>
      <c r="K396" s="8"/>
      <c r="L396" s="653"/>
      <c r="M396" s="736"/>
      <c r="N396" s="727"/>
      <c r="O396" s="45"/>
      <c r="P396" s="44"/>
      <c r="Q396" s="44"/>
      <c r="R396" s="44"/>
      <c r="S396" s="44"/>
      <c r="T396" s="45"/>
      <c r="U396" s="45"/>
      <c r="V396" s="46"/>
      <c r="W396" s="46"/>
      <c r="X396" s="44"/>
      <c r="Y396" s="45"/>
      <c r="Z396" s="44"/>
      <c r="AA396" s="44"/>
      <c r="AB396" s="44"/>
      <c r="AC396" s="44"/>
      <c r="AD396" s="45"/>
      <c r="AE396" s="45"/>
      <c r="AF396" s="46"/>
      <c r="AG396" s="46"/>
      <c r="AH396" s="44"/>
      <c r="AI396" s="45"/>
      <c r="AJ396" s="44"/>
      <c r="AK396" s="44"/>
      <c r="AL396" s="45"/>
      <c r="AM396" s="45"/>
      <c r="AN396" s="55"/>
      <c r="AO396" s="45"/>
      <c r="AP396" s="45"/>
      <c r="AQ396" s="45"/>
      <c r="AR396" s="45"/>
      <c r="AS396" s="45"/>
      <c r="AT396" s="45"/>
      <c r="AU396" s="45"/>
      <c r="AV396" s="45"/>
      <c r="AW396" s="45"/>
      <c r="AX396" s="45"/>
      <c r="AY396" s="45"/>
      <c r="AZ396" s="45"/>
      <c r="BA396" s="47"/>
      <c r="BB396" s="47"/>
    </row>
    <row r="397" spans="1:54" x14ac:dyDescent="0.25">
      <c r="A397" s="28" t="s">
        <v>1878</v>
      </c>
      <c r="B397" s="9" t="s">
        <v>1734</v>
      </c>
      <c r="C397" s="1"/>
      <c r="D397" s="1" t="s">
        <v>1735</v>
      </c>
      <c r="E397" s="1">
        <v>90</v>
      </c>
      <c r="F397" s="1" t="s">
        <v>637</v>
      </c>
      <c r="G397" s="1"/>
      <c r="H397" s="1"/>
      <c r="I397" s="1"/>
      <c r="J397" s="1"/>
      <c r="K397" s="8">
        <v>1.5</v>
      </c>
      <c r="L397" s="653"/>
      <c r="M397" s="736"/>
      <c r="N397" s="727"/>
      <c r="O397" s="45"/>
      <c r="P397" s="45"/>
      <c r="Q397" s="45"/>
      <c r="R397" s="45"/>
      <c r="S397" s="45"/>
      <c r="T397" s="45"/>
      <c r="U397" s="45"/>
      <c r="V397" s="46"/>
      <c r="W397" s="46"/>
      <c r="X397" s="45"/>
      <c r="Y397" s="45"/>
      <c r="Z397" s="45"/>
      <c r="AA397" s="45"/>
      <c r="AB397" s="45"/>
      <c r="AC397" s="45"/>
      <c r="AD397" s="45"/>
      <c r="AE397" s="45"/>
      <c r="AF397" s="46"/>
      <c r="AG397" s="46"/>
      <c r="AH397" s="45"/>
      <c r="AI397" s="45"/>
      <c r="AJ397" s="45"/>
      <c r="AK397" s="45"/>
      <c r="AL397" s="45"/>
      <c r="AM397" s="45"/>
      <c r="AN397" s="55"/>
      <c r="AO397" s="45"/>
      <c r="AP397" s="45"/>
      <c r="AQ397" s="45"/>
      <c r="AR397" s="45"/>
      <c r="AS397" s="45"/>
      <c r="AT397" s="45"/>
      <c r="AU397" s="45"/>
      <c r="AV397" s="45"/>
      <c r="AW397" s="45"/>
      <c r="AX397" s="45"/>
      <c r="AY397" s="45"/>
      <c r="AZ397" s="45"/>
      <c r="BA397" s="47"/>
      <c r="BB397" s="47"/>
    </row>
    <row r="398" spans="1:54" x14ac:dyDescent="0.25">
      <c r="A398" s="28"/>
      <c r="B398" s="37" t="s">
        <v>1230</v>
      </c>
      <c r="C398" s="1"/>
      <c r="D398" s="1"/>
      <c r="E398" s="1"/>
      <c r="F398" s="1"/>
      <c r="G398" s="1"/>
      <c r="H398" s="1"/>
      <c r="I398" s="1"/>
      <c r="J398" s="1"/>
      <c r="K398" s="8"/>
      <c r="L398" s="653"/>
      <c r="M398" s="736"/>
      <c r="N398" s="727"/>
      <c r="O398" s="45"/>
      <c r="P398" s="45"/>
      <c r="Q398" s="45"/>
      <c r="R398" s="45"/>
      <c r="S398" s="45"/>
      <c r="T398" s="45"/>
      <c r="U398" s="45"/>
      <c r="V398" s="46"/>
      <c r="W398" s="46"/>
      <c r="X398" s="45"/>
      <c r="Y398" s="45"/>
      <c r="Z398" s="51"/>
      <c r="AA398" s="51"/>
      <c r="AB398" s="51"/>
      <c r="AC398" s="51"/>
      <c r="AD398" s="45"/>
      <c r="AE398" s="45"/>
      <c r="AF398" s="46"/>
      <c r="AG398" s="46"/>
      <c r="AH398" s="51"/>
      <c r="AI398" s="51"/>
      <c r="AJ398" s="51"/>
      <c r="AK398" s="51"/>
      <c r="AL398" s="51"/>
      <c r="AM398" s="45"/>
      <c r="AN398" s="55"/>
      <c r="AO398" s="45"/>
      <c r="AP398" s="45"/>
      <c r="AQ398" s="45"/>
      <c r="AR398" s="45"/>
      <c r="AS398" s="45"/>
      <c r="AT398" s="45"/>
      <c r="AU398" s="45"/>
      <c r="AV398" s="45"/>
      <c r="AW398" s="45"/>
      <c r="AX398" s="45"/>
      <c r="AY398" s="45"/>
      <c r="AZ398" s="45"/>
      <c r="BA398" s="47"/>
      <c r="BB398" s="47"/>
    </row>
    <row r="399" spans="1:54" x14ac:dyDescent="0.25">
      <c r="A399" s="28"/>
      <c r="B399" s="5" t="s">
        <v>1231</v>
      </c>
      <c r="C399" s="1"/>
      <c r="D399" s="1"/>
      <c r="E399" s="1"/>
      <c r="F399" s="1"/>
      <c r="G399" s="1"/>
      <c r="H399" s="1"/>
      <c r="I399" s="1"/>
      <c r="J399" s="1"/>
      <c r="K399" s="8"/>
      <c r="L399" s="653"/>
      <c r="M399" s="736"/>
      <c r="N399" s="727"/>
      <c r="O399" s="45"/>
      <c r="P399" s="44"/>
      <c r="Q399" s="44"/>
      <c r="R399" s="44"/>
      <c r="S399" s="44"/>
      <c r="T399" s="45"/>
      <c r="U399" s="45"/>
      <c r="V399" s="46"/>
      <c r="W399" s="46"/>
      <c r="X399" s="44"/>
      <c r="Y399" s="45"/>
      <c r="Z399" s="44"/>
      <c r="AA399" s="44"/>
      <c r="AB399" s="44"/>
      <c r="AC399" s="44"/>
      <c r="AD399" s="45"/>
      <c r="AE399" s="45"/>
      <c r="AF399" s="46"/>
      <c r="AG399" s="46"/>
      <c r="AH399" s="44"/>
      <c r="AI399" s="45"/>
      <c r="AJ399" s="44"/>
      <c r="AK399" s="44"/>
      <c r="AL399" s="45"/>
      <c r="AM399" s="45"/>
      <c r="AN399" s="55"/>
      <c r="AO399" s="45"/>
      <c r="AP399" s="45"/>
      <c r="AQ399" s="45"/>
      <c r="AR399" s="45"/>
      <c r="AS399" s="45"/>
      <c r="AT399" s="45"/>
      <c r="AU399" s="45"/>
      <c r="AV399" s="45"/>
      <c r="AW399" s="45"/>
      <c r="AX399" s="45"/>
      <c r="AY399" s="45"/>
      <c r="AZ399" s="45"/>
      <c r="BA399" s="47"/>
      <c r="BB399" s="47"/>
    </row>
    <row r="400" spans="1:54" ht="18.75" x14ac:dyDescent="0.25">
      <c r="A400" s="28" t="s">
        <v>1232</v>
      </c>
      <c r="B400" s="6" t="s">
        <v>1233</v>
      </c>
      <c r="C400" s="1" t="s">
        <v>1234</v>
      </c>
      <c r="D400" s="1" t="s">
        <v>1235</v>
      </c>
      <c r="E400" s="1" t="s">
        <v>1511</v>
      </c>
      <c r="F400" s="1" t="s">
        <v>637</v>
      </c>
      <c r="G400" s="1"/>
      <c r="H400" s="1"/>
      <c r="I400" s="1"/>
      <c r="J400" s="1"/>
      <c r="K400" s="538">
        <v>2.2000000000000002</v>
      </c>
      <c r="L400" s="659"/>
      <c r="M400" s="736"/>
      <c r="N400" s="727"/>
      <c r="O400" s="45"/>
      <c r="P400" s="45"/>
      <c r="Q400" s="45"/>
      <c r="R400" s="45"/>
      <c r="S400" s="45"/>
      <c r="T400" s="45"/>
      <c r="U400" s="45"/>
      <c r="V400" s="46"/>
      <c r="W400" s="46"/>
      <c r="X400" s="45"/>
      <c r="Y400" s="45"/>
      <c r="Z400" s="45"/>
      <c r="AA400" s="45"/>
      <c r="AB400" s="45"/>
      <c r="AC400" s="45"/>
      <c r="AD400" s="45"/>
      <c r="AE400" s="45"/>
      <c r="AF400" s="46"/>
      <c r="AG400" s="46"/>
      <c r="AH400" s="45"/>
      <c r="AI400" s="45"/>
      <c r="AJ400" s="45"/>
      <c r="AK400" s="45"/>
      <c r="AL400" s="45"/>
      <c r="AM400" s="45"/>
      <c r="AN400" s="55"/>
      <c r="AO400" s="45"/>
      <c r="AP400" s="45"/>
      <c r="AQ400" s="45"/>
      <c r="AR400" s="45"/>
      <c r="AS400" s="45"/>
      <c r="AT400" s="45"/>
      <c r="AU400" s="45"/>
      <c r="AV400" s="45"/>
      <c r="AW400" s="45"/>
      <c r="AX400" s="45"/>
      <c r="AY400" s="45"/>
      <c r="AZ400" s="45"/>
      <c r="BA400" s="47"/>
      <c r="BB400" s="47"/>
    </row>
    <row r="401" spans="1:54" x14ac:dyDescent="0.25">
      <c r="A401" s="28"/>
      <c r="B401" s="37" t="s">
        <v>1236</v>
      </c>
      <c r="C401" s="1"/>
      <c r="D401" s="1"/>
      <c r="E401" s="1"/>
      <c r="F401" s="1"/>
      <c r="G401" s="1"/>
      <c r="H401" s="1"/>
      <c r="I401" s="1"/>
      <c r="J401" s="1"/>
      <c r="K401" s="8"/>
      <c r="L401" s="653"/>
      <c r="M401" s="736"/>
      <c r="N401" s="727"/>
      <c r="O401" s="45"/>
      <c r="P401" s="45"/>
      <c r="Q401" s="45"/>
      <c r="R401" s="45"/>
      <c r="S401" s="45"/>
      <c r="T401" s="45"/>
      <c r="U401" s="45"/>
      <c r="V401" s="46"/>
      <c r="W401" s="46"/>
      <c r="X401" s="45"/>
      <c r="Y401" s="45"/>
      <c r="Z401" s="51"/>
      <c r="AA401" s="51"/>
      <c r="AB401" s="51"/>
      <c r="AC401" s="51"/>
      <c r="AD401" s="45"/>
      <c r="AE401" s="45"/>
      <c r="AF401" s="46"/>
      <c r="AG401" s="46"/>
      <c r="AH401" s="51"/>
      <c r="AI401" s="51"/>
      <c r="AJ401" s="51"/>
      <c r="AK401" s="51"/>
      <c r="AL401" s="51"/>
      <c r="AM401" s="45"/>
      <c r="AN401" s="55"/>
      <c r="AO401" s="45"/>
      <c r="AP401" s="45"/>
      <c r="AQ401" s="45"/>
      <c r="AR401" s="45"/>
      <c r="AS401" s="45"/>
      <c r="AT401" s="45"/>
      <c r="AU401" s="45"/>
      <c r="AV401" s="45"/>
      <c r="AW401" s="45"/>
      <c r="AX401" s="45"/>
      <c r="AY401" s="45"/>
      <c r="AZ401" s="45"/>
      <c r="BA401" s="47"/>
      <c r="BB401" s="47"/>
    </row>
    <row r="402" spans="1:54" x14ac:dyDescent="0.25">
      <c r="A402" s="28"/>
      <c r="B402" s="5" t="s">
        <v>1981</v>
      </c>
      <c r="C402" s="1"/>
      <c r="D402" s="1"/>
      <c r="E402" s="1"/>
      <c r="F402" s="1"/>
      <c r="G402" s="1"/>
      <c r="H402" s="1"/>
      <c r="I402" s="1"/>
      <c r="J402" s="1"/>
      <c r="K402" s="8"/>
      <c r="L402" s="653"/>
      <c r="M402" s="736"/>
      <c r="N402" s="727"/>
      <c r="O402" s="45"/>
      <c r="P402" s="44"/>
      <c r="Q402" s="44"/>
      <c r="R402" s="44"/>
      <c r="S402" s="44"/>
      <c r="T402" s="45"/>
      <c r="U402" s="45"/>
      <c r="V402" s="46"/>
      <c r="W402" s="46"/>
      <c r="X402" s="44"/>
      <c r="Y402" s="45"/>
      <c r="Z402" s="44"/>
      <c r="AA402" s="44"/>
      <c r="AB402" s="44"/>
      <c r="AC402" s="44"/>
      <c r="AD402" s="45"/>
      <c r="AE402" s="45"/>
      <c r="AF402" s="46"/>
      <c r="AG402" s="46"/>
      <c r="AH402" s="44"/>
      <c r="AI402" s="45"/>
      <c r="AJ402" s="44"/>
      <c r="AK402" s="44"/>
      <c r="AL402" s="45"/>
      <c r="AM402" s="45"/>
      <c r="AN402" s="55"/>
      <c r="AO402" s="45"/>
      <c r="AP402" s="45"/>
      <c r="AQ402" s="45"/>
      <c r="AR402" s="45"/>
      <c r="AS402" s="45"/>
      <c r="AT402" s="45"/>
      <c r="AU402" s="45"/>
      <c r="AV402" s="45"/>
      <c r="AW402" s="45"/>
      <c r="AX402" s="45"/>
      <c r="AY402" s="45"/>
      <c r="AZ402" s="45"/>
      <c r="BA402" s="47"/>
      <c r="BB402" s="47"/>
    </row>
    <row r="403" spans="1:54" ht="18.75" x14ac:dyDescent="0.25">
      <c r="A403" s="28" t="s">
        <v>1237</v>
      </c>
      <c r="B403" s="62" t="s">
        <v>1238</v>
      </c>
      <c r="C403" s="1" t="s">
        <v>1239</v>
      </c>
      <c r="D403" s="1" t="s">
        <v>1240</v>
      </c>
      <c r="E403" s="1" t="s">
        <v>1512</v>
      </c>
      <c r="F403" s="1" t="s">
        <v>1510</v>
      </c>
      <c r="G403" s="1"/>
      <c r="H403" s="1"/>
      <c r="I403" s="1"/>
      <c r="J403" s="1"/>
      <c r="K403" s="8">
        <v>3</v>
      </c>
      <c r="L403" s="653"/>
      <c r="M403" s="736"/>
      <c r="N403" s="727"/>
      <c r="O403" s="45"/>
      <c r="P403" s="45"/>
      <c r="Q403" s="45"/>
      <c r="R403" s="45"/>
      <c r="S403" s="45"/>
      <c r="T403" s="45"/>
      <c r="U403" s="45"/>
      <c r="V403" s="46"/>
      <c r="W403" s="46"/>
      <c r="X403" s="45"/>
      <c r="Y403" s="45"/>
      <c r="Z403" s="44"/>
      <c r="AA403" s="44"/>
      <c r="AB403" s="45"/>
      <c r="AC403" s="45"/>
      <c r="AD403" s="45"/>
      <c r="AE403" s="45"/>
      <c r="AF403" s="46"/>
      <c r="AG403" s="46"/>
      <c r="AH403" s="44"/>
      <c r="AI403" s="45"/>
      <c r="AJ403" s="44"/>
      <c r="AK403" s="44"/>
      <c r="AL403" s="45"/>
      <c r="AM403" s="45"/>
      <c r="AN403" s="55"/>
      <c r="AO403" s="45"/>
      <c r="AP403" s="45"/>
      <c r="AQ403" s="45"/>
      <c r="AR403" s="45"/>
      <c r="AS403" s="45"/>
      <c r="AT403" s="45"/>
      <c r="AU403" s="45"/>
      <c r="AV403" s="45"/>
      <c r="AW403" s="45"/>
      <c r="AX403" s="45"/>
      <c r="AY403" s="45"/>
      <c r="AZ403" s="45"/>
      <c r="BA403" s="47"/>
      <c r="BB403" s="47"/>
    </row>
    <row r="404" spans="1:54" x14ac:dyDescent="0.25">
      <c r="A404" s="28"/>
      <c r="B404" s="37" t="s">
        <v>1241</v>
      </c>
      <c r="C404" s="1"/>
      <c r="D404" s="1"/>
      <c r="E404" s="1"/>
      <c r="F404" s="1"/>
      <c r="G404" s="1"/>
      <c r="H404" s="1"/>
      <c r="I404" s="1"/>
      <c r="J404" s="1"/>
      <c r="K404" s="8"/>
      <c r="L404" s="653"/>
      <c r="M404" s="736"/>
      <c r="N404" s="727"/>
      <c r="O404" s="45"/>
      <c r="P404" s="44"/>
      <c r="Q404" s="44"/>
      <c r="R404" s="44"/>
      <c r="S404" s="44"/>
      <c r="T404" s="45"/>
      <c r="U404" s="45"/>
      <c r="V404" s="46"/>
      <c r="W404" s="46"/>
      <c r="X404" s="44"/>
      <c r="Y404" s="45"/>
      <c r="Z404" s="44"/>
      <c r="AA404" s="44"/>
      <c r="AB404" s="44"/>
      <c r="AC404" s="44"/>
      <c r="AD404" s="45"/>
      <c r="AE404" s="45"/>
      <c r="AF404" s="46"/>
      <c r="AG404" s="46"/>
      <c r="AH404" s="44"/>
      <c r="AI404" s="45"/>
      <c r="AJ404" s="44"/>
      <c r="AK404" s="44"/>
      <c r="AL404" s="45"/>
      <c r="AM404" s="45"/>
      <c r="AN404" s="5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  <c r="AZ404" s="45"/>
      <c r="BA404" s="47"/>
      <c r="BB404" s="47"/>
    </row>
    <row r="405" spans="1:54" x14ac:dyDescent="0.25">
      <c r="A405" s="28"/>
      <c r="B405" s="37" t="s">
        <v>1242</v>
      </c>
      <c r="C405" s="1"/>
      <c r="D405" s="1"/>
      <c r="E405" s="1"/>
      <c r="F405" s="1"/>
      <c r="G405" s="1"/>
      <c r="H405" s="1"/>
      <c r="I405" s="1"/>
      <c r="J405" s="1"/>
      <c r="K405" s="8"/>
      <c r="L405" s="653"/>
      <c r="M405" s="736"/>
      <c r="N405" s="727"/>
      <c r="O405" s="45"/>
      <c r="P405" s="45"/>
      <c r="Q405" s="45"/>
      <c r="R405" s="45"/>
      <c r="S405" s="45"/>
      <c r="T405" s="45"/>
      <c r="U405" s="45"/>
      <c r="V405" s="46"/>
      <c r="W405" s="46"/>
      <c r="X405" s="45"/>
      <c r="Y405" s="45"/>
      <c r="Z405" s="45"/>
      <c r="AA405" s="45"/>
      <c r="AB405" s="45"/>
      <c r="AC405" s="45"/>
      <c r="AD405" s="45"/>
      <c r="AE405" s="45"/>
      <c r="AF405" s="46"/>
      <c r="AG405" s="46"/>
      <c r="AH405" s="45"/>
      <c r="AI405" s="45"/>
      <c r="AJ405" s="45"/>
      <c r="AK405" s="45"/>
      <c r="AL405" s="45"/>
      <c r="AM405" s="45"/>
      <c r="AN405" s="5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  <c r="AZ405" s="45"/>
      <c r="BA405" s="47"/>
      <c r="BB405" s="47"/>
    </row>
    <row r="406" spans="1:54" x14ac:dyDescent="0.25">
      <c r="A406" s="28"/>
      <c r="B406" s="5" t="s">
        <v>1243</v>
      </c>
      <c r="C406" s="1"/>
      <c r="D406" s="1"/>
      <c r="E406" s="1"/>
      <c r="F406" s="1"/>
      <c r="G406" s="1"/>
      <c r="H406" s="1"/>
      <c r="I406" s="1"/>
      <c r="J406" s="1"/>
      <c r="K406" s="8"/>
      <c r="L406" s="653"/>
      <c r="M406" s="736"/>
      <c r="N406" s="727"/>
      <c r="O406" s="45"/>
      <c r="P406" s="45"/>
      <c r="Q406" s="45"/>
      <c r="R406" s="45"/>
      <c r="S406" s="45"/>
      <c r="T406" s="45"/>
      <c r="U406" s="45"/>
      <c r="V406" s="46"/>
      <c r="W406" s="46"/>
      <c r="X406" s="45"/>
      <c r="Y406" s="45"/>
      <c r="Z406" s="45"/>
      <c r="AA406" s="45"/>
      <c r="AB406" s="45"/>
      <c r="AC406" s="45"/>
      <c r="AD406" s="45"/>
      <c r="AE406" s="45"/>
      <c r="AF406" s="46"/>
      <c r="AG406" s="46"/>
      <c r="AH406" s="45"/>
      <c r="AI406" s="45"/>
      <c r="AJ406" s="45"/>
      <c r="AK406" s="45"/>
      <c r="AL406" s="45"/>
      <c r="AM406" s="45"/>
      <c r="AN406" s="55"/>
      <c r="AO406" s="45"/>
      <c r="AP406" s="45"/>
      <c r="AQ406" s="45"/>
      <c r="AR406" s="45"/>
      <c r="AS406" s="45"/>
      <c r="AT406" s="45"/>
      <c r="AU406" s="45"/>
      <c r="AV406" s="45"/>
      <c r="AW406" s="45"/>
      <c r="AX406" s="45"/>
      <c r="AY406" s="45"/>
      <c r="AZ406" s="45"/>
      <c r="BA406" s="47"/>
      <c r="BB406" s="47"/>
    </row>
    <row r="407" spans="1:54" x14ac:dyDescent="0.25">
      <c r="A407" s="28" t="s">
        <v>1244</v>
      </c>
      <c r="B407" s="6" t="s">
        <v>1245</v>
      </c>
      <c r="C407" s="1"/>
      <c r="D407" s="1"/>
      <c r="E407" s="1" t="s">
        <v>1246</v>
      </c>
      <c r="F407" s="1" t="s">
        <v>754</v>
      </c>
      <c r="G407" s="1"/>
      <c r="H407" s="1"/>
      <c r="I407" s="1"/>
      <c r="J407" s="1"/>
      <c r="K407" s="8">
        <v>6</v>
      </c>
      <c r="L407" s="653"/>
      <c r="M407" s="736"/>
      <c r="N407" s="727"/>
      <c r="O407" s="45"/>
      <c r="P407" s="45"/>
      <c r="Q407" s="45"/>
      <c r="R407" s="45"/>
      <c r="S407" s="45"/>
      <c r="T407" s="45"/>
      <c r="U407" s="45"/>
      <c r="V407" s="46"/>
      <c r="W407" s="46"/>
      <c r="X407" s="45"/>
      <c r="Y407" s="45"/>
      <c r="Z407" s="45"/>
      <c r="AA407" s="45"/>
      <c r="AB407" s="45"/>
      <c r="AC407" s="45"/>
      <c r="AD407" s="45"/>
      <c r="AE407" s="45"/>
      <c r="AF407" s="46"/>
      <c r="AG407" s="46"/>
      <c r="AH407" s="45"/>
      <c r="AI407" s="45"/>
      <c r="AJ407" s="45"/>
      <c r="AK407" s="45"/>
      <c r="AL407" s="45"/>
      <c r="AM407" s="45"/>
      <c r="AN407" s="71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  <c r="AZ407" s="45"/>
      <c r="BA407" s="47"/>
      <c r="BB407" s="47"/>
    </row>
    <row r="408" spans="1:54" x14ac:dyDescent="0.25">
      <c r="A408" s="28"/>
      <c r="B408" s="37" t="s">
        <v>1247</v>
      </c>
      <c r="C408" s="1"/>
      <c r="D408" s="1"/>
      <c r="E408" s="1"/>
      <c r="F408" s="1"/>
      <c r="G408" s="1"/>
      <c r="H408" s="1"/>
      <c r="I408" s="1"/>
      <c r="J408" s="1"/>
      <c r="K408" s="8"/>
      <c r="L408" s="653"/>
      <c r="M408" s="736"/>
      <c r="N408" s="727"/>
      <c r="O408" s="45"/>
      <c r="P408" s="44"/>
      <c r="Q408" s="44"/>
      <c r="R408" s="44"/>
      <c r="S408" s="44"/>
      <c r="T408" s="45"/>
      <c r="U408" s="45"/>
      <c r="V408" s="46"/>
      <c r="W408" s="46"/>
      <c r="X408" s="44"/>
      <c r="Y408" s="45"/>
      <c r="Z408" s="44"/>
      <c r="AA408" s="44"/>
      <c r="AB408" s="44"/>
      <c r="AC408" s="44"/>
      <c r="AD408" s="45"/>
      <c r="AE408" s="45"/>
      <c r="AF408" s="46"/>
      <c r="AG408" s="46"/>
      <c r="AH408" s="44"/>
      <c r="AI408" s="45"/>
      <c r="AJ408" s="44"/>
      <c r="AK408" s="44"/>
      <c r="AL408" s="45"/>
      <c r="AM408" s="45"/>
      <c r="AN408" s="55"/>
      <c r="AO408" s="45"/>
      <c r="AP408" s="45"/>
      <c r="AQ408" s="45"/>
      <c r="AR408" s="45"/>
      <c r="AS408" s="45"/>
      <c r="AT408" s="45"/>
      <c r="AU408" s="45"/>
      <c r="AV408" s="45"/>
      <c r="AW408" s="45"/>
      <c r="AX408" s="45"/>
      <c r="AY408" s="45"/>
      <c r="AZ408" s="45"/>
      <c r="BA408" s="47"/>
      <c r="BB408" s="47"/>
    </row>
    <row r="409" spans="1:54" x14ac:dyDescent="0.25">
      <c r="A409" s="28"/>
      <c r="B409" s="37" t="s">
        <v>1248</v>
      </c>
      <c r="C409" s="1"/>
      <c r="D409" s="1"/>
      <c r="E409" s="1"/>
      <c r="F409" s="1"/>
      <c r="G409" s="1"/>
      <c r="H409" s="1"/>
      <c r="I409" s="1"/>
      <c r="J409" s="1"/>
      <c r="K409" s="8"/>
      <c r="L409" s="653"/>
      <c r="M409" s="736"/>
      <c r="N409" s="727"/>
      <c r="O409" s="45"/>
      <c r="P409" s="45"/>
      <c r="Q409" s="45"/>
      <c r="R409" s="45"/>
      <c r="S409" s="45"/>
      <c r="T409" s="45"/>
      <c r="U409" s="45"/>
      <c r="V409" s="46"/>
      <c r="W409" s="46"/>
      <c r="X409" s="45"/>
      <c r="Y409" s="45"/>
      <c r="Z409" s="45"/>
      <c r="AA409" s="45"/>
      <c r="AB409" s="45"/>
      <c r="AC409" s="45"/>
      <c r="AD409" s="45"/>
      <c r="AE409" s="45"/>
      <c r="AF409" s="46"/>
      <c r="AG409" s="46"/>
      <c r="AH409" s="45"/>
      <c r="AI409" s="45"/>
      <c r="AJ409" s="45"/>
      <c r="AK409" s="45"/>
      <c r="AL409" s="45"/>
      <c r="AM409" s="45"/>
      <c r="AN409" s="55"/>
      <c r="AO409" s="45"/>
      <c r="AP409" s="45"/>
      <c r="AQ409" s="45"/>
      <c r="AR409" s="45"/>
      <c r="AS409" s="45"/>
      <c r="AT409" s="45"/>
      <c r="AU409" s="45"/>
      <c r="AV409" s="45"/>
      <c r="AW409" s="45"/>
      <c r="AX409" s="45"/>
      <c r="AY409" s="45"/>
      <c r="AZ409" s="45"/>
      <c r="BA409" s="47"/>
      <c r="BB409" s="47"/>
    </row>
    <row r="410" spans="1:54" x14ac:dyDescent="0.25">
      <c r="A410" s="28"/>
      <c r="B410" s="5" t="s">
        <v>1249</v>
      </c>
      <c r="C410" s="1"/>
      <c r="D410" s="1"/>
      <c r="E410" s="1"/>
      <c r="F410" s="1"/>
      <c r="G410" s="1"/>
      <c r="H410" s="1"/>
      <c r="I410" s="1"/>
      <c r="J410" s="1"/>
      <c r="K410" s="8"/>
      <c r="L410" s="653"/>
      <c r="M410" s="736"/>
      <c r="N410" s="727"/>
      <c r="O410" s="45"/>
      <c r="P410" s="44"/>
      <c r="Q410" s="44"/>
      <c r="R410" s="44"/>
      <c r="S410" s="44"/>
      <c r="T410" s="45"/>
      <c r="U410" s="45"/>
      <c r="V410" s="46"/>
      <c r="W410" s="46"/>
      <c r="X410" s="44"/>
      <c r="Y410" s="45"/>
      <c r="Z410" s="44"/>
      <c r="AA410" s="44"/>
      <c r="AB410" s="44"/>
      <c r="AC410" s="44"/>
      <c r="AD410" s="45"/>
      <c r="AE410" s="45"/>
      <c r="AF410" s="46"/>
      <c r="AG410" s="46"/>
      <c r="AH410" s="44"/>
      <c r="AI410" s="45"/>
      <c r="AJ410" s="44"/>
      <c r="AK410" s="44"/>
      <c r="AL410" s="45"/>
      <c r="AM410" s="45"/>
      <c r="AN410" s="55"/>
      <c r="AO410" s="45"/>
      <c r="AP410" s="45"/>
      <c r="AQ410" s="45"/>
      <c r="AR410" s="45"/>
      <c r="AS410" s="45"/>
      <c r="AT410" s="45"/>
      <c r="AU410" s="45"/>
      <c r="AV410" s="45"/>
      <c r="AW410" s="45"/>
      <c r="AX410" s="45"/>
      <c r="AY410" s="45"/>
      <c r="AZ410" s="45"/>
      <c r="BA410" s="47"/>
      <c r="BB410" s="47"/>
    </row>
    <row r="411" spans="1:54" x14ac:dyDescent="0.25">
      <c r="A411" s="28" t="s">
        <v>1250</v>
      </c>
      <c r="B411" s="6" t="s">
        <v>1251</v>
      </c>
      <c r="C411" s="1"/>
      <c r="D411" s="1" t="s">
        <v>1252</v>
      </c>
      <c r="E411" s="1" t="s">
        <v>1253</v>
      </c>
      <c r="F411" s="1" t="s">
        <v>754</v>
      </c>
      <c r="G411" s="1"/>
      <c r="H411" s="1"/>
      <c r="I411" s="1"/>
      <c r="J411" s="1"/>
      <c r="K411" s="8">
        <v>0.15</v>
      </c>
      <c r="L411" s="653"/>
      <c r="M411" s="736"/>
      <c r="N411" s="727"/>
      <c r="O411" s="45"/>
      <c r="P411" s="44"/>
      <c r="Q411" s="44"/>
      <c r="R411" s="44"/>
      <c r="S411" s="44"/>
      <c r="T411" s="45"/>
      <c r="U411" s="45"/>
      <c r="V411" s="46"/>
      <c r="W411" s="46"/>
      <c r="X411" s="44"/>
      <c r="Y411" s="45"/>
      <c r="Z411" s="44"/>
      <c r="AA411" s="44"/>
      <c r="AB411" s="44"/>
      <c r="AC411" s="44"/>
      <c r="AD411" s="45"/>
      <c r="AE411" s="45"/>
      <c r="AF411" s="46"/>
      <c r="AG411" s="46"/>
      <c r="AH411" s="44"/>
      <c r="AI411" s="45"/>
      <c r="AJ411" s="44"/>
      <c r="AK411" s="44"/>
      <c r="AL411" s="45"/>
      <c r="AM411" s="45"/>
      <c r="AN411" s="55"/>
      <c r="AO411" s="45"/>
      <c r="AP411" s="45"/>
      <c r="AQ411" s="45"/>
      <c r="AR411" s="45"/>
      <c r="AS411" s="45"/>
      <c r="AT411" s="45"/>
      <c r="AU411" s="45"/>
      <c r="AV411" s="45"/>
      <c r="AW411" s="45"/>
      <c r="AX411" s="45"/>
      <c r="AY411" s="45"/>
      <c r="AZ411" s="45"/>
      <c r="BA411" s="47"/>
      <c r="BB411" s="47"/>
    </row>
    <row r="412" spans="1:54" x14ac:dyDescent="0.25">
      <c r="A412" s="28"/>
      <c r="B412" s="37" t="s">
        <v>1982</v>
      </c>
      <c r="C412" s="1"/>
      <c r="D412" s="1"/>
      <c r="E412" s="1"/>
      <c r="F412" s="1"/>
      <c r="G412" s="1"/>
      <c r="H412" s="1"/>
      <c r="I412" s="1"/>
      <c r="J412" s="1"/>
      <c r="K412" s="8"/>
      <c r="L412" s="653"/>
      <c r="M412" s="736"/>
      <c r="N412" s="727"/>
      <c r="O412" s="45"/>
      <c r="P412" s="44"/>
      <c r="Q412" s="44"/>
      <c r="R412" s="44"/>
      <c r="S412" s="44"/>
      <c r="T412" s="45"/>
      <c r="U412" s="45"/>
      <c r="V412" s="46"/>
      <c r="W412" s="46"/>
      <c r="X412" s="44"/>
      <c r="Y412" s="45"/>
      <c r="Z412" s="44"/>
      <c r="AA412" s="44"/>
      <c r="AB412" s="44"/>
      <c r="AC412" s="44"/>
      <c r="AD412" s="45"/>
      <c r="AE412" s="45"/>
      <c r="AF412" s="46"/>
      <c r="AG412" s="46"/>
      <c r="AH412" s="44"/>
      <c r="AI412" s="45"/>
      <c r="AJ412" s="44"/>
      <c r="AK412" s="44"/>
      <c r="AL412" s="45"/>
      <c r="AM412" s="45"/>
      <c r="AN412" s="55"/>
      <c r="AO412" s="45"/>
      <c r="AP412" s="45"/>
      <c r="AQ412" s="45"/>
      <c r="AR412" s="45"/>
      <c r="AS412" s="45"/>
      <c r="AT412" s="45"/>
      <c r="AU412" s="45"/>
      <c r="AV412" s="45"/>
      <c r="AW412" s="45"/>
      <c r="AX412" s="45"/>
      <c r="AY412" s="45"/>
      <c r="AZ412" s="45"/>
      <c r="BA412" s="47"/>
      <c r="BB412" s="47"/>
    </row>
    <row r="413" spans="1:54" x14ac:dyDescent="0.25">
      <c r="A413" s="28"/>
      <c r="B413" s="156" t="s">
        <v>1825</v>
      </c>
      <c r="C413" s="1"/>
      <c r="D413" s="1"/>
      <c r="E413" s="1"/>
      <c r="F413" s="1"/>
      <c r="G413" s="1"/>
      <c r="H413" s="1"/>
      <c r="I413" s="1"/>
      <c r="J413" s="1"/>
      <c r="K413" s="8"/>
      <c r="L413" s="653"/>
      <c r="M413" s="736"/>
      <c r="N413" s="727"/>
      <c r="O413" s="45"/>
      <c r="P413" s="45"/>
      <c r="Q413" s="45"/>
      <c r="R413" s="45"/>
      <c r="S413" s="45"/>
      <c r="T413" s="45"/>
      <c r="U413" s="45"/>
      <c r="V413" s="46"/>
      <c r="W413" s="46"/>
      <c r="X413" s="45"/>
      <c r="Y413" s="45"/>
      <c r="Z413" s="45"/>
      <c r="AA413" s="45"/>
      <c r="AB413" s="45"/>
      <c r="AC413" s="45"/>
      <c r="AD413" s="45"/>
      <c r="AE413" s="45"/>
      <c r="AF413" s="46"/>
      <c r="AG413" s="46"/>
      <c r="AH413" s="45"/>
      <c r="AI413" s="45"/>
      <c r="AJ413" s="45"/>
      <c r="AK413" s="44"/>
      <c r="AL413" s="45"/>
      <c r="AM413" s="45"/>
      <c r="AN413" s="55"/>
      <c r="AO413" s="45"/>
      <c r="AP413" s="45"/>
      <c r="AQ413" s="45"/>
      <c r="AR413" s="45"/>
      <c r="AS413" s="45"/>
      <c r="AT413" s="45"/>
      <c r="AU413" s="45"/>
      <c r="AV413" s="45"/>
      <c r="AW413" s="45"/>
      <c r="AX413" s="45"/>
      <c r="AY413" s="45"/>
      <c r="AZ413" s="45"/>
      <c r="BA413" s="47"/>
      <c r="BB413" s="47"/>
    </row>
    <row r="414" spans="1:54" ht="16.5" thickBot="1" x14ac:dyDescent="0.3">
      <c r="A414" s="431">
        <v>9182135002</v>
      </c>
      <c r="B414" s="432" t="s">
        <v>1608</v>
      </c>
      <c r="C414" s="433"/>
      <c r="D414" s="433" t="s">
        <v>1609</v>
      </c>
      <c r="E414" s="434">
        <v>0.94</v>
      </c>
      <c r="F414" s="433" t="s">
        <v>2602</v>
      </c>
      <c r="G414" s="433"/>
      <c r="H414" s="433"/>
      <c r="I414" s="433"/>
      <c r="J414" s="433"/>
      <c r="K414" s="541">
        <v>0.2</v>
      </c>
      <c r="L414" s="662"/>
      <c r="M414" s="729"/>
      <c r="N414" s="727"/>
      <c r="O414" s="45"/>
      <c r="P414" s="45"/>
      <c r="Q414" s="45"/>
      <c r="R414" s="45"/>
      <c r="S414" s="45"/>
      <c r="T414" s="45"/>
      <c r="U414" s="45"/>
      <c r="V414" s="46"/>
      <c r="W414" s="46"/>
      <c r="X414" s="45"/>
      <c r="Y414" s="45"/>
      <c r="Z414" s="44"/>
      <c r="AA414" s="44"/>
      <c r="AB414" s="44"/>
      <c r="AC414" s="44"/>
      <c r="AD414" s="44"/>
      <c r="AE414" s="44"/>
      <c r="AF414" s="46"/>
      <c r="AG414" s="46"/>
      <c r="AH414" s="44"/>
      <c r="AI414" s="45"/>
      <c r="AJ414" s="44"/>
      <c r="AK414" s="44"/>
      <c r="AL414" s="45"/>
      <c r="AM414" s="45"/>
      <c r="AN414" s="55"/>
      <c r="AO414" s="45"/>
      <c r="AP414" s="45"/>
      <c r="AQ414" s="45"/>
      <c r="AR414" s="45"/>
      <c r="AS414" s="45"/>
      <c r="AT414" s="45"/>
      <c r="AU414" s="45"/>
      <c r="AV414" s="45"/>
      <c r="AW414" s="45"/>
      <c r="AX414" s="45"/>
      <c r="AY414" s="45"/>
      <c r="AZ414" s="45"/>
      <c r="BA414" s="47"/>
      <c r="BB414" s="47"/>
    </row>
    <row r="415" spans="1:54" x14ac:dyDescent="0.25">
      <c r="A415" s="108"/>
      <c r="B415" s="18"/>
      <c r="C415" s="19"/>
      <c r="D415" s="19"/>
      <c r="E415" s="19"/>
      <c r="F415" s="19"/>
      <c r="G415" s="19"/>
      <c r="H415" s="19"/>
      <c r="I415" s="19"/>
      <c r="J415" s="19"/>
      <c r="K415" s="65"/>
      <c r="L415" s="65"/>
    </row>
    <row r="416" spans="1:54" x14ac:dyDescent="0.25">
      <c r="A416" s="108"/>
      <c r="B416" s="18"/>
      <c r="C416" s="19"/>
      <c r="D416" s="19"/>
      <c r="E416" s="19"/>
      <c r="F416" s="19"/>
      <c r="G416" s="19"/>
      <c r="H416" s="19"/>
      <c r="I416" s="19"/>
      <c r="J416" s="19"/>
      <c r="K416" s="65"/>
      <c r="L416" s="65"/>
    </row>
    <row r="417" spans="1:12" x14ac:dyDescent="0.25">
      <c r="A417" s="108"/>
      <c r="B417" s="18"/>
      <c r="C417" s="19"/>
      <c r="D417" s="19"/>
      <c r="E417" s="19"/>
      <c r="F417" s="19"/>
      <c r="G417" s="19"/>
      <c r="H417" s="19"/>
      <c r="I417" s="19"/>
      <c r="J417" s="19"/>
      <c r="K417" s="65"/>
      <c r="L417" s="65"/>
    </row>
    <row r="418" spans="1:12" x14ac:dyDescent="0.25">
      <c r="A418" s="108"/>
      <c r="B418" s="18"/>
      <c r="C418" s="19"/>
      <c r="D418" s="19"/>
      <c r="E418" s="19"/>
      <c r="F418" s="19"/>
      <c r="G418" s="19"/>
      <c r="H418" s="19"/>
      <c r="I418" s="19"/>
      <c r="J418" s="19"/>
      <c r="K418" s="65"/>
      <c r="L418" s="65"/>
    </row>
    <row r="419" spans="1:12" x14ac:dyDescent="0.25">
      <c r="A419" s="108"/>
      <c r="B419" s="18"/>
      <c r="C419" s="19"/>
      <c r="D419" s="19"/>
      <c r="E419" s="19"/>
      <c r="F419" s="19"/>
      <c r="G419" s="19"/>
      <c r="H419" s="19"/>
      <c r="I419" s="19"/>
      <c r="J419" s="19"/>
      <c r="K419" s="65"/>
      <c r="L419" s="65"/>
    </row>
    <row r="420" spans="1:12" x14ac:dyDescent="0.25">
      <c r="A420" s="108"/>
      <c r="B420" s="18"/>
      <c r="C420" s="19"/>
      <c r="D420" s="19"/>
      <c r="E420" s="19"/>
      <c r="F420" s="19"/>
      <c r="G420" s="19"/>
      <c r="H420" s="19"/>
      <c r="I420" s="19"/>
      <c r="J420" s="19"/>
      <c r="K420" s="65"/>
      <c r="L420" s="65"/>
    </row>
    <row r="421" spans="1:12" x14ac:dyDescent="0.25">
      <c r="A421" s="108"/>
      <c r="B421" s="18"/>
      <c r="C421" s="19"/>
      <c r="D421" s="19"/>
      <c r="E421" s="19"/>
      <c r="F421" s="19"/>
      <c r="G421" s="19"/>
      <c r="H421" s="19"/>
      <c r="I421" s="19"/>
      <c r="J421" s="19"/>
      <c r="K421" s="65"/>
      <c r="L421" s="65"/>
    </row>
    <row r="422" spans="1:12" x14ac:dyDescent="0.25">
      <c r="A422" s="108"/>
      <c r="B422" s="18"/>
      <c r="C422" s="19"/>
      <c r="D422" s="19"/>
      <c r="E422" s="19"/>
      <c r="F422" s="19"/>
      <c r="G422" s="19"/>
      <c r="H422" s="19"/>
      <c r="I422" s="19"/>
      <c r="J422" s="19"/>
      <c r="K422" s="65"/>
      <c r="L422" s="65"/>
    </row>
    <row r="423" spans="1:12" x14ac:dyDescent="0.25">
      <c r="A423" s="108"/>
      <c r="B423" s="18"/>
      <c r="C423" s="19"/>
      <c r="D423" s="19"/>
      <c r="E423" s="19"/>
      <c r="F423" s="19"/>
      <c r="G423" s="19"/>
      <c r="H423" s="19"/>
      <c r="I423" s="19"/>
      <c r="J423" s="19"/>
      <c r="K423" s="65"/>
      <c r="L423" s="65"/>
    </row>
    <row r="424" spans="1:12" x14ac:dyDescent="0.25">
      <c r="A424" s="108"/>
      <c r="B424" s="18"/>
      <c r="C424" s="19"/>
      <c r="D424" s="19"/>
      <c r="E424" s="19"/>
      <c r="F424" s="19"/>
      <c r="G424" s="19"/>
      <c r="H424" s="19"/>
      <c r="I424" s="19"/>
      <c r="J424" s="19"/>
      <c r="K424" s="65"/>
      <c r="L424" s="65"/>
    </row>
    <row r="425" spans="1:12" x14ac:dyDescent="0.25">
      <c r="A425" s="108"/>
      <c r="B425" s="18"/>
      <c r="C425" s="19"/>
      <c r="D425" s="19"/>
      <c r="E425" s="19"/>
      <c r="F425" s="19"/>
      <c r="G425" s="19"/>
      <c r="H425" s="19"/>
      <c r="I425" s="19"/>
      <c r="J425" s="19"/>
      <c r="K425" s="65"/>
      <c r="L425" s="65"/>
    </row>
    <row r="426" spans="1:12" x14ac:dyDescent="0.25">
      <c r="A426" s="108"/>
      <c r="B426" s="18"/>
      <c r="C426" s="19"/>
      <c r="D426" s="19"/>
      <c r="E426" s="19"/>
      <c r="F426" s="19"/>
      <c r="G426" s="19"/>
      <c r="H426" s="19"/>
      <c r="I426" s="19"/>
      <c r="J426" s="19"/>
      <c r="K426" s="65"/>
      <c r="L426" s="65"/>
    </row>
    <row r="427" spans="1:12" x14ac:dyDescent="0.25">
      <c r="A427" s="108"/>
      <c r="B427" s="108"/>
      <c r="C427" s="19"/>
      <c r="D427" s="19"/>
      <c r="E427" s="19"/>
      <c r="F427" s="19"/>
      <c r="G427" s="19"/>
      <c r="H427" s="19"/>
      <c r="I427" s="19"/>
      <c r="J427" s="19"/>
      <c r="K427" s="65"/>
      <c r="L427" s="65"/>
    </row>
    <row r="428" spans="1:12" x14ac:dyDescent="0.25">
      <c r="A428" s="108"/>
      <c r="B428" s="108"/>
      <c r="C428" s="19"/>
      <c r="D428" s="19"/>
      <c r="E428" s="19"/>
      <c r="F428" s="19"/>
      <c r="G428" s="19"/>
      <c r="H428" s="19"/>
      <c r="I428" s="19"/>
      <c r="J428" s="19"/>
      <c r="K428" s="65"/>
      <c r="L428" s="65"/>
    </row>
    <row r="429" spans="1:12" x14ac:dyDescent="0.25">
      <c r="A429" s="108"/>
      <c r="B429" s="108"/>
      <c r="C429" s="19"/>
      <c r="D429" s="19"/>
      <c r="E429" s="19"/>
      <c r="F429" s="19"/>
      <c r="G429" s="19"/>
      <c r="H429" s="19"/>
      <c r="I429" s="19"/>
      <c r="J429" s="19"/>
      <c r="K429" s="65"/>
      <c r="L429" s="65"/>
    </row>
  </sheetData>
  <autoFilter ref="A5:BC414"/>
  <mergeCells count="9">
    <mergeCell ref="N4:N5"/>
    <mergeCell ref="E4:E5"/>
    <mergeCell ref="F4:F5"/>
    <mergeCell ref="M4:M5"/>
    <mergeCell ref="A4:A5"/>
    <mergeCell ref="B4:B5"/>
    <mergeCell ref="C4:C5"/>
    <mergeCell ref="D4:D5"/>
    <mergeCell ref="G4:L4"/>
  </mergeCells>
  <phoneticPr fontId="27" type="noConversion"/>
  <conditionalFormatting sqref="A297">
    <cfRule type="expression" dxfId="180" priority="58" stopIfTrue="1">
      <formula>AND(COUNTIF($A$83:$A$65536, A297)+COUNTIF($A$1:$A$37, A297)+COUNTIF($B$37:$B$54, A297)&gt;1,NOT(ISBLANK(A297)))</formula>
    </cfRule>
  </conditionalFormatting>
  <conditionalFormatting sqref="A87 A339:A342 A40:A42 A326:A327">
    <cfRule type="expression" dxfId="179" priority="5" stopIfTrue="1">
      <formula>AND(COUNTIF(#REF!, A40)+COUNTIF(#REF!, A40)+COUNTIF(#REF!, A40)+COUNTIF(#REF!, A40)+COUNTIF(#REF!, A40)+COUNTIF(#REF!, A40)+COUNTIF(#REF!, A40)+COUNTIF(#REF!, A40)&gt;1,NOT(ISBLANK(A40)))</formula>
    </cfRule>
  </conditionalFormatting>
  <conditionalFormatting sqref="A279">
    <cfRule type="duplicateValues" dxfId="178" priority="15" stopIfTrue="1"/>
  </conditionalFormatting>
  <conditionalFormatting sqref="A280:A282">
    <cfRule type="duplicateValues" dxfId="177" priority="12" stopIfTrue="1"/>
  </conditionalFormatting>
  <conditionalFormatting sqref="A261:A278">
    <cfRule type="duplicateValues" dxfId="176" priority="142" stopIfTrue="1"/>
  </conditionalFormatting>
  <conditionalFormatting sqref="A256:A260">
    <cfRule type="duplicateValues" dxfId="175" priority="144" stopIfTrue="1"/>
  </conditionalFormatting>
  <conditionalFormatting sqref="A30">
    <cfRule type="duplicateValues" dxfId="174" priority="57" stopIfTrue="1"/>
  </conditionalFormatting>
  <conditionalFormatting sqref="A55:A57 A61">
    <cfRule type="duplicateValues" dxfId="173" priority="55" stopIfTrue="1"/>
  </conditionalFormatting>
  <conditionalFormatting sqref="A55:A57 A61">
    <cfRule type="duplicateValues" dxfId="172" priority="53" stopIfTrue="1"/>
    <cfRule type="duplicateValues" dxfId="171" priority="54" stopIfTrue="1"/>
  </conditionalFormatting>
  <conditionalFormatting sqref="A58:A60">
    <cfRule type="duplicateValues" dxfId="170" priority="51" stopIfTrue="1"/>
  </conditionalFormatting>
  <conditionalFormatting sqref="A58:A60">
    <cfRule type="duplicateValues" dxfId="169" priority="49" stopIfTrue="1"/>
    <cfRule type="duplicateValues" dxfId="168" priority="50" stopIfTrue="1"/>
  </conditionalFormatting>
  <conditionalFormatting sqref="A62:A63">
    <cfRule type="duplicateValues" dxfId="167" priority="47" stopIfTrue="1"/>
  </conditionalFormatting>
  <conditionalFormatting sqref="A62:A63">
    <cfRule type="duplicateValues" dxfId="166" priority="45" stopIfTrue="1"/>
    <cfRule type="duplicateValues" dxfId="165" priority="46" stopIfTrue="1"/>
  </conditionalFormatting>
  <conditionalFormatting sqref="A64:A65 A69">
    <cfRule type="duplicateValues" dxfId="164" priority="43" stopIfTrue="1"/>
  </conditionalFormatting>
  <conditionalFormatting sqref="A64:A65 A69">
    <cfRule type="duplicateValues" dxfId="163" priority="41" stopIfTrue="1"/>
    <cfRule type="duplicateValues" dxfId="162" priority="42" stopIfTrue="1"/>
  </conditionalFormatting>
  <conditionalFormatting sqref="A66:A68">
    <cfRule type="duplicateValues" dxfId="161" priority="39" stopIfTrue="1"/>
  </conditionalFormatting>
  <conditionalFormatting sqref="A66:A68">
    <cfRule type="duplicateValues" dxfId="160" priority="37" stopIfTrue="1"/>
    <cfRule type="duplicateValues" dxfId="159" priority="38" stopIfTrue="1"/>
  </conditionalFormatting>
  <conditionalFormatting sqref="A70:A71">
    <cfRule type="duplicateValues" dxfId="158" priority="147" stopIfTrue="1"/>
  </conditionalFormatting>
  <conditionalFormatting sqref="A70:A71">
    <cfRule type="duplicateValues" dxfId="157" priority="148" stopIfTrue="1"/>
    <cfRule type="duplicateValues" dxfId="156" priority="149" stopIfTrue="1"/>
  </conditionalFormatting>
  <conditionalFormatting sqref="A87 A326:A327">
    <cfRule type="expression" dxfId="155" priority="650" stopIfTrue="1">
      <formula>AND(COUNTIF($A$383:$A$414, A87)+COUNTIF($A$621:$A$707, A87)+COUNTIF($A$326:$A$327, A87)+COUNTIF(#REF!, A87)+COUNTIF($A$417:$A$418, A87)+COUNTIF($A$420:$A$421, A87)+COUNTIF($A$425:$A$425, A87)+COUNTIF($A$428:$A$428, A87)+COUNTIF($A$430:$A$576, A87)+COUNTIF($A$578:$A$578, A87)+COUNTIF($A$582:$A$582, A87)+COUNTIF($A$586:$A$618, A87)&gt;1,NOT(ISBLANK(A87)))</formula>
    </cfRule>
  </conditionalFormatting>
  <conditionalFormatting sqref="A339:A342">
    <cfRule type="expression" dxfId="154" priority="652" stopIfTrue="1">
      <formula>AND(COUNTIF($A$385:$A$414, A339)+COUNTIF($A$618:$A$704, A339)+COUNTIF(#REF!, A339)+COUNTIF(#REF!, A339)+COUNTIF($A$415:$A$415, A339)+COUNTIF($A$417:$A$418, A339)+COUNTIF($A$422:$A$422, A339)+COUNTIF($A$425:$A$425, A339)+COUNTIF($A$427:$A$573, A339)+COUNTIF($A$575:$A$575, A339)+COUNTIF($A$579:$A$579, A339)+COUNTIF($A$583:$A$615, A339)&gt;1,NOT(ISBLANK(A339)))</formula>
    </cfRule>
  </conditionalFormatting>
  <conditionalFormatting sqref="A297">
    <cfRule type="expression" dxfId="153" priority="653" stopIfTrue="1">
      <formula>AND(COUNTIF($A$83:$A$65368, A297)+COUNTIF($A$7:$A$10, A297)+COUNTIF($A$13:$A$37, A297)+COUNTIF($B$37:$B$54, A297)&gt;1,NOT(ISBLANK(A297)))</formula>
    </cfRule>
  </conditionalFormatting>
  <conditionalFormatting sqref="A40:A42">
    <cfRule type="expression" dxfId="152" priority="654" stopIfTrue="1">
      <formula>AND(COUNTIF($A$392:$A$419, A40)+COUNTIF($A$633:$A$719, A40)+COUNTIF($A$421:$A$422, A40)+COUNTIF($A$426:$A$426, A40)+COUNTIF($A$429:$A$430, A40)+COUNTIF($A$432:$A$433, A40)+COUNTIF($A$437:$A$437, A40)+COUNTIF($A$440:$A$440, A40)+COUNTIF($A$442:$A$588, A40)+COUNTIF($A$590:$A$590, A40)+COUNTIF($A$594:$A$594, A40)+COUNTIF($A$598:$A$630, A40)&gt;1,NOT(ISBLANK(A40)))</formula>
    </cfRule>
  </conditionalFormatting>
  <pageMargins left="0.78740157480314965" right="0.59055118110236227" top="0.59055118110236227" bottom="0.59055118110236227" header="0.51181102362204722" footer="0.39370078740157483"/>
  <pageSetup paperSize="9" scale="65" firstPageNumber="6" fitToWidth="0" orientation="landscape" useFirstPageNumber="1" r:id="rId1"/>
  <headerFooter alignWithMargins="0">
    <oddFooter>&amp;R&amp;P</oddFooter>
  </headerFooter>
  <rowBreaks count="5" manualBreakCount="5">
    <brk id="33" max="15" man="1"/>
    <brk id="69" max="15" man="1"/>
    <brk id="280" max="15" man="1"/>
    <brk id="314" max="15" man="1"/>
    <brk id="383" max="1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showZeros="0" view="pageBreakPreview" zoomScaleNormal="60" zoomScaleSheetLayoutView="100" workbookViewId="0">
      <pane ySplit="5" topLeftCell="A6" activePane="bottomLeft" state="frozen"/>
      <selection pane="bottomLeft" activeCell="A4" sqref="A4:N5"/>
    </sheetView>
  </sheetViews>
  <sheetFormatPr defaultColWidth="8.85546875" defaultRowHeight="15.75" x14ac:dyDescent="0.25"/>
  <cols>
    <col min="1" max="1" width="13.7109375" style="154" customWidth="1"/>
    <col min="2" max="2" width="38.7109375" style="280" customWidth="1"/>
    <col min="3" max="4" width="30.7109375" style="523" customWidth="1"/>
    <col min="5" max="5" width="20.7109375" style="523" customWidth="1"/>
    <col min="6" max="10" width="6.7109375" style="523" customWidth="1"/>
    <col min="11" max="12" width="10.7109375" style="542" customWidth="1"/>
    <col min="13" max="13" width="20.7109375" style="523" customWidth="1"/>
    <col min="14" max="16384" width="8.85546875" style="96"/>
  </cols>
  <sheetData>
    <row r="1" spans="1:14" x14ac:dyDescent="0.25">
      <c r="A1" s="650" t="s">
        <v>2588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14" x14ac:dyDescent="0.25">
      <c r="A2" s="650" t="s">
        <v>1155</v>
      </c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</row>
    <row r="3" spans="1:14" ht="31.5" customHeight="1" thickBot="1" x14ac:dyDescent="0.3">
      <c r="A3" s="758" t="s">
        <v>2754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</row>
    <row r="4" spans="1:14" ht="63" customHeight="1" thickBot="1" x14ac:dyDescent="0.3">
      <c r="A4" s="765" t="s">
        <v>2589</v>
      </c>
      <c r="B4" s="765" t="s">
        <v>2590</v>
      </c>
      <c r="C4" s="765" t="s">
        <v>1254</v>
      </c>
      <c r="D4" s="765" t="s">
        <v>2592</v>
      </c>
      <c r="E4" s="765" t="s">
        <v>2593</v>
      </c>
      <c r="F4" s="765" t="s">
        <v>2594</v>
      </c>
      <c r="G4" s="768" t="s">
        <v>1476</v>
      </c>
      <c r="H4" s="769"/>
      <c r="I4" s="769"/>
      <c r="J4" s="769"/>
      <c r="K4" s="769"/>
      <c r="L4" s="770"/>
      <c r="M4" s="763" t="s">
        <v>2595</v>
      </c>
      <c r="N4" s="763" t="s">
        <v>2757</v>
      </c>
    </row>
    <row r="5" spans="1:14" ht="31.5" customHeight="1" thickBot="1" x14ac:dyDescent="0.3">
      <c r="A5" s="766"/>
      <c r="B5" s="766"/>
      <c r="C5" s="766"/>
      <c r="D5" s="766"/>
      <c r="E5" s="766"/>
      <c r="F5" s="766"/>
      <c r="G5" s="756" t="s">
        <v>1475</v>
      </c>
      <c r="H5" s="756" t="s">
        <v>2756</v>
      </c>
      <c r="I5" s="756" t="s">
        <v>2759</v>
      </c>
      <c r="J5" s="757" t="s">
        <v>2760</v>
      </c>
      <c r="K5" s="757" t="s">
        <v>189</v>
      </c>
      <c r="L5" s="757" t="s">
        <v>2755</v>
      </c>
      <c r="M5" s="767"/>
      <c r="N5" s="764"/>
    </row>
    <row r="6" spans="1:14" x14ac:dyDescent="0.25">
      <c r="A6" s="209"/>
      <c r="B6" s="210" t="s">
        <v>1255</v>
      </c>
      <c r="C6" s="211"/>
      <c r="D6" s="212"/>
      <c r="E6" s="211"/>
      <c r="F6" s="212"/>
      <c r="G6" s="212"/>
      <c r="H6" s="212"/>
      <c r="I6" s="212"/>
      <c r="J6" s="212"/>
      <c r="K6" s="26"/>
      <c r="L6" s="652"/>
      <c r="M6" s="713"/>
      <c r="N6" s="703"/>
    </row>
    <row r="7" spans="1:14" x14ac:dyDescent="0.25">
      <c r="A7" s="220"/>
      <c r="B7" s="218" t="s">
        <v>1302</v>
      </c>
      <c r="C7" s="82"/>
      <c r="D7" s="222"/>
      <c r="E7" s="82"/>
      <c r="F7" s="82"/>
      <c r="G7" s="82"/>
      <c r="H7" s="82"/>
      <c r="I7" s="82"/>
      <c r="J7" s="82"/>
      <c r="K7" s="8"/>
      <c r="L7" s="653"/>
      <c r="M7" s="706"/>
      <c r="N7" s="705"/>
    </row>
    <row r="8" spans="1:14" x14ac:dyDescent="0.25">
      <c r="A8" s="220"/>
      <c r="B8" s="243" t="s">
        <v>1303</v>
      </c>
      <c r="C8" s="82"/>
      <c r="D8" s="222"/>
      <c r="E8" s="82"/>
      <c r="F8" s="82"/>
      <c r="G8" s="82"/>
      <c r="H8" s="82"/>
      <c r="I8" s="82"/>
      <c r="J8" s="82"/>
      <c r="K8" s="8"/>
      <c r="L8" s="653"/>
      <c r="M8" s="706"/>
      <c r="N8" s="705"/>
    </row>
    <row r="9" spans="1:14" x14ac:dyDescent="0.25">
      <c r="A9" s="113" t="s">
        <v>1304</v>
      </c>
      <c r="B9" s="95" t="s">
        <v>1258</v>
      </c>
      <c r="C9" s="82" t="s">
        <v>1305</v>
      </c>
      <c r="D9" s="82" t="s">
        <v>1306</v>
      </c>
      <c r="E9" s="82" t="s">
        <v>1307</v>
      </c>
      <c r="F9" s="82" t="s">
        <v>754</v>
      </c>
      <c r="G9" s="82"/>
      <c r="H9" s="82"/>
      <c r="I9" s="82"/>
      <c r="J9" s="82"/>
      <c r="K9" s="84">
        <v>16</v>
      </c>
      <c r="L9" s="135"/>
      <c r="M9" s="706"/>
      <c r="N9" s="705"/>
    </row>
    <row r="10" spans="1:14" x14ac:dyDescent="0.25">
      <c r="A10" s="337"/>
      <c r="B10" s="221" t="s">
        <v>298</v>
      </c>
      <c r="C10" s="1"/>
      <c r="D10" s="1"/>
      <c r="E10" s="522"/>
      <c r="F10" s="1"/>
      <c r="G10" s="1"/>
      <c r="H10" s="1"/>
      <c r="I10" s="1"/>
      <c r="J10" s="1"/>
      <c r="K10" s="8"/>
      <c r="L10" s="653"/>
      <c r="M10" s="708"/>
      <c r="N10" s="705"/>
    </row>
    <row r="11" spans="1:14" s="572" customFormat="1" x14ac:dyDescent="0.25">
      <c r="A11" s="337" t="s">
        <v>295</v>
      </c>
      <c r="B11" s="95" t="s">
        <v>2378</v>
      </c>
      <c r="C11" s="82" t="s">
        <v>1162</v>
      </c>
      <c r="D11" s="82" t="s">
        <v>2709</v>
      </c>
      <c r="E11" s="82" t="s">
        <v>2710</v>
      </c>
      <c r="F11" s="82" t="s">
        <v>754</v>
      </c>
      <c r="G11" s="82"/>
      <c r="H11" s="82"/>
      <c r="I11" s="82"/>
      <c r="J11" s="82"/>
      <c r="K11" s="84">
        <v>1</v>
      </c>
      <c r="L11" s="135"/>
      <c r="M11" s="739"/>
      <c r="N11" s="705"/>
    </row>
    <row r="12" spans="1:14" s="572" customFormat="1" ht="32.25" thickBot="1" x14ac:dyDescent="0.3">
      <c r="A12" s="464" t="s">
        <v>505</v>
      </c>
      <c r="B12" s="200" t="s">
        <v>2378</v>
      </c>
      <c r="C12" s="203" t="s">
        <v>294</v>
      </c>
      <c r="D12" s="203" t="s">
        <v>2711</v>
      </c>
      <c r="E12" s="203" t="s">
        <v>2710</v>
      </c>
      <c r="F12" s="203" t="s">
        <v>754</v>
      </c>
      <c r="G12" s="203"/>
      <c r="H12" s="203"/>
      <c r="I12" s="203"/>
      <c r="J12" s="203"/>
      <c r="K12" s="204">
        <v>1</v>
      </c>
      <c r="L12" s="668"/>
      <c r="M12" s="704"/>
      <c r="N12" s="705"/>
    </row>
  </sheetData>
  <mergeCells count="9">
    <mergeCell ref="F4:F5"/>
    <mergeCell ref="N4:N5"/>
    <mergeCell ref="M4:M5"/>
    <mergeCell ref="G4:L4"/>
    <mergeCell ref="A4:A5"/>
    <mergeCell ref="B4:B5"/>
    <mergeCell ref="C4:C5"/>
    <mergeCell ref="D4:D5"/>
    <mergeCell ref="E4:E5"/>
  </mergeCells>
  <phoneticPr fontId="27" type="noConversion"/>
  <conditionalFormatting sqref="C13:C65536">
    <cfRule type="duplicateValues" dxfId="78" priority="2" stopIfTrue="1"/>
  </conditionalFormatting>
  <conditionalFormatting sqref="A13:A65536 A1:A3">
    <cfRule type="duplicateValues" dxfId="77" priority="1" stopIfTrue="1"/>
  </conditionalFormatting>
  <pageMargins left="0.78740157480314965" right="0.59055118110236227" top="0.59055118110236227" bottom="0.59055118110236227" header="0.51181102362204722" footer="0.39370078740157483"/>
  <pageSetup paperSize="9" scale="77" firstPageNumber="40" orientation="landscape" useFirstPageNumber="1" r:id="rId1"/>
  <headerFooter alignWithMargins="0">
    <oddFooter>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3"/>
  <sheetViews>
    <sheetView showZeros="0" view="pageBreakPreview" zoomScaleNormal="85" zoomScaleSheetLayoutView="100" workbookViewId="0">
      <pane ySplit="5" topLeftCell="A6" activePane="bottomLeft" state="frozen"/>
      <selection pane="bottomLeft" activeCell="A4" sqref="A4:N5"/>
    </sheetView>
  </sheetViews>
  <sheetFormatPr defaultColWidth="8.85546875" defaultRowHeight="15.75" x14ac:dyDescent="0.25"/>
  <cols>
    <col min="1" max="1" width="13.7109375" style="34" customWidth="1"/>
    <col min="2" max="2" width="38.7109375" style="34" customWidth="1"/>
    <col min="3" max="4" width="30.7109375" style="74" customWidth="1"/>
    <col min="5" max="5" width="20.7109375" style="74" customWidth="1"/>
    <col min="6" max="10" width="6.7109375" style="74" customWidth="1"/>
    <col min="11" max="12" width="10.7109375" style="118" customWidth="1"/>
    <col min="13" max="13" width="20.7109375" style="34" customWidth="1"/>
    <col min="14" max="16384" width="8.85546875" style="34"/>
  </cols>
  <sheetData>
    <row r="1" spans="1:54" x14ac:dyDescent="0.25">
      <c r="A1" s="650" t="s">
        <v>2588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54" x14ac:dyDescent="0.25">
      <c r="A2" s="650" t="s">
        <v>1156</v>
      </c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</row>
    <row r="3" spans="1:54" ht="31.5" customHeight="1" thickBot="1" x14ac:dyDescent="0.3">
      <c r="A3" s="651" t="s">
        <v>1139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</row>
    <row r="4" spans="1:54" ht="63" customHeight="1" thickBot="1" x14ac:dyDescent="0.3">
      <c r="A4" s="765" t="s">
        <v>2589</v>
      </c>
      <c r="B4" s="765" t="s">
        <v>2590</v>
      </c>
      <c r="C4" s="765" t="s">
        <v>1254</v>
      </c>
      <c r="D4" s="765" t="s">
        <v>2592</v>
      </c>
      <c r="E4" s="765" t="s">
        <v>2593</v>
      </c>
      <c r="F4" s="765" t="s">
        <v>2594</v>
      </c>
      <c r="G4" s="768" t="s">
        <v>1476</v>
      </c>
      <c r="H4" s="769"/>
      <c r="I4" s="769"/>
      <c r="J4" s="769"/>
      <c r="K4" s="769"/>
      <c r="L4" s="770"/>
      <c r="M4" s="763" t="s">
        <v>2595</v>
      </c>
      <c r="N4" s="763" t="s">
        <v>2757</v>
      </c>
    </row>
    <row r="5" spans="1:54" ht="31.5" customHeight="1" thickBot="1" x14ac:dyDescent="0.3">
      <c r="A5" s="766"/>
      <c r="B5" s="766"/>
      <c r="C5" s="766"/>
      <c r="D5" s="766"/>
      <c r="E5" s="766"/>
      <c r="F5" s="766"/>
      <c r="G5" s="756" t="s">
        <v>1475</v>
      </c>
      <c r="H5" s="756" t="s">
        <v>2756</v>
      </c>
      <c r="I5" s="756" t="s">
        <v>2759</v>
      </c>
      <c r="J5" s="757" t="s">
        <v>2760</v>
      </c>
      <c r="K5" s="757" t="s">
        <v>189</v>
      </c>
      <c r="L5" s="757" t="s">
        <v>2755</v>
      </c>
      <c r="M5" s="767"/>
      <c r="N5" s="764"/>
    </row>
    <row r="6" spans="1:54" x14ac:dyDescent="0.25">
      <c r="A6" s="209"/>
      <c r="B6" s="486" t="s">
        <v>2603</v>
      </c>
      <c r="C6" s="212"/>
      <c r="D6" s="212"/>
      <c r="E6" s="212"/>
      <c r="F6" s="212"/>
      <c r="G6" s="212"/>
      <c r="H6" s="212"/>
      <c r="I6" s="212"/>
      <c r="J6" s="212"/>
      <c r="K6" s="213"/>
      <c r="L6" s="666"/>
      <c r="M6" s="738"/>
      <c r="N6" s="35"/>
    </row>
    <row r="7" spans="1:54" x14ac:dyDescent="0.25">
      <c r="A7" s="113"/>
      <c r="B7" s="221" t="s">
        <v>2604</v>
      </c>
      <c r="C7" s="82"/>
      <c r="D7" s="82"/>
      <c r="E7" s="82"/>
      <c r="F7" s="82"/>
      <c r="G7" s="82"/>
      <c r="H7" s="82"/>
      <c r="I7" s="82"/>
      <c r="J7" s="82"/>
      <c r="K7" s="84"/>
      <c r="L7" s="135"/>
      <c r="M7" s="746"/>
      <c r="N7" s="35"/>
    </row>
    <row r="8" spans="1:54" x14ac:dyDescent="0.25">
      <c r="A8" s="113" t="s">
        <v>1868</v>
      </c>
      <c r="B8" s="497" t="s">
        <v>1869</v>
      </c>
      <c r="C8" s="82" t="s">
        <v>1870</v>
      </c>
      <c r="D8" s="82" t="s">
        <v>1871</v>
      </c>
      <c r="E8" s="82"/>
      <c r="F8" s="82" t="s">
        <v>2602</v>
      </c>
      <c r="G8" s="82"/>
      <c r="H8" s="82"/>
      <c r="I8" s="82"/>
      <c r="J8" s="82"/>
      <c r="K8" s="84">
        <v>0.05</v>
      </c>
      <c r="L8" s="135"/>
      <c r="M8" s="746"/>
      <c r="N8" s="35"/>
    </row>
    <row r="9" spans="1:54" x14ac:dyDescent="0.25">
      <c r="A9" s="113"/>
      <c r="B9" s="221" t="s">
        <v>541</v>
      </c>
      <c r="C9" s="82"/>
      <c r="D9" s="82"/>
      <c r="E9" s="82"/>
      <c r="F9" s="82"/>
      <c r="G9" s="82"/>
      <c r="H9" s="82"/>
      <c r="I9" s="82"/>
      <c r="J9" s="82"/>
      <c r="K9" s="84"/>
      <c r="L9" s="135"/>
      <c r="M9" s="746"/>
      <c r="N9" s="35"/>
    </row>
    <row r="10" spans="1:54" x14ac:dyDescent="0.25">
      <c r="A10" s="220" t="s">
        <v>557</v>
      </c>
      <c r="B10" s="150" t="s">
        <v>554</v>
      </c>
      <c r="C10" s="94" t="s">
        <v>558</v>
      </c>
      <c r="D10" s="94" t="s">
        <v>559</v>
      </c>
      <c r="E10" s="94"/>
      <c r="F10" s="84" t="s">
        <v>2613</v>
      </c>
      <c r="G10" s="84"/>
      <c r="H10" s="84"/>
      <c r="I10" s="84"/>
      <c r="J10" s="84"/>
      <c r="K10" s="84">
        <v>0.5</v>
      </c>
      <c r="L10" s="135"/>
      <c r="M10" s="746"/>
      <c r="N10" s="35"/>
    </row>
    <row r="11" spans="1:54" x14ac:dyDescent="0.25">
      <c r="A11" s="113"/>
      <c r="B11" s="254" t="s">
        <v>854</v>
      </c>
      <c r="C11" s="82"/>
      <c r="D11" s="82"/>
      <c r="E11" s="82"/>
      <c r="F11" s="82"/>
      <c r="G11" s="82"/>
      <c r="H11" s="82"/>
      <c r="I11" s="82"/>
      <c r="J11" s="82"/>
      <c r="K11" s="84"/>
      <c r="L11" s="135"/>
      <c r="M11" s="746"/>
      <c r="N11" s="35"/>
    </row>
    <row r="12" spans="1:54" x14ac:dyDescent="0.25">
      <c r="A12" s="469"/>
      <c r="B12" s="510" t="s">
        <v>345</v>
      </c>
      <c r="C12" s="313"/>
      <c r="D12" s="313"/>
      <c r="E12" s="313"/>
      <c r="F12" s="82"/>
      <c r="G12" s="82"/>
      <c r="H12" s="82"/>
      <c r="I12" s="82"/>
      <c r="J12" s="82"/>
      <c r="K12" s="537"/>
      <c r="L12" s="658"/>
      <c r="M12" s="746"/>
      <c r="N12" s="35"/>
    </row>
    <row r="13" spans="1:54" x14ac:dyDescent="0.25">
      <c r="A13" s="113"/>
      <c r="B13" s="221" t="s">
        <v>855</v>
      </c>
      <c r="C13" s="82"/>
      <c r="D13" s="82"/>
      <c r="E13" s="82"/>
      <c r="F13" s="82"/>
      <c r="G13" s="82"/>
      <c r="H13" s="82"/>
      <c r="I13" s="82"/>
      <c r="J13" s="82"/>
      <c r="K13" s="84"/>
      <c r="L13" s="135"/>
      <c r="M13" s="737"/>
      <c r="N13" s="35"/>
    </row>
    <row r="14" spans="1:54" x14ac:dyDescent="0.25">
      <c r="A14" s="113" t="s">
        <v>856</v>
      </c>
      <c r="B14" s="91" t="s">
        <v>857</v>
      </c>
      <c r="C14" s="82" t="s">
        <v>858</v>
      </c>
      <c r="D14" s="82" t="s">
        <v>859</v>
      </c>
      <c r="E14" s="82">
        <v>2.5</v>
      </c>
      <c r="F14" s="82" t="s">
        <v>2613</v>
      </c>
      <c r="G14" s="82"/>
      <c r="H14" s="82"/>
      <c r="I14" s="82"/>
      <c r="J14" s="82"/>
      <c r="K14" s="84">
        <v>0.2</v>
      </c>
      <c r="L14" s="135"/>
      <c r="M14" s="746"/>
      <c r="N14" s="35"/>
    </row>
    <row r="15" spans="1:54" x14ac:dyDescent="0.25">
      <c r="A15" s="113" t="s">
        <v>1586</v>
      </c>
      <c r="B15" s="91" t="s">
        <v>857</v>
      </c>
      <c r="C15" s="82" t="s">
        <v>1584</v>
      </c>
      <c r="D15" s="82" t="s">
        <v>859</v>
      </c>
      <c r="E15" s="82"/>
      <c r="F15" s="82" t="s">
        <v>2613</v>
      </c>
      <c r="G15" s="82"/>
      <c r="H15" s="82"/>
      <c r="I15" s="82"/>
      <c r="J15" s="82"/>
      <c r="K15" s="84">
        <v>0.1</v>
      </c>
      <c r="L15" s="135"/>
      <c r="M15" s="746"/>
      <c r="N15" s="35"/>
    </row>
    <row r="16" spans="1:54" x14ac:dyDescent="0.25">
      <c r="A16" s="113"/>
      <c r="B16" s="254" t="s">
        <v>867</v>
      </c>
      <c r="C16" s="82"/>
      <c r="D16" s="82"/>
      <c r="E16" s="82"/>
      <c r="F16" s="82"/>
      <c r="G16" s="82"/>
      <c r="H16" s="82"/>
      <c r="I16" s="82"/>
      <c r="J16" s="82"/>
      <c r="K16" s="84"/>
      <c r="L16" s="135"/>
      <c r="M16" s="748"/>
      <c r="N16" s="728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</row>
    <row r="17" spans="1:54" x14ac:dyDescent="0.25">
      <c r="A17" s="113"/>
      <c r="B17" s="254" t="s">
        <v>887</v>
      </c>
      <c r="C17" s="82"/>
      <c r="D17" s="82"/>
      <c r="E17" s="82"/>
      <c r="F17" s="82"/>
      <c r="G17" s="82"/>
      <c r="H17" s="82"/>
      <c r="I17" s="82"/>
      <c r="J17" s="82"/>
      <c r="K17" s="84"/>
      <c r="L17" s="135"/>
      <c r="M17" s="748"/>
      <c r="N17" s="728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</row>
    <row r="18" spans="1:54" x14ac:dyDescent="0.25">
      <c r="A18" s="113"/>
      <c r="B18" s="511" t="s">
        <v>1121</v>
      </c>
      <c r="C18" s="82"/>
      <c r="D18" s="82"/>
      <c r="E18" s="82"/>
      <c r="F18" s="82"/>
      <c r="G18" s="82"/>
      <c r="H18" s="82"/>
      <c r="I18" s="82"/>
      <c r="J18" s="82"/>
      <c r="K18" s="84"/>
      <c r="L18" s="135"/>
      <c r="M18" s="736"/>
      <c r="N18" s="727"/>
      <c r="O18" s="45"/>
      <c r="P18" s="44"/>
      <c r="Q18" s="44"/>
      <c r="R18" s="44"/>
      <c r="S18" s="44"/>
      <c r="T18" s="45"/>
      <c r="U18" s="45"/>
      <c r="V18" s="46"/>
      <c r="W18" s="46"/>
      <c r="X18" s="44"/>
      <c r="Y18" s="45"/>
      <c r="Z18" s="45"/>
      <c r="AA18" s="45"/>
      <c r="AB18" s="45"/>
      <c r="AC18" s="45"/>
      <c r="AD18" s="45"/>
      <c r="AE18" s="45"/>
      <c r="AF18" s="46"/>
      <c r="AG18" s="46"/>
      <c r="AH18" s="45"/>
      <c r="AI18" s="45"/>
      <c r="AJ18" s="45"/>
      <c r="AK18" s="45"/>
      <c r="AL18" s="45"/>
      <c r="AM18" s="45"/>
      <c r="AN18" s="44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  <c r="BB18" s="47"/>
    </row>
    <row r="19" spans="1:54" x14ac:dyDescent="0.25">
      <c r="A19" s="113" t="s">
        <v>1119</v>
      </c>
      <c r="B19" s="91" t="s">
        <v>871</v>
      </c>
      <c r="C19" s="82" t="s">
        <v>993</v>
      </c>
      <c r="D19" s="82" t="s">
        <v>994</v>
      </c>
      <c r="E19" s="82"/>
      <c r="F19" s="82" t="s">
        <v>2613</v>
      </c>
      <c r="G19" s="82"/>
      <c r="H19" s="82"/>
      <c r="I19" s="82"/>
      <c r="J19" s="82"/>
      <c r="K19" s="84">
        <v>1.3</v>
      </c>
      <c r="L19" s="135"/>
      <c r="M19" s="736"/>
      <c r="N19" s="727"/>
      <c r="O19" s="45"/>
      <c r="P19" s="44"/>
      <c r="Q19" s="44"/>
      <c r="R19" s="44"/>
      <c r="S19" s="44"/>
      <c r="T19" s="45"/>
      <c r="U19" s="45"/>
      <c r="V19" s="46"/>
      <c r="W19" s="46"/>
      <c r="X19" s="44"/>
      <c r="Y19" s="45"/>
      <c r="Z19" s="45"/>
      <c r="AA19" s="45"/>
      <c r="AB19" s="45"/>
      <c r="AC19" s="45"/>
      <c r="AD19" s="45"/>
      <c r="AE19" s="45"/>
      <c r="AF19" s="46"/>
      <c r="AG19" s="46"/>
      <c r="AH19" s="45"/>
      <c r="AI19" s="45"/>
      <c r="AJ19" s="45"/>
      <c r="AK19" s="45"/>
      <c r="AL19" s="45"/>
      <c r="AM19" s="45"/>
      <c r="AN19" s="44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  <c r="BB19" s="47"/>
    </row>
    <row r="20" spans="1:54" x14ac:dyDescent="0.25">
      <c r="A20" s="113"/>
      <c r="B20" s="254" t="s">
        <v>890</v>
      </c>
      <c r="C20" s="82"/>
      <c r="D20" s="82"/>
      <c r="E20" s="82"/>
      <c r="F20" s="82"/>
      <c r="G20" s="82"/>
      <c r="H20" s="82"/>
      <c r="I20" s="82"/>
      <c r="J20" s="82"/>
      <c r="K20" s="84"/>
      <c r="L20" s="135"/>
      <c r="M20" s="748"/>
      <c r="N20" s="728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</row>
    <row r="21" spans="1:54" x14ac:dyDescent="0.25">
      <c r="A21" s="113"/>
      <c r="B21" s="254" t="s">
        <v>891</v>
      </c>
      <c r="C21" s="82"/>
      <c r="D21" s="82"/>
      <c r="E21" s="82"/>
      <c r="F21" s="82"/>
      <c r="G21" s="82"/>
      <c r="H21" s="82"/>
      <c r="I21" s="82"/>
      <c r="J21" s="82"/>
      <c r="K21" s="84"/>
      <c r="L21" s="135"/>
      <c r="M21" s="748"/>
      <c r="N21" s="728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</row>
    <row r="22" spans="1:54" x14ac:dyDescent="0.25">
      <c r="A22" s="113"/>
      <c r="B22" s="221" t="s">
        <v>892</v>
      </c>
      <c r="C22" s="82"/>
      <c r="D22" s="82"/>
      <c r="E22" s="82"/>
      <c r="F22" s="82"/>
      <c r="G22" s="82"/>
      <c r="H22" s="82"/>
      <c r="I22" s="82"/>
      <c r="J22" s="82"/>
      <c r="K22" s="84"/>
      <c r="L22" s="135"/>
      <c r="M22" s="748"/>
      <c r="N22" s="728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</row>
    <row r="23" spans="1:54" x14ac:dyDescent="0.25">
      <c r="A23" s="113" t="s">
        <v>893</v>
      </c>
      <c r="B23" s="91" t="s">
        <v>894</v>
      </c>
      <c r="C23" s="82" t="s">
        <v>895</v>
      </c>
      <c r="D23" s="82" t="s">
        <v>896</v>
      </c>
      <c r="E23" s="82"/>
      <c r="F23" s="82" t="s">
        <v>2613</v>
      </c>
      <c r="G23" s="82"/>
      <c r="H23" s="82"/>
      <c r="I23" s="82"/>
      <c r="J23" s="82"/>
      <c r="K23" s="84">
        <v>0.05</v>
      </c>
      <c r="L23" s="135"/>
      <c r="M23" s="748"/>
      <c r="N23" s="728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</row>
    <row r="24" spans="1:54" x14ac:dyDescent="0.25">
      <c r="A24" s="271"/>
      <c r="B24" s="221" t="s">
        <v>1639</v>
      </c>
      <c r="C24" s="272"/>
      <c r="D24" s="272"/>
      <c r="E24" s="272"/>
      <c r="F24" s="272"/>
      <c r="G24" s="272"/>
      <c r="H24" s="272"/>
      <c r="I24" s="272"/>
      <c r="J24" s="272"/>
      <c r="K24" s="84"/>
      <c r="L24" s="135"/>
      <c r="M24" s="736"/>
      <c r="N24" s="727"/>
      <c r="O24" s="45"/>
      <c r="P24" s="44"/>
      <c r="Q24" s="44"/>
      <c r="R24" s="44"/>
      <c r="S24" s="44"/>
      <c r="T24" s="45"/>
      <c r="U24" s="45"/>
      <c r="V24" s="46"/>
      <c r="W24" s="46"/>
      <c r="X24" s="44"/>
      <c r="Y24" s="45"/>
      <c r="Z24" s="45"/>
      <c r="AA24" s="45"/>
      <c r="AB24" s="45"/>
      <c r="AC24" s="45"/>
      <c r="AD24" s="45"/>
      <c r="AE24" s="45"/>
      <c r="AF24" s="46"/>
      <c r="AG24" s="46"/>
      <c r="AH24" s="45"/>
      <c r="AI24" s="45"/>
      <c r="AJ24" s="45"/>
      <c r="AK24" s="45"/>
      <c r="AL24" s="45"/>
      <c r="AM24" s="45"/>
      <c r="AN24" s="44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  <c r="BB24" s="47"/>
    </row>
    <row r="25" spans="1:54" ht="31.5" x14ac:dyDescent="0.25">
      <c r="A25" s="348" t="s">
        <v>2630</v>
      </c>
      <c r="B25" s="91" t="s">
        <v>2257</v>
      </c>
      <c r="C25" s="82" t="s">
        <v>2265</v>
      </c>
      <c r="D25" s="82" t="s">
        <v>2266</v>
      </c>
      <c r="E25" s="82" t="s">
        <v>2631</v>
      </c>
      <c r="F25" s="82" t="s">
        <v>2613</v>
      </c>
      <c r="G25" s="82"/>
      <c r="H25" s="82"/>
      <c r="I25" s="82"/>
      <c r="J25" s="82"/>
      <c r="K25" s="84">
        <v>1</v>
      </c>
      <c r="L25" s="135"/>
      <c r="M25" s="736"/>
      <c r="N25" s="727"/>
      <c r="O25" s="45"/>
      <c r="P25" s="44"/>
      <c r="Q25" s="44"/>
      <c r="R25" s="44"/>
      <c r="S25" s="44"/>
      <c r="T25" s="45"/>
      <c r="U25" s="45"/>
      <c r="V25" s="46"/>
      <c r="W25" s="46"/>
      <c r="X25" s="44"/>
      <c r="Y25" s="45"/>
      <c r="Z25" s="45"/>
      <c r="AA25" s="45"/>
      <c r="AB25" s="45"/>
      <c r="AC25" s="45"/>
      <c r="AD25" s="45"/>
      <c r="AE25" s="45"/>
      <c r="AF25" s="46"/>
      <c r="AG25" s="46"/>
      <c r="AH25" s="45"/>
      <c r="AI25" s="45"/>
      <c r="AJ25" s="45"/>
      <c r="AK25" s="45"/>
      <c r="AL25" s="45"/>
      <c r="AM25" s="45"/>
      <c r="AN25" s="44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  <c r="BB25" s="47"/>
    </row>
    <row r="26" spans="1:54" x14ac:dyDescent="0.25">
      <c r="A26" s="113"/>
      <c r="B26" s="254" t="s">
        <v>932</v>
      </c>
      <c r="C26" s="82"/>
      <c r="D26" s="82"/>
      <c r="E26" s="82"/>
      <c r="F26" s="82"/>
      <c r="G26" s="82"/>
      <c r="H26" s="82"/>
      <c r="I26" s="82"/>
      <c r="J26" s="82"/>
      <c r="K26" s="543"/>
      <c r="L26" s="667"/>
      <c r="M26" s="736"/>
      <c r="N26" s="727"/>
      <c r="O26" s="45"/>
      <c r="P26" s="44"/>
      <c r="Q26" s="44"/>
      <c r="R26" s="44"/>
      <c r="S26" s="44"/>
      <c r="T26" s="45"/>
      <c r="U26" s="45"/>
      <c r="V26" s="46"/>
      <c r="W26" s="46"/>
      <c r="X26" s="44"/>
      <c r="Y26" s="45"/>
      <c r="Z26" s="45"/>
      <c r="AA26" s="45"/>
      <c r="AB26" s="45"/>
      <c r="AC26" s="45"/>
      <c r="AD26" s="45"/>
      <c r="AE26" s="45"/>
      <c r="AF26" s="46"/>
      <c r="AG26" s="46"/>
      <c r="AH26" s="45"/>
      <c r="AI26" s="45"/>
      <c r="AJ26" s="45"/>
      <c r="AK26" s="45"/>
      <c r="AL26" s="45"/>
      <c r="AM26" s="45"/>
      <c r="AN26" s="44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  <c r="BB26" s="47"/>
    </row>
    <row r="27" spans="1:54" x14ac:dyDescent="0.25">
      <c r="A27" s="504"/>
      <c r="B27" s="505" t="s">
        <v>1366</v>
      </c>
      <c r="C27" s="506"/>
      <c r="D27" s="506"/>
      <c r="E27" s="506"/>
      <c r="F27" s="506"/>
      <c r="G27" s="506"/>
      <c r="H27" s="506"/>
      <c r="I27" s="506"/>
      <c r="J27" s="506"/>
      <c r="K27" s="84"/>
      <c r="L27" s="135"/>
      <c r="M27" s="736"/>
      <c r="N27" s="727"/>
      <c r="O27" s="45"/>
      <c r="P27" s="44"/>
      <c r="Q27" s="44"/>
      <c r="R27" s="44"/>
      <c r="S27" s="44"/>
      <c r="T27" s="45"/>
      <c r="U27" s="45"/>
      <c r="V27" s="46"/>
      <c r="W27" s="46"/>
      <c r="X27" s="44"/>
      <c r="Y27" s="45"/>
      <c r="Z27" s="45"/>
      <c r="AA27" s="45"/>
      <c r="AB27" s="45"/>
      <c r="AC27" s="45"/>
      <c r="AD27" s="45"/>
      <c r="AE27" s="45"/>
      <c r="AF27" s="46"/>
      <c r="AG27" s="46"/>
      <c r="AH27" s="45"/>
      <c r="AI27" s="45"/>
      <c r="AJ27" s="45"/>
      <c r="AK27" s="45"/>
      <c r="AL27" s="45"/>
      <c r="AM27" s="45"/>
      <c r="AN27" s="44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  <c r="BB27" s="47"/>
    </row>
    <row r="28" spans="1:54" x14ac:dyDescent="0.25">
      <c r="A28" s="504"/>
      <c r="B28" s="507" t="s">
        <v>2651</v>
      </c>
      <c r="C28" s="506"/>
      <c r="D28" s="506"/>
      <c r="E28" s="506"/>
      <c r="F28" s="506"/>
      <c r="G28" s="506"/>
      <c r="H28" s="506"/>
      <c r="I28" s="506"/>
      <c r="J28" s="506"/>
      <c r="K28" s="84"/>
      <c r="L28" s="135"/>
      <c r="M28" s="736"/>
      <c r="N28" s="727"/>
      <c r="O28" s="45"/>
      <c r="P28" s="44"/>
      <c r="Q28" s="44"/>
      <c r="R28" s="44"/>
      <c r="S28" s="44"/>
      <c r="T28" s="45"/>
      <c r="U28" s="45"/>
      <c r="V28" s="46"/>
      <c r="W28" s="46"/>
      <c r="X28" s="44"/>
      <c r="Y28" s="45"/>
      <c r="Z28" s="45"/>
      <c r="AA28" s="45"/>
      <c r="AB28" s="45"/>
      <c r="AC28" s="45"/>
      <c r="AD28" s="45"/>
      <c r="AE28" s="45"/>
      <c r="AF28" s="46"/>
      <c r="AG28" s="46"/>
      <c r="AH28" s="45"/>
      <c r="AI28" s="45"/>
      <c r="AJ28" s="45"/>
      <c r="AK28" s="45"/>
      <c r="AL28" s="45"/>
      <c r="AM28" s="45"/>
      <c r="AN28" s="44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7"/>
      <c r="BB28" s="47"/>
    </row>
    <row r="29" spans="1:54" x14ac:dyDescent="0.25">
      <c r="A29" s="504" t="s">
        <v>2652</v>
      </c>
      <c r="B29" s="508" t="s">
        <v>2653</v>
      </c>
      <c r="C29" s="506" t="s">
        <v>2654</v>
      </c>
      <c r="D29" s="506" t="s">
        <v>2655</v>
      </c>
      <c r="E29" s="506" t="s">
        <v>2656</v>
      </c>
      <c r="F29" s="506" t="s">
        <v>2613</v>
      </c>
      <c r="G29" s="506"/>
      <c r="H29" s="506"/>
      <c r="I29" s="506"/>
      <c r="J29" s="506"/>
      <c r="K29" s="84">
        <v>0.17</v>
      </c>
      <c r="L29" s="135"/>
      <c r="M29" s="736"/>
      <c r="N29" s="727"/>
      <c r="O29" s="45"/>
      <c r="P29" s="44"/>
      <c r="Q29" s="44"/>
      <c r="R29" s="44"/>
      <c r="S29" s="44"/>
      <c r="T29" s="45"/>
      <c r="U29" s="45"/>
      <c r="V29" s="46"/>
      <c r="W29" s="46"/>
      <c r="X29" s="44"/>
      <c r="Y29" s="45"/>
      <c r="Z29" s="45"/>
      <c r="AA29" s="45"/>
      <c r="AB29" s="45"/>
      <c r="AC29" s="45"/>
      <c r="AD29" s="45"/>
      <c r="AE29" s="45"/>
      <c r="AF29" s="46"/>
      <c r="AG29" s="46"/>
      <c r="AH29" s="45"/>
      <c r="AI29" s="45"/>
      <c r="AJ29" s="45"/>
      <c r="AK29" s="45"/>
      <c r="AL29" s="45"/>
      <c r="AM29" s="45"/>
      <c r="AN29" s="44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  <c r="BB29" s="47"/>
    </row>
    <row r="30" spans="1:54" x14ac:dyDescent="0.25">
      <c r="A30" s="113"/>
      <c r="B30" s="254" t="s">
        <v>1175</v>
      </c>
      <c r="C30" s="82"/>
      <c r="D30" s="82"/>
      <c r="E30" s="82"/>
      <c r="F30" s="82"/>
      <c r="G30" s="82"/>
      <c r="H30" s="82"/>
      <c r="I30" s="82"/>
      <c r="J30" s="82"/>
      <c r="K30" s="84"/>
      <c r="L30" s="135"/>
      <c r="M30" s="736"/>
      <c r="N30" s="727"/>
      <c r="O30" s="45"/>
      <c r="P30" s="44"/>
      <c r="Q30" s="44"/>
      <c r="R30" s="44"/>
      <c r="S30" s="44"/>
      <c r="T30" s="45"/>
      <c r="U30" s="45"/>
      <c r="V30" s="46"/>
      <c r="W30" s="46"/>
      <c r="X30" s="44"/>
      <c r="Y30" s="45"/>
      <c r="Z30" s="45"/>
      <c r="AA30" s="45"/>
      <c r="AB30" s="45"/>
      <c r="AC30" s="45"/>
      <c r="AD30" s="45"/>
      <c r="AE30" s="45"/>
      <c r="AF30" s="46"/>
      <c r="AG30" s="46"/>
      <c r="AH30" s="45"/>
      <c r="AI30" s="45"/>
      <c r="AJ30" s="45"/>
      <c r="AK30" s="45"/>
      <c r="AL30" s="45"/>
      <c r="AM30" s="45"/>
      <c r="AN30" s="44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  <c r="BB30" s="47"/>
    </row>
    <row r="31" spans="1:54" x14ac:dyDescent="0.25">
      <c r="A31" s="113"/>
      <c r="B31" s="254" t="s">
        <v>1176</v>
      </c>
      <c r="C31" s="82"/>
      <c r="D31" s="82"/>
      <c r="E31" s="82"/>
      <c r="F31" s="82"/>
      <c r="G31" s="82"/>
      <c r="H31" s="82"/>
      <c r="I31" s="82"/>
      <c r="J31" s="82"/>
      <c r="K31" s="84"/>
      <c r="L31" s="135"/>
      <c r="M31" s="736"/>
      <c r="N31" s="727"/>
      <c r="O31" s="45"/>
      <c r="P31" s="44"/>
      <c r="Q31" s="44"/>
      <c r="R31" s="44"/>
      <c r="S31" s="44"/>
      <c r="T31" s="45"/>
      <c r="U31" s="45"/>
      <c r="V31" s="46"/>
      <c r="W31" s="46"/>
      <c r="X31" s="44"/>
      <c r="Y31" s="45"/>
      <c r="Z31" s="45"/>
      <c r="AA31" s="45"/>
      <c r="AB31" s="45"/>
      <c r="AC31" s="45"/>
      <c r="AD31" s="45"/>
      <c r="AE31" s="45"/>
      <c r="AF31" s="46"/>
      <c r="AG31" s="46"/>
      <c r="AH31" s="45"/>
      <c r="AI31" s="45"/>
      <c r="AJ31" s="45"/>
      <c r="AK31" s="45"/>
      <c r="AL31" s="45"/>
      <c r="AM31" s="45"/>
      <c r="AN31" s="44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  <c r="BB31" s="47"/>
    </row>
    <row r="32" spans="1:54" x14ac:dyDescent="0.25">
      <c r="A32" s="113"/>
      <c r="B32" s="511" t="s">
        <v>1122</v>
      </c>
      <c r="C32" s="82"/>
      <c r="D32" s="82"/>
      <c r="E32" s="82"/>
      <c r="F32" s="82"/>
      <c r="G32" s="82"/>
      <c r="H32" s="82"/>
      <c r="I32" s="82"/>
      <c r="J32" s="82"/>
      <c r="K32" s="84"/>
      <c r="L32" s="135"/>
      <c r="M32" s="736"/>
      <c r="N32" s="727"/>
      <c r="O32" s="45"/>
      <c r="P32" s="44"/>
      <c r="Q32" s="44"/>
      <c r="R32" s="44"/>
      <c r="S32" s="44"/>
      <c r="T32" s="45"/>
      <c r="U32" s="45"/>
      <c r="V32" s="46"/>
      <c r="W32" s="46"/>
      <c r="X32" s="44"/>
      <c r="Y32" s="45"/>
      <c r="Z32" s="45"/>
      <c r="AA32" s="45"/>
      <c r="AB32" s="45"/>
      <c r="AC32" s="45"/>
      <c r="AD32" s="45"/>
      <c r="AE32" s="45"/>
      <c r="AF32" s="46"/>
      <c r="AG32" s="46"/>
      <c r="AH32" s="45"/>
      <c r="AI32" s="45"/>
      <c r="AJ32" s="45"/>
      <c r="AK32" s="45"/>
      <c r="AL32" s="45"/>
      <c r="AM32" s="45"/>
      <c r="AN32" s="44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  <c r="BB32" s="47"/>
    </row>
    <row r="33" spans="1:54" x14ac:dyDescent="0.25">
      <c r="A33" s="113" t="s">
        <v>1120</v>
      </c>
      <c r="B33" s="91" t="s">
        <v>990</v>
      </c>
      <c r="C33" s="82" t="s">
        <v>991</v>
      </c>
      <c r="D33" s="82" t="s">
        <v>992</v>
      </c>
      <c r="E33" s="82">
        <v>0.2</v>
      </c>
      <c r="F33" s="82" t="s">
        <v>1592</v>
      </c>
      <c r="G33" s="82"/>
      <c r="H33" s="82"/>
      <c r="I33" s="82"/>
      <c r="J33" s="82"/>
      <c r="K33" s="84">
        <v>1.2</v>
      </c>
      <c r="L33" s="135"/>
      <c r="M33" s="736"/>
      <c r="N33" s="727"/>
      <c r="O33" s="45"/>
      <c r="P33" s="44"/>
      <c r="Q33" s="44"/>
      <c r="R33" s="44"/>
      <c r="S33" s="44"/>
      <c r="T33" s="45"/>
      <c r="U33" s="45"/>
      <c r="V33" s="46"/>
      <c r="W33" s="46"/>
      <c r="X33" s="44"/>
      <c r="Y33" s="45"/>
      <c r="Z33" s="45"/>
      <c r="AA33" s="45"/>
      <c r="AB33" s="45"/>
      <c r="AC33" s="45"/>
      <c r="AD33" s="45"/>
      <c r="AE33" s="45"/>
      <c r="AF33" s="46"/>
      <c r="AG33" s="46"/>
      <c r="AH33" s="45"/>
      <c r="AI33" s="45"/>
      <c r="AJ33" s="45"/>
      <c r="AK33" s="45"/>
      <c r="AL33" s="45"/>
      <c r="AM33" s="45"/>
      <c r="AN33" s="44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7"/>
      <c r="BB33" s="47"/>
    </row>
    <row r="34" spans="1:54" x14ac:dyDescent="0.25">
      <c r="A34" s="113"/>
      <c r="B34" s="254" t="s">
        <v>2323</v>
      </c>
      <c r="C34" s="222"/>
      <c r="D34" s="82"/>
      <c r="E34" s="82"/>
      <c r="F34" s="82"/>
      <c r="G34" s="82"/>
      <c r="H34" s="82"/>
      <c r="I34" s="82"/>
      <c r="J34" s="82"/>
      <c r="K34" s="84"/>
      <c r="L34" s="135"/>
      <c r="M34" s="736"/>
      <c r="N34" s="727"/>
      <c r="O34" s="45"/>
      <c r="P34" s="44"/>
      <c r="Q34" s="44"/>
      <c r="R34" s="44"/>
      <c r="S34" s="44"/>
      <c r="T34" s="45"/>
      <c r="U34" s="45"/>
      <c r="V34" s="46"/>
      <c r="W34" s="46"/>
      <c r="X34" s="44"/>
      <c r="Y34" s="45"/>
      <c r="Z34" s="45"/>
      <c r="AA34" s="45"/>
      <c r="AB34" s="45"/>
      <c r="AC34" s="45"/>
      <c r="AD34" s="45"/>
      <c r="AE34" s="45"/>
      <c r="AF34" s="46"/>
      <c r="AG34" s="46"/>
      <c r="AH34" s="45"/>
      <c r="AI34" s="45"/>
      <c r="AJ34" s="45"/>
      <c r="AK34" s="45"/>
      <c r="AL34" s="45"/>
      <c r="AM34" s="45"/>
      <c r="AN34" s="44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7"/>
      <c r="BB34" s="47"/>
    </row>
    <row r="35" spans="1:54" x14ac:dyDescent="0.25">
      <c r="A35" s="113"/>
      <c r="B35" s="254" t="s">
        <v>1975</v>
      </c>
      <c r="C35" s="222"/>
      <c r="D35" s="82"/>
      <c r="E35" s="82"/>
      <c r="F35" s="82"/>
      <c r="G35" s="82"/>
      <c r="H35" s="82"/>
      <c r="I35" s="82"/>
      <c r="J35" s="82"/>
      <c r="K35" s="84"/>
      <c r="L35" s="135"/>
      <c r="M35" s="736"/>
      <c r="N35" s="727"/>
      <c r="O35" s="45"/>
      <c r="P35" s="44"/>
      <c r="Q35" s="44"/>
      <c r="R35" s="44"/>
      <c r="S35" s="44"/>
      <c r="T35" s="45"/>
      <c r="U35" s="45"/>
      <c r="V35" s="46"/>
      <c r="W35" s="46"/>
      <c r="X35" s="44"/>
      <c r="Y35" s="45"/>
      <c r="Z35" s="45"/>
      <c r="AA35" s="45"/>
      <c r="AB35" s="45"/>
      <c r="AC35" s="45"/>
      <c r="AD35" s="45"/>
      <c r="AE35" s="45"/>
      <c r="AF35" s="46"/>
      <c r="AG35" s="46"/>
      <c r="AH35" s="45"/>
      <c r="AI35" s="45"/>
      <c r="AJ35" s="45"/>
      <c r="AK35" s="45"/>
      <c r="AL35" s="45"/>
      <c r="AM35" s="45"/>
      <c r="AN35" s="44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7"/>
      <c r="BB35" s="47"/>
    </row>
    <row r="36" spans="1:54" x14ac:dyDescent="0.25">
      <c r="A36" s="113"/>
      <c r="B36" s="221" t="s">
        <v>1976</v>
      </c>
      <c r="C36" s="82"/>
      <c r="D36" s="82"/>
      <c r="E36" s="82"/>
      <c r="F36" s="82"/>
      <c r="G36" s="82"/>
      <c r="H36" s="82"/>
      <c r="I36" s="82"/>
      <c r="J36" s="82"/>
      <c r="K36" s="84"/>
      <c r="L36" s="135"/>
      <c r="M36" s="736"/>
      <c r="N36" s="727"/>
      <c r="O36" s="45"/>
      <c r="P36" s="44"/>
      <c r="Q36" s="44"/>
      <c r="R36" s="44"/>
      <c r="S36" s="44"/>
      <c r="T36" s="45"/>
      <c r="U36" s="45"/>
      <c r="V36" s="46"/>
      <c r="W36" s="46"/>
      <c r="X36" s="44"/>
      <c r="Y36" s="45"/>
      <c r="Z36" s="45"/>
      <c r="AA36" s="45"/>
      <c r="AB36" s="45"/>
      <c r="AC36" s="45"/>
      <c r="AD36" s="45"/>
      <c r="AE36" s="45"/>
      <c r="AF36" s="46"/>
      <c r="AG36" s="46"/>
      <c r="AH36" s="45"/>
      <c r="AI36" s="45"/>
      <c r="AJ36" s="45"/>
      <c r="AK36" s="45"/>
      <c r="AL36" s="45"/>
      <c r="AM36" s="45"/>
      <c r="AN36" s="44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  <c r="BB36" s="47"/>
    </row>
    <row r="37" spans="1:54" x14ac:dyDescent="0.25">
      <c r="A37" s="185">
        <v>3986200002</v>
      </c>
      <c r="B37" s="91" t="s">
        <v>1587</v>
      </c>
      <c r="C37" s="82" t="s">
        <v>1590</v>
      </c>
      <c r="D37" s="82" t="s">
        <v>1588</v>
      </c>
      <c r="E37" s="82"/>
      <c r="F37" s="82" t="s">
        <v>1592</v>
      </c>
      <c r="G37" s="82"/>
      <c r="H37" s="82"/>
      <c r="I37" s="82"/>
      <c r="J37" s="82"/>
      <c r="K37" s="84">
        <v>0.2</v>
      </c>
      <c r="L37" s="135"/>
      <c r="M37" s="736"/>
      <c r="N37" s="727"/>
      <c r="O37" s="45"/>
      <c r="P37" s="44"/>
      <c r="Q37" s="44"/>
      <c r="R37" s="44"/>
      <c r="S37" s="44"/>
      <c r="T37" s="45"/>
      <c r="U37" s="45"/>
      <c r="V37" s="46"/>
      <c r="W37" s="46"/>
      <c r="X37" s="44"/>
      <c r="Y37" s="45"/>
      <c r="Z37" s="45"/>
      <c r="AA37" s="45"/>
      <c r="AB37" s="45"/>
      <c r="AC37" s="45"/>
      <c r="AD37" s="45"/>
      <c r="AE37" s="45"/>
      <c r="AF37" s="46"/>
      <c r="AG37" s="46"/>
      <c r="AH37" s="45"/>
      <c r="AI37" s="45"/>
      <c r="AJ37" s="45"/>
      <c r="AK37" s="45"/>
      <c r="AL37" s="45"/>
      <c r="AM37" s="45"/>
      <c r="AN37" s="44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  <c r="BB37" s="47"/>
    </row>
    <row r="38" spans="1:54" x14ac:dyDescent="0.25">
      <c r="A38" s="113"/>
      <c r="B38" s="254" t="s">
        <v>1229</v>
      </c>
      <c r="C38" s="82"/>
      <c r="D38" s="82"/>
      <c r="E38" s="82"/>
      <c r="F38" s="82"/>
      <c r="G38" s="82"/>
      <c r="H38" s="82"/>
      <c r="I38" s="82"/>
      <c r="J38" s="82"/>
      <c r="K38" s="84"/>
      <c r="L38" s="135"/>
      <c r="M38" s="736"/>
      <c r="N38" s="727"/>
      <c r="O38" s="45"/>
      <c r="P38" s="44"/>
      <c r="Q38" s="44"/>
      <c r="R38" s="44"/>
      <c r="S38" s="44"/>
      <c r="T38" s="45"/>
      <c r="U38" s="45"/>
      <c r="V38" s="46"/>
      <c r="W38" s="46"/>
      <c r="X38" s="44"/>
      <c r="Y38" s="45"/>
      <c r="Z38" s="45"/>
      <c r="AA38" s="45"/>
      <c r="AB38" s="45"/>
      <c r="AC38" s="45"/>
      <c r="AD38" s="45"/>
      <c r="AE38" s="45"/>
      <c r="AF38" s="46"/>
      <c r="AG38" s="46"/>
      <c r="AH38" s="45"/>
      <c r="AI38" s="45"/>
      <c r="AJ38" s="45"/>
      <c r="AK38" s="45"/>
      <c r="AL38" s="45"/>
      <c r="AM38" s="45"/>
      <c r="AN38" s="44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  <c r="BB38" s="47"/>
    </row>
    <row r="39" spans="1:54" x14ac:dyDescent="0.25">
      <c r="A39" s="113"/>
      <c r="B39" s="254" t="s">
        <v>1236</v>
      </c>
      <c r="C39" s="82"/>
      <c r="D39" s="82"/>
      <c r="E39" s="82"/>
      <c r="F39" s="82"/>
      <c r="G39" s="82"/>
      <c r="H39" s="82"/>
      <c r="I39" s="82"/>
      <c r="J39" s="82"/>
      <c r="K39" s="84"/>
      <c r="L39" s="135"/>
      <c r="M39" s="736"/>
      <c r="N39" s="727"/>
      <c r="O39" s="45"/>
      <c r="P39" s="44"/>
      <c r="Q39" s="44"/>
      <c r="R39" s="44"/>
      <c r="S39" s="44"/>
      <c r="T39" s="45"/>
      <c r="U39" s="45"/>
      <c r="V39" s="46"/>
      <c r="W39" s="46"/>
      <c r="X39" s="44"/>
      <c r="Y39" s="45"/>
      <c r="Z39" s="45"/>
      <c r="AA39" s="45"/>
      <c r="AB39" s="45"/>
      <c r="AC39" s="45"/>
      <c r="AD39" s="45"/>
      <c r="AE39" s="45"/>
      <c r="AF39" s="46"/>
      <c r="AG39" s="46"/>
      <c r="AH39" s="45"/>
      <c r="AI39" s="45"/>
      <c r="AJ39" s="45"/>
      <c r="AK39" s="45"/>
      <c r="AL39" s="45"/>
      <c r="AM39" s="45"/>
      <c r="AN39" s="44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  <c r="BB39" s="47"/>
    </row>
    <row r="40" spans="1:54" x14ac:dyDescent="0.25">
      <c r="A40" s="113"/>
      <c r="B40" s="221" t="s">
        <v>1981</v>
      </c>
      <c r="C40" s="82"/>
      <c r="D40" s="82"/>
      <c r="E40" s="82"/>
      <c r="F40" s="82"/>
      <c r="G40" s="82"/>
      <c r="H40" s="82"/>
      <c r="I40" s="82"/>
      <c r="J40" s="82"/>
      <c r="K40" s="84"/>
      <c r="L40" s="135"/>
      <c r="M40" s="736"/>
      <c r="N40" s="727"/>
      <c r="O40" s="45"/>
      <c r="P40" s="44"/>
      <c r="Q40" s="44"/>
      <c r="R40" s="44"/>
      <c r="S40" s="44"/>
      <c r="T40" s="45"/>
      <c r="U40" s="45"/>
      <c r="V40" s="46"/>
      <c r="W40" s="46"/>
      <c r="X40" s="44"/>
      <c r="Y40" s="45"/>
      <c r="Z40" s="45"/>
      <c r="AA40" s="45"/>
      <c r="AB40" s="45"/>
      <c r="AC40" s="45"/>
      <c r="AD40" s="45"/>
      <c r="AE40" s="45"/>
      <c r="AF40" s="46"/>
      <c r="AG40" s="46"/>
      <c r="AH40" s="45"/>
      <c r="AI40" s="45"/>
      <c r="AJ40" s="45"/>
      <c r="AK40" s="45"/>
      <c r="AL40" s="45"/>
      <c r="AM40" s="45"/>
      <c r="AN40" s="44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7"/>
      <c r="BB40" s="47"/>
    </row>
    <row r="41" spans="1:54" ht="18.75" x14ac:dyDescent="0.25">
      <c r="A41" s="113" t="s">
        <v>1237</v>
      </c>
      <c r="B41" s="493" t="s">
        <v>1238</v>
      </c>
      <c r="C41" s="82" t="s">
        <v>1239</v>
      </c>
      <c r="D41" s="82" t="s">
        <v>1240</v>
      </c>
      <c r="E41" s="82" t="s">
        <v>1512</v>
      </c>
      <c r="F41" s="82" t="s">
        <v>1510</v>
      </c>
      <c r="G41" s="82"/>
      <c r="H41" s="82"/>
      <c r="I41" s="82"/>
      <c r="J41" s="82"/>
      <c r="K41" s="84">
        <v>0.6</v>
      </c>
      <c r="L41" s="135"/>
      <c r="M41" s="736"/>
      <c r="N41" s="727"/>
      <c r="O41" s="45"/>
      <c r="P41" s="44"/>
      <c r="Q41" s="44"/>
      <c r="R41" s="44"/>
      <c r="S41" s="44"/>
      <c r="T41" s="45"/>
      <c r="U41" s="45"/>
      <c r="V41" s="46"/>
      <c r="W41" s="46"/>
      <c r="X41" s="44"/>
      <c r="Y41" s="45"/>
      <c r="Z41" s="45"/>
      <c r="AA41" s="45"/>
      <c r="AB41" s="45"/>
      <c r="AC41" s="45"/>
      <c r="AD41" s="45"/>
      <c r="AE41" s="45"/>
      <c r="AF41" s="46"/>
      <c r="AG41" s="46"/>
      <c r="AH41" s="45"/>
      <c r="AI41" s="45"/>
      <c r="AJ41" s="45"/>
      <c r="AK41" s="45"/>
      <c r="AL41" s="45"/>
      <c r="AM41" s="45"/>
      <c r="AN41" s="44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7"/>
      <c r="BB41" s="47"/>
    </row>
    <row r="42" spans="1:54" x14ac:dyDescent="0.25">
      <c r="A42" s="113"/>
      <c r="B42" s="254" t="s">
        <v>1241</v>
      </c>
      <c r="C42" s="82"/>
      <c r="D42" s="82"/>
      <c r="E42" s="82"/>
      <c r="F42" s="82"/>
      <c r="G42" s="82"/>
      <c r="H42" s="82"/>
      <c r="I42" s="82"/>
      <c r="J42" s="82"/>
      <c r="K42" s="84"/>
      <c r="L42" s="135"/>
      <c r="M42" s="736"/>
      <c r="N42" s="727"/>
      <c r="O42" s="45"/>
      <c r="P42" s="44"/>
      <c r="Q42" s="44"/>
      <c r="R42" s="44"/>
      <c r="S42" s="44"/>
      <c r="T42" s="45"/>
      <c r="U42" s="45"/>
      <c r="V42" s="46"/>
      <c r="W42" s="46"/>
      <c r="X42" s="44"/>
      <c r="Y42" s="45"/>
      <c r="Z42" s="45"/>
      <c r="AA42" s="45"/>
      <c r="AB42" s="45"/>
      <c r="AC42" s="45"/>
      <c r="AD42" s="45"/>
      <c r="AE42" s="45"/>
      <c r="AF42" s="46"/>
      <c r="AG42" s="46"/>
      <c r="AH42" s="45"/>
      <c r="AI42" s="45"/>
      <c r="AJ42" s="45"/>
      <c r="AK42" s="45"/>
      <c r="AL42" s="45"/>
      <c r="AM42" s="45"/>
      <c r="AN42" s="44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7"/>
      <c r="BB42" s="47"/>
    </row>
    <row r="43" spans="1:54" x14ac:dyDescent="0.25">
      <c r="A43" s="113"/>
      <c r="B43" s="254" t="s">
        <v>1242</v>
      </c>
      <c r="C43" s="82"/>
      <c r="D43" s="82"/>
      <c r="E43" s="82"/>
      <c r="F43" s="82"/>
      <c r="G43" s="82"/>
      <c r="H43" s="82"/>
      <c r="I43" s="82"/>
      <c r="J43" s="82"/>
      <c r="K43" s="84"/>
      <c r="L43" s="135"/>
      <c r="M43" s="736"/>
      <c r="N43" s="727"/>
      <c r="O43" s="45"/>
      <c r="P43" s="44"/>
      <c r="Q43" s="44"/>
      <c r="R43" s="44"/>
      <c r="S43" s="44"/>
      <c r="T43" s="45"/>
      <c r="U43" s="45"/>
      <c r="V43" s="46"/>
      <c r="W43" s="46"/>
      <c r="X43" s="44"/>
      <c r="Y43" s="45"/>
      <c r="Z43" s="45"/>
      <c r="AA43" s="45"/>
      <c r="AB43" s="45"/>
      <c r="AC43" s="45"/>
      <c r="AD43" s="45"/>
      <c r="AE43" s="45"/>
      <c r="AF43" s="46"/>
      <c r="AG43" s="46"/>
      <c r="AH43" s="45"/>
      <c r="AI43" s="45"/>
      <c r="AJ43" s="45"/>
      <c r="AK43" s="45"/>
      <c r="AL43" s="45"/>
      <c r="AM43" s="45"/>
      <c r="AN43" s="44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7"/>
      <c r="BB43" s="47"/>
    </row>
    <row r="44" spans="1:54" x14ac:dyDescent="0.25">
      <c r="A44" s="113"/>
      <c r="B44" s="221" t="s">
        <v>1243</v>
      </c>
      <c r="C44" s="82"/>
      <c r="D44" s="82"/>
      <c r="E44" s="82"/>
      <c r="F44" s="82"/>
      <c r="G44" s="82"/>
      <c r="H44" s="82"/>
      <c r="I44" s="82"/>
      <c r="J44" s="82"/>
      <c r="K44" s="84"/>
      <c r="L44" s="135"/>
      <c r="M44" s="736"/>
      <c r="N44" s="727"/>
      <c r="O44" s="45"/>
      <c r="P44" s="44"/>
      <c r="Q44" s="44"/>
      <c r="R44" s="44"/>
      <c r="S44" s="44"/>
      <c r="T44" s="45"/>
      <c r="U44" s="45"/>
      <c r="V44" s="46"/>
      <c r="W44" s="46"/>
      <c r="X44" s="44"/>
      <c r="Y44" s="45"/>
      <c r="Z44" s="45"/>
      <c r="AA44" s="45"/>
      <c r="AB44" s="45"/>
      <c r="AC44" s="45"/>
      <c r="AD44" s="45"/>
      <c r="AE44" s="45"/>
      <c r="AF44" s="46"/>
      <c r="AG44" s="46"/>
      <c r="AH44" s="45"/>
      <c r="AI44" s="45"/>
      <c r="AJ44" s="45"/>
      <c r="AK44" s="45"/>
      <c r="AL44" s="45"/>
      <c r="AM44" s="45"/>
      <c r="AN44" s="44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7"/>
      <c r="BB44" s="47"/>
    </row>
    <row r="45" spans="1:54" x14ac:dyDescent="0.25">
      <c r="A45" s="113" t="s">
        <v>1244</v>
      </c>
      <c r="B45" s="91" t="s">
        <v>1245</v>
      </c>
      <c r="C45" s="82"/>
      <c r="D45" s="82"/>
      <c r="E45" s="82" t="s">
        <v>1246</v>
      </c>
      <c r="F45" s="82" t="s">
        <v>754</v>
      </c>
      <c r="G45" s="82"/>
      <c r="H45" s="82"/>
      <c r="I45" s="82"/>
      <c r="J45" s="82"/>
      <c r="K45" s="84">
        <v>2</v>
      </c>
      <c r="L45" s="135"/>
      <c r="M45" s="736"/>
      <c r="N45" s="727"/>
      <c r="O45" s="45"/>
      <c r="P45" s="44"/>
      <c r="Q45" s="44"/>
      <c r="R45" s="44"/>
      <c r="S45" s="44"/>
      <c r="T45" s="45"/>
      <c r="U45" s="45"/>
      <c r="V45" s="46"/>
      <c r="W45" s="46"/>
      <c r="X45" s="44"/>
      <c r="Y45" s="45"/>
      <c r="Z45" s="44"/>
      <c r="AA45" s="44"/>
      <c r="AB45" s="44"/>
      <c r="AC45" s="44"/>
      <c r="AD45" s="45"/>
      <c r="AE45" s="45"/>
      <c r="AF45" s="46"/>
      <c r="AG45" s="46"/>
      <c r="AH45" s="44"/>
      <c r="AI45" s="45"/>
      <c r="AJ45" s="44"/>
      <c r="AK45" s="44"/>
      <c r="AL45" s="45"/>
      <c r="AM45" s="45"/>
      <c r="AN45" s="5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7"/>
      <c r="BB45" s="47"/>
    </row>
    <row r="46" spans="1:54" x14ac:dyDescent="0.25">
      <c r="A46" s="113"/>
      <c r="B46" s="254" t="s">
        <v>1982</v>
      </c>
      <c r="C46" s="82"/>
      <c r="D46" s="82"/>
      <c r="E46" s="82"/>
      <c r="F46" s="82"/>
      <c r="G46" s="82"/>
      <c r="H46" s="82"/>
      <c r="I46" s="82"/>
      <c r="J46" s="82"/>
      <c r="K46" s="84"/>
      <c r="L46" s="135"/>
      <c r="M46" s="736"/>
      <c r="N46" s="727"/>
      <c r="O46" s="45"/>
      <c r="P46" s="44"/>
      <c r="Q46" s="44"/>
      <c r="R46" s="44"/>
      <c r="S46" s="44"/>
      <c r="T46" s="45"/>
      <c r="U46" s="45"/>
      <c r="V46" s="46"/>
      <c r="W46" s="46"/>
      <c r="X46" s="44"/>
      <c r="Y46" s="45"/>
      <c r="Z46" s="45"/>
      <c r="AA46" s="45"/>
      <c r="AB46" s="45"/>
      <c r="AC46" s="45"/>
      <c r="AD46" s="45"/>
      <c r="AE46" s="45"/>
      <c r="AF46" s="46"/>
      <c r="AG46" s="46"/>
      <c r="AH46" s="45"/>
      <c r="AI46" s="45"/>
      <c r="AJ46" s="45"/>
      <c r="AK46" s="45"/>
      <c r="AL46" s="45"/>
      <c r="AM46" s="45"/>
      <c r="AN46" s="44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7"/>
      <c r="BB46" s="47"/>
    </row>
    <row r="47" spans="1:54" x14ac:dyDescent="0.25">
      <c r="A47" s="113"/>
      <c r="B47" s="492" t="s">
        <v>1825</v>
      </c>
      <c r="C47" s="82"/>
      <c r="D47" s="82"/>
      <c r="E47" s="82"/>
      <c r="F47" s="82"/>
      <c r="G47" s="82"/>
      <c r="H47" s="82"/>
      <c r="I47" s="82"/>
      <c r="J47" s="82"/>
      <c r="K47" s="84"/>
      <c r="L47" s="135"/>
      <c r="M47" s="736"/>
      <c r="N47" s="727"/>
      <c r="O47" s="45"/>
      <c r="P47" s="44"/>
      <c r="Q47" s="44"/>
      <c r="R47" s="44"/>
      <c r="S47" s="44"/>
      <c r="T47" s="45"/>
      <c r="U47" s="45"/>
      <c r="V47" s="46"/>
      <c r="W47" s="46"/>
      <c r="X47" s="44"/>
      <c r="Y47" s="45"/>
      <c r="Z47" s="45"/>
      <c r="AA47" s="45"/>
      <c r="AB47" s="45"/>
      <c r="AC47" s="45"/>
      <c r="AD47" s="45"/>
      <c r="AE47" s="45"/>
      <c r="AF47" s="46"/>
      <c r="AG47" s="46"/>
      <c r="AH47" s="45"/>
      <c r="AI47" s="45"/>
      <c r="AJ47" s="45"/>
      <c r="AK47" s="45"/>
      <c r="AL47" s="45"/>
      <c r="AM47" s="45"/>
      <c r="AN47" s="44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7"/>
      <c r="BB47" s="47"/>
    </row>
    <row r="48" spans="1:54" ht="16.5" thickBot="1" x14ac:dyDescent="0.3">
      <c r="A48" s="494">
        <v>9182135002</v>
      </c>
      <c r="B48" s="200" t="s">
        <v>1608</v>
      </c>
      <c r="C48" s="203"/>
      <c r="D48" s="203" t="s">
        <v>1609</v>
      </c>
      <c r="E48" s="509">
        <v>0.94</v>
      </c>
      <c r="F48" s="203" t="s">
        <v>2602</v>
      </c>
      <c r="G48" s="203"/>
      <c r="H48" s="203"/>
      <c r="I48" s="203"/>
      <c r="J48" s="203"/>
      <c r="K48" s="204">
        <v>0.13</v>
      </c>
      <c r="L48" s="668"/>
      <c r="M48" s="729"/>
      <c r="N48" s="727"/>
      <c r="O48" s="45"/>
      <c r="P48" s="44"/>
      <c r="Q48" s="44"/>
      <c r="R48" s="44"/>
      <c r="S48" s="44"/>
      <c r="T48" s="45"/>
      <c r="U48" s="45"/>
      <c r="V48" s="46"/>
      <c r="W48" s="46"/>
      <c r="X48" s="44"/>
      <c r="Y48" s="45"/>
      <c r="Z48" s="45"/>
      <c r="AA48" s="45"/>
      <c r="AB48" s="45"/>
      <c r="AC48" s="45"/>
      <c r="AD48" s="45"/>
      <c r="AE48" s="45"/>
      <c r="AF48" s="46"/>
      <c r="AG48" s="46"/>
      <c r="AH48" s="45"/>
      <c r="AI48" s="45"/>
      <c r="AJ48" s="45"/>
      <c r="AK48" s="45"/>
      <c r="AL48" s="45"/>
      <c r="AM48" s="45"/>
      <c r="AN48" s="44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7"/>
      <c r="BB48" s="47"/>
    </row>
    <row r="49" spans="1:12" x14ac:dyDescent="0.25">
      <c r="A49" s="108"/>
      <c r="B49" s="18"/>
      <c r="C49" s="19"/>
      <c r="D49" s="19"/>
      <c r="E49" s="19"/>
      <c r="F49" s="19"/>
      <c r="G49" s="19"/>
      <c r="H49" s="19"/>
      <c r="I49" s="19"/>
      <c r="J49" s="19"/>
      <c r="K49" s="65"/>
      <c r="L49" s="65"/>
    </row>
    <row r="50" spans="1:12" x14ac:dyDescent="0.25">
      <c r="A50" s="108"/>
      <c r="B50" s="18"/>
      <c r="C50" s="19"/>
      <c r="D50" s="19"/>
      <c r="E50" s="19"/>
      <c r="F50" s="19"/>
      <c r="G50" s="19"/>
      <c r="H50" s="19"/>
      <c r="I50" s="19"/>
      <c r="J50" s="19"/>
      <c r="K50" s="65"/>
      <c r="L50" s="65"/>
    </row>
    <row r="51" spans="1:12" x14ac:dyDescent="0.25">
      <c r="A51" s="108"/>
      <c r="B51" s="18"/>
      <c r="C51" s="19"/>
      <c r="D51" s="19"/>
      <c r="E51" s="19"/>
      <c r="F51" s="19"/>
      <c r="G51" s="19"/>
      <c r="H51" s="19"/>
      <c r="I51" s="19"/>
      <c r="J51" s="19"/>
      <c r="K51" s="65"/>
      <c r="L51" s="65"/>
    </row>
    <row r="52" spans="1:12" x14ac:dyDescent="0.25">
      <c r="A52" s="108"/>
      <c r="B52" s="18"/>
      <c r="C52" s="19"/>
      <c r="D52" s="19"/>
      <c r="E52" s="19"/>
      <c r="F52" s="19"/>
      <c r="G52" s="19"/>
      <c r="H52" s="19"/>
      <c r="I52" s="19"/>
      <c r="J52" s="19"/>
      <c r="K52" s="65"/>
      <c r="L52" s="65"/>
    </row>
    <row r="53" spans="1:12" x14ac:dyDescent="0.25">
      <c r="A53" s="108"/>
      <c r="B53" s="18"/>
      <c r="C53" s="19"/>
      <c r="D53" s="19"/>
      <c r="E53" s="19"/>
      <c r="F53" s="19"/>
      <c r="G53" s="19"/>
      <c r="H53" s="19"/>
      <c r="I53" s="19"/>
      <c r="J53" s="19"/>
      <c r="K53" s="65"/>
      <c r="L53" s="65"/>
    </row>
    <row r="54" spans="1:12" x14ac:dyDescent="0.25">
      <c r="A54" s="108"/>
      <c r="B54" s="18"/>
      <c r="C54" s="19"/>
      <c r="D54" s="19"/>
      <c r="E54" s="19"/>
      <c r="F54" s="19"/>
      <c r="G54" s="19"/>
      <c r="H54" s="19"/>
      <c r="I54" s="19"/>
      <c r="J54" s="19"/>
      <c r="K54" s="65"/>
      <c r="L54" s="65"/>
    </row>
    <row r="55" spans="1:12" x14ac:dyDescent="0.25">
      <c r="A55" s="108"/>
      <c r="B55" s="18"/>
      <c r="C55" s="19"/>
      <c r="D55" s="19"/>
      <c r="E55" s="19"/>
      <c r="F55" s="19"/>
      <c r="G55" s="19"/>
      <c r="H55" s="19"/>
      <c r="I55" s="19"/>
      <c r="J55" s="19"/>
      <c r="K55" s="65"/>
      <c r="L55" s="65"/>
    </row>
    <row r="56" spans="1:12" x14ac:dyDescent="0.25">
      <c r="A56" s="108"/>
      <c r="B56" s="18"/>
      <c r="C56" s="19"/>
      <c r="D56" s="19"/>
      <c r="E56" s="19"/>
      <c r="F56" s="19"/>
      <c r="G56" s="19"/>
      <c r="H56" s="19"/>
      <c r="I56" s="19"/>
      <c r="J56" s="19"/>
      <c r="K56" s="65"/>
      <c r="L56" s="65"/>
    </row>
    <row r="57" spans="1:12" x14ac:dyDescent="0.25">
      <c r="A57" s="108"/>
      <c r="B57" s="18"/>
      <c r="C57" s="19"/>
      <c r="D57" s="19"/>
      <c r="E57" s="19"/>
      <c r="F57" s="19"/>
      <c r="G57" s="19"/>
      <c r="H57" s="19"/>
      <c r="I57" s="19"/>
      <c r="J57" s="19"/>
      <c r="K57" s="65"/>
      <c r="L57" s="65"/>
    </row>
    <row r="58" spans="1:12" x14ac:dyDescent="0.25">
      <c r="A58" s="108"/>
      <c r="B58" s="18"/>
      <c r="C58" s="19"/>
      <c r="D58" s="19"/>
      <c r="E58" s="19"/>
      <c r="F58" s="19"/>
      <c r="G58" s="19"/>
      <c r="H58" s="19"/>
      <c r="I58" s="19"/>
      <c r="J58" s="19"/>
      <c r="K58" s="65"/>
      <c r="L58" s="65"/>
    </row>
    <row r="59" spans="1:12" x14ac:dyDescent="0.25">
      <c r="A59" s="108"/>
      <c r="B59" s="18"/>
      <c r="C59" s="19"/>
      <c r="D59" s="19"/>
      <c r="E59" s="19"/>
      <c r="F59" s="19"/>
      <c r="G59" s="19"/>
      <c r="H59" s="19"/>
      <c r="I59" s="19"/>
      <c r="J59" s="19"/>
      <c r="K59" s="65"/>
      <c r="L59" s="65"/>
    </row>
    <row r="60" spans="1:12" x14ac:dyDescent="0.25">
      <c r="A60" s="108"/>
      <c r="B60" s="18"/>
      <c r="C60" s="19"/>
      <c r="D60" s="19"/>
      <c r="E60" s="19"/>
      <c r="F60" s="19"/>
      <c r="G60" s="19"/>
      <c r="H60" s="19"/>
      <c r="I60" s="19"/>
      <c r="J60" s="19"/>
      <c r="K60" s="65"/>
      <c r="L60" s="65"/>
    </row>
    <row r="61" spans="1:12" x14ac:dyDescent="0.25">
      <c r="A61" s="108"/>
      <c r="B61" s="108"/>
      <c r="C61" s="19"/>
      <c r="D61" s="19"/>
      <c r="E61" s="19"/>
      <c r="F61" s="19"/>
      <c r="G61" s="19"/>
      <c r="H61" s="19"/>
      <c r="I61" s="19"/>
      <c r="J61" s="19"/>
      <c r="K61" s="65"/>
      <c r="L61" s="65"/>
    </row>
    <row r="62" spans="1:12" x14ac:dyDescent="0.25">
      <c r="A62" s="108"/>
      <c r="B62" s="108"/>
      <c r="C62" s="19"/>
      <c r="D62" s="19"/>
      <c r="E62" s="19"/>
      <c r="F62" s="19"/>
      <c r="G62" s="19"/>
      <c r="H62" s="19"/>
      <c r="I62" s="19"/>
      <c r="J62" s="19"/>
      <c r="K62" s="65"/>
      <c r="L62" s="65"/>
    </row>
    <row r="63" spans="1:12" x14ac:dyDescent="0.25">
      <c r="A63" s="108"/>
      <c r="B63" s="108"/>
      <c r="C63" s="19"/>
      <c r="D63" s="19"/>
      <c r="E63" s="19"/>
      <c r="F63" s="19"/>
      <c r="G63" s="19"/>
      <c r="H63" s="19"/>
      <c r="I63" s="19"/>
      <c r="J63" s="19"/>
      <c r="K63" s="65"/>
      <c r="L63" s="65"/>
    </row>
  </sheetData>
  <autoFilter ref="A5:BB48"/>
  <mergeCells count="9">
    <mergeCell ref="F4:F5"/>
    <mergeCell ref="N4:N5"/>
    <mergeCell ref="M4:M5"/>
    <mergeCell ref="G4:L4"/>
    <mergeCell ref="A4:A5"/>
    <mergeCell ref="B4:B5"/>
    <mergeCell ref="C4:C5"/>
    <mergeCell ref="D4:D5"/>
    <mergeCell ref="E4:E5"/>
  </mergeCells>
  <phoneticPr fontId="27" type="noConversion"/>
  <conditionalFormatting sqref="A30">
    <cfRule type="duplicateValues" dxfId="76" priority="23" stopIfTrue="1"/>
  </conditionalFormatting>
  <conditionalFormatting sqref="A46:A48">
    <cfRule type="duplicateValues" dxfId="75" priority="19" stopIfTrue="1"/>
  </conditionalFormatting>
  <conditionalFormatting sqref="A46:A48">
    <cfRule type="duplicateValues" dxfId="74" priority="17" stopIfTrue="1"/>
    <cfRule type="duplicateValues" dxfId="73" priority="18" stopIfTrue="1"/>
  </conditionalFormatting>
  <pageMargins left="0.78740157480314965" right="0.59055118110236227" top="0.59055118110236227" bottom="0.59055118110236227" header="0.51181102362204722" footer="0.39370078740157483"/>
  <pageSetup paperSize="9" scale="77" firstPageNumber="41" fitToWidth="0" orientation="landscape" useFirstPageNumber="1" r:id="rId1"/>
  <headerFooter alignWithMargins="0"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showZeros="0" view="pageBreakPreview" zoomScaleNormal="60" zoomScaleSheetLayoutView="100" workbookViewId="0">
      <pane ySplit="5" topLeftCell="A6" activePane="bottomLeft" state="frozen"/>
      <selection pane="bottomLeft" activeCell="A4" sqref="A4:N5"/>
    </sheetView>
  </sheetViews>
  <sheetFormatPr defaultColWidth="8.85546875" defaultRowHeight="15.75" x14ac:dyDescent="0.25"/>
  <cols>
    <col min="1" max="1" width="13.7109375" style="154" customWidth="1"/>
    <col min="2" max="2" width="38.7109375" style="280" customWidth="1"/>
    <col min="3" max="4" width="30.7109375" style="523" customWidth="1"/>
    <col min="5" max="5" width="20.7109375" style="523" customWidth="1"/>
    <col min="6" max="10" width="6.7109375" style="523" customWidth="1"/>
    <col min="11" max="12" width="10.7109375" style="542" customWidth="1"/>
    <col min="13" max="13" width="20.7109375" style="250" customWidth="1"/>
    <col min="14" max="16384" width="8.85546875" style="96"/>
  </cols>
  <sheetData>
    <row r="1" spans="1:14" x14ac:dyDescent="0.25">
      <c r="A1" s="650" t="s">
        <v>2588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14" x14ac:dyDescent="0.25">
      <c r="A2" s="650" t="s">
        <v>1157</v>
      </c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</row>
    <row r="3" spans="1:14" ht="31.5" customHeight="1" thickBot="1" x14ac:dyDescent="0.3">
      <c r="A3" s="651" t="s">
        <v>2754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</row>
    <row r="4" spans="1:14" ht="63" customHeight="1" thickBot="1" x14ac:dyDescent="0.3">
      <c r="A4" s="765" t="s">
        <v>2589</v>
      </c>
      <c r="B4" s="765" t="s">
        <v>2590</v>
      </c>
      <c r="C4" s="765" t="s">
        <v>1254</v>
      </c>
      <c r="D4" s="765" t="s">
        <v>2592</v>
      </c>
      <c r="E4" s="765" t="s">
        <v>2593</v>
      </c>
      <c r="F4" s="765" t="s">
        <v>2594</v>
      </c>
      <c r="G4" s="768" t="s">
        <v>1476</v>
      </c>
      <c r="H4" s="769"/>
      <c r="I4" s="769"/>
      <c r="J4" s="769"/>
      <c r="K4" s="769"/>
      <c r="L4" s="770"/>
      <c r="M4" s="763" t="s">
        <v>2595</v>
      </c>
      <c r="N4" s="763" t="s">
        <v>2757</v>
      </c>
    </row>
    <row r="5" spans="1:14" ht="31.5" customHeight="1" thickBot="1" x14ac:dyDescent="0.3">
      <c r="A5" s="766"/>
      <c r="B5" s="766"/>
      <c r="C5" s="766"/>
      <c r="D5" s="766"/>
      <c r="E5" s="766"/>
      <c r="F5" s="766"/>
      <c r="G5" s="756" t="s">
        <v>1475</v>
      </c>
      <c r="H5" s="756" t="s">
        <v>2756</v>
      </c>
      <c r="I5" s="756" t="s">
        <v>2759</v>
      </c>
      <c r="J5" s="757" t="s">
        <v>2760</v>
      </c>
      <c r="K5" s="757" t="s">
        <v>189</v>
      </c>
      <c r="L5" s="757" t="s">
        <v>2755</v>
      </c>
      <c r="M5" s="767"/>
      <c r="N5" s="764"/>
    </row>
    <row r="6" spans="1:14" x14ac:dyDescent="0.25">
      <c r="A6" s="500"/>
      <c r="B6" s="503" t="s">
        <v>298</v>
      </c>
      <c r="C6" s="25"/>
      <c r="D6" s="25"/>
      <c r="E6" s="530"/>
      <c r="F6" s="25"/>
      <c r="G6" s="25"/>
      <c r="H6" s="25"/>
      <c r="I6" s="25"/>
      <c r="J6" s="25"/>
      <c r="K6" s="26"/>
      <c r="L6" s="652"/>
      <c r="M6" s="723"/>
      <c r="N6" s="705"/>
    </row>
    <row r="7" spans="1:14" s="572" customFormat="1" ht="16.5" thickBot="1" x14ac:dyDescent="0.3">
      <c r="A7" s="464" t="s">
        <v>295</v>
      </c>
      <c r="B7" s="200" t="s">
        <v>2378</v>
      </c>
      <c r="C7" s="203" t="s">
        <v>1162</v>
      </c>
      <c r="D7" s="203" t="s">
        <v>2709</v>
      </c>
      <c r="E7" s="203" t="s">
        <v>2710</v>
      </c>
      <c r="F7" s="203" t="s">
        <v>754</v>
      </c>
      <c r="G7" s="203"/>
      <c r="H7" s="203"/>
      <c r="I7" s="203"/>
      <c r="J7" s="203"/>
      <c r="K7" s="204">
        <v>6</v>
      </c>
      <c r="L7" s="668"/>
      <c r="M7" s="702"/>
      <c r="N7" s="705"/>
    </row>
  </sheetData>
  <mergeCells count="9">
    <mergeCell ref="F4:F5"/>
    <mergeCell ref="N4:N5"/>
    <mergeCell ref="M4:M5"/>
    <mergeCell ref="G4:L4"/>
    <mergeCell ref="A4:A5"/>
    <mergeCell ref="B4:B5"/>
    <mergeCell ref="C4:C5"/>
    <mergeCell ref="D4:D5"/>
    <mergeCell ref="E4:E5"/>
  </mergeCells>
  <phoneticPr fontId="27" type="noConversion"/>
  <conditionalFormatting sqref="C8:C65536">
    <cfRule type="duplicateValues" dxfId="72" priority="3" stopIfTrue="1"/>
  </conditionalFormatting>
  <conditionalFormatting sqref="A8:A65536 A1:A3">
    <cfRule type="duplicateValues" dxfId="71" priority="6" stopIfTrue="1"/>
  </conditionalFormatting>
  <pageMargins left="0.78740157480314965" right="0.59055118110236227" top="0.59055118110236227" bottom="0.59055118110236227" header="0.51181102362204722" footer="0.39370078740157483"/>
  <pageSetup paperSize="9" scale="77" firstPageNumber="43" orientation="landscape" useFirstPageNumber="1" r:id="rId1"/>
  <headerFooter alignWithMargins="0">
    <oddFooter>&amp;R&amp;P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2"/>
  <sheetViews>
    <sheetView showZeros="0" view="pageBreakPreview" zoomScaleNormal="85" zoomScaleSheetLayoutView="100" workbookViewId="0">
      <pane ySplit="5" topLeftCell="A6" activePane="bottomLeft" state="frozen"/>
      <selection pane="bottomLeft" activeCell="A4" sqref="A4:N5"/>
    </sheetView>
  </sheetViews>
  <sheetFormatPr defaultColWidth="8.85546875" defaultRowHeight="15.75" x14ac:dyDescent="0.25"/>
  <cols>
    <col min="1" max="1" width="13.7109375" style="34" customWidth="1"/>
    <col min="2" max="2" width="38.7109375" style="34" customWidth="1"/>
    <col min="3" max="4" width="30.7109375" style="74" customWidth="1"/>
    <col min="5" max="5" width="20.7109375" style="74" customWidth="1"/>
    <col min="6" max="10" width="6.7109375" style="74" customWidth="1"/>
    <col min="11" max="12" width="10.7109375" style="118" customWidth="1"/>
    <col min="13" max="13" width="20.7109375" style="34" customWidth="1"/>
    <col min="14" max="16384" width="8.85546875" style="34"/>
  </cols>
  <sheetData>
    <row r="1" spans="1:54" x14ac:dyDescent="0.25">
      <c r="A1" s="650" t="s">
        <v>2588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54" x14ac:dyDescent="0.25">
      <c r="A2" s="650" t="s">
        <v>1158</v>
      </c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</row>
    <row r="3" spans="1:54" ht="31.5" customHeight="1" thickBot="1" x14ac:dyDescent="0.3">
      <c r="A3" s="651" t="s">
        <v>1139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</row>
    <row r="4" spans="1:54" ht="63" customHeight="1" thickBot="1" x14ac:dyDescent="0.3">
      <c r="A4" s="765" t="s">
        <v>2589</v>
      </c>
      <c r="B4" s="765" t="s">
        <v>2590</v>
      </c>
      <c r="C4" s="765" t="s">
        <v>1254</v>
      </c>
      <c r="D4" s="765" t="s">
        <v>2592</v>
      </c>
      <c r="E4" s="765" t="s">
        <v>2593</v>
      </c>
      <c r="F4" s="765" t="s">
        <v>2594</v>
      </c>
      <c r="G4" s="768" t="s">
        <v>1476</v>
      </c>
      <c r="H4" s="769"/>
      <c r="I4" s="769"/>
      <c r="J4" s="769"/>
      <c r="K4" s="769"/>
      <c r="L4" s="770"/>
      <c r="M4" s="763" t="s">
        <v>2595</v>
      </c>
      <c r="N4" s="763" t="s">
        <v>2757</v>
      </c>
    </row>
    <row r="5" spans="1:54" ht="31.5" customHeight="1" thickBot="1" x14ac:dyDescent="0.3">
      <c r="A5" s="766"/>
      <c r="B5" s="766"/>
      <c r="C5" s="766"/>
      <c r="D5" s="766"/>
      <c r="E5" s="766"/>
      <c r="F5" s="766"/>
      <c r="G5" s="756" t="s">
        <v>1475</v>
      </c>
      <c r="H5" s="756" t="s">
        <v>2756</v>
      </c>
      <c r="I5" s="756" t="s">
        <v>2759</v>
      </c>
      <c r="J5" s="757" t="s">
        <v>2760</v>
      </c>
      <c r="K5" s="757" t="s">
        <v>189</v>
      </c>
      <c r="L5" s="757" t="s">
        <v>2755</v>
      </c>
      <c r="M5" s="767"/>
      <c r="N5" s="764"/>
    </row>
    <row r="6" spans="1:54" x14ac:dyDescent="0.25">
      <c r="A6" s="209"/>
      <c r="B6" s="486" t="s">
        <v>2603</v>
      </c>
      <c r="C6" s="212"/>
      <c r="D6" s="212"/>
      <c r="E6" s="212"/>
      <c r="F6" s="212"/>
      <c r="G6" s="212"/>
      <c r="H6" s="212"/>
      <c r="I6" s="212"/>
      <c r="J6" s="212"/>
      <c r="K6" s="213"/>
      <c r="L6" s="666"/>
      <c r="M6" s="738"/>
      <c r="N6" s="35"/>
    </row>
    <row r="7" spans="1:54" x14ac:dyDescent="0.25">
      <c r="A7" s="113"/>
      <c r="B7" s="221" t="s">
        <v>2604</v>
      </c>
      <c r="C7" s="82"/>
      <c r="D7" s="82"/>
      <c r="E7" s="82"/>
      <c r="F7" s="82"/>
      <c r="G7" s="82"/>
      <c r="H7" s="82"/>
      <c r="I7" s="82"/>
      <c r="J7" s="82"/>
      <c r="K7" s="84"/>
      <c r="L7" s="135"/>
      <c r="M7" s="746"/>
      <c r="N7" s="35"/>
    </row>
    <row r="8" spans="1:54" x14ac:dyDescent="0.25">
      <c r="A8" s="113" t="s">
        <v>1868</v>
      </c>
      <c r="B8" s="497" t="s">
        <v>1869</v>
      </c>
      <c r="C8" s="82" t="s">
        <v>1870</v>
      </c>
      <c r="D8" s="82" t="s">
        <v>1871</v>
      </c>
      <c r="E8" s="82"/>
      <c r="F8" s="82" t="s">
        <v>2602</v>
      </c>
      <c r="G8" s="82"/>
      <c r="H8" s="82"/>
      <c r="I8" s="82"/>
      <c r="J8" s="82"/>
      <c r="K8" s="84">
        <v>0.05</v>
      </c>
      <c r="L8" s="135"/>
      <c r="M8" s="746"/>
      <c r="N8" s="35"/>
    </row>
    <row r="9" spans="1:54" x14ac:dyDescent="0.25">
      <c r="A9" s="113"/>
      <c r="B9" s="221" t="s">
        <v>541</v>
      </c>
      <c r="C9" s="82"/>
      <c r="D9" s="82"/>
      <c r="E9" s="82"/>
      <c r="F9" s="82"/>
      <c r="G9" s="82"/>
      <c r="H9" s="82"/>
      <c r="I9" s="82"/>
      <c r="J9" s="82"/>
      <c r="K9" s="84"/>
      <c r="L9" s="135"/>
      <c r="M9" s="746"/>
      <c r="N9" s="35"/>
    </row>
    <row r="10" spans="1:54" x14ac:dyDescent="0.25">
      <c r="A10" s="30" t="s">
        <v>557</v>
      </c>
      <c r="B10" s="15" t="s">
        <v>554</v>
      </c>
      <c r="C10" s="11" t="s">
        <v>558</v>
      </c>
      <c r="D10" s="11" t="s">
        <v>559</v>
      </c>
      <c r="E10" s="94"/>
      <c r="F10" s="84" t="s">
        <v>2613</v>
      </c>
      <c r="G10" s="84"/>
      <c r="H10" s="84"/>
      <c r="I10" s="84"/>
      <c r="J10" s="84"/>
      <c r="K10" s="84">
        <v>0.1</v>
      </c>
      <c r="L10" s="135"/>
      <c r="M10" s="746"/>
      <c r="N10" s="35"/>
    </row>
    <row r="11" spans="1:54" x14ac:dyDescent="0.25">
      <c r="A11" s="113"/>
      <c r="B11" s="254" t="s">
        <v>854</v>
      </c>
      <c r="C11" s="82"/>
      <c r="D11" s="82"/>
      <c r="E11" s="82"/>
      <c r="F11" s="82"/>
      <c r="G11" s="82"/>
      <c r="H11" s="82"/>
      <c r="I11" s="82"/>
      <c r="J11" s="82"/>
      <c r="K11" s="84"/>
      <c r="L11" s="135"/>
      <c r="M11" s="746"/>
      <c r="N11" s="35"/>
    </row>
    <row r="12" spans="1:54" x14ac:dyDescent="0.25">
      <c r="A12" s="469"/>
      <c r="B12" s="510" t="s">
        <v>345</v>
      </c>
      <c r="C12" s="313"/>
      <c r="D12" s="313"/>
      <c r="E12" s="313"/>
      <c r="F12" s="82"/>
      <c r="G12" s="82"/>
      <c r="H12" s="82"/>
      <c r="I12" s="82"/>
      <c r="J12" s="82"/>
      <c r="K12" s="537"/>
      <c r="L12" s="658"/>
      <c r="M12" s="746"/>
      <c r="N12" s="35"/>
    </row>
    <row r="13" spans="1:54" x14ac:dyDescent="0.25">
      <c r="A13" s="113"/>
      <c r="B13" s="221" t="s">
        <v>855</v>
      </c>
      <c r="C13" s="82"/>
      <c r="D13" s="82"/>
      <c r="E13" s="82"/>
      <c r="F13" s="82"/>
      <c r="G13" s="82"/>
      <c r="H13" s="82"/>
      <c r="I13" s="82"/>
      <c r="J13" s="82"/>
      <c r="K13" s="84"/>
      <c r="L13" s="135"/>
      <c r="M13" s="737"/>
      <c r="N13" s="35"/>
    </row>
    <row r="14" spans="1:54" x14ac:dyDescent="0.25">
      <c r="A14" s="113" t="s">
        <v>856</v>
      </c>
      <c r="B14" s="91" t="s">
        <v>857</v>
      </c>
      <c r="C14" s="82" t="s">
        <v>858</v>
      </c>
      <c r="D14" s="82" t="s">
        <v>859</v>
      </c>
      <c r="E14" s="82">
        <v>2.5</v>
      </c>
      <c r="F14" s="82" t="s">
        <v>2613</v>
      </c>
      <c r="G14" s="82"/>
      <c r="H14" s="82"/>
      <c r="I14" s="82"/>
      <c r="J14" s="82"/>
      <c r="K14" s="84">
        <v>0.1</v>
      </c>
      <c r="L14" s="135"/>
      <c r="M14" s="746"/>
      <c r="N14" s="35"/>
    </row>
    <row r="15" spans="1:54" x14ac:dyDescent="0.25">
      <c r="A15" s="113" t="s">
        <v>1586</v>
      </c>
      <c r="B15" s="91" t="s">
        <v>857</v>
      </c>
      <c r="C15" s="82" t="s">
        <v>1584</v>
      </c>
      <c r="D15" s="82" t="s">
        <v>859</v>
      </c>
      <c r="E15" s="82"/>
      <c r="F15" s="82" t="s">
        <v>2613</v>
      </c>
      <c r="G15" s="82"/>
      <c r="H15" s="82"/>
      <c r="I15" s="82"/>
      <c r="J15" s="82"/>
      <c r="K15" s="84">
        <v>0.1</v>
      </c>
      <c r="L15" s="135"/>
      <c r="M15" s="746"/>
      <c r="N15" s="35"/>
    </row>
    <row r="16" spans="1:54" x14ac:dyDescent="0.25">
      <c r="A16" s="113"/>
      <c r="B16" s="254" t="s">
        <v>867</v>
      </c>
      <c r="C16" s="82"/>
      <c r="D16" s="82"/>
      <c r="E16" s="82"/>
      <c r="F16" s="82"/>
      <c r="G16" s="82"/>
      <c r="H16" s="82"/>
      <c r="I16" s="82"/>
      <c r="J16" s="82"/>
      <c r="K16" s="84"/>
      <c r="L16" s="135"/>
      <c r="M16" s="748"/>
      <c r="N16" s="728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</row>
    <row r="17" spans="1:54" x14ac:dyDescent="0.25">
      <c r="A17" s="113"/>
      <c r="B17" s="254" t="s">
        <v>887</v>
      </c>
      <c r="C17" s="82"/>
      <c r="D17" s="82"/>
      <c r="E17" s="82"/>
      <c r="F17" s="82"/>
      <c r="G17" s="82"/>
      <c r="H17" s="82"/>
      <c r="I17" s="82"/>
      <c r="J17" s="82"/>
      <c r="K17" s="84"/>
      <c r="L17" s="135"/>
      <c r="M17" s="748"/>
      <c r="N17" s="728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</row>
    <row r="18" spans="1:54" x14ac:dyDescent="0.25">
      <c r="A18" s="113"/>
      <c r="B18" s="511" t="s">
        <v>1121</v>
      </c>
      <c r="C18" s="82"/>
      <c r="D18" s="82"/>
      <c r="E18" s="82"/>
      <c r="F18" s="82"/>
      <c r="G18" s="82"/>
      <c r="H18" s="82"/>
      <c r="I18" s="82"/>
      <c r="J18" s="82"/>
      <c r="K18" s="84"/>
      <c r="L18" s="135"/>
      <c r="M18" s="736"/>
      <c r="N18" s="727"/>
      <c r="O18" s="45"/>
      <c r="P18" s="44"/>
      <c r="Q18" s="44"/>
      <c r="R18" s="44"/>
      <c r="S18" s="44"/>
      <c r="T18" s="45"/>
      <c r="U18" s="45"/>
      <c r="V18" s="46"/>
      <c r="W18" s="46"/>
      <c r="X18" s="44"/>
      <c r="Y18" s="45"/>
      <c r="Z18" s="45"/>
      <c r="AA18" s="45"/>
      <c r="AB18" s="45"/>
      <c r="AC18" s="45"/>
      <c r="AD18" s="45"/>
      <c r="AE18" s="45"/>
      <c r="AF18" s="46"/>
      <c r="AG18" s="46"/>
      <c r="AH18" s="45"/>
      <c r="AI18" s="45"/>
      <c r="AJ18" s="45"/>
      <c r="AK18" s="45"/>
      <c r="AL18" s="45"/>
      <c r="AM18" s="45"/>
      <c r="AN18" s="44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  <c r="BB18" s="47"/>
    </row>
    <row r="19" spans="1:54" x14ac:dyDescent="0.25">
      <c r="A19" s="113" t="s">
        <v>1119</v>
      </c>
      <c r="B19" s="91" t="s">
        <v>871</v>
      </c>
      <c r="C19" s="82" t="s">
        <v>993</v>
      </c>
      <c r="D19" s="82" t="s">
        <v>994</v>
      </c>
      <c r="E19" s="82"/>
      <c r="F19" s="82" t="s">
        <v>2613</v>
      </c>
      <c r="G19" s="82"/>
      <c r="H19" s="82"/>
      <c r="I19" s="82"/>
      <c r="J19" s="82"/>
      <c r="K19" s="84">
        <v>0.7</v>
      </c>
      <c r="L19" s="135"/>
      <c r="M19" s="736"/>
      <c r="N19" s="727"/>
      <c r="O19" s="45"/>
      <c r="P19" s="44"/>
      <c r="Q19" s="44"/>
      <c r="R19" s="44"/>
      <c r="S19" s="44"/>
      <c r="T19" s="45"/>
      <c r="U19" s="45"/>
      <c r="V19" s="46"/>
      <c r="W19" s="46"/>
      <c r="X19" s="44"/>
      <c r="Y19" s="45"/>
      <c r="Z19" s="45"/>
      <c r="AA19" s="45"/>
      <c r="AB19" s="45"/>
      <c r="AC19" s="45"/>
      <c r="AD19" s="45"/>
      <c r="AE19" s="45"/>
      <c r="AF19" s="46"/>
      <c r="AG19" s="46"/>
      <c r="AH19" s="45"/>
      <c r="AI19" s="45"/>
      <c r="AJ19" s="45"/>
      <c r="AK19" s="45"/>
      <c r="AL19" s="45"/>
      <c r="AM19" s="45"/>
      <c r="AN19" s="44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  <c r="BB19" s="47"/>
    </row>
    <row r="20" spans="1:54" x14ac:dyDescent="0.25">
      <c r="A20" s="113"/>
      <c r="B20" s="254" t="s">
        <v>890</v>
      </c>
      <c r="C20" s="82"/>
      <c r="D20" s="82"/>
      <c r="E20" s="82"/>
      <c r="F20" s="82"/>
      <c r="G20" s="82"/>
      <c r="H20" s="82"/>
      <c r="I20" s="82"/>
      <c r="J20" s="82"/>
      <c r="K20" s="84"/>
      <c r="L20" s="135"/>
      <c r="M20" s="748"/>
      <c r="N20" s="728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</row>
    <row r="21" spans="1:54" x14ac:dyDescent="0.25">
      <c r="A21" s="113"/>
      <c r="B21" s="254" t="s">
        <v>891</v>
      </c>
      <c r="C21" s="82"/>
      <c r="D21" s="82"/>
      <c r="E21" s="82"/>
      <c r="F21" s="82"/>
      <c r="G21" s="82"/>
      <c r="H21" s="82"/>
      <c r="I21" s="82"/>
      <c r="J21" s="82"/>
      <c r="K21" s="84"/>
      <c r="L21" s="135"/>
      <c r="M21" s="748"/>
      <c r="N21" s="728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</row>
    <row r="22" spans="1:54" x14ac:dyDescent="0.25">
      <c r="A22" s="113"/>
      <c r="B22" s="221" t="s">
        <v>892</v>
      </c>
      <c r="C22" s="82"/>
      <c r="D22" s="82"/>
      <c r="E22" s="82"/>
      <c r="F22" s="82"/>
      <c r="G22" s="82"/>
      <c r="H22" s="82"/>
      <c r="I22" s="82"/>
      <c r="J22" s="82"/>
      <c r="K22" s="84"/>
      <c r="L22" s="135"/>
      <c r="M22" s="748"/>
      <c r="N22" s="728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</row>
    <row r="23" spans="1:54" x14ac:dyDescent="0.25">
      <c r="A23" s="113" t="s">
        <v>893</v>
      </c>
      <c r="B23" s="91" t="s">
        <v>894</v>
      </c>
      <c r="C23" s="82" t="s">
        <v>895</v>
      </c>
      <c r="D23" s="82" t="s">
        <v>896</v>
      </c>
      <c r="E23" s="82"/>
      <c r="F23" s="82" t="s">
        <v>2613</v>
      </c>
      <c r="G23" s="82"/>
      <c r="H23" s="82"/>
      <c r="I23" s="82"/>
      <c r="J23" s="82"/>
      <c r="K23" s="84">
        <v>0.05</v>
      </c>
      <c r="L23" s="135"/>
      <c r="M23" s="748"/>
      <c r="N23" s="728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</row>
    <row r="24" spans="1:54" x14ac:dyDescent="0.25">
      <c r="A24" s="271"/>
      <c r="B24" s="221" t="s">
        <v>1639</v>
      </c>
      <c r="C24" s="272"/>
      <c r="D24" s="272"/>
      <c r="E24" s="272"/>
      <c r="F24" s="272"/>
      <c r="G24" s="272"/>
      <c r="H24" s="272"/>
      <c r="I24" s="272"/>
      <c r="J24" s="272"/>
      <c r="K24" s="84"/>
      <c r="L24" s="135"/>
      <c r="M24" s="736"/>
      <c r="N24" s="727"/>
      <c r="O24" s="45"/>
      <c r="P24" s="44"/>
      <c r="Q24" s="44"/>
      <c r="R24" s="44"/>
      <c r="S24" s="44"/>
      <c r="T24" s="45"/>
      <c r="U24" s="45"/>
      <c r="V24" s="46"/>
      <c r="W24" s="46"/>
      <c r="X24" s="44"/>
      <c r="Y24" s="45"/>
      <c r="Z24" s="45"/>
      <c r="AA24" s="45"/>
      <c r="AB24" s="45"/>
      <c r="AC24" s="45"/>
      <c r="AD24" s="45"/>
      <c r="AE24" s="45"/>
      <c r="AF24" s="46"/>
      <c r="AG24" s="46"/>
      <c r="AH24" s="45"/>
      <c r="AI24" s="45"/>
      <c r="AJ24" s="45"/>
      <c r="AK24" s="45"/>
      <c r="AL24" s="45"/>
      <c r="AM24" s="45"/>
      <c r="AN24" s="44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  <c r="BB24" s="47"/>
    </row>
    <row r="25" spans="1:54" ht="31.5" x14ac:dyDescent="0.25">
      <c r="A25" s="348" t="s">
        <v>2630</v>
      </c>
      <c r="B25" s="91" t="s">
        <v>2257</v>
      </c>
      <c r="C25" s="82" t="s">
        <v>2265</v>
      </c>
      <c r="D25" s="82" t="s">
        <v>2266</v>
      </c>
      <c r="E25" s="82" t="s">
        <v>2631</v>
      </c>
      <c r="F25" s="82" t="s">
        <v>2613</v>
      </c>
      <c r="G25" s="82"/>
      <c r="H25" s="82"/>
      <c r="I25" s="82"/>
      <c r="J25" s="82"/>
      <c r="K25" s="84">
        <v>0.5</v>
      </c>
      <c r="L25" s="135"/>
      <c r="M25" s="736"/>
      <c r="N25" s="727"/>
      <c r="O25" s="45"/>
      <c r="P25" s="44"/>
      <c r="Q25" s="44"/>
      <c r="R25" s="44"/>
      <c r="S25" s="44"/>
      <c r="T25" s="45"/>
      <c r="U25" s="45"/>
      <c r="V25" s="46"/>
      <c r="W25" s="46"/>
      <c r="X25" s="44"/>
      <c r="Y25" s="45"/>
      <c r="Z25" s="45"/>
      <c r="AA25" s="45"/>
      <c r="AB25" s="45"/>
      <c r="AC25" s="45"/>
      <c r="AD25" s="45"/>
      <c r="AE25" s="45"/>
      <c r="AF25" s="46"/>
      <c r="AG25" s="46"/>
      <c r="AH25" s="45"/>
      <c r="AI25" s="45"/>
      <c r="AJ25" s="45"/>
      <c r="AK25" s="45"/>
      <c r="AL25" s="45"/>
      <c r="AM25" s="45"/>
      <c r="AN25" s="44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  <c r="BB25" s="47"/>
    </row>
    <row r="26" spans="1:54" x14ac:dyDescent="0.25">
      <c r="A26" s="113"/>
      <c r="B26" s="254" t="s">
        <v>932</v>
      </c>
      <c r="C26" s="82"/>
      <c r="D26" s="82"/>
      <c r="E26" s="82"/>
      <c r="F26" s="82"/>
      <c r="G26" s="82"/>
      <c r="H26" s="82"/>
      <c r="I26" s="82"/>
      <c r="J26" s="82"/>
      <c r="K26" s="84"/>
      <c r="L26" s="135"/>
      <c r="M26" s="736"/>
      <c r="N26" s="727"/>
      <c r="O26" s="45"/>
      <c r="P26" s="44"/>
      <c r="Q26" s="44"/>
      <c r="R26" s="44"/>
      <c r="S26" s="44"/>
      <c r="T26" s="45"/>
      <c r="U26" s="45"/>
      <c r="V26" s="46"/>
      <c r="W26" s="46"/>
      <c r="X26" s="44"/>
      <c r="Y26" s="45"/>
      <c r="Z26" s="45"/>
      <c r="AA26" s="45"/>
      <c r="AB26" s="45"/>
      <c r="AC26" s="45"/>
      <c r="AD26" s="45"/>
      <c r="AE26" s="45"/>
      <c r="AF26" s="46"/>
      <c r="AG26" s="46"/>
      <c r="AH26" s="45"/>
      <c r="AI26" s="45"/>
      <c r="AJ26" s="45"/>
      <c r="AK26" s="45"/>
      <c r="AL26" s="45"/>
      <c r="AM26" s="45"/>
      <c r="AN26" s="44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  <c r="BB26" s="47"/>
    </row>
    <row r="27" spans="1:54" x14ac:dyDescent="0.25">
      <c r="A27" s="504"/>
      <c r="B27" s="505" t="s">
        <v>1366</v>
      </c>
      <c r="C27" s="506"/>
      <c r="D27" s="506"/>
      <c r="E27" s="506"/>
      <c r="F27" s="506"/>
      <c r="G27" s="506"/>
      <c r="H27" s="506"/>
      <c r="I27" s="506"/>
      <c r="J27" s="506"/>
      <c r="K27" s="84"/>
      <c r="L27" s="135"/>
      <c r="M27" s="736"/>
      <c r="N27" s="727"/>
      <c r="O27" s="45"/>
      <c r="P27" s="44"/>
      <c r="Q27" s="44"/>
      <c r="R27" s="44"/>
      <c r="S27" s="44"/>
      <c r="T27" s="45"/>
      <c r="U27" s="45"/>
      <c r="V27" s="46"/>
      <c r="W27" s="46"/>
      <c r="X27" s="44"/>
      <c r="Y27" s="45"/>
      <c r="Z27" s="45"/>
      <c r="AA27" s="45"/>
      <c r="AB27" s="45"/>
      <c r="AC27" s="45"/>
      <c r="AD27" s="45"/>
      <c r="AE27" s="45"/>
      <c r="AF27" s="46"/>
      <c r="AG27" s="46"/>
      <c r="AH27" s="45"/>
      <c r="AI27" s="45"/>
      <c r="AJ27" s="45"/>
      <c r="AK27" s="45"/>
      <c r="AL27" s="45"/>
      <c r="AM27" s="45"/>
      <c r="AN27" s="44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  <c r="BB27" s="47"/>
    </row>
    <row r="28" spans="1:54" x14ac:dyDescent="0.25">
      <c r="A28" s="504"/>
      <c r="B28" s="507" t="s">
        <v>2651</v>
      </c>
      <c r="C28" s="506"/>
      <c r="D28" s="506"/>
      <c r="E28" s="506"/>
      <c r="F28" s="506"/>
      <c r="G28" s="506"/>
      <c r="H28" s="506"/>
      <c r="I28" s="506"/>
      <c r="J28" s="506"/>
      <c r="K28" s="84"/>
      <c r="L28" s="135"/>
      <c r="M28" s="736"/>
      <c r="N28" s="727"/>
      <c r="O28" s="45"/>
      <c r="P28" s="44"/>
      <c r="Q28" s="44"/>
      <c r="R28" s="44"/>
      <c r="S28" s="44"/>
      <c r="T28" s="45"/>
      <c r="U28" s="45"/>
      <c r="V28" s="46"/>
      <c r="W28" s="46"/>
      <c r="X28" s="44"/>
      <c r="Y28" s="45"/>
      <c r="Z28" s="45"/>
      <c r="AA28" s="45"/>
      <c r="AB28" s="45"/>
      <c r="AC28" s="45"/>
      <c r="AD28" s="45"/>
      <c r="AE28" s="45"/>
      <c r="AF28" s="46"/>
      <c r="AG28" s="46"/>
      <c r="AH28" s="45"/>
      <c r="AI28" s="45"/>
      <c r="AJ28" s="45"/>
      <c r="AK28" s="45"/>
      <c r="AL28" s="45"/>
      <c r="AM28" s="45"/>
      <c r="AN28" s="44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7"/>
      <c r="BB28" s="47"/>
    </row>
    <row r="29" spans="1:54" x14ac:dyDescent="0.25">
      <c r="A29" s="504" t="s">
        <v>2652</v>
      </c>
      <c r="B29" s="508" t="s">
        <v>2653</v>
      </c>
      <c r="C29" s="506" t="s">
        <v>2654</v>
      </c>
      <c r="D29" s="506" t="s">
        <v>2655</v>
      </c>
      <c r="E29" s="506" t="s">
        <v>2656</v>
      </c>
      <c r="F29" s="506" t="s">
        <v>2613</v>
      </c>
      <c r="G29" s="506"/>
      <c r="H29" s="506"/>
      <c r="I29" s="506"/>
      <c r="J29" s="506"/>
      <c r="K29" s="84">
        <v>0.17</v>
      </c>
      <c r="L29" s="135"/>
      <c r="M29" s="736"/>
      <c r="N29" s="727"/>
      <c r="O29" s="45"/>
      <c r="P29" s="44"/>
      <c r="Q29" s="44"/>
      <c r="R29" s="44"/>
      <c r="S29" s="44"/>
      <c r="T29" s="45"/>
      <c r="U29" s="45"/>
      <c r="V29" s="46"/>
      <c r="W29" s="46"/>
      <c r="X29" s="44"/>
      <c r="Y29" s="45"/>
      <c r="Z29" s="45"/>
      <c r="AA29" s="45"/>
      <c r="AB29" s="45"/>
      <c r="AC29" s="45"/>
      <c r="AD29" s="45"/>
      <c r="AE29" s="45"/>
      <c r="AF29" s="46"/>
      <c r="AG29" s="46"/>
      <c r="AH29" s="45"/>
      <c r="AI29" s="45"/>
      <c r="AJ29" s="45"/>
      <c r="AK29" s="45"/>
      <c r="AL29" s="45"/>
      <c r="AM29" s="45"/>
      <c r="AN29" s="44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  <c r="BB29" s="47"/>
    </row>
    <row r="30" spans="1:54" x14ac:dyDescent="0.25">
      <c r="A30" s="113"/>
      <c r="B30" s="254" t="s">
        <v>1175</v>
      </c>
      <c r="C30" s="82"/>
      <c r="D30" s="82"/>
      <c r="E30" s="82"/>
      <c r="F30" s="82"/>
      <c r="G30" s="82"/>
      <c r="H30" s="82"/>
      <c r="I30" s="82"/>
      <c r="J30" s="82"/>
      <c r="K30" s="84"/>
      <c r="L30" s="135"/>
      <c r="M30" s="736"/>
      <c r="N30" s="727"/>
      <c r="O30" s="45"/>
      <c r="P30" s="44"/>
      <c r="Q30" s="44"/>
      <c r="R30" s="44"/>
      <c r="S30" s="44"/>
      <c r="T30" s="45"/>
      <c r="U30" s="45"/>
      <c r="V30" s="46"/>
      <c r="W30" s="46"/>
      <c r="X30" s="44"/>
      <c r="Y30" s="45"/>
      <c r="Z30" s="45"/>
      <c r="AA30" s="45"/>
      <c r="AB30" s="45"/>
      <c r="AC30" s="45"/>
      <c r="AD30" s="45"/>
      <c r="AE30" s="45"/>
      <c r="AF30" s="46"/>
      <c r="AG30" s="46"/>
      <c r="AH30" s="45"/>
      <c r="AI30" s="45"/>
      <c r="AJ30" s="45"/>
      <c r="AK30" s="45"/>
      <c r="AL30" s="45"/>
      <c r="AM30" s="45"/>
      <c r="AN30" s="44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  <c r="BB30" s="47"/>
    </row>
    <row r="31" spans="1:54" x14ac:dyDescent="0.25">
      <c r="A31" s="113"/>
      <c r="B31" s="254" t="s">
        <v>1176</v>
      </c>
      <c r="C31" s="82"/>
      <c r="D31" s="82"/>
      <c r="E31" s="82"/>
      <c r="F31" s="82"/>
      <c r="G31" s="82"/>
      <c r="H31" s="82"/>
      <c r="I31" s="82"/>
      <c r="J31" s="82"/>
      <c r="K31" s="84"/>
      <c r="L31" s="135"/>
      <c r="M31" s="736"/>
      <c r="N31" s="727"/>
      <c r="O31" s="45"/>
      <c r="P31" s="44"/>
      <c r="Q31" s="44"/>
      <c r="R31" s="44"/>
      <c r="S31" s="44"/>
      <c r="T31" s="45"/>
      <c r="U31" s="45"/>
      <c r="V31" s="46"/>
      <c r="W31" s="46"/>
      <c r="X31" s="44"/>
      <c r="Y31" s="45"/>
      <c r="Z31" s="45"/>
      <c r="AA31" s="45"/>
      <c r="AB31" s="45"/>
      <c r="AC31" s="45"/>
      <c r="AD31" s="45"/>
      <c r="AE31" s="45"/>
      <c r="AF31" s="46"/>
      <c r="AG31" s="46"/>
      <c r="AH31" s="45"/>
      <c r="AI31" s="45"/>
      <c r="AJ31" s="45"/>
      <c r="AK31" s="45"/>
      <c r="AL31" s="45"/>
      <c r="AM31" s="45"/>
      <c r="AN31" s="44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  <c r="BB31" s="47"/>
    </row>
    <row r="32" spans="1:54" x14ac:dyDescent="0.25">
      <c r="A32" s="113"/>
      <c r="B32" s="511" t="s">
        <v>1122</v>
      </c>
      <c r="C32" s="82"/>
      <c r="D32" s="82"/>
      <c r="E32" s="82"/>
      <c r="F32" s="82"/>
      <c r="G32" s="82"/>
      <c r="H32" s="82"/>
      <c r="I32" s="82"/>
      <c r="J32" s="82"/>
      <c r="K32" s="84"/>
      <c r="L32" s="135"/>
      <c r="M32" s="736"/>
      <c r="N32" s="727"/>
      <c r="O32" s="45"/>
      <c r="P32" s="44"/>
      <c r="Q32" s="44"/>
      <c r="R32" s="44"/>
      <c r="S32" s="44"/>
      <c r="T32" s="45"/>
      <c r="U32" s="45"/>
      <c r="V32" s="46"/>
      <c r="W32" s="46"/>
      <c r="X32" s="44"/>
      <c r="Y32" s="45"/>
      <c r="Z32" s="45"/>
      <c r="AA32" s="45"/>
      <c r="AB32" s="45"/>
      <c r="AC32" s="45"/>
      <c r="AD32" s="45"/>
      <c r="AE32" s="45"/>
      <c r="AF32" s="46"/>
      <c r="AG32" s="46"/>
      <c r="AH32" s="45"/>
      <c r="AI32" s="45"/>
      <c r="AJ32" s="45"/>
      <c r="AK32" s="45"/>
      <c r="AL32" s="45"/>
      <c r="AM32" s="45"/>
      <c r="AN32" s="44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  <c r="BB32" s="47"/>
    </row>
    <row r="33" spans="1:54" x14ac:dyDescent="0.25">
      <c r="A33" s="113" t="s">
        <v>1120</v>
      </c>
      <c r="B33" s="91" t="s">
        <v>990</v>
      </c>
      <c r="C33" s="82" t="s">
        <v>991</v>
      </c>
      <c r="D33" s="82" t="s">
        <v>992</v>
      </c>
      <c r="E33" s="82">
        <v>0.2</v>
      </c>
      <c r="F33" s="82" t="s">
        <v>1592</v>
      </c>
      <c r="G33" s="82"/>
      <c r="H33" s="82"/>
      <c r="I33" s="82"/>
      <c r="J33" s="82"/>
      <c r="K33" s="84">
        <v>0.8</v>
      </c>
      <c r="L33" s="135"/>
      <c r="M33" s="736"/>
      <c r="N33" s="727"/>
      <c r="O33" s="45"/>
      <c r="P33" s="44"/>
      <c r="Q33" s="44"/>
      <c r="R33" s="44"/>
      <c r="S33" s="44"/>
      <c r="T33" s="45"/>
      <c r="U33" s="45"/>
      <c r="V33" s="46"/>
      <c r="W33" s="46"/>
      <c r="X33" s="44"/>
      <c r="Y33" s="45"/>
      <c r="Z33" s="45"/>
      <c r="AA33" s="45"/>
      <c r="AB33" s="45"/>
      <c r="AC33" s="45"/>
      <c r="AD33" s="45"/>
      <c r="AE33" s="45"/>
      <c r="AF33" s="46"/>
      <c r="AG33" s="46"/>
      <c r="AH33" s="45"/>
      <c r="AI33" s="45"/>
      <c r="AJ33" s="45"/>
      <c r="AK33" s="45"/>
      <c r="AL33" s="45"/>
      <c r="AM33" s="45"/>
      <c r="AN33" s="44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7"/>
      <c r="BB33" s="47"/>
    </row>
    <row r="34" spans="1:54" x14ac:dyDescent="0.25">
      <c r="A34" s="113"/>
      <c r="B34" s="254" t="s">
        <v>2323</v>
      </c>
      <c r="C34" s="222"/>
      <c r="D34" s="82"/>
      <c r="E34" s="82"/>
      <c r="F34" s="82"/>
      <c r="G34" s="82"/>
      <c r="H34" s="82"/>
      <c r="I34" s="82"/>
      <c r="J34" s="82"/>
      <c r="K34" s="84"/>
      <c r="L34" s="135"/>
      <c r="M34" s="736"/>
      <c r="N34" s="727"/>
      <c r="O34" s="45"/>
      <c r="P34" s="44"/>
      <c r="Q34" s="44"/>
      <c r="R34" s="44"/>
      <c r="S34" s="44"/>
      <c r="T34" s="45"/>
      <c r="U34" s="45"/>
      <c r="V34" s="46"/>
      <c r="W34" s="46"/>
      <c r="X34" s="44"/>
      <c r="Y34" s="45"/>
      <c r="Z34" s="45"/>
      <c r="AA34" s="45"/>
      <c r="AB34" s="45"/>
      <c r="AC34" s="45"/>
      <c r="AD34" s="45"/>
      <c r="AE34" s="45"/>
      <c r="AF34" s="46"/>
      <c r="AG34" s="46"/>
      <c r="AH34" s="45"/>
      <c r="AI34" s="45"/>
      <c r="AJ34" s="45"/>
      <c r="AK34" s="45"/>
      <c r="AL34" s="45"/>
      <c r="AM34" s="45"/>
      <c r="AN34" s="44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7"/>
      <c r="BB34" s="47"/>
    </row>
    <row r="35" spans="1:54" x14ac:dyDescent="0.25">
      <c r="A35" s="113"/>
      <c r="B35" s="254" t="s">
        <v>1975</v>
      </c>
      <c r="C35" s="222"/>
      <c r="D35" s="82"/>
      <c r="E35" s="82"/>
      <c r="F35" s="82"/>
      <c r="G35" s="82"/>
      <c r="H35" s="82"/>
      <c r="I35" s="82"/>
      <c r="J35" s="82"/>
      <c r="K35" s="84"/>
      <c r="L35" s="135"/>
      <c r="M35" s="736"/>
      <c r="N35" s="727"/>
      <c r="O35" s="45"/>
      <c r="P35" s="44"/>
      <c r="Q35" s="44"/>
      <c r="R35" s="44"/>
      <c r="S35" s="44"/>
      <c r="T35" s="45"/>
      <c r="U35" s="45"/>
      <c r="V35" s="46"/>
      <c r="W35" s="46"/>
      <c r="X35" s="44"/>
      <c r="Y35" s="45"/>
      <c r="Z35" s="45"/>
      <c r="AA35" s="45"/>
      <c r="AB35" s="45"/>
      <c r="AC35" s="45"/>
      <c r="AD35" s="45"/>
      <c r="AE35" s="45"/>
      <c r="AF35" s="46"/>
      <c r="AG35" s="46"/>
      <c r="AH35" s="45"/>
      <c r="AI35" s="45"/>
      <c r="AJ35" s="45"/>
      <c r="AK35" s="45"/>
      <c r="AL35" s="45"/>
      <c r="AM35" s="45"/>
      <c r="AN35" s="44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7"/>
      <c r="BB35" s="47"/>
    </row>
    <row r="36" spans="1:54" x14ac:dyDescent="0.25">
      <c r="A36" s="113"/>
      <c r="B36" s="221" t="s">
        <v>1976</v>
      </c>
      <c r="C36" s="82"/>
      <c r="D36" s="82"/>
      <c r="E36" s="82"/>
      <c r="F36" s="82"/>
      <c r="G36" s="82"/>
      <c r="H36" s="82"/>
      <c r="I36" s="82"/>
      <c r="J36" s="82"/>
      <c r="K36" s="84"/>
      <c r="L36" s="135"/>
      <c r="M36" s="736"/>
      <c r="N36" s="727"/>
      <c r="O36" s="45"/>
      <c r="P36" s="44"/>
      <c r="Q36" s="44"/>
      <c r="R36" s="44"/>
      <c r="S36" s="44"/>
      <c r="T36" s="45"/>
      <c r="U36" s="45"/>
      <c r="V36" s="46"/>
      <c r="W36" s="46"/>
      <c r="X36" s="44"/>
      <c r="Y36" s="45"/>
      <c r="Z36" s="45"/>
      <c r="AA36" s="45"/>
      <c r="AB36" s="45"/>
      <c r="AC36" s="45"/>
      <c r="AD36" s="45"/>
      <c r="AE36" s="45"/>
      <c r="AF36" s="46"/>
      <c r="AG36" s="46"/>
      <c r="AH36" s="45"/>
      <c r="AI36" s="45"/>
      <c r="AJ36" s="45"/>
      <c r="AK36" s="45"/>
      <c r="AL36" s="45"/>
      <c r="AM36" s="45"/>
      <c r="AN36" s="44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  <c r="BB36" s="47"/>
    </row>
    <row r="37" spans="1:54" x14ac:dyDescent="0.25">
      <c r="A37" s="185">
        <v>3986200002</v>
      </c>
      <c r="B37" s="91" t="s">
        <v>1587</v>
      </c>
      <c r="C37" s="82" t="s">
        <v>1590</v>
      </c>
      <c r="D37" s="82" t="s">
        <v>1588</v>
      </c>
      <c r="E37" s="82"/>
      <c r="F37" s="82" t="s">
        <v>1592</v>
      </c>
      <c r="G37" s="82"/>
      <c r="H37" s="82"/>
      <c r="I37" s="82"/>
      <c r="J37" s="82"/>
      <c r="K37" s="84">
        <v>0.1</v>
      </c>
      <c r="L37" s="135"/>
      <c r="M37" s="736"/>
      <c r="N37" s="727"/>
      <c r="O37" s="45"/>
      <c r="P37" s="44"/>
      <c r="Q37" s="44"/>
      <c r="R37" s="44"/>
      <c r="S37" s="44"/>
      <c r="T37" s="45"/>
      <c r="U37" s="45"/>
      <c r="V37" s="46"/>
      <c r="W37" s="46"/>
      <c r="X37" s="44"/>
      <c r="Y37" s="45"/>
      <c r="Z37" s="45"/>
      <c r="AA37" s="45"/>
      <c r="AB37" s="45"/>
      <c r="AC37" s="45"/>
      <c r="AD37" s="45"/>
      <c r="AE37" s="45"/>
      <c r="AF37" s="46"/>
      <c r="AG37" s="46"/>
      <c r="AH37" s="45"/>
      <c r="AI37" s="45"/>
      <c r="AJ37" s="45"/>
      <c r="AK37" s="45"/>
      <c r="AL37" s="45"/>
      <c r="AM37" s="45"/>
      <c r="AN37" s="44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  <c r="BB37" s="47"/>
    </row>
    <row r="38" spans="1:54" x14ac:dyDescent="0.25">
      <c r="A38" s="113"/>
      <c r="B38" s="254" t="s">
        <v>1229</v>
      </c>
      <c r="C38" s="82"/>
      <c r="D38" s="82"/>
      <c r="E38" s="82"/>
      <c r="F38" s="82"/>
      <c r="G38" s="82"/>
      <c r="H38" s="82"/>
      <c r="I38" s="82"/>
      <c r="J38" s="82"/>
      <c r="K38" s="84"/>
      <c r="L38" s="135"/>
      <c r="M38" s="736"/>
      <c r="N38" s="727"/>
      <c r="O38" s="45"/>
      <c r="P38" s="44"/>
      <c r="Q38" s="44"/>
      <c r="R38" s="44"/>
      <c r="S38" s="44"/>
      <c r="T38" s="45"/>
      <c r="U38" s="45"/>
      <c r="V38" s="46"/>
      <c r="W38" s="46"/>
      <c r="X38" s="44"/>
      <c r="Y38" s="45"/>
      <c r="Z38" s="45"/>
      <c r="AA38" s="45"/>
      <c r="AB38" s="45"/>
      <c r="AC38" s="45"/>
      <c r="AD38" s="45"/>
      <c r="AE38" s="45"/>
      <c r="AF38" s="46"/>
      <c r="AG38" s="46"/>
      <c r="AH38" s="45"/>
      <c r="AI38" s="45"/>
      <c r="AJ38" s="45"/>
      <c r="AK38" s="45"/>
      <c r="AL38" s="45"/>
      <c r="AM38" s="45"/>
      <c r="AN38" s="44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  <c r="BB38" s="47"/>
    </row>
    <row r="39" spans="1:54" x14ac:dyDescent="0.25">
      <c r="A39" s="113"/>
      <c r="B39" s="254" t="s">
        <v>1236</v>
      </c>
      <c r="C39" s="82"/>
      <c r="D39" s="82"/>
      <c r="E39" s="82"/>
      <c r="F39" s="82"/>
      <c r="G39" s="82"/>
      <c r="H39" s="82"/>
      <c r="I39" s="82"/>
      <c r="J39" s="82"/>
      <c r="K39" s="84"/>
      <c r="L39" s="135"/>
      <c r="M39" s="736"/>
      <c r="N39" s="727"/>
      <c r="O39" s="45"/>
      <c r="P39" s="44"/>
      <c r="Q39" s="44"/>
      <c r="R39" s="44"/>
      <c r="S39" s="44"/>
      <c r="T39" s="45"/>
      <c r="U39" s="45"/>
      <c r="V39" s="46"/>
      <c r="W39" s="46"/>
      <c r="X39" s="44"/>
      <c r="Y39" s="45"/>
      <c r="Z39" s="45"/>
      <c r="AA39" s="45"/>
      <c r="AB39" s="45"/>
      <c r="AC39" s="45"/>
      <c r="AD39" s="45"/>
      <c r="AE39" s="45"/>
      <c r="AF39" s="46"/>
      <c r="AG39" s="46"/>
      <c r="AH39" s="45"/>
      <c r="AI39" s="45"/>
      <c r="AJ39" s="45"/>
      <c r="AK39" s="45"/>
      <c r="AL39" s="45"/>
      <c r="AM39" s="45"/>
      <c r="AN39" s="44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  <c r="BB39" s="47"/>
    </row>
    <row r="40" spans="1:54" x14ac:dyDescent="0.25">
      <c r="A40" s="113"/>
      <c r="B40" s="221" t="s">
        <v>1981</v>
      </c>
      <c r="C40" s="82"/>
      <c r="D40" s="82"/>
      <c r="E40" s="82"/>
      <c r="F40" s="82"/>
      <c r="G40" s="82"/>
      <c r="H40" s="82"/>
      <c r="I40" s="82"/>
      <c r="J40" s="82"/>
      <c r="K40" s="84"/>
      <c r="L40" s="135"/>
      <c r="M40" s="736"/>
      <c r="N40" s="727"/>
      <c r="O40" s="45"/>
      <c r="P40" s="44"/>
      <c r="Q40" s="44"/>
      <c r="R40" s="44"/>
      <c r="S40" s="44"/>
      <c r="T40" s="45"/>
      <c r="U40" s="45"/>
      <c r="V40" s="46"/>
      <c r="W40" s="46"/>
      <c r="X40" s="44"/>
      <c r="Y40" s="45"/>
      <c r="Z40" s="45"/>
      <c r="AA40" s="45"/>
      <c r="AB40" s="45"/>
      <c r="AC40" s="45"/>
      <c r="AD40" s="45"/>
      <c r="AE40" s="45"/>
      <c r="AF40" s="46"/>
      <c r="AG40" s="46"/>
      <c r="AH40" s="45"/>
      <c r="AI40" s="45"/>
      <c r="AJ40" s="45"/>
      <c r="AK40" s="45"/>
      <c r="AL40" s="45"/>
      <c r="AM40" s="45"/>
      <c r="AN40" s="44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7"/>
      <c r="BB40" s="47"/>
    </row>
    <row r="41" spans="1:54" ht="18.75" x14ac:dyDescent="0.25">
      <c r="A41" s="113" t="s">
        <v>1237</v>
      </c>
      <c r="B41" s="493" t="s">
        <v>1238</v>
      </c>
      <c r="C41" s="82" t="s">
        <v>1239</v>
      </c>
      <c r="D41" s="82" t="s">
        <v>1240</v>
      </c>
      <c r="E41" s="82" t="s">
        <v>1512</v>
      </c>
      <c r="F41" s="82" t="s">
        <v>1510</v>
      </c>
      <c r="G41" s="82"/>
      <c r="H41" s="82"/>
      <c r="I41" s="82"/>
      <c r="J41" s="82"/>
      <c r="K41" s="84">
        <v>0.4</v>
      </c>
      <c r="L41" s="135"/>
      <c r="M41" s="736"/>
      <c r="N41" s="727"/>
      <c r="O41" s="45"/>
      <c r="P41" s="44"/>
      <c r="Q41" s="44"/>
      <c r="R41" s="44"/>
      <c r="S41" s="44"/>
      <c r="T41" s="45"/>
      <c r="U41" s="45"/>
      <c r="V41" s="46"/>
      <c r="W41" s="46"/>
      <c r="X41" s="44"/>
      <c r="Y41" s="45"/>
      <c r="Z41" s="45"/>
      <c r="AA41" s="45"/>
      <c r="AB41" s="45"/>
      <c r="AC41" s="45"/>
      <c r="AD41" s="45"/>
      <c r="AE41" s="45"/>
      <c r="AF41" s="46"/>
      <c r="AG41" s="46"/>
      <c r="AH41" s="45"/>
      <c r="AI41" s="45"/>
      <c r="AJ41" s="45"/>
      <c r="AK41" s="45"/>
      <c r="AL41" s="45"/>
      <c r="AM41" s="45"/>
      <c r="AN41" s="44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7"/>
      <c r="BB41" s="47"/>
    </row>
    <row r="42" spans="1:54" x14ac:dyDescent="0.25">
      <c r="A42" s="113"/>
      <c r="B42" s="254" t="s">
        <v>1241</v>
      </c>
      <c r="C42" s="82"/>
      <c r="D42" s="82"/>
      <c r="E42" s="82"/>
      <c r="F42" s="82"/>
      <c r="G42" s="82"/>
      <c r="H42" s="82"/>
      <c r="I42" s="82"/>
      <c r="J42" s="82"/>
      <c r="K42" s="84"/>
      <c r="L42" s="135"/>
      <c r="M42" s="736"/>
      <c r="N42" s="727"/>
      <c r="O42" s="45"/>
      <c r="P42" s="44"/>
      <c r="Q42" s="44"/>
      <c r="R42" s="44"/>
      <c r="S42" s="44"/>
      <c r="T42" s="45"/>
      <c r="U42" s="45"/>
      <c r="V42" s="46"/>
      <c r="W42" s="46"/>
      <c r="X42" s="44"/>
      <c r="Y42" s="45"/>
      <c r="Z42" s="45"/>
      <c r="AA42" s="45"/>
      <c r="AB42" s="45"/>
      <c r="AC42" s="45"/>
      <c r="AD42" s="45"/>
      <c r="AE42" s="45"/>
      <c r="AF42" s="46"/>
      <c r="AG42" s="46"/>
      <c r="AH42" s="45"/>
      <c r="AI42" s="45"/>
      <c r="AJ42" s="45"/>
      <c r="AK42" s="45"/>
      <c r="AL42" s="45"/>
      <c r="AM42" s="45"/>
      <c r="AN42" s="44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7"/>
      <c r="BB42" s="47"/>
    </row>
    <row r="43" spans="1:54" x14ac:dyDescent="0.25">
      <c r="A43" s="113"/>
      <c r="B43" s="254" t="s">
        <v>1242</v>
      </c>
      <c r="C43" s="82"/>
      <c r="D43" s="82"/>
      <c r="E43" s="82"/>
      <c r="F43" s="82"/>
      <c r="G43" s="82"/>
      <c r="H43" s="82"/>
      <c r="I43" s="82"/>
      <c r="J43" s="82"/>
      <c r="K43" s="84"/>
      <c r="L43" s="135"/>
      <c r="M43" s="736"/>
      <c r="N43" s="727"/>
      <c r="O43" s="45"/>
      <c r="P43" s="44"/>
      <c r="Q43" s="44"/>
      <c r="R43" s="44"/>
      <c r="S43" s="44"/>
      <c r="T43" s="45"/>
      <c r="U43" s="45"/>
      <c r="V43" s="46"/>
      <c r="W43" s="46"/>
      <c r="X43" s="44"/>
      <c r="Y43" s="45"/>
      <c r="Z43" s="45"/>
      <c r="AA43" s="45"/>
      <c r="AB43" s="45"/>
      <c r="AC43" s="45"/>
      <c r="AD43" s="45"/>
      <c r="AE43" s="45"/>
      <c r="AF43" s="46"/>
      <c r="AG43" s="46"/>
      <c r="AH43" s="45"/>
      <c r="AI43" s="45"/>
      <c r="AJ43" s="45"/>
      <c r="AK43" s="45"/>
      <c r="AL43" s="45"/>
      <c r="AM43" s="45"/>
      <c r="AN43" s="44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7"/>
      <c r="BB43" s="47"/>
    </row>
    <row r="44" spans="1:54" x14ac:dyDescent="0.25">
      <c r="A44" s="113"/>
      <c r="B44" s="221" t="s">
        <v>1243</v>
      </c>
      <c r="C44" s="82"/>
      <c r="D44" s="82"/>
      <c r="E44" s="82"/>
      <c r="F44" s="82"/>
      <c r="G44" s="82"/>
      <c r="H44" s="82"/>
      <c r="I44" s="82"/>
      <c r="J44" s="82"/>
      <c r="K44" s="84"/>
      <c r="L44" s="135"/>
      <c r="M44" s="736"/>
      <c r="N44" s="727"/>
      <c r="O44" s="45"/>
      <c r="P44" s="44"/>
      <c r="Q44" s="44"/>
      <c r="R44" s="44"/>
      <c r="S44" s="44"/>
      <c r="T44" s="45"/>
      <c r="U44" s="45"/>
      <c r="V44" s="46"/>
      <c r="W44" s="46"/>
      <c r="X44" s="44"/>
      <c r="Y44" s="45"/>
      <c r="Z44" s="45"/>
      <c r="AA44" s="45"/>
      <c r="AB44" s="45"/>
      <c r="AC44" s="45"/>
      <c r="AD44" s="45"/>
      <c r="AE44" s="45"/>
      <c r="AF44" s="46"/>
      <c r="AG44" s="46"/>
      <c r="AH44" s="45"/>
      <c r="AI44" s="45"/>
      <c r="AJ44" s="45"/>
      <c r="AK44" s="45"/>
      <c r="AL44" s="45"/>
      <c r="AM44" s="45"/>
      <c r="AN44" s="44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7"/>
      <c r="BB44" s="47"/>
    </row>
    <row r="45" spans="1:54" x14ac:dyDescent="0.25">
      <c r="A45" s="113" t="s">
        <v>1244</v>
      </c>
      <c r="B45" s="91" t="s">
        <v>1245</v>
      </c>
      <c r="C45" s="82"/>
      <c r="D45" s="82"/>
      <c r="E45" s="82" t="s">
        <v>1246</v>
      </c>
      <c r="F45" s="82" t="s">
        <v>754</v>
      </c>
      <c r="G45" s="82"/>
      <c r="H45" s="82"/>
      <c r="I45" s="82"/>
      <c r="J45" s="82"/>
      <c r="K45" s="84">
        <v>1</v>
      </c>
      <c r="L45" s="135"/>
      <c r="M45" s="736"/>
      <c r="N45" s="727"/>
      <c r="O45" s="45"/>
      <c r="P45" s="44"/>
      <c r="Q45" s="44"/>
      <c r="R45" s="44"/>
      <c r="S45" s="44"/>
      <c r="T45" s="45"/>
      <c r="U45" s="45"/>
      <c r="V45" s="46"/>
      <c r="W45" s="46"/>
      <c r="X45" s="44"/>
      <c r="Y45" s="45"/>
      <c r="Z45" s="44"/>
      <c r="AA45" s="44"/>
      <c r="AB45" s="44"/>
      <c r="AC45" s="44"/>
      <c r="AD45" s="45"/>
      <c r="AE45" s="45"/>
      <c r="AF45" s="46"/>
      <c r="AG45" s="46"/>
      <c r="AH45" s="44"/>
      <c r="AI45" s="45"/>
      <c r="AJ45" s="44"/>
      <c r="AK45" s="44"/>
      <c r="AL45" s="45"/>
      <c r="AM45" s="45"/>
      <c r="AN45" s="5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7"/>
      <c r="BB45" s="47"/>
    </row>
    <row r="46" spans="1:54" x14ac:dyDescent="0.25">
      <c r="A46" s="113"/>
      <c r="B46" s="254" t="s">
        <v>1247</v>
      </c>
      <c r="C46" s="82"/>
      <c r="D46" s="82"/>
      <c r="E46" s="82"/>
      <c r="F46" s="82"/>
      <c r="G46" s="82"/>
      <c r="H46" s="82"/>
      <c r="I46" s="82"/>
      <c r="J46" s="82"/>
      <c r="K46" s="84"/>
      <c r="L46" s="135"/>
      <c r="M46" s="736"/>
      <c r="N46" s="727"/>
      <c r="O46" s="45"/>
      <c r="P46" s="44"/>
      <c r="Q46" s="44"/>
      <c r="R46" s="44"/>
      <c r="S46" s="44"/>
      <c r="T46" s="45"/>
      <c r="U46" s="45"/>
      <c r="V46" s="46"/>
      <c r="W46" s="46"/>
      <c r="X46" s="44"/>
      <c r="Y46" s="45"/>
      <c r="Z46" s="45"/>
      <c r="AA46" s="45"/>
      <c r="AB46" s="45"/>
      <c r="AC46" s="45"/>
      <c r="AD46" s="45"/>
      <c r="AE46" s="45"/>
      <c r="AF46" s="46"/>
      <c r="AG46" s="46"/>
      <c r="AH46" s="45"/>
      <c r="AI46" s="45"/>
      <c r="AJ46" s="45"/>
      <c r="AK46" s="45"/>
      <c r="AL46" s="45"/>
      <c r="AM46" s="45"/>
      <c r="AN46" s="44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7"/>
      <c r="BB46" s="47"/>
    </row>
    <row r="47" spans="1:54" x14ac:dyDescent="0.25">
      <c r="A47" s="113"/>
      <c r="B47" s="254" t="s">
        <v>1982</v>
      </c>
      <c r="C47" s="82"/>
      <c r="D47" s="82"/>
      <c r="E47" s="82"/>
      <c r="F47" s="82"/>
      <c r="G47" s="82"/>
      <c r="H47" s="82"/>
      <c r="I47" s="82"/>
      <c r="J47" s="82"/>
      <c r="K47" s="84"/>
      <c r="L47" s="135"/>
      <c r="M47" s="736"/>
      <c r="N47" s="727"/>
      <c r="O47" s="45"/>
      <c r="P47" s="44"/>
      <c r="Q47" s="44"/>
      <c r="R47" s="44"/>
      <c r="S47" s="44"/>
      <c r="T47" s="45"/>
      <c r="U47" s="45"/>
      <c r="V47" s="46"/>
      <c r="W47" s="46"/>
      <c r="X47" s="44"/>
      <c r="Y47" s="45"/>
      <c r="Z47" s="45"/>
      <c r="AA47" s="45"/>
      <c r="AB47" s="45"/>
      <c r="AC47" s="45"/>
      <c r="AD47" s="45"/>
      <c r="AE47" s="45"/>
      <c r="AF47" s="46"/>
      <c r="AG47" s="46"/>
      <c r="AH47" s="45"/>
      <c r="AI47" s="45"/>
      <c r="AJ47" s="45"/>
      <c r="AK47" s="45"/>
      <c r="AL47" s="45"/>
      <c r="AM47" s="45"/>
      <c r="AN47" s="44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7"/>
      <c r="BB47" s="47"/>
    </row>
    <row r="48" spans="1:54" x14ac:dyDescent="0.25">
      <c r="A48" s="113"/>
      <c r="B48" s="492" t="s">
        <v>1825</v>
      </c>
      <c r="C48" s="82"/>
      <c r="D48" s="82"/>
      <c r="E48" s="82"/>
      <c r="F48" s="82"/>
      <c r="G48" s="82"/>
      <c r="H48" s="82"/>
      <c r="I48" s="82"/>
      <c r="J48" s="82"/>
      <c r="K48" s="84"/>
      <c r="L48" s="135"/>
      <c r="M48" s="746"/>
      <c r="N48" s="35"/>
    </row>
    <row r="49" spans="1:14" ht="16.5" thickBot="1" x14ac:dyDescent="0.3">
      <c r="A49" s="494">
        <v>9182135002</v>
      </c>
      <c r="B49" s="200" t="s">
        <v>1608</v>
      </c>
      <c r="C49" s="203"/>
      <c r="D49" s="203" t="s">
        <v>1609</v>
      </c>
      <c r="E49" s="509">
        <v>0.94</v>
      </c>
      <c r="F49" s="203" t="s">
        <v>2602</v>
      </c>
      <c r="G49" s="203"/>
      <c r="H49" s="203"/>
      <c r="I49" s="203"/>
      <c r="J49" s="203"/>
      <c r="K49" s="204">
        <v>0.09</v>
      </c>
      <c r="L49" s="668"/>
      <c r="M49" s="701"/>
      <c r="N49" s="35"/>
    </row>
    <row r="50" spans="1:14" x14ac:dyDescent="0.25">
      <c r="A50" s="108"/>
      <c r="B50" s="18"/>
      <c r="C50" s="19"/>
      <c r="D50" s="19"/>
      <c r="E50" s="19"/>
      <c r="F50" s="19"/>
      <c r="G50" s="19"/>
      <c r="H50" s="19"/>
      <c r="I50" s="19"/>
      <c r="J50" s="19"/>
      <c r="K50" s="65"/>
      <c r="L50" s="65"/>
    </row>
    <row r="51" spans="1:14" x14ac:dyDescent="0.25">
      <c r="A51" s="108"/>
      <c r="B51" s="18"/>
      <c r="C51" s="19"/>
      <c r="D51" s="19"/>
      <c r="E51" s="19"/>
      <c r="F51" s="19"/>
      <c r="G51" s="19"/>
      <c r="H51" s="19"/>
      <c r="I51" s="19"/>
      <c r="J51" s="19"/>
      <c r="K51" s="65"/>
      <c r="L51" s="65"/>
    </row>
    <row r="52" spans="1:14" x14ac:dyDescent="0.25">
      <c r="A52" s="108"/>
      <c r="B52" s="18"/>
      <c r="C52" s="19"/>
      <c r="D52" s="19"/>
      <c r="E52" s="19"/>
      <c r="F52" s="19"/>
      <c r="G52" s="19"/>
      <c r="H52" s="19"/>
      <c r="I52" s="19"/>
      <c r="J52" s="19"/>
      <c r="K52" s="65"/>
      <c r="L52" s="65"/>
    </row>
    <row r="53" spans="1:14" x14ac:dyDescent="0.25">
      <c r="A53" s="108"/>
      <c r="B53" s="18"/>
      <c r="C53" s="19"/>
      <c r="D53" s="19"/>
      <c r="E53" s="19"/>
      <c r="F53" s="19"/>
      <c r="G53" s="19"/>
      <c r="H53" s="19"/>
      <c r="I53" s="19"/>
      <c r="J53" s="19"/>
      <c r="K53" s="65"/>
      <c r="L53" s="65"/>
    </row>
    <row r="54" spans="1:14" x14ac:dyDescent="0.25">
      <c r="A54" s="108"/>
      <c r="B54" s="18"/>
      <c r="C54" s="19"/>
      <c r="D54" s="19"/>
      <c r="E54" s="19"/>
      <c r="F54" s="19"/>
      <c r="G54" s="19"/>
      <c r="H54" s="19"/>
      <c r="I54" s="19"/>
      <c r="J54" s="19"/>
      <c r="K54" s="65"/>
      <c r="L54" s="65"/>
    </row>
    <row r="55" spans="1:14" x14ac:dyDescent="0.25">
      <c r="A55" s="108"/>
      <c r="B55" s="18"/>
      <c r="C55" s="19"/>
      <c r="D55" s="19"/>
      <c r="E55" s="19"/>
      <c r="F55" s="19"/>
      <c r="G55" s="19"/>
      <c r="H55" s="19"/>
      <c r="I55" s="19"/>
      <c r="J55" s="19"/>
      <c r="K55" s="65"/>
      <c r="L55" s="65"/>
    </row>
    <row r="56" spans="1:14" x14ac:dyDescent="0.25">
      <c r="A56" s="108"/>
      <c r="B56" s="18"/>
      <c r="C56" s="19"/>
      <c r="D56" s="19"/>
      <c r="E56" s="19"/>
      <c r="F56" s="19"/>
      <c r="G56" s="19"/>
      <c r="H56" s="19"/>
      <c r="I56" s="19"/>
      <c r="J56" s="19"/>
      <c r="K56" s="65"/>
      <c r="L56" s="65"/>
    </row>
    <row r="57" spans="1:14" x14ac:dyDescent="0.25">
      <c r="A57" s="108"/>
      <c r="B57" s="18"/>
      <c r="C57" s="19"/>
      <c r="D57" s="19"/>
      <c r="E57" s="19"/>
      <c r="F57" s="19"/>
      <c r="G57" s="19"/>
      <c r="H57" s="19"/>
      <c r="I57" s="19"/>
      <c r="J57" s="19"/>
      <c r="K57" s="65"/>
      <c r="L57" s="65"/>
    </row>
    <row r="58" spans="1:14" x14ac:dyDescent="0.25">
      <c r="A58" s="108"/>
      <c r="B58" s="18"/>
      <c r="C58" s="19"/>
      <c r="D58" s="19"/>
      <c r="E58" s="19"/>
      <c r="F58" s="19"/>
      <c r="G58" s="19"/>
      <c r="H58" s="19"/>
      <c r="I58" s="19"/>
      <c r="J58" s="19"/>
      <c r="K58" s="65"/>
      <c r="L58" s="65"/>
    </row>
    <row r="59" spans="1:14" x14ac:dyDescent="0.25">
      <c r="A59" s="108"/>
      <c r="B59" s="18"/>
      <c r="C59" s="19"/>
      <c r="D59" s="19"/>
      <c r="E59" s="19"/>
      <c r="F59" s="19"/>
      <c r="G59" s="19"/>
      <c r="H59" s="19"/>
      <c r="I59" s="19"/>
      <c r="J59" s="19"/>
      <c r="K59" s="65"/>
      <c r="L59" s="65"/>
    </row>
    <row r="60" spans="1:14" x14ac:dyDescent="0.25">
      <c r="A60" s="108"/>
      <c r="B60" s="108"/>
      <c r="C60" s="19"/>
      <c r="D60" s="19"/>
      <c r="E60" s="19"/>
      <c r="F60" s="19"/>
      <c r="G60" s="19"/>
      <c r="H60" s="19"/>
      <c r="I60" s="19"/>
      <c r="J60" s="19"/>
      <c r="K60" s="65"/>
      <c r="L60" s="65"/>
    </row>
    <row r="61" spans="1:14" x14ac:dyDescent="0.25">
      <c r="A61" s="108"/>
      <c r="B61" s="108"/>
      <c r="C61" s="19"/>
      <c r="D61" s="19"/>
      <c r="E61" s="19"/>
      <c r="F61" s="19"/>
      <c r="G61" s="19"/>
      <c r="H61" s="19"/>
      <c r="I61" s="19"/>
      <c r="J61" s="19"/>
      <c r="K61" s="65"/>
      <c r="L61" s="65"/>
    </row>
    <row r="62" spans="1:14" x14ac:dyDescent="0.25">
      <c r="A62" s="108"/>
      <c r="B62" s="108"/>
      <c r="C62" s="19"/>
      <c r="D62" s="19"/>
      <c r="E62" s="19"/>
      <c r="F62" s="19"/>
      <c r="G62" s="19"/>
      <c r="H62" s="19"/>
      <c r="I62" s="19"/>
      <c r="J62" s="19"/>
      <c r="K62" s="65"/>
      <c r="L62" s="65"/>
    </row>
  </sheetData>
  <autoFilter ref="A5:BB49"/>
  <mergeCells count="9">
    <mergeCell ref="F4:F5"/>
    <mergeCell ref="N4:N5"/>
    <mergeCell ref="M4:M5"/>
    <mergeCell ref="G4:L4"/>
    <mergeCell ref="A4:A5"/>
    <mergeCell ref="B4:B5"/>
    <mergeCell ref="C4:C5"/>
    <mergeCell ref="D4:D5"/>
    <mergeCell ref="E4:E5"/>
  </mergeCells>
  <phoneticPr fontId="27" type="noConversion"/>
  <conditionalFormatting sqref="A30">
    <cfRule type="duplicateValues" dxfId="70" priority="23" stopIfTrue="1"/>
  </conditionalFormatting>
  <conditionalFormatting sqref="A47">
    <cfRule type="duplicateValues" dxfId="69" priority="32" stopIfTrue="1"/>
  </conditionalFormatting>
  <conditionalFormatting sqref="A47">
    <cfRule type="duplicateValues" dxfId="68" priority="33" stopIfTrue="1"/>
    <cfRule type="duplicateValues" dxfId="67" priority="34" stopIfTrue="1"/>
  </conditionalFormatting>
  <pageMargins left="0.78740157480314965" right="0.59055118110236227" top="0.59055118110236227" bottom="0.59055118110236227" header="0.51181102362204722" footer="0.39370078740157483"/>
  <pageSetup paperSize="9" scale="77" firstPageNumber="44" fitToWidth="0" orientation="landscape" useFirstPageNumber="1" r:id="rId1"/>
  <headerFooter alignWithMargins="0">
    <oddFooter>&amp;R&amp;P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showZeros="0" view="pageBreakPreview" zoomScaleNormal="60" zoomScaleSheetLayoutView="100" workbookViewId="0">
      <pane ySplit="5" topLeftCell="A6" activePane="bottomLeft" state="frozen"/>
      <selection pane="bottomLeft" activeCell="A4" sqref="A4:N5"/>
    </sheetView>
  </sheetViews>
  <sheetFormatPr defaultColWidth="8.85546875" defaultRowHeight="15.75" x14ac:dyDescent="0.25"/>
  <cols>
    <col min="1" max="1" width="13.7109375" style="154" customWidth="1"/>
    <col min="2" max="2" width="38.7109375" style="280" customWidth="1"/>
    <col min="3" max="4" width="30.7109375" style="523" customWidth="1"/>
    <col min="5" max="5" width="20.7109375" style="523" customWidth="1"/>
    <col min="6" max="10" width="6.7109375" style="523" customWidth="1"/>
    <col min="11" max="12" width="10.7109375" style="542" customWidth="1"/>
    <col min="13" max="13" width="20.7109375" style="250" customWidth="1"/>
    <col min="14" max="16384" width="8.85546875" style="96"/>
  </cols>
  <sheetData>
    <row r="1" spans="1:14" x14ac:dyDescent="0.25">
      <c r="A1" s="650" t="s">
        <v>2588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14" x14ac:dyDescent="0.25">
      <c r="A2" s="650" t="s">
        <v>1159</v>
      </c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</row>
    <row r="3" spans="1:14" ht="31.5" customHeight="1" thickBot="1" x14ac:dyDescent="0.3">
      <c r="A3" s="651" t="s">
        <v>2754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</row>
    <row r="4" spans="1:14" ht="63" customHeight="1" thickBot="1" x14ac:dyDescent="0.3">
      <c r="A4" s="765" t="s">
        <v>2589</v>
      </c>
      <c r="B4" s="765" t="s">
        <v>2590</v>
      </c>
      <c r="C4" s="765" t="s">
        <v>1254</v>
      </c>
      <c r="D4" s="765" t="s">
        <v>2592</v>
      </c>
      <c r="E4" s="765" t="s">
        <v>2593</v>
      </c>
      <c r="F4" s="765" t="s">
        <v>2594</v>
      </c>
      <c r="G4" s="768" t="s">
        <v>1476</v>
      </c>
      <c r="H4" s="769"/>
      <c r="I4" s="769"/>
      <c r="J4" s="769"/>
      <c r="K4" s="769"/>
      <c r="L4" s="770"/>
      <c r="M4" s="763" t="s">
        <v>2595</v>
      </c>
      <c r="N4" s="763" t="s">
        <v>2757</v>
      </c>
    </row>
    <row r="5" spans="1:14" ht="31.5" customHeight="1" thickBot="1" x14ac:dyDescent="0.3">
      <c r="A5" s="766"/>
      <c r="B5" s="766"/>
      <c r="C5" s="766"/>
      <c r="D5" s="766"/>
      <c r="E5" s="766"/>
      <c r="F5" s="766"/>
      <c r="G5" s="756" t="s">
        <v>1475</v>
      </c>
      <c r="H5" s="756" t="s">
        <v>2756</v>
      </c>
      <c r="I5" s="756" t="s">
        <v>2759</v>
      </c>
      <c r="J5" s="757" t="s">
        <v>2760</v>
      </c>
      <c r="K5" s="757" t="s">
        <v>189</v>
      </c>
      <c r="L5" s="757" t="s">
        <v>2755</v>
      </c>
      <c r="M5" s="767"/>
      <c r="N5" s="764"/>
    </row>
    <row r="6" spans="1:14" x14ac:dyDescent="0.25">
      <c r="A6" s="500"/>
      <c r="B6" s="503" t="s">
        <v>298</v>
      </c>
      <c r="C6" s="25"/>
      <c r="D6" s="25"/>
      <c r="E6" s="530"/>
      <c r="F6" s="25"/>
      <c r="G6" s="25"/>
      <c r="H6" s="25"/>
      <c r="I6" s="25"/>
      <c r="J6" s="25"/>
      <c r="K6" s="26"/>
      <c r="L6" s="652"/>
      <c r="M6" s="723"/>
      <c r="N6" s="705"/>
    </row>
    <row r="7" spans="1:14" ht="16.5" thickBot="1" x14ac:dyDescent="0.3">
      <c r="A7" s="464" t="s">
        <v>296</v>
      </c>
      <c r="B7" s="200" t="s">
        <v>2378</v>
      </c>
      <c r="C7" s="203">
        <v>306</v>
      </c>
      <c r="D7" s="203" t="s">
        <v>293</v>
      </c>
      <c r="E7" s="203" t="s">
        <v>297</v>
      </c>
      <c r="F7" s="203" t="s">
        <v>754</v>
      </c>
      <c r="G7" s="203"/>
      <c r="H7" s="203"/>
      <c r="I7" s="203"/>
      <c r="J7" s="203"/>
      <c r="K7" s="541">
        <v>6</v>
      </c>
      <c r="L7" s="662"/>
      <c r="M7" s="702"/>
      <c r="N7" s="705"/>
    </row>
  </sheetData>
  <mergeCells count="9">
    <mergeCell ref="F4:F5"/>
    <mergeCell ref="N4:N5"/>
    <mergeCell ref="M4:M5"/>
    <mergeCell ref="G4:L4"/>
    <mergeCell ref="A4:A5"/>
    <mergeCell ref="B4:B5"/>
    <mergeCell ref="C4:C5"/>
    <mergeCell ref="D4:D5"/>
    <mergeCell ref="E4:E5"/>
  </mergeCells>
  <phoneticPr fontId="27" type="noConversion"/>
  <conditionalFormatting sqref="C8:C65536">
    <cfRule type="duplicateValues" dxfId="66" priority="3" stopIfTrue="1"/>
  </conditionalFormatting>
  <conditionalFormatting sqref="A8:A65536 A1:A3">
    <cfRule type="duplicateValues" dxfId="65" priority="6" stopIfTrue="1"/>
  </conditionalFormatting>
  <pageMargins left="0.78740157480314965" right="0.59055118110236227" top="0.59055118110236227" bottom="0.59055118110236227" header="0.51181102362204722" footer="0.39370078740157483"/>
  <pageSetup paperSize="9" scale="77" firstPageNumber="46" orientation="landscape" useFirstPageNumber="1" r:id="rId1"/>
  <headerFooter alignWithMargins="0">
    <oddFooter>&amp;R&amp;P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1"/>
  <sheetViews>
    <sheetView showZeros="0" view="pageBreakPreview" zoomScaleNormal="85" zoomScaleSheetLayoutView="100" workbookViewId="0">
      <pane ySplit="5" topLeftCell="A6" activePane="bottomLeft" state="frozen"/>
      <selection pane="bottomLeft" activeCell="A4" sqref="A4:N5"/>
    </sheetView>
  </sheetViews>
  <sheetFormatPr defaultColWidth="8.85546875" defaultRowHeight="15.75" x14ac:dyDescent="0.25"/>
  <cols>
    <col min="1" max="1" width="13.7109375" style="34" customWidth="1"/>
    <col min="2" max="2" width="38.7109375" style="34" customWidth="1"/>
    <col min="3" max="4" width="30.7109375" style="74" customWidth="1"/>
    <col min="5" max="5" width="20.7109375" style="74" customWidth="1"/>
    <col min="6" max="10" width="6.7109375" style="74" customWidth="1"/>
    <col min="11" max="12" width="10.7109375" style="118" customWidth="1"/>
    <col min="13" max="13" width="20.7109375" style="34" customWidth="1"/>
    <col min="14" max="16384" width="8.85546875" style="34"/>
  </cols>
  <sheetData>
    <row r="1" spans="1:54" x14ac:dyDescent="0.25">
      <c r="A1" s="650" t="s">
        <v>2588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54" x14ac:dyDescent="0.25">
      <c r="A2" s="650" t="s">
        <v>2751</v>
      </c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</row>
    <row r="3" spans="1:54" ht="31.5" customHeight="1" thickBot="1" x14ac:dyDescent="0.3">
      <c r="A3" s="651" t="s">
        <v>1139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</row>
    <row r="4" spans="1:54" ht="63" customHeight="1" thickBot="1" x14ac:dyDescent="0.3">
      <c r="A4" s="765" t="s">
        <v>2589</v>
      </c>
      <c r="B4" s="765" t="s">
        <v>2590</v>
      </c>
      <c r="C4" s="765" t="s">
        <v>1254</v>
      </c>
      <c r="D4" s="765" t="s">
        <v>2592</v>
      </c>
      <c r="E4" s="765" t="s">
        <v>2593</v>
      </c>
      <c r="F4" s="765" t="s">
        <v>2594</v>
      </c>
      <c r="G4" s="768" t="s">
        <v>1476</v>
      </c>
      <c r="H4" s="769"/>
      <c r="I4" s="769"/>
      <c r="J4" s="769"/>
      <c r="K4" s="769"/>
      <c r="L4" s="770"/>
      <c r="M4" s="763" t="s">
        <v>2595</v>
      </c>
      <c r="N4" s="763" t="s">
        <v>2757</v>
      </c>
    </row>
    <row r="5" spans="1:54" ht="31.5" customHeight="1" thickBot="1" x14ac:dyDescent="0.3">
      <c r="A5" s="766"/>
      <c r="B5" s="766"/>
      <c r="C5" s="766"/>
      <c r="D5" s="766"/>
      <c r="E5" s="766"/>
      <c r="F5" s="766"/>
      <c r="G5" s="756" t="s">
        <v>1475</v>
      </c>
      <c r="H5" s="756" t="s">
        <v>2756</v>
      </c>
      <c r="I5" s="756" t="s">
        <v>2759</v>
      </c>
      <c r="J5" s="757" t="s">
        <v>2760</v>
      </c>
      <c r="K5" s="757" t="s">
        <v>189</v>
      </c>
      <c r="L5" s="757" t="s">
        <v>2755</v>
      </c>
      <c r="M5" s="767"/>
      <c r="N5" s="764"/>
    </row>
    <row r="6" spans="1:54" x14ac:dyDescent="0.25">
      <c r="A6" s="209"/>
      <c r="B6" s="486" t="s">
        <v>2603</v>
      </c>
      <c r="C6" s="212"/>
      <c r="D6" s="212"/>
      <c r="E6" s="212"/>
      <c r="F6" s="212"/>
      <c r="G6" s="212"/>
      <c r="H6" s="212"/>
      <c r="I6" s="212"/>
      <c r="J6" s="212"/>
      <c r="K6" s="213"/>
      <c r="L6" s="666"/>
      <c r="M6" s="339"/>
      <c r="N6" s="703"/>
    </row>
    <row r="7" spans="1:54" x14ac:dyDescent="0.25">
      <c r="A7" s="113"/>
      <c r="B7" s="221" t="s">
        <v>2604</v>
      </c>
      <c r="C7" s="82"/>
      <c r="D7" s="82"/>
      <c r="E7" s="82"/>
      <c r="F7" s="82"/>
      <c r="G7" s="82"/>
      <c r="H7" s="82"/>
      <c r="I7" s="82"/>
      <c r="J7" s="82"/>
      <c r="K7" s="84"/>
      <c r="L7" s="135"/>
      <c r="M7" s="177"/>
      <c r="N7" s="705"/>
    </row>
    <row r="8" spans="1:54" x14ac:dyDescent="0.25">
      <c r="A8" s="113" t="s">
        <v>1868</v>
      </c>
      <c r="B8" s="497" t="s">
        <v>1869</v>
      </c>
      <c r="C8" s="82" t="s">
        <v>1870</v>
      </c>
      <c r="D8" s="82" t="s">
        <v>1871</v>
      </c>
      <c r="E8" s="82"/>
      <c r="F8" s="82" t="s">
        <v>2602</v>
      </c>
      <c r="G8" s="82"/>
      <c r="H8" s="82"/>
      <c r="I8" s="82"/>
      <c r="J8" s="82"/>
      <c r="K8" s="84">
        <v>0.05</v>
      </c>
      <c r="L8" s="135"/>
      <c r="M8" s="746"/>
      <c r="N8" s="35"/>
    </row>
    <row r="9" spans="1:54" x14ac:dyDescent="0.25">
      <c r="A9" s="113"/>
      <c r="B9" s="221" t="s">
        <v>2608</v>
      </c>
      <c r="C9" s="82"/>
      <c r="D9" s="82"/>
      <c r="E9" s="82"/>
      <c r="F9" s="82"/>
      <c r="G9" s="82"/>
      <c r="H9" s="82"/>
      <c r="I9" s="82"/>
      <c r="J9" s="82"/>
      <c r="K9" s="84"/>
      <c r="L9" s="135"/>
      <c r="M9" s="746"/>
      <c r="N9" s="35"/>
    </row>
    <row r="10" spans="1:54" x14ac:dyDescent="0.25">
      <c r="A10" s="113" t="s">
        <v>535</v>
      </c>
      <c r="B10" s="91" t="s">
        <v>536</v>
      </c>
      <c r="C10" s="82" t="s">
        <v>537</v>
      </c>
      <c r="D10" s="82" t="s">
        <v>538</v>
      </c>
      <c r="E10" s="82"/>
      <c r="F10" s="82" t="s">
        <v>2613</v>
      </c>
      <c r="G10" s="82"/>
      <c r="H10" s="82"/>
      <c r="I10" s="82"/>
      <c r="J10" s="82"/>
      <c r="K10" s="84">
        <v>12.96</v>
      </c>
      <c r="L10" s="135"/>
      <c r="M10" s="746"/>
      <c r="N10" s="35"/>
    </row>
    <row r="11" spans="1:54" x14ac:dyDescent="0.25">
      <c r="A11" s="113"/>
      <c r="B11" s="221" t="s">
        <v>541</v>
      </c>
      <c r="C11" s="82"/>
      <c r="D11" s="82"/>
      <c r="E11" s="82"/>
      <c r="F11" s="82"/>
      <c r="G11" s="82"/>
      <c r="H11" s="82"/>
      <c r="I11" s="82"/>
      <c r="J11" s="82"/>
      <c r="K11" s="84"/>
      <c r="L11" s="135"/>
      <c r="M11" s="746"/>
      <c r="N11" s="35"/>
    </row>
    <row r="12" spans="1:54" x14ac:dyDescent="0.25">
      <c r="A12" s="113" t="s">
        <v>564</v>
      </c>
      <c r="B12" s="498" t="s">
        <v>565</v>
      </c>
      <c r="C12" s="82" t="s">
        <v>566</v>
      </c>
      <c r="D12" s="82" t="s">
        <v>567</v>
      </c>
      <c r="E12" s="82"/>
      <c r="F12" s="82" t="s">
        <v>2613</v>
      </c>
      <c r="G12" s="82"/>
      <c r="H12" s="82"/>
      <c r="I12" s="82"/>
      <c r="J12" s="82"/>
      <c r="K12" s="84">
        <v>1.5</v>
      </c>
      <c r="L12" s="135"/>
      <c r="M12" s="746"/>
      <c r="N12" s="35"/>
    </row>
    <row r="13" spans="1:54" x14ac:dyDescent="0.25">
      <c r="A13" s="124"/>
      <c r="B13" s="254" t="s">
        <v>618</v>
      </c>
      <c r="C13" s="82"/>
      <c r="D13" s="82"/>
      <c r="E13" s="82"/>
      <c r="F13" s="82"/>
      <c r="G13" s="82"/>
      <c r="H13" s="82"/>
      <c r="I13" s="82"/>
      <c r="J13" s="82"/>
      <c r="K13" s="84"/>
      <c r="L13" s="135"/>
      <c r="M13" s="737"/>
      <c r="N13" s="35"/>
    </row>
    <row r="14" spans="1:54" x14ac:dyDescent="0.25">
      <c r="A14" s="113"/>
      <c r="B14" s="491" t="s">
        <v>413</v>
      </c>
      <c r="C14" s="82"/>
      <c r="D14" s="82"/>
      <c r="E14" s="82"/>
      <c r="F14" s="82"/>
      <c r="G14" s="82"/>
      <c r="H14" s="82"/>
      <c r="I14" s="82"/>
      <c r="J14" s="82"/>
      <c r="K14" s="84"/>
      <c r="L14" s="135"/>
      <c r="M14" s="746"/>
      <c r="N14" s="35"/>
    </row>
    <row r="15" spans="1:54" x14ac:dyDescent="0.25">
      <c r="A15" s="113"/>
      <c r="B15" s="492" t="s">
        <v>414</v>
      </c>
      <c r="C15" s="82"/>
      <c r="D15" s="82"/>
      <c r="E15" s="82"/>
      <c r="F15" s="82"/>
      <c r="G15" s="82"/>
      <c r="H15" s="82"/>
      <c r="I15" s="82"/>
      <c r="J15" s="82"/>
      <c r="K15" s="84"/>
      <c r="L15" s="135"/>
      <c r="M15" s="746"/>
      <c r="N15" s="35"/>
    </row>
    <row r="16" spans="1:54" ht="16.5" thickBot="1" x14ac:dyDescent="0.3">
      <c r="A16" s="464" t="s">
        <v>411</v>
      </c>
      <c r="B16" s="350" t="s">
        <v>2454</v>
      </c>
      <c r="C16" s="203" t="s">
        <v>412</v>
      </c>
      <c r="D16" s="203" t="s">
        <v>2455</v>
      </c>
      <c r="E16" s="203">
        <v>1</v>
      </c>
      <c r="F16" s="203" t="s">
        <v>2613</v>
      </c>
      <c r="G16" s="203"/>
      <c r="H16" s="203"/>
      <c r="I16" s="203"/>
      <c r="J16" s="203"/>
      <c r="K16" s="204">
        <v>3.4000000000000002E-2</v>
      </c>
      <c r="L16" s="668"/>
      <c r="M16" s="700"/>
      <c r="N16" s="728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</row>
    <row r="17" spans="1:12" x14ac:dyDescent="0.25">
      <c r="A17" s="108"/>
      <c r="B17" s="18"/>
      <c r="C17" s="19"/>
      <c r="D17" s="19"/>
      <c r="E17" s="19"/>
      <c r="F17" s="19"/>
      <c r="G17" s="19"/>
      <c r="H17" s="19"/>
      <c r="I17" s="19"/>
      <c r="J17" s="19"/>
      <c r="K17" s="65"/>
      <c r="L17" s="65"/>
    </row>
    <row r="18" spans="1:12" x14ac:dyDescent="0.25">
      <c r="A18" s="108"/>
      <c r="B18" s="18"/>
      <c r="C18" s="19"/>
      <c r="D18" s="19"/>
      <c r="E18" s="19"/>
      <c r="F18" s="19"/>
      <c r="G18" s="19"/>
      <c r="H18" s="19"/>
      <c r="I18" s="19"/>
      <c r="J18" s="19"/>
      <c r="K18" s="65"/>
      <c r="L18" s="65"/>
    </row>
    <row r="19" spans="1:12" x14ac:dyDescent="0.25">
      <c r="A19" s="108"/>
      <c r="B19" s="18"/>
      <c r="C19" s="19"/>
      <c r="D19" s="19"/>
      <c r="E19" s="19"/>
      <c r="F19" s="19"/>
      <c r="G19" s="19"/>
      <c r="H19" s="19"/>
      <c r="I19" s="19"/>
      <c r="J19" s="19"/>
      <c r="K19" s="65"/>
      <c r="L19" s="65"/>
    </row>
    <row r="20" spans="1:12" x14ac:dyDescent="0.25">
      <c r="A20" s="108"/>
      <c r="B20" s="18"/>
      <c r="C20" s="19"/>
      <c r="D20" s="19"/>
      <c r="E20" s="19"/>
      <c r="F20" s="19"/>
      <c r="G20" s="19"/>
      <c r="H20" s="19"/>
      <c r="I20" s="19"/>
      <c r="J20" s="19"/>
      <c r="K20" s="65"/>
      <c r="L20" s="65"/>
    </row>
    <row r="21" spans="1:12" x14ac:dyDescent="0.25">
      <c r="A21" s="108"/>
      <c r="B21" s="18"/>
      <c r="C21" s="19"/>
      <c r="D21" s="19"/>
      <c r="E21" s="19"/>
      <c r="F21" s="19"/>
      <c r="G21" s="19"/>
      <c r="H21" s="19"/>
      <c r="I21" s="19"/>
      <c r="J21" s="19"/>
      <c r="K21" s="65"/>
      <c r="L21" s="65"/>
    </row>
    <row r="22" spans="1:12" x14ac:dyDescent="0.25">
      <c r="A22" s="108"/>
      <c r="B22" s="18"/>
      <c r="C22" s="19"/>
      <c r="D22" s="19"/>
      <c r="E22" s="19"/>
      <c r="F22" s="19"/>
      <c r="G22" s="19"/>
      <c r="H22" s="19"/>
      <c r="I22" s="19"/>
      <c r="J22" s="19"/>
      <c r="K22" s="65"/>
      <c r="L22" s="65"/>
    </row>
    <row r="23" spans="1:12" x14ac:dyDescent="0.25">
      <c r="A23" s="108"/>
      <c r="B23" s="18"/>
      <c r="C23" s="19"/>
      <c r="D23" s="19"/>
      <c r="E23" s="19"/>
      <c r="F23" s="19"/>
      <c r="G23" s="19"/>
      <c r="H23" s="19"/>
      <c r="I23" s="19"/>
      <c r="J23" s="19"/>
      <c r="K23" s="65"/>
      <c r="L23" s="65"/>
    </row>
    <row r="24" spans="1:12" x14ac:dyDescent="0.25">
      <c r="A24" s="108"/>
      <c r="B24" s="18"/>
      <c r="C24" s="19"/>
      <c r="D24" s="19"/>
      <c r="E24" s="19"/>
      <c r="F24" s="19"/>
      <c r="G24" s="19"/>
      <c r="H24" s="19"/>
      <c r="I24" s="19"/>
      <c r="J24" s="19"/>
      <c r="K24" s="65"/>
      <c r="L24" s="65"/>
    </row>
    <row r="25" spans="1:12" x14ac:dyDescent="0.25">
      <c r="A25" s="108"/>
      <c r="B25" s="18"/>
      <c r="C25" s="19"/>
      <c r="D25" s="19"/>
      <c r="E25" s="19"/>
      <c r="F25" s="19"/>
      <c r="G25" s="19"/>
      <c r="H25" s="19"/>
      <c r="I25" s="19"/>
      <c r="J25" s="19"/>
      <c r="K25" s="65"/>
      <c r="L25" s="65"/>
    </row>
    <row r="26" spans="1:12" x14ac:dyDescent="0.25">
      <c r="A26" s="108"/>
      <c r="B26" s="18"/>
      <c r="C26" s="19"/>
      <c r="D26" s="19"/>
      <c r="E26" s="19"/>
      <c r="F26" s="19"/>
      <c r="G26" s="19"/>
      <c r="H26" s="19"/>
      <c r="I26" s="19"/>
      <c r="J26" s="19"/>
      <c r="K26" s="65"/>
      <c r="L26" s="65"/>
    </row>
    <row r="27" spans="1:12" x14ac:dyDescent="0.25">
      <c r="A27" s="108"/>
      <c r="B27" s="18"/>
      <c r="C27" s="19"/>
      <c r="D27" s="19"/>
      <c r="E27" s="19"/>
      <c r="F27" s="19"/>
      <c r="G27" s="19"/>
      <c r="H27" s="19"/>
      <c r="I27" s="19"/>
      <c r="J27" s="19"/>
      <c r="K27" s="65"/>
      <c r="L27" s="65"/>
    </row>
    <row r="28" spans="1:12" x14ac:dyDescent="0.25">
      <c r="A28" s="108"/>
      <c r="B28" s="18"/>
      <c r="C28" s="19"/>
      <c r="D28" s="19"/>
      <c r="E28" s="19"/>
      <c r="F28" s="19"/>
      <c r="G28" s="19"/>
      <c r="H28" s="19"/>
      <c r="I28" s="19"/>
      <c r="J28" s="19"/>
      <c r="K28" s="65"/>
      <c r="L28" s="65"/>
    </row>
    <row r="29" spans="1:12" x14ac:dyDescent="0.25">
      <c r="A29" s="108"/>
      <c r="B29" s="108"/>
      <c r="C29" s="19"/>
      <c r="D29" s="19"/>
      <c r="E29" s="19"/>
      <c r="F29" s="19"/>
      <c r="G29" s="19"/>
      <c r="H29" s="19"/>
      <c r="I29" s="19"/>
      <c r="J29" s="19"/>
      <c r="K29" s="65"/>
      <c r="L29" s="65"/>
    </row>
    <row r="30" spans="1:12" x14ac:dyDescent="0.25">
      <c r="A30" s="108"/>
      <c r="B30" s="108"/>
      <c r="C30" s="19"/>
      <c r="D30" s="19"/>
      <c r="E30" s="19"/>
      <c r="F30" s="19"/>
      <c r="G30" s="19"/>
      <c r="H30" s="19"/>
      <c r="I30" s="19"/>
      <c r="J30" s="19"/>
      <c r="K30" s="65"/>
      <c r="L30" s="65"/>
    </row>
    <row r="31" spans="1:12" x14ac:dyDescent="0.25">
      <c r="A31" s="108"/>
      <c r="B31" s="108"/>
      <c r="C31" s="19"/>
      <c r="D31" s="19"/>
      <c r="E31" s="19"/>
      <c r="F31" s="19"/>
      <c r="G31" s="19"/>
      <c r="H31" s="19"/>
      <c r="I31" s="19"/>
      <c r="J31" s="19"/>
      <c r="K31" s="65"/>
      <c r="L31" s="65"/>
    </row>
  </sheetData>
  <mergeCells count="9">
    <mergeCell ref="F4:F5"/>
    <mergeCell ref="N4:N5"/>
    <mergeCell ref="M4:M5"/>
    <mergeCell ref="G4:L4"/>
    <mergeCell ref="A4:A5"/>
    <mergeCell ref="B4:B5"/>
    <mergeCell ref="C4:C5"/>
    <mergeCell ref="D4:D5"/>
    <mergeCell ref="E4:E5"/>
  </mergeCells>
  <phoneticPr fontId="27" type="noConversion"/>
  <pageMargins left="0.78740157480314965" right="0.59055118110236227" top="0.59055118110236227" bottom="0.59055118110236227" header="0.51181102362204722" footer="0.39370078740157483"/>
  <pageSetup paperSize="9" scale="77" firstPageNumber="47" fitToWidth="0" orientation="landscape" useFirstPageNumber="1" r:id="rId1"/>
  <headerFooter alignWithMargins="0">
    <oddFooter>&amp;R&amp;P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showZeros="0" view="pageBreakPreview" zoomScaleNormal="60" zoomScaleSheetLayoutView="100" workbookViewId="0">
      <pane ySplit="5" topLeftCell="A6" activePane="bottomLeft" state="frozen"/>
      <selection pane="bottomLeft" activeCell="A4" sqref="A4:N5"/>
    </sheetView>
  </sheetViews>
  <sheetFormatPr defaultColWidth="8.85546875" defaultRowHeight="15.75" x14ac:dyDescent="0.25"/>
  <cols>
    <col min="1" max="1" width="13.7109375" style="154" customWidth="1"/>
    <col min="2" max="2" width="38.7109375" style="280" customWidth="1"/>
    <col min="3" max="4" width="30.7109375" style="523" customWidth="1"/>
    <col min="5" max="5" width="20.7109375" style="523" customWidth="1"/>
    <col min="6" max="10" width="6.7109375" style="523" customWidth="1"/>
    <col min="11" max="12" width="10.7109375" style="542" customWidth="1"/>
    <col min="13" max="13" width="20.7109375" style="250" customWidth="1"/>
    <col min="14" max="16384" width="8.85546875" style="96"/>
  </cols>
  <sheetData>
    <row r="1" spans="1:14" x14ac:dyDescent="0.25">
      <c r="A1" s="650" t="s">
        <v>2588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14" x14ac:dyDescent="0.25">
      <c r="A2" s="650" t="s">
        <v>2752</v>
      </c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</row>
    <row r="3" spans="1:14" ht="31.5" customHeight="1" thickBot="1" x14ac:dyDescent="0.3">
      <c r="A3" s="651" t="s">
        <v>1139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</row>
    <row r="4" spans="1:14" ht="63" customHeight="1" thickBot="1" x14ac:dyDescent="0.3">
      <c r="A4" s="765" t="s">
        <v>2589</v>
      </c>
      <c r="B4" s="765" t="s">
        <v>2590</v>
      </c>
      <c r="C4" s="765" t="s">
        <v>1254</v>
      </c>
      <c r="D4" s="765" t="s">
        <v>2592</v>
      </c>
      <c r="E4" s="765" t="s">
        <v>2593</v>
      </c>
      <c r="F4" s="765" t="s">
        <v>2594</v>
      </c>
      <c r="G4" s="768" t="s">
        <v>1476</v>
      </c>
      <c r="H4" s="769"/>
      <c r="I4" s="769"/>
      <c r="J4" s="769"/>
      <c r="K4" s="769"/>
      <c r="L4" s="770"/>
      <c r="M4" s="763" t="s">
        <v>2595</v>
      </c>
      <c r="N4" s="763" t="s">
        <v>2757</v>
      </c>
    </row>
    <row r="5" spans="1:14" ht="31.5" customHeight="1" thickBot="1" x14ac:dyDescent="0.3">
      <c r="A5" s="766"/>
      <c r="B5" s="766"/>
      <c r="C5" s="766"/>
      <c r="D5" s="766"/>
      <c r="E5" s="766"/>
      <c r="F5" s="766"/>
      <c r="G5" s="756" t="s">
        <v>1475</v>
      </c>
      <c r="H5" s="756" t="s">
        <v>2756</v>
      </c>
      <c r="I5" s="756" t="s">
        <v>2759</v>
      </c>
      <c r="J5" s="757" t="s">
        <v>2760</v>
      </c>
      <c r="K5" s="757" t="s">
        <v>189</v>
      </c>
      <c r="L5" s="757" t="s">
        <v>2755</v>
      </c>
      <c r="M5" s="767"/>
      <c r="N5" s="764"/>
    </row>
    <row r="6" spans="1:14" x14ac:dyDescent="0.25">
      <c r="A6" s="500"/>
      <c r="B6" s="501" t="s">
        <v>43</v>
      </c>
      <c r="C6" s="212"/>
      <c r="D6" s="25"/>
      <c r="E6" s="530"/>
      <c r="F6" s="25"/>
      <c r="G6" s="25"/>
      <c r="H6" s="25"/>
      <c r="I6" s="25"/>
      <c r="J6" s="25"/>
      <c r="K6" s="26"/>
      <c r="L6" s="652"/>
      <c r="M6" s="374"/>
      <c r="N6" s="703"/>
    </row>
    <row r="7" spans="1:14" x14ac:dyDescent="0.25">
      <c r="A7" s="337" t="s">
        <v>44</v>
      </c>
      <c r="B7" s="91" t="s">
        <v>1340</v>
      </c>
      <c r="C7" s="82" t="s">
        <v>2367</v>
      </c>
      <c r="D7" s="82"/>
      <c r="E7" s="82"/>
      <c r="F7" s="82" t="s">
        <v>754</v>
      </c>
      <c r="G7" s="82"/>
      <c r="H7" s="82"/>
      <c r="I7" s="82"/>
      <c r="J7" s="82"/>
      <c r="K7" s="84">
        <v>14</v>
      </c>
      <c r="L7" s="135"/>
      <c r="M7" s="191"/>
      <c r="N7" s="705"/>
    </row>
    <row r="8" spans="1:14" x14ac:dyDescent="0.25">
      <c r="A8" s="337" t="s">
        <v>45</v>
      </c>
      <c r="B8" s="91" t="s">
        <v>1632</v>
      </c>
      <c r="C8" s="82" t="s">
        <v>2368</v>
      </c>
      <c r="D8" s="82"/>
      <c r="E8" s="82"/>
      <c r="F8" s="82" t="s">
        <v>754</v>
      </c>
      <c r="G8" s="82"/>
      <c r="H8" s="82"/>
      <c r="I8" s="82"/>
      <c r="J8" s="82"/>
      <c r="K8" s="84">
        <v>7.0000000000000007E-2</v>
      </c>
      <c r="L8" s="135"/>
      <c r="M8" s="191"/>
      <c r="N8" s="35"/>
    </row>
    <row r="9" spans="1:14" x14ac:dyDescent="0.25">
      <c r="A9" s="337" t="s">
        <v>46</v>
      </c>
      <c r="B9" s="91" t="s">
        <v>2369</v>
      </c>
      <c r="C9" s="82" t="s">
        <v>2370</v>
      </c>
      <c r="D9" s="82"/>
      <c r="E9" s="82"/>
      <c r="F9" s="82" t="s">
        <v>754</v>
      </c>
      <c r="G9" s="82"/>
      <c r="H9" s="82"/>
      <c r="I9" s="82"/>
      <c r="J9" s="82"/>
      <c r="K9" s="84">
        <v>0.37</v>
      </c>
      <c r="L9" s="135"/>
      <c r="M9" s="191"/>
      <c r="N9" s="35"/>
    </row>
    <row r="10" spans="1:14" x14ac:dyDescent="0.25">
      <c r="A10" s="337" t="s">
        <v>47</v>
      </c>
      <c r="B10" s="91" t="s">
        <v>2371</v>
      </c>
      <c r="C10" s="82" t="s">
        <v>2372</v>
      </c>
      <c r="D10" s="82"/>
      <c r="E10" s="82"/>
      <c r="F10" s="82" t="s">
        <v>754</v>
      </c>
      <c r="G10" s="82"/>
      <c r="H10" s="82"/>
      <c r="I10" s="82"/>
      <c r="J10" s="82"/>
      <c r="K10" s="84">
        <v>0.15</v>
      </c>
      <c r="L10" s="135"/>
      <c r="M10" s="375"/>
      <c r="N10" s="35"/>
    </row>
    <row r="11" spans="1:14" x14ac:dyDescent="0.25">
      <c r="A11" s="337" t="s">
        <v>519</v>
      </c>
      <c r="B11" s="91" t="s">
        <v>2371</v>
      </c>
      <c r="C11" s="82" t="s">
        <v>2373</v>
      </c>
      <c r="D11" s="82"/>
      <c r="E11" s="82"/>
      <c r="F11" s="82" t="s">
        <v>754</v>
      </c>
      <c r="G11" s="82"/>
      <c r="H11" s="82"/>
      <c r="I11" s="82"/>
      <c r="J11" s="82"/>
      <c r="K11" s="84">
        <v>0.15</v>
      </c>
      <c r="L11" s="135"/>
      <c r="M11" s="375"/>
      <c r="N11" s="35"/>
    </row>
    <row r="12" spans="1:14" x14ac:dyDescent="0.25">
      <c r="A12" s="337" t="s">
        <v>520</v>
      </c>
      <c r="B12" s="91" t="s">
        <v>2371</v>
      </c>
      <c r="C12" s="82" t="s">
        <v>2374</v>
      </c>
      <c r="D12" s="82"/>
      <c r="E12" s="82"/>
      <c r="F12" s="82" t="s">
        <v>754</v>
      </c>
      <c r="G12" s="82"/>
      <c r="H12" s="82"/>
      <c r="I12" s="82"/>
      <c r="J12" s="82"/>
      <c r="K12" s="84">
        <v>0.15</v>
      </c>
      <c r="L12" s="135"/>
      <c r="M12" s="376"/>
      <c r="N12" s="35"/>
    </row>
    <row r="13" spans="1:14" x14ac:dyDescent="0.25">
      <c r="A13" s="337" t="s">
        <v>48</v>
      </c>
      <c r="B13" s="91" t="s">
        <v>1340</v>
      </c>
      <c r="C13" s="82" t="s">
        <v>2375</v>
      </c>
      <c r="D13" s="82"/>
      <c r="E13" s="82"/>
      <c r="F13" s="82" t="s">
        <v>754</v>
      </c>
      <c r="G13" s="82"/>
      <c r="H13" s="82"/>
      <c r="I13" s="82"/>
      <c r="J13" s="82"/>
      <c r="K13" s="84">
        <v>7.0000000000000007E-2</v>
      </c>
      <c r="L13" s="135"/>
      <c r="M13" s="376"/>
      <c r="N13" s="35"/>
    </row>
    <row r="14" spans="1:14" x14ac:dyDescent="0.25">
      <c r="A14" s="337" t="s">
        <v>526</v>
      </c>
      <c r="B14" s="91" t="s">
        <v>2376</v>
      </c>
      <c r="C14" s="82" t="s">
        <v>2377</v>
      </c>
      <c r="D14" s="82"/>
      <c r="E14" s="82"/>
      <c r="F14" s="82" t="s">
        <v>754</v>
      </c>
      <c r="G14" s="82"/>
      <c r="H14" s="82"/>
      <c r="I14" s="82"/>
      <c r="J14" s="82"/>
      <c r="K14" s="84">
        <v>7.0000000000000007E-2</v>
      </c>
      <c r="L14" s="135"/>
      <c r="M14" s="376"/>
      <c r="N14" s="35"/>
    </row>
    <row r="15" spans="1:14" x14ac:dyDescent="0.25">
      <c r="A15" s="337" t="s">
        <v>49</v>
      </c>
      <c r="B15" s="91" t="s">
        <v>1340</v>
      </c>
      <c r="C15" s="82" t="s">
        <v>2381</v>
      </c>
      <c r="D15" s="82"/>
      <c r="E15" s="82"/>
      <c r="F15" s="82" t="s">
        <v>754</v>
      </c>
      <c r="G15" s="82"/>
      <c r="H15" s="82"/>
      <c r="I15" s="82"/>
      <c r="J15" s="82"/>
      <c r="K15" s="84">
        <v>6</v>
      </c>
      <c r="L15" s="135"/>
      <c r="M15" s="376"/>
      <c r="N15" s="35"/>
    </row>
    <row r="16" spans="1:14" x14ac:dyDescent="0.25">
      <c r="A16" s="337" t="s">
        <v>525</v>
      </c>
      <c r="B16" s="91" t="s">
        <v>2382</v>
      </c>
      <c r="C16" s="82" t="s">
        <v>2383</v>
      </c>
      <c r="D16" s="82"/>
      <c r="E16" s="82"/>
      <c r="F16" s="82" t="s">
        <v>754</v>
      </c>
      <c r="G16" s="82"/>
      <c r="H16" s="82"/>
      <c r="I16" s="82"/>
      <c r="J16" s="82"/>
      <c r="K16" s="84">
        <v>7.0000000000000007E-2</v>
      </c>
      <c r="L16" s="135"/>
      <c r="M16" s="376"/>
      <c r="N16" s="728"/>
    </row>
    <row r="17" spans="1:14" x14ac:dyDescent="0.25">
      <c r="A17" s="337" t="s">
        <v>506</v>
      </c>
      <c r="B17" s="91" t="s">
        <v>1340</v>
      </c>
      <c r="C17" s="82" t="s">
        <v>2384</v>
      </c>
      <c r="D17" s="82"/>
      <c r="E17" s="82"/>
      <c r="F17" s="82" t="s">
        <v>754</v>
      </c>
      <c r="G17" s="82"/>
      <c r="H17" s="82"/>
      <c r="I17" s="82"/>
      <c r="J17" s="82"/>
      <c r="K17" s="84">
        <v>3</v>
      </c>
      <c r="L17" s="135"/>
      <c r="M17" s="721"/>
      <c r="N17" s="705"/>
    </row>
    <row r="18" spans="1:14" x14ac:dyDescent="0.25">
      <c r="A18" s="337" t="s">
        <v>1041</v>
      </c>
      <c r="B18" s="91" t="s">
        <v>2385</v>
      </c>
      <c r="C18" s="82" t="s">
        <v>2386</v>
      </c>
      <c r="D18" s="82"/>
      <c r="E18" s="82"/>
      <c r="F18" s="82" t="s">
        <v>754</v>
      </c>
      <c r="G18" s="82"/>
      <c r="H18" s="82"/>
      <c r="I18" s="82"/>
      <c r="J18" s="82"/>
      <c r="K18" s="84">
        <v>46</v>
      </c>
      <c r="L18" s="135"/>
      <c r="M18" s="732"/>
      <c r="N18" s="705"/>
    </row>
    <row r="19" spans="1:14" x14ac:dyDescent="0.25">
      <c r="A19" s="337" t="s">
        <v>50</v>
      </c>
      <c r="B19" s="91" t="s">
        <v>2387</v>
      </c>
      <c r="C19" s="82" t="s">
        <v>2388</v>
      </c>
      <c r="D19" s="1"/>
      <c r="E19" s="522"/>
      <c r="F19" s="1" t="s">
        <v>754</v>
      </c>
      <c r="G19" s="1"/>
      <c r="H19" s="1"/>
      <c r="I19" s="1"/>
      <c r="J19" s="1"/>
      <c r="K19" s="8">
        <v>0.26</v>
      </c>
      <c r="L19" s="653"/>
      <c r="M19" s="721"/>
      <c r="N19" s="705"/>
    </row>
    <row r="20" spans="1:14" x14ac:dyDescent="0.25">
      <c r="A20" s="337" t="s">
        <v>51</v>
      </c>
      <c r="B20" s="91" t="s">
        <v>2389</v>
      </c>
      <c r="C20" s="82" t="s">
        <v>2390</v>
      </c>
      <c r="D20" s="1"/>
      <c r="E20" s="522"/>
      <c r="F20" s="1" t="s">
        <v>754</v>
      </c>
      <c r="G20" s="1"/>
      <c r="H20" s="1"/>
      <c r="I20" s="1"/>
      <c r="J20" s="1"/>
      <c r="K20" s="8">
        <v>0.26</v>
      </c>
      <c r="L20" s="653"/>
      <c r="M20" s="721"/>
      <c r="N20" s="705"/>
    </row>
    <row r="21" spans="1:14" x14ac:dyDescent="0.25">
      <c r="A21" s="337" t="s">
        <v>52</v>
      </c>
      <c r="B21" s="91" t="s">
        <v>2391</v>
      </c>
      <c r="C21" s="82" t="s">
        <v>2392</v>
      </c>
      <c r="D21" s="1"/>
      <c r="E21" s="522"/>
      <c r="F21" s="1" t="s">
        <v>754</v>
      </c>
      <c r="G21" s="1"/>
      <c r="H21" s="1"/>
      <c r="I21" s="1"/>
      <c r="J21" s="1"/>
      <c r="K21" s="8">
        <v>1.1200000000000001</v>
      </c>
      <c r="L21" s="653"/>
      <c r="M21" s="721"/>
      <c r="N21" s="705"/>
    </row>
    <row r="22" spans="1:14" x14ac:dyDescent="0.25">
      <c r="A22" s="337" t="s">
        <v>53</v>
      </c>
      <c r="B22" s="91" t="s">
        <v>2355</v>
      </c>
      <c r="C22" s="82" t="s">
        <v>2393</v>
      </c>
      <c r="D22" s="1"/>
      <c r="E22" s="522"/>
      <c r="F22" s="1" t="s">
        <v>754</v>
      </c>
      <c r="G22" s="1"/>
      <c r="H22" s="1"/>
      <c r="I22" s="1"/>
      <c r="J22" s="1"/>
      <c r="K22" s="8">
        <v>1.1200000000000001</v>
      </c>
      <c r="L22" s="653"/>
      <c r="M22" s="721"/>
      <c r="N22" s="705"/>
    </row>
    <row r="23" spans="1:14" x14ac:dyDescent="0.25">
      <c r="A23" s="337" t="s">
        <v>521</v>
      </c>
      <c r="B23" s="91" t="s">
        <v>2394</v>
      </c>
      <c r="C23" s="82" t="s">
        <v>2395</v>
      </c>
      <c r="D23" s="1"/>
      <c r="E23" s="522"/>
      <c r="F23" s="1" t="s">
        <v>754</v>
      </c>
      <c r="G23" s="1"/>
      <c r="H23" s="1"/>
      <c r="I23" s="1"/>
      <c r="J23" s="1"/>
      <c r="K23" s="8">
        <v>6.0000000000000005E-2</v>
      </c>
      <c r="L23" s="653"/>
      <c r="M23" s="721"/>
      <c r="N23" s="705"/>
    </row>
    <row r="24" spans="1:14" x14ac:dyDescent="0.25">
      <c r="A24" s="337" t="s">
        <v>54</v>
      </c>
      <c r="B24" s="91" t="s">
        <v>2394</v>
      </c>
      <c r="C24" s="82" t="s">
        <v>2396</v>
      </c>
      <c r="D24" s="1"/>
      <c r="E24" s="522"/>
      <c r="F24" s="1" t="s">
        <v>754</v>
      </c>
      <c r="G24" s="1"/>
      <c r="H24" s="1"/>
      <c r="I24" s="1"/>
      <c r="J24" s="1"/>
      <c r="K24" s="8">
        <v>3.0000000000000002E-2</v>
      </c>
      <c r="L24" s="653"/>
      <c r="M24" s="721"/>
      <c r="N24" s="705"/>
    </row>
    <row r="25" spans="1:14" x14ac:dyDescent="0.25">
      <c r="A25" s="337" t="s">
        <v>55</v>
      </c>
      <c r="B25" s="91" t="s">
        <v>2394</v>
      </c>
      <c r="C25" s="82" t="s">
        <v>2397</v>
      </c>
      <c r="D25" s="1"/>
      <c r="E25" s="522"/>
      <c r="F25" s="1" t="s">
        <v>754</v>
      </c>
      <c r="G25" s="1"/>
      <c r="H25" s="1"/>
      <c r="I25" s="1"/>
      <c r="J25" s="1"/>
      <c r="K25" s="8">
        <v>3.0000000000000002E-2</v>
      </c>
      <c r="L25" s="653"/>
      <c r="M25" s="721"/>
      <c r="N25" s="705"/>
    </row>
    <row r="26" spans="1:14" x14ac:dyDescent="0.25">
      <c r="A26" s="337" t="s">
        <v>56</v>
      </c>
      <c r="B26" s="91" t="s">
        <v>2398</v>
      </c>
      <c r="C26" s="82" t="s">
        <v>2399</v>
      </c>
      <c r="D26" s="1"/>
      <c r="E26" s="522"/>
      <c r="F26" s="1" t="s">
        <v>754</v>
      </c>
      <c r="G26" s="1"/>
      <c r="H26" s="1"/>
      <c r="I26" s="1"/>
      <c r="J26" s="1"/>
      <c r="K26" s="84">
        <v>14</v>
      </c>
      <c r="L26" s="135"/>
      <c r="M26" s="721"/>
      <c r="N26" s="705"/>
    </row>
    <row r="27" spans="1:14" x14ac:dyDescent="0.25">
      <c r="A27" s="337" t="s">
        <v>57</v>
      </c>
      <c r="B27" s="91" t="s">
        <v>2400</v>
      </c>
      <c r="C27" s="82" t="s">
        <v>2401</v>
      </c>
      <c r="D27" s="1"/>
      <c r="E27" s="522"/>
      <c r="F27" s="1" t="s">
        <v>754</v>
      </c>
      <c r="G27" s="1"/>
      <c r="H27" s="1"/>
      <c r="I27" s="1"/>
      <c r="J27" s="1"/>
      <c r="K27" s="8">
        <v>0.75</v>
      </c>
      <c r="L27" s="653"/>
      <c r="M27" s="721"/>
      <c r="N27" s="705"/>
    </row>
    <row r="28" spans="1:14" ht="35.25" customHeight="1" x14ac:dyDescent="0.25">
      <c r="A28" s="337" t="s">
        <v>58</v>
      </c>
      <c r="B28" s="91" t="s">
        <v>2402</v>
      </c>
      <c r="C28" s="82" t="s">
        <v>2403</v>
      </c>
      <c r="D28" s="1"/>
      <c r="E28" s="522"/>
      <c r="F28" s="1" t="s">
        <v>754</v>
      </c>
      <c r="G28" s="1"/>
      <c r="H28" s="1"/>
      <c r="I28" s="1"/>
      <c r="J28" s="1"/>
      <c r="K28" s="8">
        <v>0.15</v>
      </c>
      <c r="L28" s="653"/>
      <c r="M28" s="732"/>
      <c r="N28" s="705"/>
    </row>
    <row r="29" spans="1:14" ht="35.25" customHeight="1" x14ac:dyDescent="0.25">
      <c r="A29" s="337" t="s">
        <v>59</v>
      </c>
      <c r="B29" s="91" t="s">
        <v>2404</v>
      </c>
      <c r="C29" s="82" t="s">
        <v>2405</v>
      </c>
      <c r="D29" s="1"/>
      <c r="E29" s="522"/>
      <c r="F29" s="1" t="s">
        <v>754</v>
      </c>
      <c r="G29" s="1"/>
      <c r="H29" s="1"/>
      <c r="I29" s="1"/>
      <c r="J29" s="1"/>
      <c r="K29" s="8">
        <v>0.15</v>
      </c>
      <c r="L29" s="653"/>
      <c r="M29" s="721"/>
      <c r="N29" s="705"/>
    </row>
    <row r="30" spans="1:14" ht="21.75" customHeight="1" x14ac:dyDescent="0.25">
      <c r="A30" s="337" t="s">
        <v>60</v>
      </c>
      <c r="B30" s="91" t="s">
        <v>2406</v>
      </c>
      <c r="C30" s="82" t="s">
        <v>2407</v>
      </c>
      <c r="D30" s="1"/>
      <c r="E30" s="522"/>
      <c r="F30" s="1" t="s">
        <v>754</v>
      </c>
      <c r="G30" s="1"/>
      <c r="H30" s="1"/>
      <c r="I30" s="1"/>
      <c r="J30" s="1"/>
      <c r="K30" s="8">
        <v>0.37</v>
      </c>
      <c r="L30" s="653"/>
      <c r="M30" s="732"/>
      <c r="N30" s="705"/>
    </row>
    <row r="31" spans="1:14" ht="21.75" customHeight="1" x14ac:dyDescent="0.25">
      <c r="A31" s="337" t="s">
        <v>61</v>
      </c>
      <c r="B31" s="91" t="s">
        <v>1340</v>
      </c>
      <c r="C31" s="82" t="s">
        <v>2408</v>
      </c>
      <c r="D31" s="82"/>
      <c r="E31" s="82"/>
      <c r="F31" s="82" t="s">
        <v>754</v>
      </c>
      <c r="G31" s="82"/>
      <c r="H31" s="82"/>
      <c r="I31" s="82"/>
      <c r="J31" s="82"/>
      <c r="K31" s="84">
        <v>13.5</v>
      </c>
      <c r="L31" s="135"/>
      <c r="M31" s="732"/>
      <c r="N31" s="705"/>
    </row>
    <row r="32" spans="1:14" x14ac:dyDescent="0.25">
      <c r="A32" s="310">
        <v>4144750045</v>
      </c>
      <c r="B32" s="91" t="s">
        <v>2409</v>
      </c>
      <c r="C32" s="82" t="s">
        <v>2410</v>
      </c>
      <c r="D32" s="1"/>
      <c r="E32" s="522"/>
      <c r="F32" s="1" t="s">
        <v>754</v>
      </c>
      <c r="G32" s="1"/>
      <c r="H32" s="1"/>
      <c r="I32" s="1"/>
      <c r="J32" s="1"/>
      <c r="K32" s="8">
        <v>0.94</v>
      </c>
      <c r="L32" s="653"/>
      <c r="M32" s="721"/>
      <c r="N32" s="705"/>
    </row>
    <row r="33" spans="1:14" x14ac:dyDescent="0.25">
      <c r="A33" s="337" t="s">
        <v>62</v>
      </c>
      <c r="B33" s="91" t="s">
        <v>1340</v>
      </c>
      <c r="C33" s="82" t="s">
        <v>2411</v>
      </c>
      <c r="D33" s="1"/>
      <c r="E33" s="522"/>
      <c r="F33" s="1" t="s">
        <v>754</v>
      </c>
      <c r="G33" s="1"/>
      <c r="H33" s="1"/>
      <c r="I33" s="1"/>
      <c r="J33" s="1"/>
      <c r="K33" s="8">
        <v>0.94</v>
      </c>
      <c r="L33" s="653"/>
      <c r="M33" s="732"/>
      <c r="N33" s="705"/>
    </row>
    <row r="34" spans="1:14" x14ac:dyDescent="0.25">
      <c r="A34" s="337" t="s">
        <v>63</v>
      </c>
      <c r="B34" s="91" t="s">
        <v>1340</v>
      </c>
      <c r="C34" s="82" t="s">
        <v>2412</v>
      </c>
      <c r="D34" s="1"/>
      <c r="E34" s="522"/>
      <c r="F34" s="1" t="s">
        <v>754</v>
      </c>
      <c r="G34" s="1"/>
      <c r="H34" s="1"/>
      <c r="I34" s="1"/>
      <c r="J34" s="1"/>
      <c r="K34" s="84">
        <v>24</v>
      </c>
      <c r="L34" s="135"/>
      <c r="M34" s="732"/>
      <c r="N34" s="705"/>
    </row>
    <row r="35" spans="1:14" x14ac:dyDescent="0.25">
      <c r="A35" s="337" t="s">
        <v>64</v>
      </c>
      <c r="B35" s="91" t="s">
        <v>1340</v>
      </c>
      <c r="C35" s="82" t="s">
        <v>2413</v>
      </c>
      <c r="D35" s="82"/>
      <c r="E35" s="82"/>
      <c r="F35" s="82" t="s">
        <v>754</v>
      </c>
      <c r="G35" s="82"/>
      <c r="H35" s="82"/>
      <c r="I35" s="82"/>
      <c r="J35" s="82"/>
      <c r="K35" s="84">
        <v>14</v>
      </c>
      <c r="L35" s="135"/>
      <c r="M35" s="721"/>
      <c r="N35" s="705"/>
    </row>
    <row r="36" spans="1:14" x14ac:dyDescent="0.25">
      <c r="A36" s="337" t="s">
        <v>522</v>
      </c>
      <c r="B36" s="91" t="s">
        <v>2414</v>
      </c>
      <c r="C36" s="82" t="s">
        <v>2415</v>
      </c>
      <c r="D36" s="1"/>
      <c r="E36" s="522"/>
      <c r="F36" s="1" t="s">
        <v>754</v>
      </c>
      <c r="G36" s="1"/>
      <c r="H36" s="1"/>
      <c r="I36" s="1"/>
      <c r="J36" s="1"/>
      <c r="K36" s="8">
        <v>0.19</v>
      </c>
      <c r="L36" s="653"/>
      <c r="M36" s="732"/>
      <c r="N36" s="705"/>
    </row>
    <row r="37" spans="1:14" x14ac:dyDescent="0.25">
      <c r="A37" s="337" t="s">
        <v>65</v>
      </c>
      <c r="B37" s="91" t="s">
        <v>2414</v>
      </c>
      <c r="C37" s="82" t="s">
        <v>2416</v>
      </c>
      <c r="D37" s="1"/>
      <c r="E37" s="522"/>
      <c r="F37" s="1" t="s">
        <v>754</v>
      </c>
      <c r="G37" s="1"/>
      <c r="H37" s="1"/>
      <c r="I37" s="1"/>
      <c r="J37" s="1"/>
      <c r="K37" s="8">
        <v>0.09</v>
      </c>
      <c r="L37" s="653"/>
      <c r="M37" s="732"/>
      <c r="N37" s="705"/>
    </row>
    <row r="38" spans="1:14" x14ac:dyDescent="0.25">
      <c r="A38" s="337" t="s">
        <v>66</v>
      </c>
      <c r="B38" s="91" t="s">
        <v>2414</v>
      </c>
      <c r="C38" s="82" t="s">
        <v>2417</v>
      </c>
      <c r="D38" s="1"/>
      <c r="E38" s="522"/>
      <c r="F38" s="1" t="s">
        <v>754</v>
      </c>
      <c r="G38" s="1"/>
      <c r="H38" s="1"/>
      <c r="I38" s="1"/>
      <c r="J38" s="1"/>
      <c r="K38" s="8">
        <v>0.09</v>
      </c>
      <c r="L38" s="653"/>
      <c r="M38" s="721"/>
      <c r="N38" s="705"/>
    </row>
    <row r="39" spans="1:14" x14ac:dyDescent="0.25">
      <c r="A39" s="337" t="s">
        <v>67</v>
      </c>
      <c r="B39" s="91" t="s">
        <v>2418</v>
      </c>
      <c r="C39" s="82" t="s">
        <v>2419</v>
      </c>
      <c r="D39" s="1"/>
      <c r="E39" s="522"/>
      <c r="F39" s="1" t="s">
        <v>754</v>
      </c>
      <c r="G39" s="1"/>
      <c r="H39" s="1"/>
      <c r="I39" s="1"/>
      <c r="J39" s="1"/>
      <c r="K39" s="8">
        <v>0.18</v>
      </c>
      <c r="L39" s="653"/>
      <c r="M39" s="721"/>
      <c r="N39" s="705"/>
    </row>
    <row r="40" spans="1:14" x14ac:dyDescent="0.25">
      <c r="A40" s="337" t="s">
        <v>68</v>
      </c>
      <c r="B40" s="91" t="s">
        <v>2418</v>
      </c>
      <c r="C40" s="82" t="s">
        <v>2420</v>
      </c>
      <c r="D40" s="1"/>
      <c r="E40" s="522"/>
      <c r="F40" s="1" t="s">
        <v>754</v>
      </c>
      <c r="G40" s="1"/>
      <c r="H40" s="1"/>
      <c r="I40" s="1"/>
      <c r="J40" s="1"/>
      <c r="K40" s="8">
        <v>0.09</v>
      </c>
      <c r="L40" s="653"/>
      <c r="M40" s="732"/>
      <c r="N40" s="705"/>
    </row>
    <row r="41" spans="1:14" x14ac:dyDescent="0.25">
      <c r="A41" s="337" t="s">
        <v>69</v>
      </c>
      <c r="B41" s="91" t="s">
        <v>2421</v>
      </c>
      <c r="C41" s="82" t="s">
        <v>2422</v>
      </c>
      <c r="D41" s="1"/>
      <c r="E41" s="522"/>
      <c r="F41" s="1" t="s">
        <v>754</v>
      </c>
      <c r="G41" s="1"/>
      <c r="H41" s="1"/>
      <c r="I41" s="1"/>
      <c r="J41" s="1"/>
      <c r="K41" s="8">
        <v>0.05</v>
      </c>
      <c r="L41" s="653"/>
      <c r="M41" s="721"/>
      <c r="N41" s="705"/>
    </row>
    <row r="42" spans="1:14" x14ac:dyDescent="0.25">
      <c r="A42" s="337" t="s">
        <v>70</v>
      </c>
      <c r="B42" s="91" t="s">
        <v>2355</v>
      </c>
      <c r="C42" s="82" t="s">
        <v>2423</v>
      </c>
      <c r="D42" s="1"/>
      <c r="E42" s="522"/>
      <c r="F42" s="1" t="s">
        <v>754</v>
      </c>
      <c r="G42" s="1"/>
      <c r="H42" s="1"/>
      <c r="I42" s="1"/>
      <c r="J42" s="1"/>
      <c r="K42" s="8">
        <v>7.0000000000000007E-2</v>
      </c>
      <c r="L42" s="653"/>
      <c r="M42" s="721"/>
      <c r="N42" s="705"/>
    </row>
    <row r="43" spans="1:14" x14ac:dyDescent="0.25">
      <c r="A43" s="337" t="s">
        <v>71</v>
      </c>
      <c r="B43" s="91" t="s">
        <v>2424</v>
      </c>
      <c r="C43" s="82" t="s">
        <v>2425</v>
      </c>
      <c r="D43" s="1"/>
      <c r="E43" s="522"/>
      <c r="F43" s="1" t="s">
        <v>754</v>
      </c>
      <c r="G43" s="1"/>
      <c r="H43" s="1"/>
      <c r="I43" s="1"/>
      <c r="J43" s="1"/>
      <c r="K43" s="8">
        <v>7.0000000000000007E-2</v>
      </c>
      <c r="L43" s="653"/>
      <c r="M43" s="722"/>
      <c r="N43" s="705"/>
    </row>
    <row r="44" spans="1:14" ht="15.75" customHeight="1" x14ac:dyDescent="0.25">
      <c r="A44" s="337" t="s">
        <v>72</v>
      </c>
      <c r="B44" s="91" t="s">
        <v>1340</v>
      </c>
      <c r="C44" s="82" t="s">
        <v>2426</v>
      </c>
      <c r="D44" s="1"/>
      <c r="E44" s="522"/>
      <c r="F44" s="1" t="s">
        <v>754</v>
      </c>
      <c r="G44" s="1"/>
      <c r="H44" s="1"/>
      <c r="I44" s="1"/>
      <c r="J44" s="1"/>
      <c r="K44" s="8">
        <v>7.0000000000000007E-2</v>
      </c>
      <c r="L44" s="653"/>
      <c r="M44" s="722"/>
      <c r="N44" s="705"/>
    </row>
    <row r="45" spans="1:14" x14ac:dyDescent="0.25">
      <c r="A45" s="337" t="s">
        <v>73</v>
      </c>
      <c r="B45" s="91" t="s">
        <v>2427</v>
      </c>
      <c r="C45" s="82" t="s">
        <v>2428</v>
      </c>
      <c r="D45" s="1"/>
      <c r="E45" s="522"/>
      <c r="F45" s="1" t="s">
        <v>754</v>
      </c>
      <c r="G45" s="1"/>
      <c r="H45" s="1"/>
      <c r="I45" s="1"/>
      <c r="J45" s="1"/>
      <c r="K45" s="8">
        <v>7.0000000000000007E-2</v>
      </c>
      <c r="L45" s="653"/>
      <c r="M45" s="722"/>
      <c r="N45" s="705"/>
    </row>
    <row r="46" spans="1:14" x14ac:dyDescent="0.25">
      <c r="A46" s="337" t="s">
        <v>74</v>
      </c>
      <c r="B46" s="91" t="s">
        <v>1340</v>
      </c>
      <c r="C46" s="82" t="s">
        <v>2429</v>
      </c>
      <c r="D46" s="1"/>
      <c r="E46" s="522"/>
      <c r="F46" s="1" t="s">
        <v>754</v>
      </c>
      <c r="G46" s="1"/>
      <c r="H46" s="1"/>
      <c r="I46" s="1"/>
      <c r="J46" s="1"/>
      <c r="K46" s="84">
        <v>14</v>
      </c>
      <c r="L46" s="135"/>
      <c r="M46" s="732"/>
      <c r="N46" s="705"/>
    </row>
    <row r="47" spans="1:14" x14ac:dyDescent="0.25">
      <c r="A47" s="337" t="s">
        <v>75</v>
      </c>
      <c r="B47" s="91" t="s">
        <v>2430</v>
      </c>
      <c r="C47" s="82" t="s">
        <v>2431</v>
      </c>
      <c r="D47" s="1"/>
      <c r="E47" s="522"/>
      <c r="F47" s="1" t="s">
        <v>754</v>
      </c>
      <c r="G47" s="1"/>
      <c r="H47" s="1"/>
      <c r="I47" s="1"/>
      <c r="J47" s="1"/>
      <c r="K47" s="8">
        <v>0.3</v>
      </c>
      <c r="L47" s="653"/>
      <c r="M47" s="721"/>
      <c r="N47" s="705"/>
    </row>
    <row r="48" spans="1:14" x14ac:dyDescent="0.25">
      <c r="A48" s="337" t="s">
        <v>523</v>
      </c>
      <c r="B48" s="91" t="s">
        <v>2430</v>
      </c>
      <c r="C48" s="82" t="s">
        <v>2432</v>
      </c>
      <c r="D48" s="1"/>
      <c r="E48" s="522"/>
      <c r="F48" s="1" t="s">
        <v>754</v>
      </c>
      <c r="G48" s="1"/>
      <c r="H48" s="1"/>
      <c r="I48" s="1"/>
      <c r="J48" s="1"/>
      <c r="K48" s="8">
        <v>0.3</v>
      </c>
      <c r="L48" s="653"/>
      <c r="M48" s="732"/>
      <c r="N48" s="705"/>
    </row>
    <row r="49" spans="1:14" x14ac:dyDescent="0.25">
      <c r="A49" s="337" t="s">
        <v>524</v>
      </c>
      <c r="B49" s="91" t="s">
        <v>2430</v>
      </c>
      <c r="C49" s="82" t="s">
        <v>2433</v>
      </c>
      <c r="D49" s="1"/>
      <c r="E49" s="522"/>
      <c r="F49" s="1" t="s">
        <v>754</v>
      </c>
      <c r="G49" s="1"/>
      <c r="H49" s="1"/>
      <c r="I49" s="1"/>
      <c r="J49" s="1"/>
      <c r="K49" s="8">
        <v>0.6</v>
      </c>
      <c r="L49" s="653"/>
      <c r="M49" s="721"/>
      <c r="N49" s="705"/>
    </row>
    <row r="50" spans="1:14" x14ac:dyDescent="0.25">
      <c r="A50" s="337" t="s">
        <v>76</v>
      </c>
      <c r="B50" s="91" t="s">
        <v>2434</v>
      </c>
      <c r="C50" s="82" t="s">
        <v>2435</v>
      </c>
      <c r="D50" s="1"/>
      <c r="E50" s="522"/>
      <c r="F50" s="1" t="s">
        <v>754</v>
      </c>
      <c r="G50" s="1"/>
      <c r="H50" s="1"/>
      <c r="I50" s="1"/>
      <c r="J50" s="1"/>
      <c r="K50" s="84">
        <v>6.75</v>
      </c>
      <c r="L50" s="135"/>
      <c r="M50" s="732"/>
      <c r="N50" s="705"/>
    </row>
    <row r="51" spans="1:14" x14ac:dyDescent="0.25">
      <c r="A51" s="337" t="s">
        <v>77</v>
      </c>
      <c r="B51" s="91" t="s">
        <v>2434</v>
      </c>
      <c r="C51" s="82" t="s">
        <v>2436</v>
      </c>
      <c r="D51" s="1"/>
      <c r="E51" s="522"/>
      <c r="F51" s="1" t="s">
        <v>754</v>
      </c>
      <c r="G51" s="1"/>
      <c r="H51" s="1"/>
      <c r="I51" s="1"/>
      <c r="J51" s="1"/>
      <c r="K51" s="84">
        <v>6.75</v>
      </c>
      <c r="L51" s="135"/>
      <c r="M51" s="732"/>
      <c r="N51" s="705"/>
    </row>
    <row r="52" spans="1:14" x14ac:dyDescent="0.25">
      <c r="A52" s="337" t="s">
        <v>78</v>
      </c>
      <c r="B52" s="91" t="s">
        <v>1340</v>
      </c>
      <c r="C52" s="82" t="s">
        <v>2437</v>
      </c>
      <c r="D52" s="1"/>
      <c r="E52" s="522"/>
      <c r="F52" s="1" t="s">
        <v>754</v>
      </c>
      <c r="G52" s="1"/>
      <c r="H52" s="1"/>
      <c r="I52" s="1"/>
      <c r="J52" s="1"/>
      <c r="K52" s="8">
        <v>1.1200000000000001</v>
      </c>
      <c r="L52" s="653"/>
      <c r="M52" s="732"/>
      <c r="N52" s="705"/>
    </row>
    <row r="53" spans="1:14" x14ac:dyDescent="0.25">
      <c r="A53" s="337" t="s">
        <v>79</v>
      </c>
      <c r="B53" s="91" t="s">
        <v>2438</v>
      </c>
      <c r="C53" s="82" t="s">
        <v>2439</v>
      </c>
      <c r="D53" s="1"/>
      <c r="E53" s="522"/>
      <c r="F53" s="1" t="s">
        <v>754</v>
      </c>
      <c r="G53" s="1"/>
      <c r="H53" s="1"/>
      <c r="I53" s="1"/>
      <c r="J53" s="1"/>
      <c r="K53" s="8">
        <v>0.01</v>
      </c>
      <c r="L53" s="653"/>
      <c r="M53" s="732"/>
      <c r="N53" s="705"/>
    </row>
    <row r="54" spans="1:14" x14ac:dyDescent="0.25">
      <c r="A54" s="337" t="s">
        <v>80</v>
      </c>
      <c r="B54" s="91" t="s">
        <v>2355</v>
      </c>
      <c r="C54" s="82" t="s">
        <v>2440</v>
      </c>
      <c r="D54" s="1"/>
      <c r="E54" s="522"/>
      <c r="F54" s="1" t="s">
        <v>754</v>
      </c>
      <c r="G54" s="1"/>
      <c r="H54" s="1"/>
      <c r="I54" s="1"/>
      <c r="J54" s="1"/>
      <c r="K54" s="8">
        <v>0.3</v>
      </c>
      <c r="L54" s="653"/>
      <c r="M54" s="732"/>
      <c r="N54" s="705"/>
    </row>
    <row r="55" spans="1:14" x14ac:dyDescent="0.25">
      <c r="A55" s="337" t="s">
        <v>81</v>
      </c>
      <c r="B55" s="91" t="s">
        <v>1340</v>
      </c>
      <c r="C55" s="82" t="s">
        <v>2441</v>
      </c>
      <c r="D55" s="1"/>
      <c r="E55" s="522"/>
      <c r="F55" s="1" t="s">
        <v>754</v>
      </c>
      <c r="G55" s="1"/>
      <c r="H55" s="1"/>
      <c r="I55" s="1"/>
      <c r="J55" s="1"/>
      <c r="K55" s="84">
        <v>14</v>
      </c>
      <c r="L55" s="135"/>
      <c r="M55" s="732"/>
      <c r="N55" s="705"/>
    </row>
    <row r="56" spans="1:14" x14ac:dyDescent="0.25">
      <c r="A56" s="337" t="s">
        <v>82</v>
      </c>
      <c r="B56" s="91" t="s">
        <v>1340</v>
      </c>
      <c r="C56" s="82" t="s">
        <v>2442</v>
      </c>
      <c r="D56" s="1"/>
      <c r="E56" s="522"/>
      <c r="F56" s="1" t="s">
        <v>754</v>
      </c>
      <c r="G56" s="1"/>
      <c r="H56" s="1"/>
      <c r="I56" s="1"/>
      <c r="J56" s="1"/>
      <c r="K56" s="84">
        <v>14</v>
      </c>
      <c r="L56" s="135"/>
      <c r="M56" s="732"/>
      <c r="N56" s="705"/>
    </row>
    <row r="57" spans="1:14" x14ac:dyDescent="0.25">
      <c r="A57" s="337" t="s">
        <v>83</v>
      </c>
      <c r="B57" s="91" t="s">
        <v>2385</v>
      </c>
      <c r="C57" s="82" t="s">
        <v>2443</v>
      </c>
      <c r="D57" s="1"/>
      <c r="E57" s="522"/>
      <c r="F57" s="1" t="s">
        <v>754</v>
      </c>
      <c r="G57" s="1"/>
      <c r="H57" s="1"/>
      <c r="I57" s="1"/>
      <c r="J57" s="1"/>
      <c r="K57" s="84">
        <v>14</v>
      </c>
      <c r="L57" s="135"/>
      <c r="M57" s="732"/>
      <c r="N57" s="705"/>
    </row>
    <row r="58" spans="1:14" x14ac:dyDescent="0.25">
      <c r="A58" s="337" t="s">
        <v>84</v>
      </c>
      <c r="B58" s="91" t="s">
        <v>2385</v>
      </c>
      <c r="C58" s="82" t="s">
        <v>2444</v>
      </c>
      <c r="D58" s="1"/>
      <c r="E58" s="522"/>
      <c r="F58" s="1" t="s">
        <v>754</v>
      </c>
      <c r="G58" s="1"/>
      <c r="H58" s="1"/>
      <c r="I58" s="1"/>
      <c r="J58" s="1"/>
      <c r="K58" s="84">
        <v>14</v>
      </c>
      <c r="L58" s="135"/>
      <c r="M58" s="732"/>
      <c r="N58" s="705"/>
    </row>
    <row r="59" spans="1:14" x14ac:dyDescent="0.25">
      <c r="A59" s="337" t="s">
        <v>85</v>
      </c>
      <c r="B59" s="91" t="s">
        <v>2385</v>
      </c>
      <c r="C59" s="82" t="s">
        <v>2445</v>
      </c>
      <c r="D59" s="1"/>
      <c r="E59" s="522"/>
      <c r="F59" s="1" t="s">
        <v>754</v>
      </c>
      <c r="G59" s="1"/>
      <c r="H59" s="1"/>
      <c r="I59" s="1"/>
      <c r="J59" s="1"/>
      <c r="K59" s="84">
        <v>14</v>
      </c>
      <c r="L59" s="135"/>
      <c r="M59" s="732"/>
      <c r="N59" s="705"/>
    </row>
    <row r="60" spans="1:14" x14ac:dyDescent="0.25">
      <c r="A60" s="337" t="s">
        <v>507</v>
      </c>
      <c r="B60" s="91" t="s">
        <v>2387</v>
      </c>
      <c r="C60" s="82" t="s">
        <v>2446</v>
      </c>
      <c r="D60" s="1"/>
      <c r="E60" s="522"/>
      <c r="F60" s="1" t="s">
        <v>754</v>
      </c>
      <c r="G60" s="1"/>
      <c r="H60" s="1"/>
      <c r="I60" s="1"/>
      <c r="J60" s="1"/>
      <c r="K60" s="84">
        <v>0.12000000000000001</v>
      </c>
      <c r="L60" s="135"/>
      <c r="M60" s="732"/>
      <c r="N60" s="705"/>
    </row>
    <row r="61" spans="1:14" x14ac:dyDescent="0.25">
      <c r="A61" s="337" t="s">
        <v>507</v>
      </c>
      <c r="B61" s="91" t="s">
        <v>2387</v>
      </c>
      <c r="C61" s="82" t="s">
        <v>2447</v>
      </c>
      <c r="D61" s="1"/>
      <c r="E61" s="522"/>
      <c r="F61" s="1" t="s">
        <v>754</v>
      </c>
      <c r="G61" s="1"/>
      <c r="H61" s="1"/>
      <c r="I61" s="1"/>
      <c r="J61" s="1"/>
      <c r="K61" s="84">
        <v>6.0000000000000005E-2</v>
      </c>
      <c r="L61" s="135"/>
      <c r="M61" s="732"/>
      <c r="N61" s="705"/>
    </row>
    <row r="62" spans="1:14" x14ac:dyDescent="0.25">
      <c r="A62" s="337" t="s">
        <v>508</v>
      </c>
      <c r="B62" s="91" t="s">
        <v>2387</v>
      </c>
      <c r="C62" s="82" t="s">
        <v>2448</v>
      </c>
      <c r="D62" s="1"/>
      <c r="E62" s="522"/>
      <c r="F62" s="1" t="s">
        <v>754</v>
      </c>
      <c r="G62" s="1"/>
      <c r="H62" s="1"/>
      <c r="I62" s="1"/>
      <c r="J62" s="1"/>
      <c r="K62" s="84">
        <v>6.0000000000000005E-2</v>
      </c>
      <c r="L62" s="135"/>
      <c r="M62" s="732"/>
      <c r="N62" s="705"/>
    </row>
    <row r="63" spans="1:14" x14ac:dyDescent="0.25">
      <c r="A63" s="337"/>
      <c r="B63" s="221" t="s">
        <v>298</v>
      </c>
      <c r="C63" s="1"/>
      <c r="D63" s="1"/>
      <c r="E63" s="522"/>
      <c r="F63" s="1"/>
      <c r="G63" s="1"/>
      <c r="H63" s="1"/>
      <c r="I63" s="1"/>
      <c r="J63" s="1"/>
      <c r="K63" s="8"/>
      <c r="L63" s="653"/>
      <c r="M63" s="732"/>
      <c r="N63" s="705"/>
    </row>
    <row r="64" spans="1:14" x14ac:dyDescent="0.25">
      <c r="A64" s="337" t="s">
        <v>490</v>
      </c>
      <c r="B64" s="91" t="s">
        <v>2456</v>
      </c>
      <c r="C64" s="82" t="s">
        <v>2457</v>
      </c>
      <c r="D64" s="1" t="s">
        <v>2458</v>
      </c>
      <c r="E64" s="522">
        <v>6.5</v>
      </c>
      <c r="F64" s="1" t="s">
        <v>754</v>
      </c>
      <c r="G64" s="1"/>
      <c r="H64" s="1"/>
      <c r="I64" s="1"/>
      <c r="J64" s="1"/>
      <c r="K64" s="8">
        <v>0.15</v>
      </c>
      <c r="L64" s="653"/>
      <c r="M64" s="721"/>
      <c r="N64" s="705"/>
    </row>
    <row r="65" spans="1:14" x14ac:dyDescent="0.25">
      <c r="A65" s="337" t="s">
        <v>491</v>
      </c>
      <c r="B65" s="91" t="s">
        <v>2456</v>
      </c>
      <c r="C65" s="82" t="s">
        <v>2459</v>
      </c>
      <c r="D65" s="1" t="s">
        <v>2458</v>
      </c>
      <c r="E65" s="522">
        <v>7</v>
      </c>
      <c r="F65" s="1" t="s">
        <v>754</v>
      </c>
      <c r="G65" s="1"/>
      <c r="H65" s="1"/>
      <c r="I65" s="1"/>
      <c r="J65" s="1"/>
      <c r="K65" s="8">
        <v>0.35</v>
      </c>
      <c r="L65" s="653"/>
      <c r="M65" s="721"/>
      <c r="N65" s="705"/>
    </row>
    <row r="66" spans="1:14" ht="16.5" thickBot="1" x14ac:dyDescent="0.3">
      <c r="A66" s="464" t="s">
        <v>530</v>
      </c>
      <c r="B66" s="350" t="s">
        <v>2378</v>
      </c>
      <c r="C66" s="203" t="s">
        <v>2379</v>
      </c>
      <c r="D66" s="203" t="s">
        <v>2380</v>
      </c>
      <c r="E66" s="203" t="s">
        <v>531</v>
      </c>
      <c r="F66" s="203" t="s">
        <v>754</v>
      </c>
      <c r="G66" s="203"/>
      <c r="H66" s="203"/>
      <c r="I66" s="203"/>
      <c r="J66" s="203"/>
      <c r="K66" s="204">
        <v>8</v>
      </c>
      <c r="L66" s="668"/>
      <c r="M66" s="720"/>
      <c r="N66" s="705"/>
    </row>
  </sheetData>
  <autoFilter ref="A5:N66"/>
  <mergeCells count="9">
    <mergeCell ref="F4:F5"/>
    <mergeCell ref="N4:N5"/>
    <mergeCell ref="M4:M5"/>
    <mergeCell ref="G4:L4"/>
    <mergeCell ref="A4:A5"/>
    <mergeCell ref="B4:B5"/>
    <mergeCell ref="C4:C5"/>
    <mergeCell ref="D4:D5"/>
    <mergeCell ref="E4:E5"/>
  </mergeCells>
  <phoneticPr fontId="27" type="noConversion"/>
  <conditionalFormatting sqref="C67:C65536">
    <cfRule type="duplicateValues" dxfId="64" priority="3" stopIfTrue="1"/>
  </conditionalFormatting>
  <conditionalFormatting sqref="A67:A65536 A1:A3">
    <cfRule type="duplicateValues" dxfId="63" priority="6" stopIfTrue="1"/>
  </conditionalFormatting>
  <pageMargins left="0.78740157480314965" right="0.59055118110236227" top="0.59055118110236227" bottom="0.59055118110236227" header="0.51181102362204722" footer="0.39370078740157483"/>
  <pageSetup paperSize="9" scale="77" firstPageNumber="48" orientation="landscape" useFirstPageNumber="1" r:id="rId1"/>
  <headerFooter alignWithMargins="0">
    <oddFooter>&amp;R&amp;P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8"/>
  <sheetViews>
    <sheetView showZeros="0" view="pageBreakPreview" zoomScaleNormal="85" zoomScaleSheetLayoutView="100" workbookViewId="0">
      <pane ySplit="5" topLeftCell="A15" activePane="bottomLeft" state="frozen"/>
      <selection pane="bottomLeft" activeCell="A4" sqref="A4:N5"/>
    </sheetView>
  </sheetViews>
  <sheetFormatPr defaultColWidth="8.85546875" defaultRowHeight="15.75" x14ac:dyDescent="0.25"/>
  <cols>
    <col min="1" max="1" width="13.7109375" style="34" customWidth="1"/>
    <col min="2" max="2" width="38.7109375" style="34" customWidth="1"/>
    <col min="3" max="4" width="30.7109375" style="74" customWidth="1"/>
    <col min="5" max="5" width="20.7109375" style="74" customWidth="1"/>
    <col min="6" max="10" width="6.7109375" style="74" customWidth="1"/>
    <col min="11" max="12" width="10.7109375" style="118" customWidth="1"/>
    <col min="13" max="13" width="20.7109375" style="34" customWidth="1"/>
    <col min="14" max="16384" width="8.85546875" style="34"/>
  </cols>
  <sheetData>
    <row r="1" spans="1:54" x14ac:dyDescent="0.25">
      <c r="A1" s="650" t="s">
        <v>2588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54" x14ac:dyDescent="0.25">
      <c r="A2" s="650" t="s">
        <v>1160</v>
      </c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</row>
    <row r="3" spans="1:54" ht="31.5" customHeight="1" thickBot="1" x14ac:dyDescent="0.3">
      <c r="A3" s="651" t="s">
        <v>1139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</row>
    <row r="4" spans="1:54" ht="63" customHeight="1" thickBot="1" x14ac:dyDescent="0.3">
      <c r="A4" s="765" t="s">
        <v>2589</v>
      </c>
      <c r="B4" s="765" t="s">
        <v>2590</v>
      </c>
      <c r="C4" s="765" t="s">
        <v>1254</v>
      </c>
      <c r="D4" s="765" t="s">
        <v>2592</v>
      </c>
      <c r="E4" s="765" t="s">
        <v>2593</v>
      </c>
      <c r="F4" s="765" t="s">
        <v>2594</v>
      </c>
      <c r="G4" s="768" t="s">
        <v>1476</v>
      </c>
      <c r="H4" s="769"/>
      <c r="I4" s="769"/>
      <c r="J4" s="769"/>
      <c r="K4" s="769"/>
      <c r="L4" s="770"/>
      <c r="M4" s="763" t="s">
        <v>2595</v>
      </c>
      <c r="N4" s="763" t="s">
        <v>2757</v>
      </c>
    </row>
    <row r="5" spans="1:54" ht="31.5" customHeight="1" thickBot="1" x14ac:dyDescent="0.3">
      <c r="A5" s="766"/>
      <c r="B5" s="766"/>
      <c r="C5" s="766"/>
      <c r="D5" s="766"/>
      <c r="E5" s="766"/>
      <c r="F5" s="766"/>
      <c r="G5" s="756" t="s">
        <v>1475</v>
      </c>
      <c r="H5" s="756" t="s">
        <v>2756</v>
      </c>
      <c r="I5" s="756" t="s">
        <v>2759</v>
      </c>
      <c r="J5" s="757" t="s">
        <v>2760</v>
      </c>
      <c r="K5" s="757" t="s">
        <v>189</v>
      </c>
      <c r="L5" s="757" t="s">
        <v>2755</v>
      </c>
      <c r="M5" s="767"/>
      <c r="N5" s="764"/>
    </row>
    <row r="6" spans="1:54" x14ac:dyDescent="0.25">
      <c r="A6" s="209"/>
      <c r="B6" s="486" t="s">
        <v>618</v>
      </c>
      <c r="C6" s="212"/>
      <c r="D6" s="212"/>
      <c r="E6" s="212"/>
      <c r="F6" s="212"/>
      <c r="G6" s="212"/>
      <c r="H6" s="212"/>
      <c r="I6" s="212"/>
      <c r="J6" s="212"/>
      <c r="K6" s="213"/>
      <c r="L6" s="666"/>
      <c r="M6" s="339"/>
      <c r="N6" s="703"/>
    </row>
    <row r="7" spans="1:54" x14ac:dyDescent="0.25">
      <c r="A7" s="124"/>
      <c r="B7" s="254" t="s">
        <v>638</v>
      </c>
      <c r="C7" s="82"/>
      <c r="D7" s="82"/>
      <c r="E7" s="82"/>
      <c r="F7" s="82"/>
      <c r="G7" s="82"/>
      <c r="H7" s="82"/>
      <c r="I7" s="82"/>
      <c r="J7" s="82"/>
      <c r="K7" s="84"/>
      <c r="L7" s="135"/>
      <c r="M7" s="177"/>
      <c r="N7" s="705"/>
    </row>
    <row r="8" spans="1:54" x14ac:dyDescent="0.25">
      <c r="A8" s="124"/>
      <c r="B8" s="221" t="s">
        <v>639</v>
      </c>
      <c r="C8" s="82"/>
      <c r="D8" s="82"/>
      <c r="E8" s="82"/>
      <c r="F8" s="82"/>
      <c r="G8" s="82"/>
      <c r="H8" s="82"/>
      <c r="I8" s="82"/>
      <c r="J8" s="82"/>
      <c r="K8" s="84"/>
      <c r="L8" s="135"/>
      <c r="M8" s="177"/>
      <c r="N8" s="35"/>
    </row>
    <row r="9" spans="1:54" x14ac:dyDescent="0.25">
      <c r="A9" s="469">
        <v>1272000164</v>
      </c>
      <c r="B9" s="490" t="s">
        <v>1495</v>
      </c>
      <c r="C9" s="81" t="s">
        <v>1496</v>
      </c>
      <c r="D9" s="81" t="s">
        <v>1497</v>
      </c>
      <c r="E9" s="81" t="s">
        <v>1498</v>
      </c>
      <c r="F9" s="574" t="s">
        <v>2613</v>
      </c>
      <c r="G9" s="625"/>
      <c r="H9" s="648"/>
      <c r="I9" s="625"/>
      <c r="J9" s="625"/>
      <c r="K9" s="634">
        <v>2</v>
      </c>
      <c r="L9" s="655"/>
      <c r="M9" s="177"/>
      <c r="N9" s="35"/>
    </row>
    <row r="10" spans="1:54" x14ac:dyDescent="0.25">
      <c r="A10" s="469">
        <v>1272003412</v>
      </c>
      <c r="B10" s="490" t="s">
        <v>1495</v>
      </c>
      <c r="C10" s="81" t="s">
        <v>1496</v>
      </c>
      <c r="D10" s="81" t="s">
        <v>1497</v>
      </c>
      <c r="E10" s="81" t="s">
        <v>1499</v>
      </c>
      <c r="F10" s="574" t="s">
        <v>2613</v>
      </c>
      <c r="G10" s="754"/>
      <c r="H10" s="754"/>
      <c r="I10" s="754"/>
      <c r="J10" s="754"/>
      <c r="K10" s="634">
        <v>2</v>
      </c>
      <c r="L10" s="655"/>
      <c r="M10" s="177"/>
      <c r="N10" s="35"/>
    </row>
    <row r="11" spans="1:54" x14ac:dyDescent="0.25">
      <c r="A11" s="469">
        <v>1272004193</v>
      </c>
      <c r="B11" s="490" t="s">
        <v>1495</v>
      </c>
      <c r="C11" s="81" t="s">
        <v>1496</v>
      </c>
      <c r="D11" s="81" t="s">
        <v>1497</v>
      </c>
      <c r="E11" s="81" t="s">
        <v>1500</v>
      </c>
      <c r="F11" s="574" t="s">
        <v>2613</v>
      </c>
      <c r="G11" s="754"/>
      <c r="H11" s="754"/>
      <c r="I11" s="754"/>
      <c r="J11" s="754"/>
      <c r="K11" s="634">
        <v>2</v>
      </c>
      <c r="L11" s="655"/>
      <c r="M11" s="177"/>
      <c r="N11" s="35"/>
    </row>
    <row r="12" spans="1:54" x14ac:dyDescent="0.25">
      <c r="A12" s="113"/>
      <c r="B12" s="491" t="s">
        <v>2659</v>
      </c>
      <c r="C12" s="82"/>
      <c r="D12" s="82"/>
      <c r="E12" s="82"/>
      <c r="F12" s="82"/>
      <c r="G12" s="82"/>
      <c r="H12" s="82"/>
      <c r="I12" s="82"/>
      <c r="J12" s="82"/>
      <c r="K12" s="84"/>
      <c r="L12" s="135"/>
      <c r="M12" s="177"/>
      <c r="N12" s="35"/>
    </row>
    <row r="13" spans="1:54" x14ac:dyDescent="0.25">
      <c r="A13" s="113"/>
      <c r="B13" s="492" t="s">
        <v>2658</v>
      </c>
      <c r="C13" s="82"/>
      <c r="D13" s="82"/>
      <c r="E13" s="82"/>
      <c r="F13" s="82"/>
      <c r="G13" s="82"/>
      <c r="H13" s="82"/>
      <c r="I13" s="82"/>
      <c r="J13" s="82"/>
      <c r="K13" s="84"/>
      <c r="L13" s="135"/>
      <c r="M13" s="340"/>
      <c r="N13" s="35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</row>
    <row r="14" spans="1:54" ht="16.5" thickBot="1" x14ac:dyDescent="0.3">
      <c r="A14" s="483">
        <v>2374400002</v>
      </c>
      <c r="B14" s="200" t="s">
        <v>2331</v>
      </c>
      <c r="C14" s="203" t="s">
        <v>2332</v>
      </c>
      <c r="D14" s="619"/>
      <c r="E14" s="619"/>
      <c r="F14" s="203" t="s">
        <v>2613</v>
      </c>
      <c r="G14" s="203"/>
      <c r="H14" s="203"/>
      <c r="I14" s="203"/>
      <c r="J14" s="203"/>
      <c r="K14" s="204">
        <v>0.1</v>
      </c>
      <c r="L14" s="668"/>
      <c r="M14" s="699"/>
      <c r="N14" s="698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</row>
    <row r="15" spans="1:54" x14ac:dyDescent="0.25">
      <c r="A15" s="108"/>
      <c r="B15" s="18"/>
      <c r="C15" s="19"/>
      <c r="D15" s="19"/>
      <c r="E15" s="19"/>
      <c r="F15" s="19"/>
      <c r="G15" s="19"/>
      <c r="H15" s="19"/>
      <c r="I15" s="19"/>
      <c r="J15" s="19"/>
      <c r="K15" s="65"/>
      <c r="L15" s="65"/>
      <c r="M15" s="108"/>
      <c r="N15" s="108"/>
      <c r="O15" s="108"/>
    </row>
    <row r="16" spans="1:54" x14ac:dyDescent="0.25">
      <c r="A16" s="108"/>
      <c r="B16" s="18"/>
      <c r="C16" s="19"/>
      <c r="D16" s="19"/>
      <c r="E16" s="19"/>
      <c r="F16" s="19"/>
      <c r="G16" s="19"/>
      <c r="H16" s="19"/>
      <c r="I16" s="19"/>
      <c r="J16" s="19"/>
      <c r="K16" s="65"/>
      <c r="L16" s="65"/>
      <c r="M16" s="108"/>
      <c r="N16" s="27"/>
      <c r="O16" s="108"/>
    </row>
    <row r="17" spans="1:15" x14ac:dyDescent="0.25">
      <c r="A17" s="108"/>
      <c r="B17" s="18"/>
      <c r="C17" s="19"/>
      <c r="D17" s="19"/>
      <c r="E17" s="19"/>
      <c r="F17" s="19"/>
      <c r="G17" s="19"/>
      <c r="H17" s="19"/>
      <c r="I17" s="19"/>
      <c r="J17" s="19"/>
      <c r="K17" s="65"/>
      <c r="L17" s="65"/>
      <c r="M17" s="108"/>
      <c r="N17" s="126"/>
      <c r="O17" s="108"/>
    </row>
    <row r="18" spans="1:15" x14ac:dyDescent="0.25">
      <c r="A18" s="108"/>
      <c r="B18" s="18"/>
      <c r="C18" s="19"/>
      <c r="D18" s="19"/>
      <c r="E18" s="19"/>
      <c r="F18" s="19"/>
      <c r="G18" s="19"/>
      <c r="H18" s="19"/>
      <c r="I18" s="19"/>
      <c r="J18" s="19"/>
      <c r="K18" s="65"/>
      <c r="L18" s="65"/>
      <c r="M18" s="108"/>
      <c r="N18" s="126"/>
      <c r="O18" s="108"/>
    </row>
    <row r="19" spans="1:15" x14ac:dyDescent="0.25">
      <c r="A19" s="108"/>
      <c r="B19" s="108"/>
      <c r="C19" s="19"/>
      <c r="D19" s="19"/>
      <c r="E19" s="19"/>
      <c r="F19" s="19"/>
      <c r="G19" s="19"/>
      <c r="H19" s="19"/>
      <c r="I19" s="19"/>
      <c r="J19" s="19"/>
      <c r="K19" s="65"/>
      <c r="L19" s="65"/>
      <c r="M19" s="108"/>
      <c r="N19" s="126"/>
      <c r="O19" s="108"/>
    </row>
    <row r="20" spans="1:15" x14ac:dyDescent="0.25">
      <c r="A20" s="108"/>
      <c r="B20" s="108"/>
      <c r="C20" s="19"/>
      <c r="D20" s="19"/>
      <c r="E20" s="19"/>
      <c r="F20" s="19"/>
      <c r="G20" s="19"/>
      <c r="H20" s="19"/>
      <c r="I20" s="19"/>
      <c r="J20" s="19"/>
      <c r="K20" s="65"/>
      <c r="L20" s="65"/>
      <c r="M20" s="108"/>
      <c r="N20" s="126"/>
      <c r="O20" s="108"/>
    </row>
    <row r="21" spans="1:15" x14ac:dyDescent="0.25">
      <c r="A21" s="108"/>
      <c r="B21" s="108"/>
      <c r="C21" s="19"/>
      <c r="D21" s="19"/>
      <c r="E21" s="19"/>
      <c r="F21" s="19"/>
      <c r="G21" s="19"/>
      <c r="H21" s="19"/>
      <c r="I21" s="19"/>
      <c r="J21" s="19"/>
      <c r="K21" s="65"/>
      <c r="L21" s="65"/>
      <c r="M21" s="108"/>
      <c r="N21" s="126"/>
      <c r="O21" s="108"/>
    </row>
    <row r="22" spans="1:15" x14ac:dyDescent="0.25">
      <c r="M22" s="108"/>
      <c r="N22" s="126"/>
      <c r="O22" s="108"/>
    </row>
    <row r="23" spans="1:15" x14ac:dyDescent="0.25">
      <c r="M23" s="108"/>
      <c r="N23" s="126"/>
      <c r="O23" s="108"/>
    </row>
    <row r="24" spans="1:15" x14ac:dyDescent="0.25">
      <c r="M24" s="108"/>
      <c r="N24" s="126"/>
      <c r="O24" s="108"/>
    </row>
    <row r="25" spans="1:15" x14ac:dyDescent="0.25">
      <c r="M25" s="108"/>
      <c r="N25" s="108"/>
      <c r="O25" s="108"/>
    </row>
    <row r="26" spans="1:15" x14ac:dyDescent="0.25">
      <c r="M26" s="108"/>
      <c r="N26" s="108"/>
      <c r="O26" s="108"/>
    </row>
    <row r="27" spans="1:15" x14ac:dyDescent="0.25">
      <c r="M27" s="108"/>
      <c r="N27" s="108"/>
      <c r="O27" s="108"/>
    </row>
    <row r="28" spans="1:15" x14ac:dyDescent="0.25">
      <c r="M28" s="108"/>
      <c r="N28" s="108"/>
      <c r="O28" s="108"/>
    </row>
  </sheetData>
  <mergeCells count="9">
    <mergeCell ref="N4:N5"/>
    <mergeCell ref="M4:M5"/>
    <mergeCell ref="G4:L4"/>
    <mergeCell ref="A4:A5"/>
    <mergeCell ref="B4:B5"/>
    <mergeCell ref="C4:C5"/>
    <mergeCell ref="D4:D5"/>
    <mergeCell ref="E4:E5"/>
    <mergeCell ref="F4:F5"/>
  </mergeCells>
  <phoneticPr fontId="27" type="noConversion"/>
  <pageMargins left="0.78740157480314965" right="0.59055118110236227" top="0.59055118110236227" bottom="0.59055118110236227" header="0.51181102362204722" footer="0.39370078740157483"/>
  <pageSetup paperSize="9" scale="77" firstPageNumber="50" fitToWidth="0" orientation="landscape" useFirstPageNumber="1" r:id="rId1"/>
  <headerFooter alignWithMargins="0">
    <oddFooter>&amp;R&amp;P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showZeros="0" view="pageBreakPreview" zoomScaleNormal="60" zoomScaleSheetLayoutView="100" workbookViewId="0">
      <pane ySplit="5" topLeftCell="A6" activePane="bottomLeft" state="frozen"/>
      <selection pane="bottomLeft" activeCell="A4" sqref="A4:N5"/>
    </sheetView>
  </sheetViews>
  <sheetFormatPr defaultColWidth="8.85546875" defaultRowHeight="15.75" x14ac:dyDescent="0.25"/>
  <cols>
    <col min="1" max="1" width="13.7109375" style="154" customWidth="1"/>
    <col min="2" max="2" width="38.7109375" style="280" customWidth="1"/>
    <col min="3" max="4" width="30.7109375" style="523" customWidth="1"/>
    <col min="5" max="5" width="20.7109375" style="523" customWidth="1"/>
    <col min="6" max="10" width="6.7109375" style="523" customWidth="1"/>
    <col min="11" max="12" width="10.7109375" style="542" customWidth="1"/>
    <col min="13" max="13" width="20.7109375" style="250" customWidth="1"/>
    <col min="14" max="16384" width="8.85546875" style="96"/>
  </cols>
  <sheetData>
    <row r="1" spans="1:16" x14ac:dyDescent="0.25">
      <c r="A1" s="650" t="s">
        <v>2588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16" x14ac:dyDescent="0.25">
      <c r="A2" s="650" t="s">
        <v>1161</v>
      </c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</row>
    <row r="3" spans="1:16" ht="31.5" customHeight="1" thickBot="1" x14ac:dyDescent="0.3">
      <c r="A3" s="651" t="s">
        <v>2754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</row>
    <row r="4" spans="1:16" ht="63" customHeight="1" thickBot="1" x14ac:dyDescent="0.3">
      <c r="A4" s="765" t="s">
        <v>2589</v>
      </c>
      <c r="B4" s="765" t="s">
        <v>2590</v>
      </c>
      <c r="C4" s="765" t="s">
        <v>1254</v>
      </c>
      <c r="D4" s="765" t="s">
        <v>2592</v>
      </c>
      <c r="E4" s="765" t="s">
        <v>2593</v>
      </c>
      <c r="F4" s="765" t="s">
        <v>2594</v>
      </c>
      <c r="G4" s="768" t="s">
        <v>1476</v>
      </c>
      <c r="H4" s="769"/>
      <c r="I4" s="769"/>
      <c r="J4" s="769"/>
      <c r="K4" s="769"/>
      <c r="L4" s="770"/>
      <c r="M4" s="763" t="s">
        <v>2595</v>
      </c>
      <c r="N4" s="763" t="s">
        <v>2757</v>
      </c>
    </row>
    <row r="5" spans="1:16" ht="31.5" customHeight="1" thickBot="1" x14ac:dyDescent="0.3">
      <c r="A5" s="766"/>
      <c r="B5" s="766"/>
      <c r="C5" s="766"/>
      <c r="D5" s="766"/>
      <c r="E5" s="766"/>
      <c r="F5" s="766"/>
      <c r="G5" s="756" t="s">
        <v>1475</v>
      </c>
      <c r="H5" s="756" t="s">
        <v>2756</v>
      </c>
      <c r="I5" s="756" t="s">
        <v>2759</v>
      </c>
      <c r="J5" s="757" t="s">
        <v>2760</v>
      </c>
      <c r="K5" s="757" t="s">
        <v>189</v>
      </c>
      <c r="L5" s="757" t="s">
        <v>2755</v>
      </c>
      <c r="M5" s="767"/>
      <c r="N5" s="764"/>
    </row>
    <row r="6" spans="1:16" x14ac:dyDescent="0.25">
      <c r="A6" s="477"/>
      <c r="B6" s="478" t="s">
        <v>1345</v>
      </c>
      <c r="C6" s="479"/>
      <c r="D6" s="479"/>
      <c r="E6" s="480"/>
      <c r="F6" s="481"/>
      <c r="G6" s="481"/>
      <c r="H6" s="481"/>
      <c r="I6" s="481"/>
      <c r="J6" s="481"/>
      <c r="K6" s="26"/>
      <c r="L6" s="652"/>
      <c r="M6" s="374"/>
      <c r="N6" s="703"/>
    </row>
    <row r="7" spans="1:16" x14ac:dyDescent="0.25">
      <c r="A7" s="337"/>
      <c r="B7" s="307" t="s">
        <v>23</v>
      </c>
      <c r="C7" s="268"/>
      <c r="D7" s="82"/>
      <c r="E7" s="82"/>
      <c r="F7" s="82"/>
      <c r="G7" s="82"/>
      <c r="H7" s="82"/>
      <c r="I7" s="82"/>
      <c r="J7" s="82"/>
      <c r="K7" s="8"/>
      <c r="L7" s="653"/>
      <c r="M7" s="191"/>
      <c r="N7" s="705"/>
    </row>
    <row r="8" spans="1:16" x14ac:dyDescent="0.25">
      <c r="A8" s="337" t="s">
        <v>1131</v>
      </c>
      <c r="B8" s="95" t="s">
        <v>1572</v>
      </c>
      <c r="C8" s="275" t="s">
        <v>1135</v>
      </c>
      <c r="D8" s="82"/>
      <c r="E8" s="82"/>
      <c r="F8" s="82" t="s">
        <v>754</v>
      </c>
      <c r="G8" s="82"/>
      <c r="H8" s="82"/>
      <c r="I8" s="82"/>
      <c r="J8" s="82"/>
      <c r="K8" s="84">
        <v>0.1</v>
      </c>
      <c r="L8" s="135"/>
      <c r="M8" s="191"/>
      <c r="N8" s="35"/>
    </row>
    <row r="9" spans="1:16" x14ac:dyDescent="0.25">
      <c r="A9" s="337">
        <v>3183831569</v>
      </c>
      <c r="B9" s="91" t="s">
        <v>1577</v>
      </c>
      <c r="C9" s="82" t="s">
        <v>1578</v>
      </c>
      <c r="D9" s="82"/>
      <c r="E9" s="82"/>
      <c r="F9" s="82" t="s">
        <v>754</v>
      </c>
      <c r="G9" s="82"/>
      <c r="H9" s="82"/>
      <c r="I9" s="82"/>
      <c r="J9" s="82"/>
      <c r="K9" s="84">
        <v>0.5</v>
      </c>
      <c r="L9" s="135"/>
      <c r="M9" s="191"/>
      <c r="N9" s="35"/>
    </row>
    <row r="10" spans="1:16" x14ac:dyDescent="0.25">
      <c r="A10" s="308">
        <v>3183831560</v>
      </c>
      <c r="B10" s="309" t="s">
        <v>24</v>
      </c>
      <c r="C10" s="300" t="s">
        <v>25</v>
      </c>
      <c r="D10" s="300"/>
      <c r="E10" s="300"/>
      <c r="F10" s="531" t="s">
        <v>754</v>
      </c>
      <c r="G10" s="531"/>
      <c r="H10" s="531"/>
      <c r="I10" s="531"/>
      <c r="J10" s="531"/>
      <c r="K10" s="84">
        <v>5.0000000000000001E-3</v>
      </c>
      <c r="L10" s="135"/>
      <c r="M10" s="375"/>
      <c r="N10" s="35"/>
    </row>
    <row r="11" spans="1:16" x14ac:dyDescent="0.25">
      <c r="A11" s="337" t="s">
        <v>34</v>
      </c>
      <c r="B11" s="91" t="s">
        <v>2340</v>
      </c>
      <c r="C11" s="82" t="s">
        <v>2341</v>
      </c>
      <c r="D11" s="82" t="s">
        <v>2342</v>
      </c>
      <c r="E11" s="82"/>
      <c r="F11" s="82" t="s">
        <v>754</v>
      </c>
      <c r="G11" s="82"/>
      <c r="H11" s="82"/>
      <c r="I11" s="82"/>
      <c r="J11" s="82"/>
      <c r="K11" s="84">
        <v>0.05</v>
      </c>
      <c r="L11" s="135"/>
      <c r="M11" s="375"/>
      <c r="N11" s="35"/>
    </row>
    <row r="12" spans="1:16" ht="16.5" thickBot="1" x14ac:dyDescent="0.3">
      <c r="A12" s="483"/>
      <c r="B12" s="568" t="s">
        <v>1134</v>
      </c>
      <c r="C12" s="203"/>
      <c r="D12" s="203"/>
      <c r="E12" s="203"/>
      <c r="F12" s="203"/>
      <c r="G12" s="203"/>
      <c r="H12" s="203"/>
      <c r="I12" s="203"/>
      <c r="J12" s="203"/>
      <c r="K12" s="541"/>
      <c r="L12" s="662"/>
      <c r="M12" s="697"/>
      <c r="N12" s="698"/>
    </row>
    <row r="13" spans="1:16" x14ac:dyDescent="0.25">
      <c r="M13" s="106"/>
      <c r="N13" s="108"/>
      <c r="O13" s="126"/>
      <c r="P13" s="126"/>
    </row>
    <row r="14" spans="1:16" x14ac:dyDescent="0.25">
      <c r="M14" s="106"/>
      <c r="N14" s="108"/>
      <c r="O14" s="126"/>
      <c r="P14" s="126"/>
    </row>
    <row r="15" spans="1:16" x14ac:dyDescent="0.25">
      <c r="M15" s="106"/>
      <c r="N15" s="126"/>
      <c r="O15" s="126"/>
      <c r="P15" s="126"/>
    </row>
    <row r="16" spans="1:16" x14ac:dyDescent="0.25">
      <c r="M16" s="106"/>
      <c r="N16" s="126"/>
      <c r="O16" s="126"/>
      <c r="P16" s="126"/>
    </row>
    <row r="17" spans="13:16" x14ac:dyDescent="0.25">
      <c r="M17" s="106"/>
      <c r="N17" s="126"/>
      <c r="O17" s="126"/>
      <c r="P17" s="126"/>
    </row>
    <row r="18" spans="13:16" x14ac:dyDescent="0.25">
      <c r="M18" s="106"/>
      <c r="N18" s="126"/>
      <c r="O18" s="126"/>
      <c r="P18" s="126"/>
    </row>
  </sheetData>
  <mergeCells count="9">
    <mergeCell ref="F4:F5"/>
    <mergeCell ref="N4:N5"/>
    <mergeCell ref="M4:M5"/>
    <mergeCell ref="G4:L4"/>
    <mergeCell ref="A4:A5"/>
    <mergeCell ref="B4:B5"/>
    <mergeCell ref="C4:C5"/>
    <mergeCell ref="D4:D5"/>
    <mergeCell ref="E4:E5"/>
  </mergeCells>
  <phoneticPr fontId="27" type="noConversion"/>
  <conditionalFormatting sqref="C13:C65536">
    <cfRule type="duplicateValues" dxfId="60" priority="4" stopIfTrue="1"/>
  </conditionalFormatting>
  <conditionalFormatting sqref="A13:A65536 A1:A3">
    <cfRule type="duplicateValues" dxfId="59" priority="3" stopIfTrue="1"/>
  </conditionalFormatting>
  <pageMargins left="0.78740157480314965" right="0.59055118110236227" top="0.59055118110236227" bottom="0.59055118110236227" header="0.51181102362204722" footer="0.39370078740157483"/>
  <pageSetup paperSize="9" scale="77" firstPageNumber="51" orientation="landscape" useFirstPageNumber="1" r:id="rId1"/>
  <headerFooter alignWithMargins="0">
    <oddFooter>&amp;R&amp;P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4"/>
  <sheetViews>
    <sheetView showZeros="0" view="pageBreakPreview" zoomScaleNormal="100" zoomScaleSheetLayoutView="100" workbookViewId="0">
      <pane ySplit="5" topLeftCell="A27" activePane="bottomLeft" state="frozen"/>
      <selection pane="bottomLeft" activeCell="A4" sqref="A4:N5"/>
    </sheetView>
  </sheetViews>
  <sheetFormatPr defaultRowHeight="15.75" x14ac:dyDescent="0.25"/>
  <cols>
    <col min="1" max="1" width="13.7109375" style="96" customWidth="1"/>
    <col min="2" max="2" width="38.7109375" style="96" customWidth="1"/>
    <col min="3" max="4" width="30.7109375" style="523" customWidth="1"/>
    <col min="5" max="5" width="20.7109375" style="523" customWidth="1"/>
    <col min="6" max="10" width="6.7109375" style="523" customWidth="1"/>
    <col min="11" max="12" width="10.7109375" style="542" customWidth="1"/>
    <col min="13" max="13" width="20.7109375" style="96" customWidth="1"/>
    <col min="14" max="16384" width="9.140625" style="96"/>
  </cols>
  <sheetData>
    <row r="1" spans="1:14" x14ac:dyDescent="0.25">
      <c r="A1" s="674" t="s">
        <v>2588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</row>
    <row r="2" spans="1:14" x14ac:dyDescent="0.25">
      <c r="A2" s="674" t="s">
        <v>497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</row>
    <row r="3" spans="1:14" s="34" customFormat="1" ht="31.5" customHeight="1" thickBot="1" x14ac:dyDescent="0.3">
      <c r="A3" s="651" t="s">
        <v>1139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</row>
    <row r="4" spans="1:14" s="34" customFormat="1" ht="63" customHeight="1" thickBot="1" x14ac:dyDescent="0.3">
      <c r="A4" s="765" t="s">
        <v>2589</v>
      </c>
      <c r="B4" s="765" t="s">
        <v>2590</v>
      </c>
      <c r="C4" s="765" t="s">
        <v>1254</v>
      </c>
      <c r="D4" s="765" t="s">
        <v>2592</v>
      </c>
      <c r="E4" s="765" t="s">
        <v>2593</v>
      </c>
      <c r="F4" s="765" t="s">
        <v>2594</v>
      </c>
      <c r="G4" s="768" t="s">
        <v>1476</v>
      </c>
      <c r="H4" s="769"/>
      <c r="I4" s="769"/>
      <c r="J4" s="769"/>
      <c r="K4" s="769"/>
      <c r="L4" s="770"/>
      <c r="M4" s="763" t="s">
        <v>2595</v>
      </c>
      <c r="N4" s="763" t="s">
        <v>2757</v>
      </c>
    </row>
    <row r="5" spans="1:14" s="34" customFormat="1" ht="31.5" customHeight="1" thickBot="1" x14ac:dyDescent="0.3">
      <c r="A5" s="766"/>
      <c r="B5" s="766"/>
      <c r="C5" s="766"/>
      <c r="D5" s="766"/>
      <c r="E5" s="766"/>
      <c r="F5" s="766"/>
      <c r="G5" s="756" t="s">
        <v>1475</v>
      </c>
      <c r="H5" s="756" t="s">
        <v>2756</v>
      </c>
      <c r="I5" s="756" t="s">
        <v>2759</v>
      </c>
      <c r="J5" s="757" t="s">
        <v>2760</v>
      </c>
      <c r="K5" s="757" t="s">
        <v>189</v>
      </c>
      <c r="L5" s="757" t="s">
        <v>2755</v>
      </c>
      <c r="M5" s="767"/>
      <c r="N5" s="764"/>
    </row>
    <row r="6" spans="1:14" x14ac:dyDescent="0.25">
      <c r="A6" s="382"/>
      <c r="B6" s="398" t="s">
        <v>2603</v>
      </c>
      <c r="C6" s="377"/>
      <c r="D6" s="377"/>
      <c r="E6" s="377"/>
      <c r="F6" s="377"/>
      <c r="G6" s="377"/>
      <c r="H6" s="377"/>
      <c r="I6" s="377"/>
      <c r="J6" s="377"/>
      <c r="K6" s="383"/>
      <c r="L6" s="675"/>
      <c r="M6" s="696"/>
      <c r="N6" s="703"/>
    </row>
    <row r="7" spans="1:14" x14ac:dyDescent="0.25">
      <c r="A7" s="326"/>
      <c r="B7" s="338" t="s">
        <v>369</v>
      </c>
      <c r="C7" s="334"/>
      <c r="D7" s="334"/>
      <c r="E7" s="334"/>
      <c r="F7" s="334"/>
      <c r="G7" s="334"/>
      <c r="H7" s="334"/>
      <c r="I7" s="334"/>
      <c r="J7" s="334"/>
      <c r="K7" s="316"/>
      <c r="L7" s="676"/>
      <c r="M7" s="718"/>
      <c r="N7" s="705"/>
    </row>
    <row r="8" spans="1:14" x14ac:dyDescent="0.25">
      <c r="A8" s="326"/>
      <c r="B8" s="156" t="s">
        <v>2604</v>
      </c>
      <c r="C8" s="334"/>
      <c r="D8" s="334"/>
      <c r="E8" s="334"/>
      <c r="F8" s="334"/>
      <c r="G8" s="334"/>
      <c r="H8" s="334"/>
      <c r="I8" s="334"/>
      <c r="J8" s="334"/>
      <c r="K8" s="316"/>
      <c r="L8" s="676"/>
      <c r="M8" s="718"/>
      <c r="N8" s="705"/>
    </row>
    <row r="9" spans="1:14" x14ac:dyDescent="0.25">
      <c r="A9" s="466" t="s">
        <v>1868</v>
      </c>
      <c r="B9" s="319" t="s">
        <v>1869</v>
      </c>
      <c r="C9" s="320" t="s">
        <v>1870</v>
      </c>
      <c r="D9" s="320" t="s">
        <v>1871</v>
      </c>
      <c r="E9" s="320"/>
      <c r="F9" s="320" t="s">
        <v>2602</v>
      </c>
      <c r="G9" s="320"/>
      <c r="H9" s="320"/>
      <c r="I9" s="320"/>
      <c r="J9" s="320"/>
      <c r="K9" s="316">
        <v>0.1</v>
      </c>
      <c r="L9" s="676"/>
      <c r="M9" s="718"/>
      <c r="N9" s="705"/>
    </row>
    <row r="10" spans="1:14" x14ac:dyDescent="0.25">
      <c r="A10" s="466"/>
      <c r="B10" s="156" t="s">
        <v>2608</v>
      </c>
      <c r="C10" s="320"/>
      <c r="D10" s="320"/>
      <c r="E10" s="320"/>
      <c r="F10" s="320"/>
      <c r="G10" s="320"/>
      <c r="H10" s="320"/>
      <c r="I10" s="320"/>
      <c r="J10" s="320"/>
      <c r="K10" s="331">
        <v>0</v>
      </c>
      <c r="L10" s="677"/>
      <c r="M10" s="718"/>
      <c r="N10" s="705"/>
    </row>
    <row r="11" spans="1:14" x14ac:dyDescent="0.25">
      <c r="A11" s="327" t="s">
        <v>320</v>
      </c>
      <c r="B11" s="314" t="s">
        <v>370</v>
      </c>
      <c r="C11" s="334" t="s">
        <v>321</v>
      </c>
      <c r="D11" s="334"/>
      <c r="E11" s="334"/>
      <c r="F11" s="334" t="s">
        <v>2613</v>
      </c>
      <c r="G11" s="334"/>
      <c r="H11" s="334"/>
      <c r="I11" s="334"/>
      <c r="J11" s="334"/>
      <c r="K11" s="316">
        <v>0.25</v>
      </c>
      <c r="L11" s="676"/>
      <c r="M11" s="718"/>
      <c r="N11" s="705"/>
    </row>
    <row r="12" spans="1:14" x14ac:dyDescent="0.25">
      <c r="A12" s="327"/>
      <c r="B12" s="156" t="s">
        <v>541</v>
      </c>
      <c r="C12" s="334"/>
      <c r="D12" s="334"/>
      <c r="E12" s="334"/>
      <c r="F12" s="334"/>
      <c r="G12" s="334"/>
      <c r="H12" s="334"/>
      <c r="I12" s="334"/>
      <c r="J12" s="334"/>
      <c r="K12" s="316">
        <v>0</v>
      </c>
      <c r="L12" s="676"/>
      <c r="M12" s="718"/>
      <c r="N12" s="705"/>
    </row>
    <row r="13" spans="1:14" x14ac:dyDescent="0.25">
      <c r="A13" s="327" t="s">
        <v>564</v>
      </c>
      <c r="B13" s="321" t="s">
        <v>417</v>
      </c>
      <c r="C13" s="334" t="s">
        <v>567</v>
      </c>
      <c r="D13" s="334"/>
      <c r="E13" s="334"/>
      <c r="F13" s="334" t="s">
        <v>2613</v>
      </c>
      <c r="G13" s="334"/>
      <c r="H13" s="334"/>
      <c r="I13" s="334"/>
      <c r="J13" s="334"/>
      <c r="K13" s="316">
        <v>0.2</v>
      </c>
      <c r="L13" s="676"/>
      <c r="M13" s="718"/>
      <c r="N13" s="705"/>
    </row>
    <row r="14" spans="1:14" x14ac:dyDescent="0.25">
      <c r="A14" s="327"/>
      <c r="B14" s="338" t="s">
        <v>2345</v>
      </c>
      <c r="C14" s="334"/>
      <c r="D14" s="334"/>
      <c r="E14" s="334"/>
      <c r="F14" s="334"/>
      <c r="G14" s="334"/>
      <c r="H14" s="334"/>
      <c r="I14" s="334"/>
      <c r="J14" s="334"/>
      <c r="K14" s="316"/>
      <c r="L14" s="676"/>
      <c r="M14" s="718"/>
      <c r="N14" s="705"/>
    </row>
    <row r="15" spans="1:14" x14ac:dyDescent="0.25">
      <c r="A15" s="327"/>
      <c r="B15" s="156" t="s">
        <v>2346</v>
      </c>
      <c r="C15" s="334"/>
      <c r="D15" s="334"/>
      <c r="E15" s="334"/>
      <c r="F15" s="334"/>
      <c r="G15" s="334"/>
      <c r="H15" s="334"/>
      <c r="I15" s="334"/>
      <c r="J15" s="334"/>
      <c r="K15" s="316">
        <v>0</v>
      </c>
      <c r="L15" s="676"/>
      <c r="M15" s="718"/>
      <c r="N15" s="705"/>
    </row>
    <row r="16" spans="1:14" x14ac:dyDescent="0.25">
      <c r="A16" s="327" t="s">
        <v>2056</v>
      </c>
      <c r="B16" s="318" t="s">
        <v>2058</v>
      </c>
      <c r="C16" s="316" t="s">
        <v>2057</v>
      </c>
      <c r="D16" s="316"/>
      <c r="E16" s="316" t="s">
        <v>2059</v>
      </c>
      <c r="F16" s="316" t="s">
        <v>754</v>
      </c>
      <c r="G16" s="316"/>
      <c r="H16" s="316"/>
      <c r="I16" s="316"/>
      <c r="J16" s="316"/>
      <c r="K16" s="316">
        <v>0.5</v>
      </c>
      <c r="L16" s="676"/>
      <c r="M16" s="718"/>
      <c r="N16" s="705"/>
    </row>
    <row r="17" spans="1:14" x14ac:dyDescent="0.25">
      <c r="A17" s="327"/>
      <c r="B17" s="338" t="s">
        <v>654</v>
      </c>
      <c r="C17" s="316"/>
      <c r="D17" s="316"/>
      <c r="E17" s="316"/>
      <c r="F17" s="316"/>
      <c r="G17" s="316"/>
      <c r="H17" s="316"/>
      <c r="I17" s="316"/>
      <c r="J17" s="316"/>
      <c r="K17" s="316">
        <v>0</v>
      </c>
      <c r="L17" s="676"/>
      <c r="M17" s="718"/>
      <c r="N17" s="705"/>
    </row>
    <row r="18" spans="1:14" x14ac:dyDescent="0.25">
      <c r="A18" s="327"/>
      <c r="B18" s="338" t="s">
        <v>655</v>
      </c>
      <c r="C18" s="316"/>
      <c r="D18" s="316"/>
      <c r="E18" s="316"/>
      <c r="F18" s="316"/>
      <c r="G18" s="316"/>
      <c r="H18" s="316"/>
      <c r="I18" s="316"/>
      <c r="J18" s="316"/>
      <c r="K18" s="316">
        <v>0</v>
      </c>
      <c r="L18" s="676"/>
      <c r="M18" s="718"/>
      <c r="N18" s="705"/>
    </row>
    <row r="19" spans="1:14" x14ac:dyDescent="0.25">
      <c r="A19" s="327" t="s">
        <v>315</v>
      </c>
      <c r="B19" s="314" t="s">
        <v>198</v>
      </c>
      <c r="C19" s="334"/>
      <c r="D19" s="334" t="s">
        <v>658</v>
      </c>
      <c r="E19" s="334" t="s">
        <v>316</v>
      </c>
      <c r="F19" s="334" t="s">
        <v>2613</v>
      </c>
      <c r="G19" s="334"/>
      <c r="H19" s="334"/>
      <c r="I19" s="334"/>
      <c r="J19" s="334"/>
      <c r="K19" s="545">
        <v>0.14349999999999999</v>
      </c>
      <c r="L19" s="678"/>
      <c r="M19" s="718"/>
      <c r="N19" s="705"/>
    </row>
    <row r="20" spans="1:14" ht="14.25" customHeight="1" x14ac:dyDescent="0.25">
      <c r="A20" s="327" t="s">
        <v>314</v>
      </c>
      <c r="B20" s="314" t="s">
        <v>198</v>
      </c>
      <c r="C20" s="334"/>
      <c r="D20" s="334" t="s">
        <v>658</v>
      </c>
      <c r="E20" s="334" t="s">
        <v>308</v>
      </c>
      <c r="F20" s="334" t="s">
        <v>2613</v>
      </c>
      <c r="G20" s="334"/>
      <c r="H20" s="334"/>
      <c r="I20" s="334"/>
      <c r="J20" s="334"/>
      <c r="K20" s="545">
        <v>0.20649999999999999</v>
      </c>
      <c r="L20" s="678"/>
      <c r="M20" s="718"/>
      <c r="N20" s="705"/>
    </row>
    <row r="21" spans="1:14" x14ac:dyDescent="0.25">
      <c r="A21" s="327" t="s">
        <v>310</v>
      </c>
      <c r="B21" s="314" t="s">
        <v>198</v>
      </c>
      <c r="C21" s="334"/>
      <c r="D21" s="334" t="s">
        <v>658</v>
      </c>
      <c r="E21" s="334" t="s">
        <v>307</v>
      </c>
      <c r="F21" s="334" t="s">
        <v>2613</v>
      </c>
      <c r="G21" s="334"/>
      <c r="H21" s="334"/>
      <c r="I21" s="334"/>
      <c r="J21" s="334"/>
      <c r="K21" s="545">
        <v>5.0500000000000003E-2</v>
      </c>
      <c r="L21" s="678"/>
      <c r="M21" s="718"/>
      <c r="N21" s="705"/>
    </row>
    <row r="22" spans="1:14" s="401" customFormat="1" x14ac:dyDescent="0.25">
      <c r="A22" s="327" t="s">
        <v>309</v>
      </c>
      <c r="B22" s="314" t="s">
        <v>198</v>
      </c>
      <c r="C22" s="334"/>
      <c r="D22" s="334" t="s">
        <v>658</v>
      </c>
      <c r="E22" s="334" t="s">
        <v>697</v>
      </c>
      <c r="F22" s="334" t="s">
        <v>2613</v>
      </c>
      <c r="G22" s="334"/>
      <c r="H22" s="334"/>
      <c r="I22" s="334"/>
      <c r="J22" s="334"/>
      <c r="K22" s="545">
        <v>3.3250000000000002E-2</v>
      </c>
      <c r="L22" s="678"/>
      <c r="M22" s="718"/>
      <c r="N22" s="694"/>
    </row>
    <row r="23" spans="1:14" x14ac:dyDescent="0.25">
      <c r="A23" s="327" t="s">
        <v>311</v>
      </c>
      <c r="B23" s="314" t="s">
        <v>199</v>
      </c>
      <c r="C23" s="334"/>
      <c r="D23" s="334" t="s">
        <v>658</v>
      </c>
      <c r="E23" s="334" t="s">
        <v>306</v>
      </c>
      <c r="F23" s="334" t="s">
        <v>2613</v>
      </c>
      <c r="G23" s="334"/>
      <c r="H23" s="334"/>
      <c r="I23" s="334"/>
      <c r="J23" s="334"/>
      <c r="K23" s="545">
        <v>0.109</v>
      </c>
      <c r="L23" s="678"/>
      <c r="M23" s="718"/>
      <c r="N23" s="705"/>
    </row>
    <row r="24" spans="1:14" x14ac:dyDescent="0.25">
      <c r="A24" s="327" t="s">
        <v>312</v>
      </c>
      <c r="B24" s="314" t="s">
        <v>198</v>
      </c>
      <c r="C24" s="334"/>
      <c r="D24" s="334" t="s">
        <v>658</v>
      </c>
      <c r="E24" s="334" t="s">
        <v>313</v>
      </c>
      <c r="F24" s="334" t="s">
        <v>2613</v>
      </c>
      <c r="G24" s="334"/>
      <c r="H24" s="334"/>
      <c r="I24" s="334"/>
      <c r="J24" s="334"/>
      <c r="K24" s="545">
        <v>0.17299999999999999</v>
      </c>
      <c r="L24" s="678"/>
      <c r="M24" s="718"/>
      <c r="N24" s="705"/>
    </row>
    <row r="25" spans="1:14" x14ac:dyDescent="0.25">
      <c r="A25" s="327"/>
      <c r="B25" s="338" t="s">
        <v>727</v>
      </c>
      <c r="C25" s="334"/>
      <c r="D25" s="334"/>
      <c r="E25" s="334"/>
      <c r="F25" s="334"/>
      <c r="G25" s="334"/>
      <c r="H25" s="334"/>
      <c r="I25" s="334"/>
      <c r="J25" s="334"/>
      <c r="K25" s="545">
        <v>0</v>
      </c>
      <c r="L25" s="678"/>
      <c r="M25" s="718"/>
      <c r="N25" s="705"/>
    </row>
    <row r="26" spans="1:14" ht="31.5" x14ac:dyDescent="0.25">
      <c r="A26" s="327" t="s">
        <v>300</v>
      </c>
      <c r="B26" s="314" t="s">
        <v>2503</v>
      </c>
      <c r="C26" s="334"/>
      <c r="D26" s="334" t="s">
        <v>301</v>
      </c>
      <c r="E26" s="334" t="s">
        <v>302</v>
      </c>
      <c r="F26" s="334" t="s">
        <v>2613</v>
      </c>
      <c r="G26" s="334"/>
      <c r="H26" s="334"/>
      <c r="I26" s="334"/>
      <c r="J26" s="334"/>
      <c r="K26" s="545">
        <v>1.1845E-2</v>
      </c>
      <c r="L26" s="678"/>
      <c r="M26" s="718"/>
      <c r="N26" s="705"/>
    </row>
    <row r="27" spans="1:14" ht="31.5" x14ac:dyDescent="0.25">
      <c r="A27" s="327" t="s">
        <v>305</v>
      </c>
      <c r="B27" s="314" t="s">
        <v>2438</v>
      </c>
      <c r="C27" s="334"/>
      <c r="D27" s="334" t="s">
        <v>301</v>
      </c>
      <c r="E27" s="334" t="s">
        <v>1737</v>
      </c>
      <c r="F27" s="334" t="s">
        <v>2613</v>
      </c>
      <c r="G27" s="334"/>
      <c r="H27" s="334"/>
      <c r="I27" s="334"/>
      <c r="J27" s="334"/>
      <c r="K27" s="545">
        <v>3.9620000000000002E-2</v>
      </c>
      <c r="L27" s="678"/>
      <c r="M27" s="718"/>
      <c r="N27" s="705"/>
    </row>
    <row r="28" spans="1:14" ht="31.5" x14ac:dyDescent="0.25">
      <c r="A28" s="327" t="s">
        <v>303</v>
      </c>
      <c r="B28" s="314" t="s">
        <v>2438</v>
      </c>
      <c r="C28" s="334"/>
      <c r="D28" s="334" t="s">
        <v>301</v>
      </c>
      <c r="E28" s="334" t="s">
        <v>304</v>
      </c>
      <c r="F28" s="334" t="s">
        <v>2613</v>
      </c>
      <c r="G28" s="334"/>
      <c r="H28" s="334"/>
      <c r="I28" s="334"/>
      <c r="J28" s="334"/>
      <c r="K28" s="545">
        <v>7.9049999999999995E-2</v>
      </c>
      <c r="L28" s="678"/>
      <c r="M28" s="718"/>
      <c r="N28" s="705"/>
    </row>
    <row r="29" spans="1:14" x14ac:dyDescent="0.25">
      <c r="A29" s="327" t="s">
        <v>517</v>
      </c>
      <c r="B29" s="314" t="s">
        <v>2503</v>
      </c>
      <c r="C29" s="334" t="s">
        <v>516</v>
      </c>
      <c r="D29" s="334" t="s">
        <v>514</v>
      </c>
      <c r="E29" s="334" t="s">
        <v>515</v>
      </c>
      <c r="F29" s="334" t="s">
        <v>2613</v>
      </c>
      <c r="G29" s="334"/>
      <c r="H29" s="334"/>
      <c r="I29" s="334"/>
      <c r="J29" s="334"/>
      <c r="K29" s="545">
        <v>7.1999999999999998E-3</v>
      </c>
      <c r="L29" s="678"/>
      <c r="M29" s="718"/>
      <c r="N29" s="705"/>
    </row>
    <row r="30" spans="1:14" x14ac:dyDescent="0.25">
      <c r="A30" s="327" t="s">
        <v>1124</v>
      </c>
      <c r="B30" s="314" t="s">
        <v>2438</v>
      </c>
      <c r="C30" s="334" t="s">
        <v>1125</v>
      </c>
      <c r="D30" s="334" t="s">
        <v>1127</v>
      </c>
      <c r="E30" s="334" t="s">
        <v>1126</v>
      </c>
      <c r="F30" s="334" t="s">
        <v>2613</v>
      </c>
      <c r="G30" s="334"/>
      <c r="H30" s="334"/>
      <c r="I30" s="334"/>
      <c r="J30" s="334"/>
      <c r="K30" s="545">
        <v>3.09E-2</v>
      </c>
      <c r="L30" s="678"/>
      <c r="M30" s="718"/>
      <c r="N30" s="705"/>
    </row>
    <row r="31" spans="1:14" x14ac:dyDescent="0.25">
      <c r="A31" s="327"/>
      <c r="B31" s="338" t="s">
        <v>738</v>
      </c>
      <c r="C31" s="334"/>
      <c r="D31" s="334"/>
      <c r="E31" s="334"/>
      <c r="F31" s="334"/>
      <c r="G31" s="334"/>
      <c r="H31" s="334"/>
      <c r="I31" s="334"/>
      <c r="J31" s="334"/>
      <c r="K31" s="545">
        <v>0</v>
      </c>
      <c r="L31" s="678"/>
      <c r="M31" s="718"/>
      <c r="N31" s="705"/>
    </row>
    <row r="32" spans="1:14" x14ac:dyDescent="0.25">
      <c r="A32" s="378">
        <v>1680001002</v>
      </c>
      <c r="B32" s="314" t="s">
        <v>2256</v>
      </c>
      <c r="C32" s="334"/>
      <c r="D32" s="334" t="s">
        <v>326</v>
      </c>
      <c r="E32" s="334" t="s">
        <v>1739</v>
      </c>
      <c r="F32" s="334" t="s">
        <v>754</v>
      </c>
      <c r="G32" s="334"/>
      <c r="H32" s="334"/>
      <c r="I32" s="334"/>
      <c r="J32" s="334"/>
      <c r="K32" s="316">
        <v>10</v>
      </c>
      <c r="L32" s="676"/>
      <c r="M32" s="718"/>
      <c r="N32" s="705"/>
    </row>
    <row r="33" spans="1:14" x14ac:dyDescent="0.25">
      <c r="A33" s="579">
        <v>1680006441</v>
      </c>
      <c r="B33" s="314" t="s">
        <v>2256</v>
      </c>
      <c r="C33" s="334" t="s">
        <v>2732</v>
      </c>
      <c r="D33" s="334" t="s">
        <v>326</v>
      </c>
      <c r="E33" s="334" t="s">
        <v>2733</v>
      </c>
      <c r="F33" s="334" t="s">
        <v>754</v>
      </c>
      <c r="G33" s="334"/>
      <c r="H33" s="334"/>
      <c r="I33" s="334"/>
      <c r="J33" s="334"/>
      <c r="K33" s="316">
        <v>10</v>
      </c>
      <c r="L33" s="676"/>
      <c r="M33" s="718"/>
      <c r="N33" s="705"/>
    </row>
    <row r="34" spans="1:14" x14ac:dyDescent="0.25">
      <c r="A34" s="378"/>
      <c r="B34" s="338" t="s">
        <v>854</v>
      </c>
      <c r="C34" s="334"/>
      <c r="D34" s="334"/>
      <c r="E34" s="334"/>
      <c r="F34" s="334"/>
      <c r="G34" s="334"/>
      <c r="H34" s="334"/>
      <c r="I34" s="334"/>
      <c r="J34" s="334"/>
      <c r="K34" s="316">
        <v>0</v>
      </c>
      <c r="L34" s="676"/>
      <c r="M34" s="718"/>
      <c r="N34" s="705"/>
    </row>
    <row r="35" spans="1:14" x14ac:dyDescent="0.25">
      <c r="A35" s="378"/>
      <c r="B35" s="338" t="s">
        <v>345</v>
      </c>
      <c r="C35" s="334"/>
      <c r="D35" s="334"/>
      <c r="E35" s="334"/>
      <c r="F35" s="334"/>
      <c r="G35" s="334"/>
      <c r="H35" s="334"/>
      <c r="I35" s="334"/>
      <c r="J35" s="334"/>
      <c r="K35" s="316">
        <v>0</v>
      </c>
      <c r="L35" s="676"/>
      <c r="M35" s="718"/>
      <c r="N35" s="705"/>
    </row>
    <row r="36" spans="1:14" x14ac:dyDescent="0.25">
      <c r="A36" s="378"/>
      <c r="B36" s="156" t="s">
        <v>855</v>
      </c>
      <c r="C36" s="334"/>
      <c r="D36" s="334"/>
      <c r="E36" s="334"/>
      <c r="F36" s="334"/>
      <c r="G36" s="334"/>
      <c r="H36" s="334"/>
      <c r="I36" s="334"/>
      <c r="J36" s="334"/>
      <c r="K36" s="316">
        <v>0</v>
      </c>
      <c r="L36" s="676"/>
      <c r="M36" s="718"/>
      <c r="N36" s="705"/>
    </row>
    <row r="37" spans="1:14" x14ac:dyDescent="0.25">
      <c r="A37" s="327">
        <v>1723120045</v>
      </c>
      <c r="B37" s="314" t="s">
        <v>857</v>
      </c>
      <c r="C37" s="334" t="s">
        <v>1613</v>
      </c>
      <c r="D37" s="334" t="s">
        <v>1614</v>
      </c>
      <c r="E37" s="334">
        <v>0.8</v>
      </c>
      <c r="F37" s="334" t="s">
        <v>2613</v>
      </c>
      <c r="G37" s="334"/>
      <c r="H37" s="334"/>
      <c r="I37" s="334"/>
      <c r="J37" s="334"/>
      <c r="K37" s="316">
        <v>0.05</v>
      </c>
      <c r="L37" s="676"/>
      <c r="M37" s="718"/>
      <c r="N37" s="705"/>
    </row>
    <row r="38" spans="1:14" x14ac:dyDescent="0.25">
      <c r="A38" s="327"/>
      <c r="B38" s="338" t="s">
        <v>867</v>
      </c>
      <c r="C38" s="334"/>
      <c r="D38" s="334"/>
      <c r="E38" s="334"/>
      <c r="F38" s="334"/>
      <c r="G38" s="334"/>
      <c r="H38" s="334"/>
      <c r="I38" s="334"/>
      <c r="J38" s="334"/>
      <c r="K38" s="316">
        <v>0</v>
      </c>
      <c r="L38" s="676"/>
      <c r="M38" s="718"/>
      <c r="N38" s="705"/>
    </row>
    <row r="39" spans="1:14" x14ac:dyDescent="0.25">
      <c r="A39" s="327"/>
      <c r="B39" s="338" t="s">
        <v>868</v>
      </c>
      <c r="C39" s="334"/>
      <c r="D39" s="334"/>
      <c r="E39" s="334"/>
      <c r="F39" s="334"/>
      <c r="G39" s="334"/>
      <c r="H39" s="334"/>
      <c r="I39" s="334"/>
      <c r="J39" s="334"/>
      <c r="K39" s="316">
        <v>0</v>
      </c>
      <c r="L39" s="676"/>
      <c r="M39" s="718"/>
      <c r="N39" s="705"/>
    </row>
    <row r="40" spans="1:14" x14ac:dyDescent="0.25">
      <c r="A40" s="327"/>
      <c r="B40" s="156" t="s">
        <v>371</v>
      </c>
      <c r="C40" s="334"/>
      <c r="D40" s="334"/>
      <c r="E40" s="334"/>
      <c r="F40" s="334"/>
      <c r="G40" s="334"/>
      <c r="H40" s="334"/>
      <c r="I40" s="334"/>
      <c r="J40" s="334"/>
      <c r="K40" s="316">
        <v>0</v>
      </c>
      <c r="L40" s="676"/>
      <c r="M40" s="718"/>
      <c r="N40" s="705"/>
    </row>
    <row r="41" spans="1:14" x14ac:dyDescent="0.25">
      <c r="A41" s="327" t="s">
        <v>325</v>
      </c>
      <c r="B41" s="314" t="s">
        <v>2326</v>
      </c>
      <c r="C41" s="334" t="s">
        <v>208</v>
      </c>
      <c r="D41" s="334"/>
      <c r="E41" s="334"/>
      <c r="F41" s="334" t="s">
        <v>2613</v>
      </c>
      <c r="G41" s="334"/>
      <c r="H41" s="334"/>
      <c r="I41" s="334"/>
      <c r="J41" s="334"/>
      <c r="K41" s="316">
        <v>0.4</v>
      </c>
      <c r="L41" s="676"/>
      <c r="M41" s="718"/>
      <c r="N41" s="705"/>
    </row>
    <row r="42" spans="1:14" x14ac:dyDescent="0.25">
      <c r="A42" s="326">
        <v>2242490004</v>
      </c>
      <c r="B42" s="314" t="s">
        <v>1867</v>
      </c>
      <c r="C42" s="320" t="s">
        <v>1833</v>
      </c>
      <c r="D42" s="320" t="s">
        <v>1866</v>
      </c>
      <c r="E42" s="546"/>
      <c r="F42" s="320" t="s">
        <v>2613</v>
      </c>
      <c r="G42" s="320"/>
      <c r="H42" s="320"/>
      <c r="I42" s="320"/>
      <c r="J42" s="320"/>
      <c r="K42" s="316">
        <v>0.03</v>
      </c>
      <c r="L42" s="676"/>
      <c r="M42" s="718"/>
      <c r="N42" s="705"/>
    </row>
    <row r="43" spans="1:14" x14ac:dyDescent="0.25">
      <c r="A43" s="326"/>
      <c r="B43" s="156" t="s">
        <v>869</v>
      </c>
      <c r="C43" s="320"/>
      <c r="D43" s="320"/>
      <c r="E43" s="546"/>
      <c r="F43" s="546"/>
      <c r="G43" s="546"/>
      <c r="H43" s="546"/>
      <c r="I43" s="546"/>
      <c r="J43" s="546"/>
      <c r="K43" s="316">
        <v>0</v>
      </c>
      <c r="L43" s="676"/>
      <c r="M43" s="718"/>
      <c r="N43" s="705"/>
    </row>
    <row r="44" spans="1:14" x14ac:dyDescent="0.25">
      <c r="A44" s="327" t="s">
        <v>870</v>
      </c>
      <c r="B44" s="315" t="s">
        <v>871</v>
      </c>
      <c r="C44" s="334" t="s">
        <v>872</v>
      </c>
      <c r="D44" s="334" t="s">
        <v>873</v>
      </c>
      <c r="E44" s="334" t="s">
        <v>874</v>
      </c>
      <c r="F44" s="334" t="s">
        <v>2613</v>
      </c>
      <c r="G44" s="334"/>
      <c r="H44" s="334"/>
      <c r="I44" s="334"/>
      <c r="J44" s="334"/>
      <c r="K44" s="316">
        <v>0.06</v>
      </c>
      <c r="L44" s="676"/>
      <c r="M44" s="718"/>
      <c r="N44" s="705"/>
    </row>
    <row r="45" spans="1:14" ht="31.5" x14ac:dyDescent="0.25">
      <c r="A45" s="578" t="s">
        <v>2746</v>
      </c>
      <c r="B45" s="314" t="s">
        <v>202</v>
      </c>
      <c r="C45" s="334" t="s">
        <v>2747</v>
      </c>
      <c r="D45" s="334"/>
      <c r="E45" s="334" t="s">
        <v>2748</v>
      </c>
      <c r="F45" s="334" t="s">
        <v>1592</v>
      </c>
      <c r="G45" s="334"/>
      <c r="H45" s="334"/>
      <c r="I45" s="334"/>
      <c r="J45" s="334"/>
      <c r="K45" s="316">
        <v>2</v>
      </c>
      <c r="L45" s="676"/>
      <c r="M45" s="718"/>
      <c r="N45" s="705"/>
    </row>
    <row r="46" spans="1:14" x14ac:dyDescent="0.25">
      <c r="A46" s="327"/>
      <c r="B46" s="156" t="s">
        <v>372</v>
      </c>
      <c r="C46" s="334"/>
      <c r="D46" s="334"/>
      <c r="E46" s="334"/>
      <c r="F46" s="334"/>
      <c r="G46" s="334"/>
      <c r="H46" s="334"/>
      <c r="I46" s="334"/>
      <c r="J46" s="334"/>
      <c r="K46" s="316">
        <v>0</v>
      </c>
      <c r="L46" s="676"/>
      <c r="M46" s="718"/>
      <c r="N46" s="705"/>
    </row>
    <row r="47" spans="1:14" s="401" customFormat="1" x14ac:dyDescent="0.25">
      <c r="A47" s="327" t="s">
        <v>332</v>
      </c>
      <c r="B47" s="314" t="s">
        <v>194</v>
      </c>
      <c r="C47" s="334" t="s">
        <v>878</v>
      </c>
      <c r="D47" s="334" t="s">
        <v>330</v>
      </c>
      <c r="E47" s="324" t="s">
        <v>333</v>
      </c>
      <c r="F47" s="334" t="s">
        <v>637</v>
      </c>
      <c r="G47" s="334"/>
      <c r="H47" s="334"/>
      <c r="I47" s="334"/>
      <c r="J47" s="334"/>
      <c r="K47" s="316">
        <v>0.5</v>
      </c>
      <c r="L47" s="676"/>
      <c r="M47" s="718"/>
      <c r="N47" s="694"/>
    </row>
    <row r="48" spans="1:14" x14ac:dyDescent="0.25">
      <c r="A48" s="327" t="s">
        <v>327</v>
      </c>
      <c r="B48" s="314" t="s">
        <v>194</v>
      </c>
      <c r="C48" s="334" t="s">
        <v>878</v>
      </c>
      <c r="D48" s="334" t="s">
        <v>330</v>
      </c>
      <c r="E48" s="324" t="s">
        <v>328</v>
      </c>
      <c r="F48" s="334" t="s">
        <v>637</v>
      </c>
      <c r="G48" s="334"/>
      <c r="H48" s="334"/>
      <c r="I48" s="334"/>
      <c r="J48" s="334"/>
      <c r="K48" s="316">
        <v>0.5</v>
      </c>
      <c r="L48" s="676"/>
      <c r="M48" s="718"/>
      <c r="N48" s="705"/>
    </row>
    <row r="49" spans="1:14" x14ac:dyDescent="0.25">
      <c r="A49" s="327" t="s">
        <v>329</v>
      </c>
      <c r="B49" s="314" t="s">
        <v>194</v>
      </c>
      <c r="C49" s="334" t="s">
        <v>878</v>
      </c>
      <c r="D49" s="334" t="s">
        <v>330</v>
      </c>
      <c r="E49" s="324" t="s">
        <v>331</v>
      </c>
      <c r="F49" s="334" t="s">
        <v>637</v>
      </c>
      <c r="G49" s="334"/>
      <c r="H49" s="334"/>
      <c r="I49" s="334"/>
      <c r="J49" s="334"/>
      <c r="K49" s="316">
        <v>0.5</v>
      </c>
      <c r="L49" s="676"/>
      <c r="M49" s="718"/>
      <c r="N49" s="705"/>
    </row>
    <row r="50" spans="1:14" x14ac:dyDescent="0.25">
      <c r="A50" s="327" t="s">
        <v>322</v>
      </c>
      <c r="B50" s="314" t="s">
        <v>877</v>
      </c>
      <c r="C50" s="334" t="s">
        <v>1882</v>
      </c>
      <c r="D50" s="334" t="s">
        <v>1607</v>
      </c>
      <c r="E50" s="334" t="s">
        <v>323</v>
      </c>
      <c r="F50" s="334" t="s">
        <v>637</v>
      </c>
      <c r="G50" s="334"/>
      <c r="H50" s="334"/>
      <c r="I50" s="334"/>
      <c r="J50" s="334"/>
      <c r="K50" s="316">
        <v>0.6</v>
      </c>
      <c r="L50" s="676"/>
      <c r="M50" s="718"/>
      <c r="N50" s="705"/>
    </row>
    <row r="51" spans="1:14" x14ac:dyDescent="0.25">
      <c r="A51" s="327" t="s">
        <v>340</v>
      </c>
      <c r="B51" s="314" t="s">
        <v>1606</v>
      </c>
      <c r="C51" s="334" t="s">
        <v>334</v>
      </c>
      <c r="D51" s="334" t="s">
        <v>1607</v>
      </c>
      <c r="E51" s="324" t="s">
        <v>339</v>
      </c>
      <c r="F51" s="334" t="s">
        <v>2613</v>
      </c>
      <c r="G51" s="334"/>
      <c r="H51" s="334"/>
      <c r="I51" s="334"/>
      <c r="J51" s="334"/>
      <c r="K51" s="316">
        <v>6.2500000000000003E-3</v>
      </c>
      <c r="L51" s="676"/>
      <c r="M51" s="718"/>
      <c r="N51" s="705"/>
    </row>
    <row r="52" spans="1:14" x14ac:dyDescent="0.25">
      <c r="A52" s="327" t="s">
        <v>337</v>
      </c>
      <c r="B52" s="314" t="s">
        <v>1606</v>
      </c>
      <c r="C52" s="334" t="s">
        <v>1882</v>
      </c>
      <c r="D52" s="334" t="s">
        <v>1607</v>
      </c>
      <c r="E52" s="324" t="s">
        <v>338</v>
      </c>
      <c r="F52" s="334" t="s">
        <v>2613</v>
      </c>
      <c r="G52" s="334"/>
      <c r="H52" s="334"/>
      <c r="I52" s="334"/>
      <c r="J52" s="334"/>
      <c r="K52" s="316">
        <v>7.3499999999999998E-3</v>
      </c>
      <c r="L52" s="676"/>
      <c r="M52" s="718"/>
      <c r="N52" s="705"/>
    </row>
    <row r="53" spans="1:14" ht="31.5" x14ac:dyDescent="0.25">
      <c r="A53" s="327" t="s">
        <v>335</v>
      </c>
      <c r="B53" s="314" t="s">
        <v>1606</v>
      </c>
      <c r="C53" s="334" t="s">
        <v>1882</v>
      </c>
      <c r="D53" s="334" t="s">
        <v>1607</v>
      </c>
      <c r="E53" s="324" t="s">
        <v>336</v>
      </c>
      <c r="F53" s="334" t="s">
        <v>2613</v>
      </c>
      <c r="G53" s="334"/>
      <c r="H53" s="334"/>
      <c r="I53" s="334"/>
      <c r="J53" s="334"/>
      <c r="K53" s="316">
        <v>8.9999999999999993E-3</v>
      </c>
      <c r="L53" s="676"/>
      <c r="M53" s="718"/>
      <c r="N53" s="705"/>
    </row>
    <row r="54" spans="1:14" x14ac:dyDescent="0.25">
      <c r="A54" s="327" t="s">
        <v>387</v>
      </c>
      <c r="B54" s="314" t="s">
        <v>204</v>
      </c>
      <c r="C54" s="334"/>
      <c r="D54" s="334"/>
      <c r="E54" s="334" t="s">
        <v>388</v>
      </c>
      <c r="F54" s="334" t="s">
        <v>637</v>
      </c>
      <c r="G54" s="334"/>
      <c r="H54" s="334"/>
      <c r="I54" s="334"/>
      <c r="J54" s="334"/>
      <c r="K54" s="316">
        <v>5</v>
      </c>
      <c r="L54" s="676"/>
      <c r="M54" s="718"/>
      <c r="N54" s="705"/>
    </row>
    <row r="55" spans="1:14" x14ac:dyDescent="0.25">
      <c r="A55" s="327"/>
      <c r="B55" s="338" t="s">
        <v>890</v>
      </c>
      <c r="C55" s="334"/>
      <c r="D55" s="334"/>
      <c r="E55" s="324"/>
      <c r="F55" s="334"/>
      <c r="G55" s="334"/>
      <c r="H55" s="334"/>
      <c r="I55" s="334"/>
      <c r="J55" s="334"/>
      <c r="K55" s="316"/>
      <c r="L55" s="676"/>
      <c r="M55" s="718"/>
      <c r="N55" s="705"/>
    </row>
    <row r="56" spans="1:14" x14ac:dyDescent="0.25">
      <c r="A56" s="327"/>
      <c r="B56" s="338" t="s">
        <v>891</v>
      </c>
      <c r="C56" s="334"/>
      <c r="D56" s="334"/>
      <c r="E56" s="324"/>
      <c r="F56" s="334"/>
      <c r="G56" s="334"/>
      <c r="H56" s="334"/>
      <c r="I56" s="334"/>
      <c r="J56" s="334"/>
      <c r="K56" s="316">
        <v>0</v>
      </c>
      <c r="L56" s="676"/>
      <c r="M56" s="718"/>
      <c r="N56" s="705"/>
    </row>
    <row r="57" spans="1:14" x14ac:dyDescent="0.25">
      <c r="A57" s="327"/>
      <c r="B57" s="399" t="s">
        <v>1639</v>
      </c>
      <c r="C57" s="334"/>
      <c r="D57" s="334"/>
      <c r="E57" s="324"/>
      <c r="F57" s="334"/>
      <c r="G57" s="334"/>
      <c r="H57" s="334"/>
      <c r="I57" s="334"/>
      <c r="J57" s="334"/>
      <c r="K57" s="316">
        <v>0</v>
      </c>
      <c r="L57" s="676"/>
      <c r="M57" s="718"/>
      <c r="N57" s="705"/>
    </row>
    <row r="58" spans="1:14" x14ac:dyDescent="0.25">
      <c r="A58" s="327" t="s">
        <v>395</v>
      </c>
      <c r="B58" s="314" t="s">
        <v>1610</v>
      </c>
      <c r="C58" s="334" t="s">
        <v>207</v>
      </c>
      <c r="D58" s="334" t="s">
        <v>2270</v>
      </c>
      <c r="E58" s="334" t="s">
        <v>2054</v>
      </c>
      <c r="F58" s="334" t="s">
        <v>2613</v>
      </c>
      <c r="G58" s="334"/>
      <c r="H58" s="334"/>
      <c r="I58" s="334"/>
      <c r="J58" s="334"/>
      <c r="K58" s="316">
        <v>7.4999999999999997E-2</v>
      </c>
      <c r="L58" s="676"/>
      <c r="M58" s="718"/>
      <c r="N58" s="705"/>
    </row>
    <row r="59" spans="1:14" x14ac:dyDescent="0.25">
      <c r="A59" s="327"/>
      <c r="B59" s="424" t="s">
        <v>495</v>
      </c>
      <c r="C59" s="334"/>
      <c r="D59" s="334"/>
      <c r="E59" s="334"/>
      <c r="F59" s="334"/>
      <c r="G59" s="334"/>
      <c r="H59" s="334"/>
      <c r="I59" s="334"/>
      <c r="J59" s="334"/>
      <c r="K59" s="316"/>
      <c r="L59" s="676"/>
      <c r="M59" s="718"/>
      <c r="N59" s="705"/>
    </row>
    <row r="60" spans="1:14" x14ac:dyDescent="0.25">
      <c r="A60" s="327" t="s">
        <v>478</v>
      </c>
      <c r="B60" s="314" t="s">
        <v>205</v>
      </c>
      <c r="C60" s="334" t="s">
        <v>472</v>
      </c>
      <c r="D60" s="334"/>
      <c r="E60" s="334" t="s">
        <v>475</v>
      </c>
      <c r="F60" s="334" t="s">
        <v>754</v>
      </c>
      <c r="G60" s="334"/>
      <c r="H60" s="334"/>
      <c r="I60" s="334"/>
      <c r="J60" s="334"/>
      <c r="K60" s="762">
        <v>0.11</v>
      </c>
      <c r="L60" s="676"/>
      <c r="M60" s="718"/>
      <c r="N60" s="705"/>
    </row>
    <row r="61" spans="1:14" ht="31.5" x14ac:dyDescent="0.25">
      <c r="A61" s="327" t="s">
        <v>479</v>
      </c>
      <c r="B61" s="314" t="s">
        <v>205</v>
      </c>
      <c r="C61" s="334" t="s">
        <v>474</v>
      </c>
      <c r="D61" s="334"/>
      <c r="E61" s="334" t="s">
        <v>477</v>
      </c>
      <c r="F61" s="334" t="s">
        <v>754</v>
      </c>
      <c r="G61" s="334"/>
      <c r="H61" s="334"/>
      <c r="I61" s="334"/>
      <c r="J61" s="334"/>
      <c r="K61" s="762">
        <v>0.11</v>
      </c>
      <c r="L61" s="676"/>
      <c r="M61" s="718"/>
      <c r="N61" s="705"/>
    </row>
    <row r="62" spans="1:14" x14ac:dyDescent="0.25">
      <c r="A62" s="327" t="s">
        <v>480</v>
      </c>
      <c r="B62" s="314" t="s">
        <v>205</v>
      </c>
      <c r="C62" s="334" t="s">
        <v>473</v>
      </c>
      <c r="D62" s="334"/>
      <c r="E62" s="334" t="s">
        <v>476</v>
      </c>
      <c r="F62" s="334" t="s">
        <v>754</v>
      </c>
      <c r="G62" s="334"/>
      <c r="H62" s="334"/>
      <c r="I62" s="334"/>
      <c r="J62" s="334"/>
      <c r="K62" s="762">
        <v>0.11</v>
      </c>
      <c r="L62" s="676"/>
      <c r="M62" s="718"/>
      <c r="N62" s="705"/>
    </row>
    <row r="63" spans="1:14" x14ac:dyDescent="0.25">
      <c r="A63" s="327"/>
      <c r="B63" s="338" t="s">
        <v>927</v>
      </c>
      <c r="C63" s="334"/>
      <c r="D63" s="334"/>
      <c r="E63" s="324"/>
      <c r="F63" s="334"/>
      <c r="G63" s="334"/>
      <c r="H63" s="334"/>
      <c r="I63" s="334"/>
      <c r="J63" s="334"/>
      <c r="K63" s="316">
        <v>0</v>
      </c>
      <c r="L63" s="676"/>
      <c r="M63" s="718"/>
      <c r="N63" s="705"/>
    </row>
    <row r="64" spans="1:14" x14ac:dyDescent="0.25">
      <c r="A64" s="327"/>
      <c r="B64" s="156" t="s">
        <v>1977</v>
      </c>
      <c r="C64" s="334"/>
      <c r="D64" s="334"/>
      <c r="E64" s="324"/>
      <c r="F64" s="334"/>
      <c r="G64" s="334"/>
      <c r="H64" s="334"/>
      <c r="I64" s="334"/>
      <c r="J64" s="334"/>
      <c r="K64" s="316">
        <v>0</v>
      </c>
      <c r="L64" s="676"/>
      <c r="M64" s="718"/>
      <c r="N64" s="705"/>
    </row>
    <row r="65" spans="1:14" x14ac:dyDescent="0.25">
      <c r="A65" s="327" t="s">
        <v>1721</v>
      </c>
      <c r="B65" s="314" t="s">
        <v>402</v>
      </c>
      <c r="C65" s="334" t="s">
        <v>2090</v>
      </c>
      <c r="D65" s="334" t="s">
        <v>1723</v>
      </c>
      <c r="E65" s="334" t="s">
        <v>1724</v>
      </c>
      <c r="F65" s="334" t="s">
        <v>2602</v>
      </c>
      <c r="G65" s="334"/>
      <c r="H65" s="334"/>
      <c r="I65" s="334"/>
      <c r="J65" s="334"/>
      <c r="K65" s="316">
        <v>5</v>
      </c>
      <c r="L65" s="676"/>
      <c r="M65" s="718"/>
      <c r="N65" s="705"/>
    </row>
    <row r="66" spans="1:14" x14ac:dyDescent="0.25">
      <c r="A66" s="327"/>
      <c r="B66" s="332" t="s">
        <v>403</v>
      </c>
      <c r="C66" s="334"/>
      <c r="D66" s="334"/>
      <c r="E66" s="334"/>
      <c r="F66" s="334"/>
      <c r="G66" s="334"/>
      <c r="H66" s="334"/>
      <c r="I66" s="334"/>
      <c r="J66" s="334"/>
      <c r="K66" s="316">
        <v>0</v>
      </c>
      <c r="L66" s="676"/>
      <c r="M66" s="718"/>
      <c r="N66" s="705"/>
    </row>
    <row r="67" spans="1:14" x14ac:dyDescent="0.25">
      <c r="A67" s="327"/>
      <c r="B67" s="156" t="s">
        <v>891</v>
      </c>
      <c r="C67" s="334"/>
      <c r="D67" s="334"/>
      <c r="E67" s="334"/>
      <c r="F67" s="334"/>
      <c r="G67" s="334"/>
      <c r="H67" s="334"/>
      <c r="I67" s="334"/>
      <c r="J67" s="334"/>
      <c r="K67" s="316">
        <v>0</v>
      </c>
      <c r="L67" s="676"/>
      <c r="M67" s="718"/>
      <c r="N67" s="705"/>
    </row>
    <row r="68" spans="1:14" x14ac:dyDescent="0.25">
      <c r="A68" s="327" t="s">
        <v>389</v>
      </c>
      <c r="B68" s="314" t="s">
        <v>206</v>
      </c>
      <c r="C68" s="334" t="s">
        <v>390</v>
      </c>
      <c r="D68" s="334"/>
      <c r="E68" s="334"/>
      <c r="F68" s="334" t="s">
        <v>2613</v>
      </c>
      <c r="G68" s="334"/>
      <c r="H68" s="334"/>
      <c r="I68" s="334"/>
      <c r="J68" s="334"/>
      <c r="K68" s="316">
        <v>0.2</v>
      </c>
      <c r="L68" s="676"/>
      <c r="M68" s="718"/>
      <c r="N68" s="705"/>
    </row>
    <row r="69" spans="1:14" x14ac:dyDescent="0.25">
      <c r="A69" s="327"/>
      <c r="B69" s="338" t="s">
        <v>932</v>
      </c>
      <c r="C69" s="334"/>
      <c r="D69" s="334"/>
      <c r="E69" s="334"/>
      <c r="F69" s="334"/>
      <c r="G69" s="334"/>
      <c r="H69" s="334"/>
      <c r="I69" s="334"/>
      <c r="J69" s="334"/>
      <c r="K69" s="316"/>
      <c r="L69" s="676"/>
      <c r="M69" s="718"/>
      <c r="N69" s="705"/>
    </row>
    <row r="70" spans="1:14" x14ac:dyDescent="0.25">
      <c r="A70" s="327"/>
      <c r="B70" s="338" t="s">
        <v>933</v>
      </c>
      <c r="C70" s="334"/>
      <c r="D70" s="334"/>
      <c r="E70" s="334"/>
      <c r="F70" s="334"/>
      <c r="G70" s="334"/>
      <c r="H70" s="334"/>
      <c r="I70" s="334"/>
      <c r="J70" s="334"/>
      <c r="K70" s="316">
        <v>0</v>
      </c>
      <c r="L70" s="676"/>
      <c r="M70" s="718"/>
      <c r="N70" s="705"/>
    </row>
    <row r="71" spans="1:14" x14ac:dyDescent="0.25">
      <c r="A71" s="327"/>
      <c r="B71" s="156" t="s">
        <v>373</v>
      </c>
      <c r="C71" s="334"/>
      <c r="D71" s="334"/>
      <c r="E71" s="334"/>
      <c r="F71" s="334"/>
      <c r="G71" s="334"/>
      <c r="H71" s="334"/>
      <c r="I71" s="334"/>
      <c r="J71" s="334"/>
      <c r="K71" s="316">
        <v>0</v>
      </c>
      <c r="L71" s="676"/>
      <c r="M71" s="718"/>
      <c r="N71" s="705"/>
    </row>
    <row r="72" spans="1:14" x14ac:dyDescent="0.25">
      <c r="A72" s="327" t="s">
        <v>317</v>
      </c>
      <c r="B72" s="314" t="s">
        <v>318</v>
      </c>
      <c r="C72" s="334" t="s">
        <v>319</v>
      </c>
      <c r="D72" s="334"/>
      <c r="E72" s="334"/>
      <c r="F72" s="334" t="s">
        <v>2613</v>
      </c>
      <c r="G72" s="334"/>
      <c r="H72" s="334"/>
      <c r="I72" s="334"/>
      <c r="J72" s="334"/>
      <c r="K72" s="316">
        <v>2</v>
      </c>
      <c r="L72" s="676"/>
      <c r="M72" s="718"/>
      <c r="N72" s="705"/>
    </row>
    <row r="73" spans="1:14" x14ac:dyDescent="0.25">
      <c r="A73" s="327"/>
      <c r="B73" s="338" t="s">
        <v>1366</v>
      </c>
      <c r="C73" s="334"/>
      <c r="D73" s="334"/>
      <c r="E73" s="334"/>
      <c r="F73" s="334"/>
      <c r="G73" s="334"/>
      <c r="H73" s="334"/>
      <c r="I73" s="334"/>
      <c r="J73" s="334"/>
      <c r="K73" s="316">
        <v>0</v>
      </c>
      <c r="L73" s="676"/>
      <c r="M73" s="718"/>
      <c r="N73" s="705"/>
    </row>
    <row r="74" spans="1:14" x14ac:dyDescent="0.25">
      <c r="A74" s="327"/>
      <c r="B74" s="156" t="s">
        <v>346</v>
      </c>
      <c r="C74" s="334"/>
      <c r="D74" s="334"/>
      <c r="E74" s="334"/>
      <c r="F74" s="334"/>
      <c r="G74" s="334"/>
      <c r="H74" s="334"/>
      <c r="I74" s="334"/>
      <c r="J74" s="334"/>
      <c r="K74" s="316">
        <v>0</v>
      </c>
      <c r="L74" s="676"/>
      <c r="M74" s="718"/>
      <c r="N74" s="705"/>
    </row>
    <row r="75" spans="1:14" ht="16.5" customHeight="1" x14ac:dyDescent="0.25">
      <c r="A75" s="328" t="s">
        <v>1376</v>
      </c>
      <c r="B75" s="315" t="s">
        <v>1377</v>
      </c>
      <c r="C75" s="334" t="s">
        <v>1378</v>
      </c>
      <c r="D75" s="334"/>
      <c r="E75" s="334" t="s">
        <v>1379</v>
      </c>
      <c r="F75" s="334" t="s">
        <v>754</v>
      </c>
      <c r="G75" s="334"/>
      <c r="H75" s="334"/>
      <c r="I75" s="334"/>
      <c r="J75" s="334"/>
      <c r="K75" s="316">
        <v>0.05</v>
      </c>
      <c r="L75" s="676"/>
      <c r="M75" s="718"/>
      <c r="N75" s="705"/>
    </row>
    <row r="76" spans="1:14" x14ac:dyDescent="0.25">
      <c r="A76" s="328"/>
      <c r="B76" s="338" t="s">
        <v>942</v>
      </c>
      <c r="C76" s="334"/>
      <c r="D76" s="334"/>
      <c r="E76" s="334"/>
      <c r="F76" s="334"/>
      <c r="G76" s="334"/>
      <c r="H76" s="334"/>
      <c r="I76" s="334"/>
      <c r="J76" s="334"/>
      <c r="K76" s="316">
        <v>0</v>
      </c>
      <c r="L76" s="676"/>
      <c r="M76" s="718"/>
      <c r="N76" s="705"/>
    </row>
    <row r="77" spans="1:14" x14ac:dyDescent="0.25">
      <c r="A77" s="328"/>
      <c r="B77" s="338" t="s">
        <v>2026</v>
      </c>
      <c r="C77" s="334"/>
      <c r="D77" s="334"/>
      <c r="E77" s="334"/>
      <c r="F77" s="334"/>
      <c r="G77" s="334"/>
      <c r="H77" s="334"/>
      <c r="I77" s="334"/>
      <c r="J77" s="334"/>
      <c r="K77" s="316">
        <v>0</v>
      </c>
      <c r="L77" s="676"/>
      <c r="M77" s="718"/>
      <c r="N77" s="705"/>
    </row>
    <row r="78" spans="1:14" x14ac:dyDescent="0.25">
      <c r="A78" s="328"/>
      <c r="B78" s="156" t="s">
        <v>2025</v>
      </c>
      <c r="C78" s="334"/>
      <c r="D78" s="334"/>
      <c r="E78" s="334"/>
      <c r="F78" s="334"/>
      <c r="G78" s="334"/>
      <c r="H78" s="334"/>
      <c r="I78" s="334"/>
      <c r="J78" s="334"/>
      <c r="K78" s="316">
        <v>0</v>
      </c>
      <c r="L78" s="676"/>
      <c r="M78" s="718"/>
      <c r="N78" s="705"/>
    </row>
    <row r="79" spans="1:14" x14ac:dyDescent="0.25">
      <c r="A79" s="328">
        <v>2513900077</v>
      </c>
      <c r="B79" s="315" t="s">
        <v>193</v>
      </c>
      <c r="C79" s="334" t="s">
        <v>1883</v>
      </c>
      <c r="D79" s="334"/>
      <c r="E79" s="334" t="s">
        <v>1884</v>
      </c>
      <c r="F79" s="334" t="s">
        <v>2613</v>
      </c>
      <c r="G79" s="334"/>
      <c r="H79" s="334"/>
      <c r="I79" s="334"/>
      <c r="J79" s="334"/>
      <c r="K79" s="316">
        <v>0.25</v>
      </c>
      <c r="L79" s="676"/>
      <c r="M79" s="718"/>
      <c r="N79" s="705"/>
    </row>
    <row r="80" spans="1:14" x14ac:dyDescent="0.25">
      <c r="A80" s="327" t="s">
        <v>341</v>
      </c>
      <c r="B80" s="314" t="s">
        <v>192</v>
      </c>
      <c r="C80" s="334" t="s">
        <v>342</v>
      </c>
      <c r="D80" s="334"/>
      <c r="E80" s="334" t="s">
        <v>343</v>
      </c>
      <c r="F80" s="334" t="s">
        <v>754</v>
      </c>
      <c r="G80" s="334"/>
      <c r="H80" s="334"/>
      <c r="I80" s="334"/>
      <c r="J80" s="334"/>
      <c r="K80" s="316">
        <v>0.7</v>
      </c>
      <c r="L80" s="676"/>
      <c r="M80" s="718"/>
      <c r="N80" s="705"/>
    </row>
    <row r="81" spans="1:14" x14ac:dyDescent="0.25">
      <c r="A81" s="327"/>
      <c r="B81" s="423" t="s">
        <v>1385</v>
      </c>
      <c r="C81" s="334"/>
      <c r="D81" s="334"/>
      <c r="E81" s="334"/>
      <c r="F81" s="334"/>
      <c r="G81" s="334"/>
      <c r="H81" s="334"/>
      <c r="I81" s="334"/>
      <c r="J81" s="334"/>
      <c r="K81" s="316"/>
      <c r="L81" s="676"/>
      <c r="M81" s="718"/>
      <c r="N81" s="705"/>
    </row>
    <row r="82" spans="1:14" x14ac:dyDescent="0.25">
      <c r="A82" s="327"/>
      <c r="B82" s="424" t="s">
        <v>1386</v>
      </c>
      <c r="C82" s="334"/>
      <c r="D82" s="334"/>
      <c r="E82" s="334"/>
      <c r="F82" s="334"/>
      <c r="G82" s="334"/>
      <c r="H82" s="334"/>
      <c r="I82" s="334"/>
      <c r="J82" s="334"/>
      <c r="K82" s="316"/>
      <c r="L82" s="676"/>
      <c r="M82" s="718"/>
      <c r="N82" s="705"/>
    </row>
    <row r="83" spans="1:14" x14ac:dyDescent="0.25">
      <c r="A83" s="327" t="s">
        <v>527</v>
      </c>
      <c r="B83" s="314" t="s">
        <v>528</v>
      </c>
      <c r="C83" s="334" t="s">
        <v>200</v>
      </c>
      <c r="D83" s="334"/>
      <c r="E83" s="334" t="s">
        <v>529</v>
      </c>
      <c r="F83" s="334" t="s">
        <v>637</v>
      </c>
      <c r="G83" s="334"/>
      <c r="H83" s="334"/>
      <c r="I83" s="334"/>
      <c r="J83" s="334"/>
      <c r="K83" s="316">
        <v>5</v>
      </c>
      <c r="L83" s="676"/>
      <c r="M83" s="718"/>
      <c r="N83" s="705"/>
    </row>
    <row r="84" spans="1:14" x14ac:dyDescent="0.25">
      <c r="A84" s="327" t="s">
        <v>1018</v>
      </c>
      <c r="B84" s="314" t="s">
        <v>1023</v>
      </c>
      <c r="C84" s="334" t="s">
        <v>1019</v>
      </c>
      <c r="D84" s="334"/>
      <c r="E84" s="334" t="s">
        <v>1020</v>
      </c>
      <c r="F84" s="334" t="s">
        <v>754</v>
      </c>
      <c r="G84" s="334"/>
      <c r="H84" s="334"/>
      <c r="I84" s="334"/>
      <c r="J84" s="334"/>
      <c r="K84" s="316">
        <v>8.1999999999999993</v>
      </c>
      <c r="L84" s="676"/>
      <c r="M84" s="718"/>
      <c r="N84" s="705"/>
    </row>
    <row r="85" spans="1:14" x14ac:dyDescent="0.25">
      <c r="A85" s="327" t="s">
        <v>1025</v>
      </c>
      <c r="B85" s="314" t="s">
        <v>1022</v>
      </c>
      <c r="C85" s="334" t="s">
        <v>385</v>
      </c>
      <c r="D85" s="82"/>
      <c r="E85" s="82" t="s">
        <v>1026</v>
      </c>
      <c r="F85" s="334" t="s">
        <v>637</v>
      </c>
      <c r="G85" s="334"/>
      <c r="H85" s="334"/>
      <c r="I85" s="334"/>
      <c r="J85" s="334"/>
      <c r="K85" s="316">
        <v>10</v>
      </c>
      <c r="L85" s="676"/>
      <c r="M85" s="718"/>
      <c r="N85" s="705"/>
    </row>
    <row r="86" spans="1:14" x14ac:dyDescent="0.25">
      <c r="A86" s="327"/>
      <c r="B86" s="423" t="s">
        <v>1967</v>
      </c>
      <c r="C86" s="334"/>
      <c r="D86" s="334"/>
      <c r="E86" s="334"/>
      <c r="F86" s="334"/>
      <c r="G86" s="334"/>
      <c r="H86" s="334"/>
      <c r="I86" s="334"/>
      <c r="J86" s="334"/>
      <c r="K86" s="316"/>
      <c r="L86" s="676"/>
      <c r="M86" s="718"/>
      <c r="N86" s="705"/>
    </row>
    <row r="87" spans="1:14" x14ac:dyDescent="0.25">
      <c r="A87" s="327"/>
      <c r="B87" s="424" t="s">
        <v>532</v>
      </c>
      <c r="C87" s="334"/>
      <c r="D87" s="334"/>
      <c r="E87" s="334"/>
      <c r="F87" s="334"/>
      <c r="G87" s="334"/>
      <c r="H87" s="334"/>
      <c r="I87" s="334"/>
      <c r="J87" s="334"/>
      <c r="K87" s="316"/>
      <c r="L87" s="676"/>
      <c r="M87" s="718"/>
      <c r="N87" s="705"/>
    </row>
    <row r="88" spans="1:14" s="402" customFormat="1" ht="31.5" x14ac:dyDescent="0.25">
      <c r="A88" s="327" t="s">
        <v>511</v>
      </c>
      <c r="B88" s="314" t="s">
        <v>201</v>
      </c>
      <c r="C88" s="334" t="s">
        <v>509</v>
      </c>
      <c r="D88" s="334"/>
      <c r="E88" s="334" t="s">
        <v>510</v>
      </c>
      <c r="F88" s="334" t="s">
        <v>637</v>
      </c>
      <c r="G88" s="334"/>
      <c r="H88" s="334"/>
      <c r="I88" s="334"/>
      <c r="J88" s="334"/>
      <c r="K88" s="316">
        <v>9</v>
      </c>
      <c r="L88" s="676"/>
      <c r="M88" s="718"/>
      <c r="N88" s="693"/>
    </row>
    <row r="89" spans="1:14" s="402" customFormat="1" x14ac:dyDescent="0.25">
      <c r="A89" s="327" t="s">
        <v>1021</v>
      </c>
      <c r="B89" s="314" t="s">
        <v>1022</v>
      </c>
      <c r="C89" s="334" t="s">
        <v>386</v>
      </c>
      <c r="D89" s="334"/>
      <c r="E89" s="334" t="s">
        <v>1024</v>
      </c>
      <c r="F89" s="334" t="s">
        <v>637</v>
      </c>
      <c r="G89" s="334"/>
      <c r="H89" s="334"/>
      <c r="I89" s="334"/>
      <c r="J89" s="334"/>
      <c r="K89" s="316">
        <v>8</v>
      </c>
      <c r="L89" s="676"/>
      <c r="M89" s="718"/>
      <c r="N89" s="693"/>
    </row>
    <row r="90" spans="1:14" s="402" customFormat="1" ht="31.5" x14ac:dyDescent="0.25">
      <c r="A90" s="416" t="s">
        <v>969</v>
      </c>
      <c r="B90" s="314" t="s">
        <v>201</v>
      </c>
      <c r="C90" s="334" t="s">
        <v>986</v>
      </c>
      <c r="D90" s="334"/>
      <c r="E90" s="334" t="s">
        <v>987</v>
      </c>
      <c r="F90" s="334" t="s">
        <v>637</v>
      </c>
      <c r="G90" s="334"/>
      <c r="H90" s="334"/>
      <c r="I90" s="334"/>
      <c r="J90" s="334"/>
      <c r="K90" s="316">
        <v>1.5</v>
      </c>
      <c r="L90" s="676"/>
      <c r="M90" s="718"/>
      <c r="N90" s="693"/>
    </row>
    <row r="91" spans="1:14" s="402" customFormat="1" x14ac:dyDescent="0.25">
      <c r="A91" s="327"/>
      <c r="B91" s="338" t="s">
        <v>348</v>
      </c>
      <c r="C91" s="334"/>
      <c r="D91" s="334"/>
      <c r="E91" s="334"/>
      <c r="F91" s="334"/>
      <c r="G91" s="334"/>
      <c r="H91" s="334"/>
      <c r="I91" s="334"/>
      <c r="J91" s="334"/>
      <c r="K91" s="316">
        <v>0</v>
      </c>
      <c r="L91" s="676"/>
      <c r="M91" s="718"/>
      <c r="N91" s="693"/>
    </row>
    <row r="92" spans="1:14" x14ac:dyDescent="0.25">
      <c r="A92" s="327"/>
      <c r="B92" s="338" t="s">
        <v>1970</v>
      </c>
      <c r="C92" s="334"/>
      <c r="D92" s="334"/>
      <c r="E92" s="334"/>
      <c r="F92" s="334"/>
      <c r="G92" s="334"/>
      <c r="H92" s="334"/>
      <c r="I92" s="334"/>
      <c r="J92" s="334"/>
      <c r="K92" s="316">
        <v>0</v>
      </c>
      <c r="L92" s="676"/>
      <c r="M92" s="718"/>
      <c r="N92" s="705"/>
    </row>
    <row r="93" spans="1:14" x14ac:dyDescent="0.25">
      <c r="A93" s="327"/>
      <c r="B93" s="156" t="s">
        <v>347</v>
      </c>
      <c r="C93" s="334"/>
      <c r="D93" s="334"/>
      <c r="E93" s="334"/>
      <c r="F93" s="334"/>
      <c r="G93" s="334"/>
      <c r="H93" s="334"/>
      <c r="I93" s="334"/>
      <c r="J93" s="334"/>
      <c r="K93" s="316"/>
      <c r="L93" s="676"/>
      <c r="M93" s="718"/>
      <c r="N93" s="705"/>
    </row>
    <row r="94" spans="1:14" x14ac:dyDescent="0.25">
      <c r="A94" s="329">
        <v>3449660206</v>
      </c>
      <c r="B94" s="314" t="s">
        <v>1946</v>
      </c>
      <c r="C94" s="334" t="s">
        <v>1653</v>
      </c>
      <c r="D94" s="317"/>
      <c r="E94" s="334" t="s">
        <v>1656</v>
      </c>
      <c r="F94" s="334" t="s">
        <v>1524</v>
      </c>
      <c r="G94" s="334"/>
      <c r="H94" s="334"/>
      <c r="I94" s="334"/>
      <c r="J94" s="334"/>
      <c r="K94" s="316">
        <v>70</v>
      </c>
      <c r="L94" s="676"/>
      <c r="M94" s="718"/>
      <c r="N94" s="705"/>
    </row>
    <row r="95" spans="1:14" x14ac:dyDescent="0.25">
      <c r="A95" s="329"/>
      <c r="B95" s="423" t="s">
        <v>1182</v>
      </c>
      <c r="C95" s="334"/>
      <c r="D95" s="317"/>
      <c r="E95" s="334"/>
      <c r="F95" s="334"/>
      <c r="G95" s="334"/>
      <c r="H95" s="334"/>
      <c r="I95" s="334"/>
      <c r="J95" s="334"/>
      <c r="K95" s="316"/>
      <c r="L95" s="676"/>
      <c r="M95" s="718"/>
      <c r="N95" s="705"/>
    </row>
    <row r="96" spans="1:14" x14ac:dyDescent="0.25">
      <c r="A96" s="329"/>
      <c r="B96" s="423" t="s">
        <v>1198</v>
      </c>
      <c r="C96" s="334"/>
      <c r="D96" s="317"/>
      <c r="E96" s="334"/>
      <c r="F96" s="334"/>
      <c r="G96" s="334"/>
      <c r="H96" s="334"/>
      <c r="I96" s="334"/>
      <c r="J96" s="334"/>
      <c r="K96" s="316"/>
      <c r="L96" s="676"/>
      <c r="M96" s="718"/>
      <c r="N96" s="705"/>
    </row>
    <row r="97" spans="1:14" x14ac:dyDescent="0.25">
      <c r="A97" s="329"/>
      <c r="B97" s="424" t="s">
        <v>349</v>
      </c>
      <c r="C97" s="334"/>
      <c r="D97" s="317"/>
      <c r="E97" s="334"/>
      <c r="F97" s="334"/>
      <c r="G97" s="334"/>
      <c r="H97" s="334"/>
      <c r="I97" s="334"/>
      <c r="J97" s="334"/>
      <c r="K97" s="316"/>
      <c r="L97" s="676"/>
      <c r="M97" s="718"/>
      <c r="N97" s="705"/>
    </row>
    <row r="98" spans="1:14" x14ac:dyDescent="0.25">
      <c r="A98" s="329">
        <v>3582000111</v>
      </c>
      <c r="B98" s="315" t="s">
        <v>190</v>
      </c>
      <c r="C98" s="334" t="s">
        <v>1876</v>
      </c>
      <c r="D98" s="334" t="s">
        <v>1877</v>
      </c>
      <c r="E98" s="334" t="s">
        <v>191</v>
      </c>
      <c r="F98" s="316" t="s">
        <v>637</v>
      </c>
      <c r="G98" s="316"/>
      <c r="H98" s="316"/>
      <c r="I98" s="316"/>
      <c r="J98" s="316"/>
      <c r="K98" s="316">
        <v>10</v>
      </c>
      <c r="L98" s="676"/>
      <c r="M98" s="718"/>
      <c r="N98" s="705"/>
    </row>
    <row r="99" spans="1:14" x14ac:dyDescent="0.25">
      <c r="A99" s="329"/>
      <c r="B99" s="338" t="s">
        <v>2323</v>
      </c>
      <c r="C99" s="334"/>
      <c r="D99" s="317"/>
      <c r="E99" s="334"/>
      <c r="F99" s="334"/>
      <c r="G99" s="334"/>
      <c r="H99" s="334"/>
      <c r="I99" s="334"/>
      <c r="J99" s="334"/>
      <c r="K99" s="316">
        <v>0</v>
      </c>
      <c r="L99" s="676"/>
      <c r="M99" s="718"/>
      <c r="N99" s="705"/>
    </row>
    <row r="100" spans="1:14" x14ac:dyDescent="0.25">
      <c r="A100" s="329"/>
      <c r="B100" s="338" t="s">
        <v>1975</v>
      </c>
      <c r="C100" s="334"/>
      <c r="D100" s="317"/>
      <c r="E100" s="334"/>
      <c r="F100" s="334"/>
      <c r="G100" s="334"/>
      <c r="H100" s="334"/>
      <c r="I100" s="334"/>
      <c r="J100" s="334"/>
      <c r="K100" s="316">
        <v>0</v>
      </c>
      <c r="L100" s="676"/>
      <c r="M100" s="718"/>
      <c r="N100" s="705"/>
    </row>
    <row r="101" spans="1:14" x14ac:dyDescent="0.25">
      <c r="A101" s="329"/>
      <c r="B101" s="156" t="s">
        <v>374</v>
      </c>
      <c r="C101" s="334"/>
      <c r="D101" s="317"/>
      <c r="E101" s="334"/>
      <c r="F101" s="334"/>
      <c r="G101" s="334"/>
      <c r="H101" s="334"/>
      <c r="I101" s="334"/>
      <c r="J101" s="334"/>
      <c r="K101" s="316">
        <v>0</v>
      </c>
      <c r="L101" s="676"/>
      <c r="M101" s="718"/>
      <c r="N101" s="705"/>
    </row>
    <row r="102" spans="1:14" x14ac:dyDescent="0.25">
      <c r="A102" s="327" t="s">
        <v>379</v>
      </c>
      <c r="B102" s="314" t="s">
        <v>1587</v>
      </c>
      <c r="C102" s="334" t="s">
        <v>380</v>
      </c>
      <c r="D102" s="334"/>
      <c r="E102" s="334" t="s">
        <v>381</v>
      </c>
      <c r="F102" s="334" t="s">
        <v>754</v>
      </c>
      <c r="G102" s="334"/>
      <c r="H102" s="334"/>
      <c r="I102" s="334"/>
      <c r="J102" s="334"/>
      <c r="K102" s="316">
        <v>2</v>
      </c>
      <c r="L102" s="676"/>
      <c r="M102" s="718"/>
      <c r="N102" s="705"/>
    </row>
    <row r="103" spans="1:14" s="402" customFormat="1" x14ac:dyDescent="0.25">
      <c r="A103" s="327"/>
      <c r="B103" s="338" t="s">
        <v>377</v>
      </c>
      <c r="C103" s="334"/>
      <c r="D103" s="334"/>
      <c r="E103" s="334"/>
      <c r="F103" s="334"/>
      <c r="G103" s="334"/>
      <c r="H103" s="334"/>
      <c r="I103" s="334"/>
      <c r="J103" s="334"/>
      <c r="K103" s="316">
        <v>0</v>
      </c>
      <c r="L103" s="676"/>
      <c r="M103" s="718"/>
      <c r="N103" s="693"/>
    </row>
    <row r="104" spans="1:14" x14ac:dyDescent="0.25">
      <c r="A104" s="327"/>
      <c r="B104" s="338" t="s">
        <v>375</v>
      </c>
      <c r="C104" s="334"/>
      <c r="D104" s="334"/>
      <c r="E104" s="334"/>
      <c r="F104" s="334"/>
      <c r="G104" s="334"/>
      <c r="H104" s="334"/>
      <c r="I104" s="334"/>
      <c r="J104" s="334"/>
      <c r="K104" s="316">
        <v>0</v>
      </c>
      <c r="L104" s="676"/>
      <c r="M104" s="718"/>
      <c r="N104" s="705"/>
    </row>
    <row r="105" spans="1:14" s="401" customFormat="1" x14ac:dyDescent="0.25">
      <c r="A105" s="327"/>
      <c r="B105" s="156" t="s">
        <v>376</v>
      </c>
      <c r="C105" s="334"/>
      <c r="D105" s="334"/>
      <c r="E105" s="334"/>
      <c r="F105" s="334"/>
      <c r="G105" s="334"/>
      <c r="H105" s="334"/>
      <c r="I105" s="334"/>
      <c r="J105" s="334"/>
      <c r="K105" s="316">
        <v>0</v>
      </c>
      <c r="L105" s="676"/>
      <c r="M105" s="718"/>
      <c r="N105" s="694"/>
    </row>
    <row r="106" spans="1:14" s="401" customFormat="1" ht="31.5" x14ac:dyDescent="0.25">
      <c r="A106" s="327" t="s">
        <v>324</v>
      </c>
      <c r="B106" s="314" t="s">
        <v>203</v>
      </c>
      <c r="C106" s="334" t="s">
        <v>382</v>
      </c>
      <c r="D106" s="334" t="s">
        <v>383</v>
      </c>
      <c r="E106" s="334" t="s">
        <v>384</v>
      </c>
      <c r="F106" s="334" t="s">
        <v>1592</v>
      </c>
      <c r="G106" s="334"/>
      <c r="H106" s="334"/>
      <c r="I106" s="334"/>
      <c r="J106" s="334"/>
      <c r="K106" s="316">
        <v>3.5</v>
      </c>
      <c r="L106" s="676"/>
      <c r="M106" s="718"/>
      <c r="N106" s="694"/>
    </row>
    <row r="107" spans="1:14" s="401" customFormat="1" x14ac:dyDescent="0.25">
      <c r="A107" s="327"/>
      <c r="B107" s="338" t="s">
        <v>1241</v>
      </c>
      <c r="C107" s="334"/>
      <c r="D107" s="334"/>
      <c r="E107" s="334"/>
      <c r="F107" s="334"/>
      <c r="G107" s="334"/>
      <c r="H107" s="334"/>
      <c r="I107" s="334"/>
      <c r="J107" s="334"/>
      <c r="K107" s="316">
        <v>0</v>
      </c>
      <c r="L107" s="676"/>
      <c r="M107" s="718"/>
      <c r="N107" s="694"/>
    </row>
    <row r="108" spans="1:14" x14ac:dyDescent="0.25">
      <c r="A108" s="327"/>
      <c r="B108" s="338" t="s">
        <v>1242</v>
      </c>
      <c r="C108" s="334"/>
      <c r="D108" s="334"/>
      <c r="E108" s="334"/>
      <c r="F108" s="334"/>
      <c r="G108" s="334"/>
      <c r="H108" s="334"/>
      <c r="I108" s="334"/>
      <c r="J108" s="334"/>
      <c r="K108" s="316">
        <v>0</v>
      </c>
      <c r="L108" s="676"/>
      <c r="M108" s="718"/>
      <c r="N108" s="705"/>
    </row>
    <row r="109" spans="1:14" x14ac:dyDescent="0.25">
      <c r="A109" s="327"/>
      <c r="B109" s="156" t="s">
        <v>1243</v>
      </c>
      <c r="C109" s="334"/>
      <c r="D109" s="334"/>
      <c r="E109" s="334"/>
      <c r="F109" s="334"/>
      <c r="G109" s="334"/>
      <c r="H109" s="334"/>
      <c r="I109" s="334"/>
      <c r="J109" s="334"/>
      <c r="K109" s="316">
        <v>0</v>
      </c>
      <c r="L109" s="676"/>
      <c r="M109" s="718"/>
      <c r="N109" s="705"/>
    </row>
    <row r="110" spans="1:14" x14ac:dyDescent="0.25">
      <c r="A110" s="327" t="s">
        <v>1244</v>
      </c>
      <c r="B110" s="315" t="s">
        <v>1245</v>
      </c>
      <c r="C110" s="334"/>
      <c r="D110" s="334"/>
      <c r="E110" s="334" t="s">
        <v>1246</v>
      </c>
      <c r="F110" s="334" t="s">
        <v>754</v>
      </c>
      <c r="G110" s="334"/>
      <c r="H110" s="334"/>
      <c r="I110" s="334"/>
      <c r="J110" s="334"/>
      <c r="K110" s="316">
        <v>7</v>
      </c>
      <c r="L110" s="676"/>
      <c r="M110" s="718"/>
      <c r="N110" s="705"/>
    </row>
    <row r="111" spans="1:14" x14ac:dyDescent="0.25">
      <c r="A111" s="327"/>
      <c r="B111" s="338" t="s">
        <v>1247</v>
      </c>
      <c r="C111" s="334"/>
      <c r="D111" s="334"/>
      <c r="E111" s="334"/>
      <c r="F111" s="334"/>
      <c r="G111" s="334"/>
      <c r="H111" s="334"/>
      <c r="I111" s="334"/>
      <c r="J111" s="334"/>
      <c r="K111" s="316">
        <v>0</v>
      </c>
      <c r="L111" s="676"/>
      <c r="M111" s="718"/>
      <c r="N111" s="705"/>
    </row>
    <row r="112" spans="1:14" x14ac:dyDescent="0.25">
      <c r="A112" s="327"/>
      <c r="B112" s="338" t="s">
        <v>1982</v>
      </c>
      <c r="C112" s="334"/>
      <c r="D112" s="334"/>
      <c r="E112" s="334"/>
      <c r="F112" s="334"/>
      <c r="G112" s="334"/>
      <c r="H112" s="334"/>
      <c r="I112" s="334"/>
      <c r="J112" s="334"/>
      <c r="K112" s="316"/>
      <c r="L112" s="676"/>
      <c r="M112" s="718"/>
      <c r="N112" s="705"/>
    </row>
    <row r="113" spans="1:14" x14ac:dyDescent="0.25">
      <c r="A113" s="327"/>
      <c r="B113" s="156" t="s">
        <v>1825</v>
      </c>
      <c r="C113" s="334"/>
      <c r="D113" s="334"/>
      <c r="E113" s="334"/>
      <c r="F113" s="334"/>
      <c r="G113" s="334"/>
      <c r="H113" s="334"/>
      <c r="I113" s="334"/>
      <c r="J113" s="334"/>
      <c r="K113" s="316">
        <v>0</v>
      </c>
      <c r="L113" s="676"/>
      <c r="M113" s="718"/>
      <c r="N113" s="705"/>
    </row>
    <row r="114" spans="1:14" ht="16.5" thickBot="1" x14ac:dyDescent="0.3">
      <c r="A114" s="427">
        <v>9182135002</v>
      </c>
      <c r="B114" s="419" t="s">
        <v>1608</v>
      </c>
      <c r="C114" s="421"/>
      <c r="D114" s="421" t="s">
        <v>1864</v>
      </c>
      <c r="E114" s="428">
        <v>0.94</v>
      </c>
      <c r="F114" s="421" t="s">
        <v>2602</v>
      </c>
      <c r="G114" s="421"/>
      <c r="H114" s="421"/>
      <c r="I114" s="421"/>
      <c r="J114" s="421"/>
      <c r="K114" s="422">
        <v>0.05</v>
      </c>
      <c r="L114" s="679"/>
      <c r="M114" s="695"/>
      <c r="N114" s="705"/>
    </row>
  </sheetData>
  <autoFilter ref="A5:N114"/>
  <mergeCells count="9">
    <mergeCell ref="N4:N5"/>
    <mergeCell ref="M4:M5"/>
    <mergeCell ref="G4:L4"/>
    <mergeCell ref="E4:E5"/>
    <mergeCell ref="F4:F5"/>
    <mergeCell ref="A4:A5"/>
    <mergeCell ref="B4:B5"/>
    <mergeCell ref="C4:C5"/>
    <mergeCell ref="D4:D5"/>
  </mergeCells>
  <phoneticPr fontId="27" type="noConversion"/>
  <conditionalFormatting sqref="A27">
    <cfRule type="expression" dxfId="56" priority="18" stopIfTrue="1">
      <formula>AND(COUNTIF(#REF!, A27)+COUNTIF($A$1:$A$13, A27)+COUNTIF(#REF!, A27)&gt;1,NOT(ISBLANK(A27)))</formula>
    </cfRule>
  </conditionalFormatting>
  <conditionalFormatting sqref="A27">
    <cfRule type="expression" dxfId="55" priority="36" stopIfTrue="1">
      <formula>AND(COUNTIF($A$19:$A$64787, A27)+COUNTIF(#REF!, A27)+COUNTIF(#REF!, A27)+COUNTIF(#REF!, A27)&gt;1,NOT(ISBLANK(A27)))</formula>
    </cfRule>
  </conditionalFormatting>
  <conditionalFormatting sqref="A27">
    <cfRule type="expression" dxfId="54" priority="3" stopIfTrue="1">
      <formula>AND(COUNTIF($A$19:$A$64788, A27)+COUNTIF(#REF!, A27)+COUNTIF(#REF!, A27)+COUNTIF(#REF!, A27)&gt;1,NOT(ISBLANK(A27)))</formula>
    </cfRule>
  </conditionalFormatting>
  <conditionalFormatting sqref="A27">
    <cfRule type="expression" dxfId="53" priority="38" stopIfTrue="1">
      <formula>AND(COUNTIF($A$19:$A$64786, A27)+COUNTIF(#REF!, A27)+COUNTIF(#REF!, A27)+COUNTIF(#REF!, A27)&gt;1,NOT(ISBLANK(A27)))</formula>
    </cfRule>
  </conditionalFormatting>
  <conditionalFormatting sqref="A27">
    <cfRule type="expression" dxfId="52" priority="40" stopIfTrue="1">
      <formula>AND(COUNTIF($A$19:$A$64781, A27)+COUNTIF(#REF!, A27)+COUNTIF(#REF!, A27)+COUNTIF(#REF!, A27)&gt;1,NOT(ISBLANK(A27)))</formula>
    </cfRule>
  </conditionalFormatting>
  <conditionalFormatting sqref="A27">
    <cfRule type="expression" dxfId="51" priority="42" stopIfTrue="1">
      <formula>AND(COUNTIF($A$19:$A$64784, A27)+COUNTIF(#REF!, A27)+COUNTIF(#REF!, A27)+COUNTIF(#REF!, A27)&gt;1,NOT(ISBLANK(A27)))</formula>
    </cfRule>
  </conditionalFormatting>
  <pageMargins left="0.78740157480314965" right="0.59055118110236227" top="0.59055118110236227" bottom="0.59055118110236227" header="0.51181102362204722" footer="0.39370078740157483"/>
  <pageSetup paperSize="9" scale="77" firstPageNumber="52" orientation="landscape" useFirstPageNumber="1" r:id="rId1"/>
  <headerFooter>
    <oddFooter>&amp;R&amp;P</oddFooter>
  </headerFooter>
  <rowBreaks count="3" manualBreakCount="3">
    <brk id="33" max="15" man="1"/>
    <brk id="66" max="15" man="1"/>
    <brk id="98" max="1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80"/>
  <sheetViews>
    <sheetView showZeros="0" view="pageBreakPreview" zoomScaleNormal="60" zoomScaleSheetLayoutView="100" workbookViewId="0">
      <pane ySplit="5" topLeftCell="A6" activePane="bottomLeft" state="frozen"/>
      <selection pane="bottomLeft" activeCell="A4" sqref="A4:N5"/>
    </sheetView>
  </sheetViews>
  <sheetFormatPr defaultColWidth="8.85546875" defaultRowHeight="15.75" x14ac:dyDescent="0.25"/>
  <cols>
    <col min="1" max="1" width="13.7109375" style="154" customWidth="1"/>
    <col min="2" max="2" width="38.7109375" style="280" customWidth="1"/>
    <col min="3" max="4" width="30.7109375" style="523" customWidth="1"/>
    <col min="5" max="5" width="20.7109375" style="523" customWidth="1"/>
    <col min="6" max="10" width="6.7109375" style="523" customWidth="1"/>
    <col min="11" max="12" width="10.7109375" style="542" customWidth="1"/>
    <col min="13" max="13" width="20.7109375" style="250" customWidth="1"/>
    <col min="14" max="16384" width="8.85546875" style="96"/>
  </cols>
  <sheetData>
    <row r="1" spans="1:16" x14ac:dyDescent="0.25">
      <c r="A1" s="650" t="s">
        <v>2588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16" x14ac:dyDescent="0.25">
      <c r="A2" s="650" t="s">
        <v>460</v>
      </c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</row>
    <row r="3" spans="1:16" ht="31.5" customHeight="1" thickBot="1" x14ac:dyDescent="0.3">
      <c r="A3" s="758" t="s">
        <v>2754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</row>
    <row r="4" spans="1:16" ht="63" customHeight="1" thickBot="1" x14ac:dyDescent="0.3">
      <c r="A4" s="765" t="s">
        <v>2589</v>
      </c>
      <c r="B4" s="765" t="s">
        <v>2590</v>
      </c>
      <c r="C4" s="765" t="s">
        <v>1254</v>
      </c>
      <c r="D4" s="765" t="s">
        <v>2592</v>
      </c>
      <c r="E4" s="765" t="s">
        <v>2593</v>
      </c>
      <c r="F4" s="765" t="s">
        <v>2594</v>
      </c>
      <c r="G4" s="768" t="s">
        <v>1476</v>
      </c>
      <c r="H4" s="769"/>
      <c r="I4" s="769"/>
      <c r="J4" s="769"/>
      <c r="K4" s="769"/>
      <c r="L4" s="770"/>
      <c r="M4" s="763" t="s">
        <v>2595</v>
      </c>
      <c r="N4" s="763" t="s">
        <v>2757</v>
      </c>
      <c r="O4" s="773" t="s">
        <v>2758</v>
      </c>
      <c r="P4" s="771" t="s">
        <v>606</v>
      </c>
    </row>
    <row r="5" spans="1:16" ht="31.5" customHeight="1" thickBot="1" x14ac:dyDescent="0.3">
      <c r="A5" s="766"/>
      <c r="B5" s="766"/>
      <c r="C5" s="766"/>
      <c r="D5" s="766"/>
      <c r="E5" s="766"/>
      <c r="F5" s="766"/>
      <c r="G5" s="756" t="s">
        <v>1475</v>
      </c>
      <c r="H5" s="756" t="s">
        <v>2756</v>
      </c>
      <c r="I5" s="756" t="s">
        <v>2759</v>
      </c>
      <c r="J5" s="757" t="s">
        <v>2760</v>
      </c>
      <c r="K5" s="757" t="s">
        <v>189</v>
      </c>
      <c r="L5" s="757" t="s">
        <v>2755</v>
      </c>
      <c r="M5" s="767"/>
      <c r="N5" s="764"/>
      <c r="O5" s="774"/>
      <c r="P5" s="772"/>
    </row>
    <row r="6" spans="1:16" x14ac:dyDescent="0.25">
      <c r="A6" s="209"/>
      <c r="B6" s="210" t="s">
        <v>1255</v>
      </c>
      <c r="C6" s="211"/>
      <c r="D6" s="212"/>
      <c r="E6" s="211"/>
      <c r="F6" s="212"/>
      <c r="G6" s="212"/>
      <c r="H6" s="212"/>
      <c r="I6" s="212"/>
      <c r="J6" s="212"/>
      <c r="K6" s="26"/>
      <c r="L6" s="652"/>
      <c r="M6" s="723"/>
      <c r="N6" s="705"/>
      <c r="O6" s="705"/>
      <c r="P6" s="705"/>
    </row>
    <row r="7" spans="1:16" x14ac:dyDescent="0.25">
      <c r="A7" s="124"/>
      <c r="B7" s="221" t="s">
        <v>1272</v>
      </c>
      <c r="C7" s="82"/>
      <c r="D7" s="82"/>
      <c r="E7" s="82"/>
      <c r="F7" s="82"/>
      <c r="G7" s="82"/>
      <c r="H7" s="82"/>
      <c r="I7" s="82"/>
      <c r="J7" s="82"/>
      <c r="K7" s="8"/>
      <c r="L7" s="653"/>
      <c r="M7" s="732"/>
      <c r="N7" s="705"/>
      <c r="O7" s="705"/>
      <c r="P7" s="705"/>
    </row>
    <row r="8" spans="1:16" x14ac:dyDescent="0.25">
      <c r="A8" s="113" t="s">
        <v>1273</v>
      </c>
      <c r="B8" s="95" t="s">
        <v>1274</v>
      </c>
      <c r="C8" s="82" t="s">
        <v>1275</v>
      </c>
      <c r="D8" s="82"/>
      <c r="E8" s="82"/>
      <c r="F8" s="82" t="s">
        <v>754</v>
      </c>
      <c r="G8" s="82"/>
      <c r="H8" s="82"/>
      <c r="I8" s="82"/>
      <c r="J8" s="82"/>
      <c r="K8" s="84">
        <v>0.5</v>
      </c>
      <c r="L8" s="135"/>
      <c r="M8" s="732"/>
      <c r="N8" s="705"/>
      <c r="O8" s="705"/>
      <c r="P8" s="705"/>
    </row>
    <row r="9" spans="1:16" x14ac:dyDescent="0.25">
      <c r="A9" s="113" t="s">
        <v>1276</v>
      </c>
      <c r="B9" s="95" t="s">
        <v>1277</v>
      </c>
      <c r="C9" s="82" t="s">
        <v>1278</v>
      </c>
      <c r="D9" s="82"/>
      <c r="E9" s="82"/>
      <c r="F9" s="82" t="s">
        <v>754</v>
      </c>
      <c r="G9" s="82"/>
      <c r="H9" s="82"/>
      <c r="I9" s="82"/>
      <c r="J9" s="82"/>
      <c r="K9" s="84">
        <v>11</v>
      </c>
      <c r="L9" s="135"/>
      <c r="M9" s="732"/>
      <c r="N9" s="705"/>
      <c r="O9" s="705"/>
      <c r="P9" s="705"/>
    </row>
    <row r="10" spans="1:16" x14ac:dyDescent="0.25">
      <c r="A10" s="113" t="s">
        <v>1279</v>
      </c>
      <c r="B10" s="95" t="s">
        <v>1280</v>
      </c>
      <c r="C10" s="82" t="s">
        <v>1281</v>
      </c>
      <c r="D10" s="82"/>
      <c r="E10" s="82"/>
      <c r="F10" s="82" t="s">
        <v>754</v>
      </c>
      <c r="G10" s="82"/>
      <c r="H10" s="82"/>
      <c r="I10" s="82"/>
      <c r="J10" s="82"/>
      <c r="K10" s="84">
        <v>4</v>
      </c>
      <c r="L10" s="135"/>
      <c r="M10" s="722"/>
      <c r="N10" s="705"/>
      <c r="O10" s="705"/>
      <c r="P10" s="705"/>
    </row>
    <row r="11" spans="1:16" x14ac:dyDescent="0.25">
      <c r="A11" s="113" t="s">
        <v>1885</v>
      </c>
      <c r="B11" s="95" t="s">
        <v>1274</v>
      </c>
      <c r="C11" s="82" t="s">
        <v>1749</v>
      </c>
      <c r="D11" s="82"/>
      <c r="E11" s="82"/>
      <c r="F11" s="82" t="s">
        <v>754</v>
      </c>
      <c r="G11" s="82"/>
      <c r="H11" s="82"/>
      <c r="I11" s="82"/>
      <c r="J11" s="82"/>
      <c r="K11" s="84">
        <v>0.5</v>
      </c>
      <c r="L11" s="135"/>
      <c r="M11" s="722"/>
      <c r="N11" s="705"/>
      <c r="O11" s="705"/>
      <c r="P11" s="705"/>
    </row>
    <row r="12" spans="1:16" x14ac:dyDescent="0.25">
      <c r="A12" s="113">
        <v>3429600161</v>
      </c>
      <c r="B12" s="95" t="s">
        <v>1274</v>
      </c>
      <c r="C12" s="82" t="s">
        <v>1750</v>
      </c>
      <c r="D12" s="82"/>
      <c r="E12" s="82" t="s">
        <v>1886</v>
      </c>
      <c r="F12" s="82" t="s">
        <v>754</v>
      </c>
      <c r="G12" s="82"/>
      <c r="H12" s="82"/>
      <c r="I12" s="82"/>
      <c r="J12" s="82"/>
      <c r="K12" s="84">
        <v>0.5</v>
      </c>
      <c r="L12" s="135"/>
      <c r="M12" s="721"/>
      <c r="N12" s="705"/>
      <c r="O12" s="705"/>
      <c r="P12" s="705"/>
    </row>
    <row r="13" spans="1:16" x14ac:dyDescent="0.25">
      <c r="A13" s="113" t="s">
        <v>2685</v>
      </c>
      <c r="B13" s="95" t="s">
        <v>2188</v>
      </c>
      <c r="C13" s="82" t="s">
        <v>2686</v>
      </c>
      <c r="D13" s="82"/>
      <c r="E13" s="82" t="s">
        <v>2687</v>
      </c>
      <c r="F13" s="82" t="s">
        <v>754</v>
      </c>
      <c r="G13" s="82"/>
      <c r="H13" s="82"/>
      <c r="I13" s="82"/>
      <c r="J13" s="82"/>
      <c r="K13" s="84">
        <v>1</v>
      </c>
      <c r="L13" s="135"/>
      <c r="M13" s="721"/>
      <c r="N13" s="705"/>
      <c r="O13" s="705"/>
      <c r="P13" s="705"/>
    </row>
    <row r="14" spans="1:16" x14ac:dyDescent="0.25">
      <c r="A14" s="113" t="s">
        <v>2688</v>
      </c>
      <c r="B14" s="95" t="s">
        <v>2189</v>
      </c>
      <c r="C14" s="82" t="s">
        <v>2190</v>
      </c>
      <c r="D14" s="82"/>
      <c r="E14" s="82"/>
      <c r="F14" s="82" t="s">
        <v>754</v>
      </c>
      <c r="G14" s="82"/>
      <c r="H14" s="82"/>
      <c r="I14" s="82"/>
      <c r="J14" s="82"/>
      <c r="K14" s="84">
        <v>0.5</v>
      </c>
      <c r="L14" s="135"/>
      <c r="M14" s="721"/>
      <c r="N14" s="705"/>
      <c r="O14" s="705"/>
      <c r="P14" s="705"/>
    </row>
    <row r="15" spans="1:16" ht="47.25" x14ac:dyDescent="0.25">
      <c r="A15" s="113" t="s">
        <v>2689</v>
      </c>
      <c r="B15" s="95" t="s">
        <v>2692</v>
      </c>
      <c r="C15" s="268" t="s">
        <v>2690</v>
      </c>
      <c r="D15" s="268"/>
      <c r="E15" s="82" t="s">
        <v>2691</v>
      </c>
      <c r="F15" s="82" t="s">
        <v>754</v>
      </c>
      <c r="G15" s="82"/>
      <c r="H15" s="82"/>
      <c r="I15" s="82"/>
      <c r="J15" s="82"/>
      <c r="K15" s="361">
        <v>0.5</v>
      </c>
      <c r="L15" s="663"/>
      <c r="M15" s="721"/>
      <c r="N15" s="705"/>
      <c r="O15" s="705"/>
      <c r="P15" s="705"/>
    </row>
    <row r="16" spans="1:16" ht="31.5" x14ac:dyDescent="0.25">
      <c r="A16" s="113" t="s">
        <v>2698</v>
      </c>
      <c r="B16" s="95" t="s">
        <v>2692</v>
      </c>
      <c r="C16" s="304" t="s">
        <v>2699</v>
      </c>
      <c r="D16" s="2" t="s">
        <v>2701</v>
      </c>
      <c r="E16" s="82" t="s">
        <v>2700</v>
      </c>
      <c r="F16" s="82" t="s">
        <v>754</v>
      </c>
      <c r="G16" s="82"/>
      <c r="H16" s="82"/>
      <c r="I16" s="82"/>
      <c r="J16" s="82"/>
      <c r="K16" s="361">
        <v>0.5</v>
      </c>
      <c r="L16" s="663"/>
      <c r="M16" s="721"/>
      <c r="N16" s="705"/>
      <c r="O16" s="705"/>
      <c r="P16" s="705"/>
    </row>
    <row r="17" spans="1:16" ht="31.5" x14ac:dyDescent="0.25">
      <c r="A17" s="113" t="s">
        <v>2702</v>
      </c>
      <c r="B17" s="95" t="s">
        <v>2705</v>
      </c>
      <c r="C17" s="304" t="s">
        <v>2703</v>
      </c>
      <c r="D17" s="304" t="s">
        <v>2191</v>
      </c>
      <c r="E17" s="82" t="s">
        <v>2704</v>
      </c>
      <c r="F17" s="82" t="s">
        <v>754</v>
      </c>
      <c r="G17" s="82"/>
      <c r="H17" s="82"/>
      <c r="I17" s="82"/>
      <c r="J17" s="82"/>
      <c r="K17" s="362">
        <v>0.25</v>
      </c>
      <c r="L17" s="664"/>
      <c r="M17" s="721"/>
      <c r="N17" s="705"/>
      <c r="O17" s="705"/>
      <c r="P17" s="705"/>
    </row>
    <row r="18" spans="1:16" x14ac:dyDescent="0.25">
      <c r="A18" s="113" t="s">
        <v>2693</v>
      </c>
      <c r="B18" s="95" t="s">
        <v>2697</v>
      </c>
      <c r="C18" s="268" t="s">
        <v>2694</v>
      </c>
      <c r="D18" s="268" t="s">
        <v>2695</v>
      </c>
      <c r="E18" s="82" t="s">
        <v>2696</v>
      </c>
      <c r="F18" s="82" t="s">
        <v>754</v>
      </c>
      <c r="G18" s="82"/>
      <c r="H18" s="82"/>
      <c r="I18" s="82"/>
      <c r="J18" s="82"/>
      <c r="K18" s="361">
        <v>0.5</v>
      </c>
      <c r="L18" s="663"/>
      <c r="M18" s="732"/>
      <c r="N18" s="705"/>
      <c r="O18" s="705"/>
      <c r="P18" s="705"/>
    </row>
    <row r="19" spans="1:16" x14ac:dyDescent="0.25">
      <c r="A19" s="185">
        <v>3428300036</v>
      </c>
      <c r="B19" s="95" t="s">
        <v>1534</v>
      </c>
      <c r="C19" s="82" t="s">
        <v>1535</v>
      </c>
      <c r="D19" s="82"/>
      <c r="E19" s="82"/>
      <c r="F19" s="82" t="s">
        <v>754</v>
      </c>
      <c r="G19" s="82"/>
      <c r="H19" s="82"/>
      <c r="I19" s="82"/>
      <c r="J19" s="82"/>
      <c r="K19" s="84">
        <v>1</v>
      </c>
      <c r="L19" s="135"/>
      <c r="M19" s="721"/>
      <c r="N19" s="705"/>
      <c r="O19" s="705"/>
      <c r="P19" s="705"/>
    </row>
    <row r="20" spans="1:16" ht="31.5" x14ac:dyDescent="0.25">
      <c r="A20" s="185">
        <v>3454130033</v>
      </c>
      <c r="B20" s="279" t="s">
        <v>2196</v>
      </c>
      <c r="C20" s="268" t="s">
        <v>2197</v>
      </c>
      <c r="D20" s="268"/>
      <c r="E20" s="82" t="s">
        <v>0</v>
      </c>
      <c r="F20" s="82" t="s">
        <v>754</v>
      </c>
      <c r="G20" s="82"/>
      <c r="H20" s="82"/>
      <c r="I20" s="82"/>
      <c r="J20" s="82"/>
      <c r="K20" s="362">
        <v>0.5</v>
      </c>
      <c r="L20" s="664"/>
      <c r="M20" s="721"/>
      <c r="N20" s="705"/>
      <c r="O20" s="705"/>
      <c r="P20" s="705"/>
    </row>
    <row r="21" spans="1:16" x14ac:dyDescent="0.25">
      <c r="A21" s="573" t="s">
        <v>2715</v>
      </c>
      <c r="B21" s="91" t="s">
        <v>1668</v>
      </c>
      <c r="C21" s="1" t="s">
        <v>2479</v>
      </c>
      <c r="D21" s="1"/>
      <c r="E21" s="522"/>
      <c r="F21" s="1" t="s">
        <v>754</v>
      </c>
      <c r="G21" s="1"/>
      <c r="H21" s="1"/>
      <c r="I21" s="1"/>
      <c r="J21" s="1"/>
      <c r="K21" s="8">
        <v>4</v>
      </c>
      <c r="L21" s="653"/>
      <c r="M21" s="721"/>
      <c r="N21" s="705"/>
      <c r="O21" s="705"/>
      <c r="P21" s="705"/>
    </row>
    <row r="22" spans="1:16" ht="31.5" x14ac:dyDescent="0.25">
      <c r="A22" s="185">
        <v>3742110035</v>
      </c>
      <c r="B22" s="95" t="s">
        <v>1536</v>
      </c>
      <c r="C22" s="82" t="s">
        <v>1543</v>
      </c>
      <c r="D22" s="82"/>
      <c r="E22" s="82" t="s">
        <v>1539</v>
      </c>
      <c r="F22" s="82" t="s">
        <v>754</v>
      </c>
      <c r="G22" s="82"/>
      <c r="H22" s="82"/>
      <c r="I22" s="82"/>
      <c r="J22" s="82"/>
      <c r="K22" s="84">
        <v>0.5</v>
      </c>
      <c r="L22" s="135"/>
      <c r="M22" s="721"/>
      <c r="N22" s="705"/>
      <c r="O22" s="705"/>
      <c r="P22" s="705"/>
    </row>
    <row r="23" spans="1:16" x14ac:dyDescent="0.25">
      <c r="A23" s="185">
        <v>3742110027</v>
      </c>
      <c r="B23" s="95" t="s">
        <v>1536</v>
      </c>
      <c r="C23" s="82" t="s">
        <v>1538</v>
      </c>
      <c r="D23" s="82"/>
      <c r="E23" s="82" t="s">
        <v>1539</v>
      </c>
      <c r="F23" s="82" t="s">
        <v>754</v>
      </c>
      <c r="G23" s="82"/>
      <c r="H23" s="82"/>
      <c r="I23" s="82"/>
      <c r="J23" s="82"/>
      <c r="K23" s="84">
        <v>0.5</v>
      </c>
      <c r="L23" s="135"/>
      <c r="M23" s="721"/>
      <c r="N23" s="705"/>
      <c r="O23" s="705"/>
      <c r="P23" s="705"/>
    </row>
    <row r="24" spans="1:16" x14ac:dyDescent="0.25">
      <c r="A24" s="185">
        <v>3187302939</v>
      </c>
      <c r="B24" s="95" t="s">
        <v>1537</v>
      </c>
      <c r="C24" s="82" t="s">
        <v>1540</v>
      </c>
      <c r="D24" s="82" t="s">
        <v>1545</v>
      </c>
      <c r="E24" s="82" t="s">
        <v>1544</v>
      </c>
      <c r="F24" s="82" t="s">
        <v>754</v>
      </c>
      <c r="G24" s="82"/>
      <c r="H24" s="82"/>
      <c r="I24" s="82"/>
      <c r="J24" s="82"/>
      <c r="K24" s="84">
        <v>0.5</v>
      </c>
      <c r="L24" s="135"/>
      <c r="M24" s="721"/>
      <c r="N24" s="705"/>
      <c r="O24" s="705"/>
      <c r="P24" s="705"/>
    </row>
    <row r="25" spans="1:16" x14ac:dyDescent="0.25">
      <c r="A25" s="220"/>
      <c r="B25" s="232" t="s">
        <v>1282</v>
      </c>
      <c r="C25" s="82"/>
      <c r="D25" s="82"/>
      <c r="E25" s="82"/>
      <c r="F25" s="82"/>
      <c r="G25" s="82"/>
      <c r="H25" s="82"/>
      <c r="I25" s="82"/>
      <c r="J25" s="82"/>
      <c r="K25" s="84">
        <v>0</v>
      </c>
      <c r="L25" s="135"/>
      <c r="M25" s="721"/>
      <c r="N25" s="705"/>
      <c r="O25" s="705"/>
      <c r="P25" s="705"/>
    </row>
    <row r="26" spans="1:16" x14ac:dyDescent="0.25">
      <c r="A26" s="113" t="s">
        <v>1283</v>
      </c>
      <c r="B26" s="95" t="s">
        <v>1263</v>
      </c>
      <c r="C26" s="82" t="s">
        <v>1284</v>
      </c>
      <c r="D26" s="82"/>
      <c r="E26" s="82"/>
      <c r="F26" s="82" t="s">
        <v>754</v>
      </c>
      <c r="G26" s="82"/>
      <c r="H26" s="82"/>
      <c r="I26" s="82"/>
      <c r="J26" s="82"/>
      <c r="K26" s="84">
        <v>8</v>
      </c>
      <c r="L26" s="135"/>
      <c r="M26" s="721"/>
      <c r="N26" s="705"/>
      <c r="O26" s="705"/>
      <c r="P26" s="705"/>
    </row>
    <row r="27" spans="1:16" x14ac:dyDescent="0.25">
      <c r="A27" s="113" t="s">
        <v>1288</v>
      </c>
      <c r="B27" s="95" t="s">
        <v>1289</v>
      </c>
      <c r="C27" s="82" t="s">
        <v>1290</v>
      </c>
      <c r="D27" s="82"/>
      <c r="E27" s="82"/>
      <c r="F27" s="82" t="s">
        <v>754</v>
      </c>
      <c r="G27" s="82"/>
      <c r="H27" s="82"/>
      <c r="I27" s="82"/>
      <c r="J27" s="82"/>
      <c r="K27" s="8">
        <v>11.5</v>
      </c>
      <c r="L27" s="653"/>
      <c r="M27" s="721"/>
      <c r="N27" s="705"/>
      <c r="O27" s="705"/>
      <c r="P27" s="705"/>
    </row>
    <row r="28" spans="1:16" ht="35.25" customHeight="1" x14ac:dyDescent="0.25">
      <c r="A28" s="113" t="s">
        <v>2092</v>
      </c>
      <c r="B28" s="95" t="s">
        <v>1286</v>
      </c>
      <c r="C28" s="82" t="s">
        <v>1546</v>
      </c>
      <c r="D28" s="82" t="s">
        <v>2093</v>
      </c>
      <c r="E28" s="82" t="s">
        <v>2094</v>
      </c>
      <c r="F28" s="82" t="s">
        <v>754</v>
      </c>
      <c r="G28" s="82"/>
      <c r="H28" s="82"/>
      <c r="I28" s="82"/>
      <c r="J28" s="82"/>
      <c r="K28" s="84">
        <v>2</v>
      </c>
      <c r="L28" s="135"/>
      <c r="M28" s="732"/>
      <c r="N28" s="705"/>
      <c r="O28" s="705"/>
      <c r="P28" s="705"/>
    </row>
    <row r="29" spans="1:16" ht="35.25" customHeight="1" x14ac:dyDescent="0.25">
      <c r="A29" s="113" t="s">
        <v>1551</v>
      </c>
      <c r="B29" s="95" t="s">
        <v>1547</v>
      </c>
      <c r="C29" s="82">
        <v>3357</v>
      </c>
      <c r="D29" s="82" t="s">
        <v>1552</v>
      </c>
      <c r="E29" s="82" t="s">
        <v>1553</v>
      </c>
      <c r="F29" s="82" t="s">
        <v>754</v>
      </c>
      <c r="G29" s="82"/>
      <c r="H29" s="82"/>
      <c r="I29" s="82"/>
      <c r="J29" s="82"/>
      <c r="K29" s="8">
        <v>0.5</v>
      </c>
      <c r="L29" s="653"/>
      <c r="M29" s="721"/>
      <c r="N29" s="705"/>
      <c r="O29" s="705"/>
      <c r="P29" s="705"/>
    </row>
    <row r="30" spans="1:16" ht="21.75" customHeight="1" x14ac:dyDescent="0.25">
      <c r="A30" s="113" t="s">
        <v>2095</v>
      </c>
      <c r="B30" s="95" t="s">
        <v>1263</v>
      </c>
      <c r="C30" s="82" t="s">
        <v>1548</v>
      </c>
      <c r="D30" s="82"/>
      <c r="E30" s="82" t="s">
        <v>2097</v>
      </c>
      <c r="F30" s="82" t="s">
        <v>754</v>
      </c>
      <c r="G30" s="82"/>
      <c r="H30" s="82"/>
      <c r="I30" s="82"/>
      <c r="J30" s="82"/>
      <c r="K30" s="84">
        <v>7</v>
      </c>
      <c r="L30" s="135"/>
      <c r="M30" s="732"/>
      <c r="N30" s="705"/>
      <c r="O30" s="705"/>
      <c r="P30" s="705"/>
    </row>
    <row r="31" spans="1:16" ht="21.75" customHeight="1" x14ac:dyDescent="0.25">
      <c r="A31" s="113" t="s">
        <v>2176</v>
      </c>
      <c r="B31" s="95" t="s">
        <v>1263</v>
      </c>
      <c r="C31" s="82" t="s">
        <v>2177</v>
      </c>
      <c r="D31" s="82"/>
      <c r="E31" s="82" t="s">
        <v>2178</v>
      </c>
      <c r="F31" s="82" t="s">
        <v>754</v>
      </c>
      <c r="G31" s="82"/>
      <c r="H31" s="82"/>
      <c r="I31" s="82"/>
      <c r="J31" s="82"/>
      <c r="K31" s="84">
        <v>1</v>
      </c>
      <c r="L31" s="135"/>
      <c r="M31" s="732"/>
      <c r="N31" s="705"/>
      <c r="O31" s="705"/>
      <c r="P31" s="705"/>
    </row>
    <row r="32" spans="1:16" x14ac:dyDescent="0.25">
      <c r="A32" s="113" t="s">
        <v>1554</v>
      </c>
      <c r="B32" s="95" t="s">
        <v>1263</v>
      </c>
      <c r="C32" s="82" t="s">
        <v>1549</v>
      </c>
      <c r="D32" s="82" t="s">
        <v>1555</v>
      </c>
      <c r="E32" s="82"/>
      <c r="F32" s="82" t="s">
        <v>754</v>
      </c>
      <c r="G32" s="82"/>
      <c r="H32" s="82"/>
      <c r="I32" s="82"/>
      <c r="J32" s="82"/>
      <c r="K32" s="84">
        <v>0.5</v>
      </c>
      <c r="L32" s="135"/>
      <c r="M32" s="721"/>
      <c r="N32" s="705"/>
      <c r="O32" s="705"/>
      <c r="P32" s="705"/>
    </row>
    <row r="33" spans="1:16" x14ac:dyDescent="0.25">
      <c r="A33" s="113" t="s">
        <v>1285</v>
      </c>
      <c r="B33" s="95" t="s">
        <v>1286</v>
      </c>
      <c r="C33" s="82" t="s">
        <v>1287</v>
      </c>
      <c r="D33" s="82"/>
      <c r="E33" s="82"/>
      <c r="F33" s="82" t="s">
        <v>754</v>
      </c>
      <c r="G33" s="82"/>
      <c r="H33" s="82"/>
      <c r="I33" s="82"/>
      <c r="J33" s="82"/>
      <c r="K33" s="84">
        <v>3</v>
      </c>
      <c r="L33" s="135"/>
      <c r="M33" s="732"/>
      <c r="N33" s="705"/>
      <c r="O33" s="705"/>
      <c r="P33" s="705"/>
    </row>
    <row r="34" spans="1:16" x14ac:dyDescent="0.25">
      <c r="A34" s="113" t="s">
        <v>3</v>
      </c>
      <c r="B34" s="91" t="s">
        <v>2199</v>
      </c>
      <c r="C34" s="82" t="s">
        <v>2200</v>
      </c>
      <c r="D34" s="82"/>
      <c r="E34" s="82"/>
      <c r="F34" s="82" t="s">
        <v>754</v>
      </c>
      <c r="G34" s="82"/>
      <c r="H34" s="82"/>
      <c r="I34" s="82"/>
      <c r="J34" s="82"/>
      <c r="K34" s="84">
        <v>1</v>
      </c>
      <c r="L34" s="135"/>
      <c r="M34" s="732"/>
      <c r="N34" s="705"/>
      <c r="O34" s="705"/>
      <c r="P34" s="705"/>
    </row>
    <row r="35" spans="1:16" x14ac:dyDescent="0.25">
      <c r="A35" s="113" t="s">
        <v>1072</v>
      </c>
      <c r="B35" s="91" t="s">
        <v>2201</v>
      </c>
      <c r="C35" s="82" t="s">
        <v>2202</v>
      </c>
      <c r="D35" s="82"/>
      <c r="E35" s="82"/>
      <c r="F35" s="82" t="s">
        <v>754</v>
      </c>
      <c r="G35" s="82"/>
      <c r="H35" s="82"/>
      <c r="I35" s="82"/>
      <c r="J35" s="82"/>
      <c r="K35" s="84">
        <v>2</v>
      </c>
      <c r="L35" s="135"/>
      <c r="M35" s="721"/>
      <c r="N35" s="705"/>
      <c r="O35" s="705"/>
      <c r="P35" s="705"/>
    </row>
    <row r="36" spans="1:16" x14ac:dyDescent="0.25">
      <c r="A36" s="113" t="s">
        <v>4</v>
      </c>
      <c r="B36" s="91" t="s">
        <v>1286</v>
      </c>
      <c r="C36" s="82" t="s">
        <v>2203</v>
      </c>
      <c r="D36" s="82"/>
      <c r="E36" s="82"/>
      <c r="F36" s="82" t="s">
        <v>754</v>
      </c>
      <c r="G36" s="82"/>
      <c r="H36" s="82"/>
      <c r="I36" s="82"/>
      <c r="J36" s="82"/>
      <c r="K36" s="84">
        <v>1</v>
      </c>
      <c r="L36" s="135"/>
      <c r="M36" s="732"/>
      <c r="N36" s="705"/>
      <c r="O36" s="705"/>
      <c r="P36" s="705"/>
    </row>
    <row r="37" spans="1:16" x14ac:dyDescent="0.25">
      <c r="A37" s="113" t="s">
        <v>504</v>
      </c>
      <c r="B37" s="91" t="s">
        <v>1547</v>
      </c>
      <c r="C37" s="82" t="s">
        <v>2204</v>
      </c>
      <c r="D37" s="82"/>
      <c r="E37" s="82"/>
      <c r="F37" s="82" t="s">
        <v>754</v>
      </c>
      <c r="G37" s="82"/>
      <c r="H37" s="82"/>
      <c r="I37" s="82"/>
      <c r="J37" s="82"/>
      <c r="K37" s="84">
        <v>0.05</v>
      </c>
      <c r="L37" s="135"/>
      <c r="M37" s="732"/>
      <c r="N37" s="705"/>
      <c r="O37" s="705"/>
      <c r="P37" s="705"/>
    </row>
    <row r="38" spans="1:16" x14ac:dyDescent="0.25">
      <c r="A38" s="113"/>
      <c r="B38" s="221" t="s">
        <v>26</v>
      </c>
      <c r="C38" s="82"/>
      <c r="D38" s="82"/>
      <c r="E38" s="82"/>
      <c r="F38" s="82"/>
      <c r="G38" s="82"/>
      <c r="H38" s="82"/>
      <c r="I38" s="82"/>
      <c r="J38" s="82"/>
      <c r="K38" s="8"/>
      <c r="L38" s="653"/>
      <c r="M38" s="721"/>
      <c r="N38" s="705"/>
      <c r="O38" s="705"/>
      <c r="P38" s="705"/>
    </row>
    <row r="39" spans="1:16" x14ac:dyDescent="0.25">
      <c r="A39" s="337">
        <v>3455311918</v>
      </c>
      <c r="B39" s="91" t="s">
        <v>26</v>
      </c>
      <c r="C39" s="82" t="s">
        <v>1887</v>
      </c>
      <c r="D39" s="82" t="s">
        <v>1576</v>
      </c>
      <c r="E39" s="82" t="s">
        <v>1888</v>
      </c>
      <c r="F39" s="82" t="s">
        <v>754</v>
      </c>
      <c r="G39" s="82"/>
      <c r="H39" s="82"/>
      <c r="I39" s="82"/>
      <c r="J39" s="82"/>
      <c r="K39" s="634">
        <v>6</v>
      </c>
      <c r="L39" s="655"/>
      <c r="M39" s="721"/>
      <c r="N39" s="705"/>
      <c r="O39" s="705"/>
      <c r="P39" s="705"/>
    </row>
    <row r="40" spans="1:16" ht="31.5" x14ac:dyDescent="0.25">
      <c r="A40" s="337" t="s">
        <v>27</v>
      </c>
      <c r="B40" s="91" t="s">
        <v>1575</v>
      </c>
      <c r="C40" s="82" t="s">
        <v>28</v>
      </c>
      <c r="D40" s="82" t="s">
        <v>1576</v>
      </c>
      <c r="E40" s="82" t="s">
        <v>1888</v>
      </c>
      <c r="F40" s="82" t="s">
        <v>754</v>
      </c>
      <c r="G40" s="82"/>
      <c r="H40" s="82"/>
      <c r="I40" s="82"/>
      <c r="J40" s="82"/>
      <c r="K40" s="634">
        <v>6</v>
      </c>
      <c r="L40" s="655"/>
      <c r="M40" s="732"/>
      <c r="N40" s="705"/>
      <c r="O40" s="705"/>
      <c r="P40" s="705"/>
    </row>
    <row r="41" spans="1:16" x14ac:dyDescent="0.25">
      <c r="A41" s="337">
        <v>3455311919</v>
      </c>
      <c r="B41" s="91" t="s">
        <v>1575</v>
      </c>
      <c r="C41" s="82" t="s">
        <v>1889</v>
      </c>
      <c r="D41" s="82" t="s">
        <v>1576</v>
      </c>
      <c r="E41" s="82" t="s">
        <v>1890</v>
      </c>
      <c r="F41" s="82" t="s">
        <v>754</v>
      </c>
      <c r="G41" s="82"/>
      <c r="H41" s="82"/>
      <c r="I41" s="82"/>
      <c r="J41" s="82"/>
      <c r="K41" s="634">
        <v>1</v>
      </c>
      <c r="L41" s="655"/>
      <c r="M41" s="721"/>
      <c r="N41" s="705"/>
      <c r="O41" s="705"/>
      <c r="P41" s="705"/>
    </row>
    <row r="42" spans="1:16" x14ac:dyDescent="0.25">
      <c r="A42" s="337" t="s">
        <v>29</v>
      </c>
      <c r="B42" s="91" t="s">
        <v>1575</v>
      </c>
      <c r="C42" s="82" t="s">
        <v>2318</v>
      </c>
      <c r="D42" s="82" t="s">
        <v>1576</v>
      </c>
      <c r="E42" s="82" t="s">
        <v>1890</v>
      </c>
      <c r="F42" s="82" t="s">
        <v>754</v>
      </c>
      <c r="G42" s="82"/>
      <c r="H42" s="82"/>
      <c r="I42" s="82"/>
      <c r="J42" s="82"/>
      <c r="K42" s="634">
        <v>1</v>
      </c>
      <c r="L42" s="655"/>
      <c r="M42" s="721"/>
      <c r="N42" s="705"/>
      <c r="O42" s="705"/>
      <c r="P42" s="705"/>
    </row>
    <row r="43" spans="1:16" x14ac:dyDescent="0.25">
      <c r="A43" s="337">
        <v>3455311920</v>
      </c>
      <c r="B43" s="91" t="s">
        <v>1575</v>
      </c>
      <c r="C43" s="82" t="s">
        <v>1891</v>
      </c>
      <c r="D43" s="82" t="s">
        <v>1576</v>
      </c>
      <c r="E43" s="82" t="s">
        <v>1892</v>
      </c>
      <c r="F43" s="82" t="s">
        <v>754</v>
      </c>
      <c r="G43" s="82"/>
      <c r="H43" s="82"/>
      <c r="I43" s="82"/>
      <c r="J43" s="82"/>
      <c r="K43" s="634">
        <v>4</v>
      </c>
      <c r="L43" s="655"/>
      <c r="M43" s="722"/>
      <c r="N43" s="705"/>
      <c r="O43" s="705"/>
      <c r="P43" s="705"/>
    </row>
    <row r="44" spans="1:16" ht="15.75" customHeight="1" x14ac:dyDescent="0.25">
      <c r="A44" s="337" t="s">
        <v>30</v>
      </c>
      <c r="B44" s="91" t="s">
        <v>1575</v>
      </c>
      <c r="C44" s="82" t="s">
        <v>2319</v>
      </c>
      <c r="D44" s="82" t="s">
        <v>1576</v>
      </c>
      <c r="E44" s="82" t="s">
        <v>1892</v>
      </c>
      <c r="F44" s="82" t="s">
        <v>754</v>
      </c>
      <c r="G44" s="82"/>
      <c r="H44" s="82"/>
      <c r="I44" s="82"/>
      <c r="J44" s="82"/>
      <c r="K44" s="634">
        <v>4</v>
      </c>
      <c r="L44" s="655"/>
      <c r="M44" s="722"/>
      <c r="N44" s="705"/>
      <c r="O44" s="705"/>
      <c r="P44" s="705"/>
    </row>
    <row r="45" spans="1:16" x14ac:dyDescent="0.25">
      <c r="A45" s="337">
        <v>3455311921</v>
      </c>
      <c r="B45" s="91" t="s">
        <v>1575</v>
      </c>
      <c r="C45" s="82" t="s">
        <v>1894</v>
      </c>
      <c r="D45" s="82" t="s">
        <v>1576</v>
      </c>
      <c r="E45" s="82" t="s">
        <v>1893</v>
      </c>
      <c r="F45" s="82" t="s">
        <v>754</v>
      </c>
      <c r="G45" s="82"/>
      <c r="H45" s="82"/>
      <c r="I45" s="82"/>
      <c r="J45" s="82"/>
      <c r="K45" s="634">
        <v>4</v>
      </c>
      <c r="L45" s="655"/>
      <c r="M45" s="722"/>
      <c r="N45" s="705"/>
      <c r="O45" s="705"/>
      <c r="P45" s="705"/>
    </row>
    <row r="46" spans="1:16" x14ac:dyDescent="0.25">
      <c r="A46" s="337" t="s">
        <v>31</v>
      </c>
      <c r="B46" s="91" t="s">
        <v>1575</v>
      </c>
      <c r="C46" s="82" t="s">
        <v>2320</v>
      </c>
      <c r="D46" s="82" t="s">
        <v>1576</v>
      </c>
      <c r="E46" s="82" t="s">
        <v>1893</v>
      </c>
      <c r="F46" s="82" t="s">
        <v>754</v>
      </c>
      <c r="G46" s="82"/>
      <c r="H46" s="82"/>
      <c r="I46" s="82"/>
      <c r="J46" s="82"/>
      <c r="K46" s="634">
        <v>4</v>
      </c>
      <c r="L46" s="655"/>
      <c r="M46" s="732"/>
      <c r="N46" s="705"/>
      <c r="O46" s="705"/>
      <c r="P46" s="705"/>
    </row>
    <row r="47" spans="1:16" x14ac:dyDescent="0.25">
      <c r="A47" s="337">
        <v>3455311922</v>
      </c>
      <c r="B47" s="91" t="s">
        <v>1575</v>
      </c>
      <c r="C47" s="82" t="s">
        <v>1895</v>
      </c>
      <c r="D47" s="82" t="s">
        <v>1576</v>
      </c>
      <c r="E47" s="82" t="s">
        <v>1896</v>
      </c>
      <c r="F47" s="82" t="s">
        <v>754</v>
      </c>
      <c r="G47" s="82"/>
      <c r="H47" s="82"/>
      <c r="I47" s="82"/>
      <c r="J47" s="82"/>
      <c r="K47" s="634">
        <v>1</v>
      </c>
      <c r="L47" s="655"/>
      <c r="M47" s="721"/>
      <c r="N47" s="705"/>
      <c r="O47" s="705"/>
      <c r="P47" s="705"/>
    </row>
    <row r="48" spans="1:16" x14ac:dyDescent="0.25">
      <c r="A48" s="337" t="s">
        <v>32</v>
      </c>
      <c r="B48" s="91" t="s">
        <v>1575</v>
      </c>
      <c r="C48" s="82" t="s">
        <v>2321</v>
      </c>
      <c r="D48" s="82" t="s">
        <v>1576</v>
      </c>
      <c r="E48" s="82" t="s">
        <v>1896</v>
      </c>
      <c r="F48" s="82" t="s">
        <v>754</v>
      </c>
      <c r="G48" s="82"/>
      <c r="H48" s="82"/>
      <c r="I48" s="82"/>
      <c r="J48" s="82"/>
      <c r="K48" s="634">
        <v>1</v>
      </c>
      <c r="L48" s="655"/>
      <c r="M48" s="732"/>
      <c r="N48" s="705"/>
      <c r="O48" s="705"/>
      <c r="P48" s="705"/>
    </row>
    <row r="49" spans="1:16" x14ac:dyDescent="0.25">
      <c r="A49" s="337">
        <v>3455311923</v>
      </c>
      <c r="B49" s="91" t="s">
        <v>1575</v>
      </c>
      <c r="C49" s="82" t="s">
        <v>1897</v>
      </c>
      <c r="D49" s="82" t="s">
        <v>1576</v>
      </c>
      <c r="E49" s="82" t="s">
        <v>1888</v>
      </c>
      <c r="F49" s="82" t="s">
        <v>754</v>
      </c>
      <c r="G49" s="82"/>
      <c r="H49" s="82"/>
      <c r="I49" s="82"/>
      <c r="J49" s="82"/>
      <c r="K49" s="634">
        <v>1</v>
      </c>
      <c r="L49" s="655"/>
      <c r="M49" s="721"/>
      <c r="N49" s="705"/>
      <c r="O49" s="705"/>
      <c r="P49" s="705"/>
    </row>
    <row r="50" spans="1:16" x14ac:dyDescent="0.25">
      <c r="A50" s="337" t="s">
        <v>33</v>
      </c>
      <c r="B50" s="91" t="s">
        <v>1575</v>
      </c>
      <c r="C50" s="82" t="s">
        <v>2322</v>
      </c>
      <c r="D50" s="82" t="s">
        <v>1576</v>
      </c>
      <c r="E50" s="82" t="s">
        <v>1888</v>
      </c>
      <c r="F50" s="82" t="s">
        <v>754</v>
      </c>
      <c r="G50" s="82"/>
      <c r="H50" s="82"/>
      <c r="I50" s="82"/>
      <c r="J50" s="82"/>
      <c r="K50" s="634">
        <v>1</v>
      </c>
      <c r="L50" s="655"/>
      <c r="M50" s="732"/>
      <c r="N50" s="705"/>
      <c r="O50" s="705"/>
      <c r="P50" s="705"/>
    </row>
    <row r="51" spans="1:16" x14ac:dyDescent="0.25">
      <c r="A51" s="113"/>
      <c r="B51" s="232" t="s">
        <v>1562</v>
      </c>
      <c r="C51" s="82"/>
      <c r="D51" s="82"/>
      <c r="E51" s="82"/>
      <c r="F51" s="82"/>
      <c r="G51" s="82"/>
      <c r="H51" s="82"/>
      <c r="I51" s="82"/>
      <c r="J51" s="82"/>
      <c r="K51" s="8"/>
      <c r="L51" s="653"/>
      <c r="M51" s="732"/>
      <c r="N51" s="705"/>
      <c r="O51" s="705"/>
      <c r="P51" s="705"/>
    </row>
    <row r="52" spans="1:16" x14ac:dyDescent="0.25">
      <c r="A52" s="113" t="s">
        <v>1569</v>
      </c>
      <c r="B52" s="91" t="s">
        <v>1563</v>
      </c>
      <c r="C52" s="82" t="s">
        <v>1564</v>
      </c>
      <c r="D52" s="82" t="s">
        <v>1565</v>
      </c>
      <c r="E52" s="82"/>
      <c r="F52" s="82" t="s">
        <v>754</v>
      </c>
      <c r="G52" s="82"/>
      <c r="H52" s="82"/>
      <c r="I52" s="82"/>
      <c r="J52" s="82"/>
      <c r="K52" s="84">
        <v>0.5</v>
      </c>
      <c r="L52" s="135"/>
      <c r="M52" s="732"/>
      <c r="N52" s="705"/>
      <c r="O52" s="705"/>
      <c r="P52" s="705"/>
    </row>
    <row r="53" spans="1:16" x14ac:dyDescent="0.25">
      <c r="A53" s="113" t="s">
        <v>1570</v>
      </c>
      <c r="B53" s="91" t="s">
        <v>1563</v>
      </c>
      <c r="C53" s="82" t="s">
        <v>1567</v>
      </c>
      <c r="D53" s="82"/>
      <c r="E53" s="82"/>
      <c r="F53" s="82" t="s">
        <v>754</v>
      </c>
      <c r="G53" s="82"/>
      <c r="H53" s="82"/>
      <c r="I53" s="82"/>
      <c r="J53" s="82"/>
      <c r="K53" s="84">
        <v>0.5</v>
      </c>
      <c r="L53" s="135"/>
      <c r="M53" s="732"/>
      <c r="N53" s="705"/>
      <c r="O53" s="705"/>
      <c r="P53" s="705"/>
    </row>
    <row r="54" spans="1:16" x14ac:dyDescent="0.25">
      <c r="A54" s="113" t="s">
        <v>1571</v>
      </c>
      <c r="B54" s="91" t="s">
        <v>1563</v>
      </c>
      <c r="C54" s="82" t="s">
        <v>1566</v>
      </c>
      <c r="D54" s="82"/>
      <c r="E54" s="82"/>
      <c r="F54" s="82" t="s">
        <v>754</v>
      </c>
      <c r="G54" s="82"/>
      <c r="H54" s="82"/>
      <c r="I54" s="82"/>
      <c r="J54" s="82"/>
      <c r="K54" s="84">
        <v>0.5</v>
      </c>
      <c r="L54" s="135"/>
      <c r="M54" s="732"/>
      <c r="N54" s="705"/>
      <c r="O54" s="705"/>
      <c r="P54" s="705"/>
    </row>
    <row r="55" spans="1:16" x14ac:dyDescent="0.25">
      <c r="A55" s="113"/>
      <c r="B55" s="221" t="s">
        <v>15</v>
      </c>
      <c r="C55" s="82"/>
      <c r="D55" s="82"/>
      <c r="E55" s="82"/>
      <c r="F55" s="82"/>
      <c r="G55" s="82"/>
      <c r="H55" s="82"/>
      <c r="I55" s="82"/>
      <c r="J55" s="82"/>
      <c r="K55" s="84">
        <v>0</v>
      </c>
      <c r="L55" s="135"/>
      <c r="M55" s="732"/>
      <c r="N55" s="705"/>
      <c r="O55" s="705"/>
      <c r="P55" s="705"/>
    </row>
    <row r="56" spans="1:16" x14ac:dyDescent="0.25">
      <c r="A56" s="113" t="s">
        <v>1110</v>
      </c>
      <c r="B56" s="95" t="s">
        <v>287</v>
      </c>
      <c r="C56" s="82" t="s">
        <v>286</v>
      </c>
      <c r="D56" s="82"/>
      <c r="E56" s="82" t="s">
        <v>1111</v>
      </c>
      <c r="F56" s="82" t="s">
        <v>754</v>
      </c>
      <c r="G56" s="82"/>
      <c r="H56" s="82"/>
      <c r="I56" s="82"/>
      <c r="J56" s="82"/>
      <c r="K56" s="84">
        <v>1</v>
      </c>
      <c r="L56" s="135"/>
      <c r="M56" s="732"/>
      <c r="N56" s="705"/>
      <c r="O56" s="705"/>
      <c r="P56" s="705"/>
    </row>
    <row r="57" spans="1:16" x14ac:dyDescent="0.25">
      <c r="A57" s="113" t="s">
        <v>1068</v>
      </c>
      <c r="B57" s="95" t="s">
        <v>285</v>
      </c>
      <c r="C57" s="82" t="s">
        <v>288</v>
      </c>
      <c r="D57" s="82"/>
      <c r="E57" s="82" t="s">
        <v>1070</v>
      </c>
      <c r="F57" s="82" t="s">
        <v>754</v>
      </c>
      <c r="G57" s="82"/>
      <c r="H57" s="82"/>
      <c r="I57" s="82"/>
      <c r="J57" s="82"/>
      <c r="K57" s="84">
        <v>1</v>
      </c>
      <c r="L57" s="135"/>
      <c r="M57" s="732"/>
      <c r="N57" s="705"/>
      <c r="O57" s="705"/>
      <c r="P57" s="705"/>
    </row>
    <row r="58" spans="1:16" x14ac:dyDescent="0.25">
      <c r="A58" s="113" t="s">
        <v>1069</v>
      </c>
      <c r="B58" s="95" t="s">
        <v>285</v>
      </c>
      <c r="C58" s="82" t="s">
        <v>292</v>
      </c>
      <c r="D58" s="82"/>
      <c r="E58" s="82" t="s">
        <v>1071</v>
      </c>
      <c r="F58" s="82" t="s">
        <v>754</v>
      </c>
      <c r="G58" s="82"/>
      <c r="H58" s="82"/>
      <c r="I58" s="82"/>
      <c r="J58" s="82"/>
      <c r="K58" s="84">
        <v>1</v>
      </c>
      <c r="L58" s="135"/>
      <c r="M58" s="732"/>
      <c r="N58" s="705"/>
      <c r="O58" s="705"/>
      <c r="P58" s="705"/>
    </row>
    <row r="59" spans="1:16" x14ac:dyDescent="0.25">
      <c r="A59" s="113" t="s">
        <v>290</v>
      </c>
      <c r="B59" s="95" t="s">
        <v>291</v>
      </c>
      <c r="C59" s="82" t="s">
        <v>289</v>
      </c>
      <c r="D59" s="82"/>
      <c r="E59" s="82"/>
      <c r="F59" s="82" t="s">
        <v>754</v>
      </c>
      <c r="G59" s="82"/>
      <c r="H59" s="82"/>
      <c r="I59" s="82"/>
      <c r="J59" s="82"/>
      <c r="K59" s="84">
        <v>2</v>
      </c>
      <c r="L59" s="135"/>
      <c r="M59" s="732"/>
      <c r="N59" s="705"/>
      <c r="O59" s="705"/>
      <c r="P59" s="705"/>
    </row>
    <row r="60" spans="1:16" x14ac:dyDescent="0.25">
      <c r="A60" s="113"/>
      <c r="B60" s="221" t="s">
        <v>958</v>
      </c>
      <c r="C60" s="82"/>
      <c r="D60" s="82"/>
      <c r="E60" s="82"/>
      <c r="F60" s="82"/>
      <c r="G60" s="82"/>
      <c r="H60" s="82"/>
      <c r="I60" s="82"/>
      <c r="J60" s="82"/>
      <c r="K60" s="84"/>
      <c r="L60" s="135"/>
      <c r="M60" s="732"/>
      <c r="N60" s="705"/>
      <c r="O60" s="705"/>
      <c r="P60" s="705"/>
    </row>
    <row r="61" spans="1:16" x14ac:dyDescent="0.25">
      <c r="A61" s="113"/>
      <c r="B61" s="221" t="s">
        <v>16</v>
      </c>
      <c r="C61" s="82"/>
      <c r="D61" s="82"/>
      <c r="E61" s="82"/>
      <c r="F61" s="82"/>
      <c r="G61" s="82"/>
      <c r="H61" s="82"/>
      <c r="I61" s="82"/>
      <c r="J61" s="82"/>
      <c r="K61" s="84">
        <v>0</v>
      </c>
      <c r="L61" s="135"/>
      <c r="M61" s="732"/>
      <c r="N61" s="705"/>
      <c r="O61" s="705"/>
      <c r="P61" s="705"/>
    </row>
    <row r="62" spans="1:16" ht="31.5" x14ac:dyDescent="0.25">
      <c r="A62" s="113" t="s">
        <v>1352</v>
      </c>
      <c r="B62" s="95" t="s">
        <v>1353</v>
      </c>
      <c r="C62" s="82" t="s">
        <v>1354</v>
      </c>
      <c r="D62" s="82" t="s">
        <v>1355</v>
      </c>
      <c r="E62" s="82" t="s">
        <v>1356</v>
      </c>
      <c r="F62" s="82" t="s">
        <v>754</v>
      </c>
      <c r="G62" s="82"/>
      <c r="H62" s="82"/>
      <c r="I62" s="82"/>
      <c r="J62" s="82"/>
      <c r="K62" s="84">
        <v>16</v>
      </c>
      <c r="L62" s="135"/>
      <c r="M62" s="732"/>
      <c r="N62" s="705"/>
      <c r="O62" s="705"/>
      <c r="P62" s="705"/>
    </row>
    <row r="63" spans="1:16" x14ac:dyDescent="0.25">
      <c r="A63" s="113" t="s">
        <v>512</v>
      </c>
      <c r="B63" s="95" t="s">
        <v>281</v>
      </c>
      <c r="C63" s="82" t="s">
        <v>280</v>
      </c>
      <c r="D63" s="82"/>
      <c r="E63" s="82"/>
      <c r="F63" s="82" t="s">
        <v>754</v>
      </c>
      <c r="G63" s="82"/>
      <c r="H63" s="82"/>
      <c r="I63" s="82"/>
      <c r="J63" s="82"/>
      <c r="K63" s="84">
        <v>1</v>
      </c>
      <c r="L63" s="135"/>
      <c r="M63" s="732"/>
      <c r="N63" s="705"/>
      <c r="O63" s="705"/>
      <c r="P63" s="705"/>
    </row>
    <row r="64" spans="1:16" x14ac:dyDescent="0.25">
      <c r="A64" s="113" t="s">
        <v>1112</v>
      </c>
      <c r="B64" s="95" t="s">
        <v>282</v>
      </c>
      <c r="C64" s="82" t="s">
        <v>283</v>
      </c>
      <c r="D64" s="82"/>
      <c r="E64" s="82"/>
      <c r="F64" s="82" t="s">
        <v>754</v>
      </c>
      <c r="G64" s="82"/>
      <c r="H64" s="82"/>
      <c r="I64" s="82"/>
      <c r="J64" s="82"/>
      <c r="K64" s="84">
        <v>1</v>
      </c>
      <c r="L64" s="135"/>
      <c r="M64" s="721"/>
      <c r="N64" s="705"/>
      <c r="O64" s="705"/>
      <c r="P64" s="705"/>
    </row>
    <row r="65" spans="1:16" x14ac:dyDescent="0.25">
      <c r="A65" s="113" t="s">
        <v>1108</v>
      </c>
      <c r="B65" s="95" t="s">
        <v>285</v>
      </c>
      <c r="C65" s="82" t="s">
        <v>284</v>
      </c>
      <c r="D65" s="82"/>
      <c r="E65" s="82" t="s">
        <v>1109</v>
      </c>
      <c r="F65" s="82" t="s">
        <v>754</v>
      </c>
      <c r="G65" s="82"/>
      <c r="H65" s="82"/>
      <c r="I65" s="82"/>
      <c r="J65" s="82"/>
      <c r="K65" s="84">
        <v>1</v>
      </c>
      <c r="L65" s="135"/>
      <c r="M65" s="721"/>
      <c r="N65" s="705"/>
      <c r="O65" s="705"/>
      <c r="P65" s="705"/>
    </row>
    <row r="66" spans="1:16" x14ac:dyDescent="0.25">
      <c r="A66" s="113"/>
      <c r="B66" s="221" t="s">
        <v>21</v>
      </c>
      <c r="C66" s="82"/>
      <c r="D66" s="82"/>
      <c r="E66" s="82"/>
      <c r="F66" s="82"/>
      <c r="G66" s="82"/>
      <c r="H66" s="82"/>
      <c r="I66" s="82"/>
      <c r="J66" s="82"/>
      <c r="K66" s="84">
        <v>0</v>
      </c>
      <c r="L66" s="135"/>
      <c r="M66" s="721"/>
      <c r="N66" s="705"/>
      <c r="O66" s="705"/>
      <c r="P66" s="705"/>
    </row>
    <row r="67" spans="1:16" x14ac:dyDescent="0.25">
      <c r="A67" s="113"/>
      <c r="B67" s="221" t="s">
        <v>36</v>
      </c>
      <c r="C67" s="82"/>
      <c r="D67" s="82"/>
      <c r="E67" s="82"/>
      <c r="F67" s="82"/>
      <c r="G67" s="82"/>
      <c r="H67" s="82"/>
      <c r="I67" s="82"/>
      <c r="J67" s="82"/>
      <c r="K67" s="84">
        <v>0</v>
      </c>
      <c r="L67" s="135"/>
      <c r="M67" s="732"/>
      <c r="N67" s="705"/>
      <c r="O67" s="705"/>
      <c r="P67" s="705"/>
    </row>
    <row r="68" spans="1:16" x14ac:dyDescent="0.25">
      <c r="A68" s="337" t="s">
        <v>37</v>
      </c>
      <c r="B68" s="91" t="s">
        <v>2343</v>
      </c>
      <c r="C68" s="82" t="s">
        <v>2344</v>
      </c>
      <c r="D68" s="522"/>
      <c r="E68" s="522"/>
      <c r="F68" s="82" t="s">
        <v>754</v>
      </c>
      <c r="G68" s="82"/>
      <c r="H68" s="82"/>
      <c r="I68" s="82"/>
      <c r="J68" s="82"/>
      <c r="K68" s="84">
        <v>0.05</v>
      </c>
      <c r="L68" s="135"/>
      <c r="M68" s="721"/>
      <c r="N68" s="705"/>
      <c r="O68" s="705"/>
      <c r="P68" s="705"/>
    </row>
    <row r="69" spans="1:16" x14ac:dyDescent="0.25">
      <c r="A69" s="220"/>
      <c r="B69" s="218" t="s">
        <v>1302</v>
      </c>
      <c r="C69" s="82"/>
      <c r="D69" s="222"/>
      <c r="E69" s="82"/>
      <c r="F69" s="82"/>
      <c r="G69" s="82"/>
      <c r="H69" s="82"/>
      <c r="I69" s="82"/>
      <c r="J69" s="82"/>
      <c r="K69" s="84">
        <v>0</v>
      </c>
      <c r="L69" s="135"/>
      <c r="M69" s="721"/>
      <c r="N69" s="705"/>
      <c r="O69" s="705"/>
      <c r="P69" s="705"/>
    </row>
    <row r="70" spans="1:16" x14ac:dyDescent="0.25">
      <c r="A70" s="245"/>
      <c r="B70" s="232" t="s">
        <v>1308</v>
      </c>
      <c r="C70" s="246"/>
      <c r="D70" s="246"/>
      <c r="E70" s="247"/>
      <c r="F70" s="248"/>
      <c r="G70" s="248"/>
      <c r="H70" s="248"/>
      <c r="I70" s="248"/>
      <c r="J70" s="248"/>
      <c r="K70" s="84">
        <v>0</v>
      </c>
      <c r="L70" s="135"/>
      <c r="M70" s="721"/>
      <c r="N70" s="705"/>
      <c r="O70" s="705"/>
      <c r="P70" s="705"/>
    </row>
    <row r="71" spans="1:16" x14ac:dyDescent="0.25">
      <c r="A71" s="113" t="s">
        <v>1420</v>
      </c>
      <c r="B71" s="95" t="s">
        <v>1310</v>
      </c>
      <c r="C71" s="82" t="s">
        <v>1311</v>
      </c>
      <c r="D71" s="82"/>
      <c r="E71" s="82" t="s">
        <v>1421</v>
      </c>
      <c r="F71" s="82" t="s">
        <v>754</v>
      </c>
      <c r="G71" s="82"/>
      <c r="H71" s="82"/>
      <c r="I71" s="82"/>
      <c r="J71" s="82"/>
      <c r="K71" s="634">
        <v>15</v>
      </c>
      <c r="L71" s="655"/>
      <c r="M71" s="721"/>
      <c r="N71" s="705"/>
      <c r="O71" s="705"/>
      <c r="P71" s="705"/>
    </row>
    <row r="72" spans="1:16" x14ac:dyDescent="0.25">
      <c r="A72" s="348" t="s">
        <v>1309</v>
      </c>
      <c r="B72" s="91" t="s">
        <v>1310</v>
      </c>
      <c r="C72" s="82" t="s">
        <v>1311</v>
      </c>
      <c r="D72" s="82"/>
      <c r="E72" s="82" t="s">
        <v>1312</v>
      </c>
      <c r="F72" s="82" t="s">
        <v>754</v>
      </c>
      <c r="G72" s="82"/>
      <c r="H72" s="82"/>
      <c r="I72" s="82"/>
      <c r="J72" s="82"/>
      <c r="K72" s="634">
        <v>15</v>
      </c>
      <c r="L72" s="655"/>
      <c r="M72" s="732"/>
      <c r="N72" s="705"/>
      <c r="O72" s="705"/>
      <c r="P72" s="705"/>
    </row>
    <row r="73" spans="1:16" x14ac:dyDescent="0.25">
      <c r="A73" s="113" t="s">
        <v>1418</v>
      </c>
      <c r="B73" s="95" t="s">
        <v>1318</v>
      </c>
      <c r="C73" s="82" t="s">
        <v>1319</v>
      </c>
      <c r="D73" s="82"/>
      <c r="E73" s="82" t="s">
        <v>1419</v>
      </c>
      <c r="F73" s="82" t="s">
        <v>754</v>
      </c>
      <c r="G73" s="82"/>
      <c r="H73" s="82"/>
      <c r="I73" s="82"/>
      <c r="J73" s="82"/>
      <c r="K73" s="634">
        <v>3</v>
      </c>
      <c r="L73" s="655"/>
      <c r="M73" s="732"/>
      <c r="N73" s="705"/>
      <c r="O73" s="705"/>
      <c r="P73" s="705"/>
    </row>
    <row r="74" spans="1:16" x14ac:dyDescent="0.25">
      <c r="A74" s="113" t="s">
        <v>1317</v>
      </c>
      <c r="B74" s="95" t="s">
        <v>1318</v>
      </c>
      <c r="C74" s="82" t="s">
        <v>1319</v>
      </c>
      <c r="D74" s="82"/>
      <c r="E74" s="82" t="s">
        <v>1320</v>
      </c>
      <c r="F74" s="82" t="s">
        <v>754</v>
      </c>
      <c r="G74" s="82"/>
      <c r="H74" s="82"/>
      <c r="I74" s="82"/>
      <c r="J74" s="82"/>
      <c r="K74" s="634">
        <v>3</v>
      </c>
      <c r="L74" s="655"/>
      <c r="M74" s="732"/>
      <c r="N74" s="705"/>
      <c r="O74" s="705"/>
      <c r="P74" s="705"/>
    </row>
    <row r="75" spans="1:16" x14ac:dyDescent="0.25">
      <c r="A75" s="113"/>
      <c r="B75" s="221" t="s">
        <v>1327</v>
      </c>
      <c r="C75" s="82"/>
      <c r="D75" s="82"/>
      <c r="E75" s="82"/>
      <c r="F75" s="82"/>
      <c r="G75" s="82"/>
      <c r="H75" s="82"/>
      <c r="I75" s="82"/>
      <c r="J75" s="82"/>
      <c r="K75" s="8"/>
      <c r="L75" s="653"/>
      <c r="M75" s="721"/>
      <c r="N75" s="705"/>
      <c r="O75" s="705"/>
      <c r="P75" s="705"/>
    </row>
    <row r="76" spans="1:16" ht="18.75" x14ac:dyDescent="0.25">
      <c r="A76" s="113" t="s">
        <v>1328</v>
      </c>
      <c r="B76" s="95" t="s">
        <v>1329</v>
      </c>
      <c r="C76" s="82" t="s">
        <v>1330</v>
      </c>
      <c r="D76" s="82"/>
      <c r="E76" s="82" t="s">
        <v>1513</v>
      </c>
      <c r="F76" s="82" t="s">
        <v>754</v>
      </c>
      <c r="G76" s="82"/>
      <c r="H76" s="82"/>
      <c r="I76" s="82"/>
      <c r="J76" s="82"/>
      <c r="K76" s="84">
        <v>13</v>
      </c>
      <c r="L76" s="135"/>
      <c r="M76" s="721"/>
      <c r="N76" s="705"/>
      <c r="O76" s="705"/>
      <c r="P76" s="705"/>
    </row>
    <row r="77" spans="1:16" ht="18.75" x14ac:dyDescent="0.25">
      <c r="A77" s="113" t="s">
        <v>1331</v>
      </c>
      <c r="B77" s="95" t="s">
        <v>1329</v>
      </c>
      <c r="C77" s="82" t="s">
        <v>1332</v>
      </c>
      <c r="D77" s="82" t="s">
        <v>1333</v>
      </c>
      <c r="E77" s="82" t="s">
        <v>1514</v>
      </c>
      <c r="F77" s="82" t="s">
        <v>754</v>
      </c>
      <c r="G77" s="82"/>
      <c r="H77" s="82"/>
      <c r="I77" s="82"/>
      <c r="J77" s="82"/>
      <c r="K77" s="84">
        <v>3</v>
      </c>
      <c r="L77" s="135"/>
      <c r="M77" s="721"/>
      <c r="N77" s="705"/>
      <c r="O77" s="705"/>
      <c r="P77" s="705"/>
    </row>
    <row r="78" spans="1:16" ht="18.75" x14ac:dyDescent="0.25">
      <c r="A78" s="113" t="s">
        <v>1334</v>
      </c>
      <c r="B78" s="95" t="s">
        <v>1329</v>
      </c>
      <c r="C78" s="82" t="s">
        <v>1335</v>
      </c>
      <c r="D78" s="82"/>
      <c r="E78" s="82" t="s">
        <v>1515</v>
      </c>
      <c r="F78" s="82" t="s">
        <v>754</v>
      </c>
      <c r="G78" s="82"/>
      <c r="H78" s="82"/>
      <c r="I78" s="82"/>
      <c r="J78" s="82"/>
      <c r="K78" s="84">
        <v>10</v>
      </c>
      <c r="L78" s="135"/>
      <c r="M78" s="732"/>
      <c r="N78" s="705"/>
      <c r="O78" s="705"/>
      <c r="P78" s="705"/>
    </row>
    <row r="79" spans="1:16" ht="18.75" x14ac:dyDescent="0.25">
      <c r="A79" s="113" t="s">
        <v>1336</v>
      </c>
      <c r="B79" s="95" t="s">
        <v>1329</v>
      </c>
      <c r="C79" s="82" t="s">
        <v>1337</v>
      </c>
      <c r="D79" s="82" t="s">
        <v>1333</v>
      </c>
      <c r="E79" s="82" t="s">
        <v>1516</v>
      </c>
      <c r="F79" s="82" t="s">
        <v>754</v>
      </c>
      <c r="G79" s="82"/>
      <c r="H79" s="82"/>
      <c r="I79" s="82"/>
      <c r="J79" s="82"/>
      <c r="K79" s="84">
        <v>4</v>
      </c>
      <c r="L79" s="135"/>
      <c r="M79" s="732"/>
      <c r="N79" s="705"/>
      <c r="O79" s="705"/>
      <c r="P79" s="705"/>
    </row>
    <row r="80" spans="1:16" ht="34.5" x14ac:dyDescent="0.25">
      <c r="A80" s="113" t="s">
        <v>1338</v>
      </c>
      <c r="B80" s="95" t="s">
        <v>1329</v>
      </c>
      <c r="C80" s="82" t="s">
        <v>1339</v>
      </c>
      <c r="D80" s="82"/>
      <c r="E80" s="82" t="s">
        <v>1517</v>
      </c>
      <c r="F80" s="82" t="s">
        <v>754</v>
      </c>
      <c r="G80" s="82"/>
      <c r="H80" s="82"/>
      <c r="I80" s="82"/>
      <c r="J80" s="82"/>
      <c r="K80" s="84">
        <v>10</v>
      </c>
      <c r="L80" s="135"/>
      <c r="M80" s="732"/>
      <c r="N80" s="705"/>
      <c r="O80" s="705"/>
      <c r="P80" s="705"/>
    </row>
    <row r="81" spans="1:16" x14ac:dyDescent="0.25">
      <c r="A81" s="113" t="s">
        <v>2068</v>
      </c>
      <c r="B81" s="95" t="s">
        <v>1676</v>
      </c>
      <c r="C81" s="82" t="s">
        <v>2069</v>
      </c>
      <c r="D81" s="82" t="s">
        <v>1943</v>
      </c>
      <c r="E81" s="82" t="s">
        <v>2070</v>
      </c>
      <c r="F81" s="82" t="s">
        <v>754</v>
      </c>
      <c r="G81" s="82"/>
      <c r="H81" s="82"/>
      <c r="I81" s="82"/>
      <c r="J81" s="82"/>
      <c r="K81" s="84">
        <v>5</v>
      </c>
      <c r="L81" s="135"/>
      <c r="M81" s="732"/>
      <c r="N81" s="705"/>
      <c r="O81" s="705"/>
      <c r="P81" s="705"/>
    </row>
    <row r="82" spans="1:16" x14ac:dyDescent="0.25">
      <c r="A82" s="113" t="s">
        <v>2071</v>
      </c>
      <c r="B82" s="95" t="s">
        <v>1676</v>
      </c>
      <c r="C82" s="82" t="s">
        <v>2072</v>
      </c>
      <c r="D82" s="82" t="s">
        <v>1943</v>
      </c>
      <c r="E82" s="82" t="s">
        <v>2070</v>
      </c>
      <c r="F82" s="82" t="s">
        <v>754</v>
      </c>
      <c r="G82" s="82"/>
      <c r="H82" s="82"/>
      <c r="I82" s="82"/>
      <c r="J82" s="82"/>
      <c r="K82" s="84">
        <v>5</v>
      </c>
      <c r="L82" s="135"/>
      <c r="M82" s="732"/>
      <c r="N82" s="705"/>
      <c r="O82" s="705"/>
      <c r="P82" s="705"/>
    </row>
    <row r="83" spans="1:16" x14ac:dyDescent="0.25">
      <c r="A83" s="113" t="s">
        <v>10</v>
      </c>
      <c r="B83" s="95" t="s">
        <v>1676</v>
      </c>
      <c r="C83" s="82" t="s">
        <v>2522</v>
      </c>
      <c r="D83" s="82" t="s">
        <v>2521</v>
      </c>
      <c r="E83" s="82" t="s">
        <v>2523</v>
      </c>
      <c r="F83" s="82" t="s">
        <v>754</v>
      </c>
      <c r="G83" s="82"/>
      <c r="H83" s="82"/>
      <c r="I83" s="82"/>
      <c r="J83" s="82"/>
      <c r="K83" s="84">
        <v>1</v>
      </c>
      <c r="L83" s="135"/>
      <c r="M83" s="721"/>
      <c r="N83" s="705"/>
      <c r="O83" s="705"/>
      <c r="P83" s="705"/>
    </row>
    <row r="84" spans="1:16" x14ac:dyDescent="0.25">
      <c r="A84" s="113"/>
      <c r="B84" s="234" t="s">
        <v>439</v>
      </c>
      <c r="C84" s="82"/>
      <c r="D84" s="82"/>
      <c r="E84" s="82"/>
      <c r="F84" s="82"/>
      <c r="G84" s="82"/>
      <c r="H84" s="82"/>
      <c r="I84" s="82"/>
      <c r="J84" s="82"/>
      <c r="K84" s="84">
        <v>0</v>
      </c>
      <c r="L84" s="135"/>
      <c r="M84" s="721"/>
      <c r="N84" s="705"/>
      <c r="O84" s="705"/>
      <c r="P84" s="705"/>
    </row>
    <row r="85" spans="1:16" ht="31.5" x14ac:dyDescent="0.25">
      <c r="A85" s="113" t="s">
        <v>1096</v>
      </c>
      <c r="B85" s="390" t="s">
        <v>440</v>
      </c>
      <c r="C85" s="522" t="s">
        <v>1098</v>
      </c>
      <c r="D85" s="82"/>
      <c r="E85" s="82"/>
      <c r="F85" s="82" t="s">
        <v>754</v>
      </c>
      <c r="G85" s="82"/>
      <c r="H85" s="82"/>
      <c r="I85" s="82"/>
      <c r="J85" s="82"/>
      <c r="K85" s="84">
        <v>1</v>
      </c>
      <c r="L85" s="135"/>
      <c r="M85" s="732"/>
      <c r="N85" s="705"/>
      <c r="O85" s="705"/>
      <c r="P85" s="705"/>
    </row>
    <row r="86" spans="1:16" ht="31.5" x14ac:dyDescent="0.25">
      <c r="A86" s="113" t="s">
        <v>1097</v>
      </c>
      <c r="B86" s="390" t="s">
        <v>441</v>
      </c>
      <c r="C86" s="528" t="s">
        <v>1099</v>
      </c>
      <c r="D86" s="82"/>
      <c r="E86" s="82"/>
      <c r="F86" s="82" t="s">
        <v>754</v>
      </c>
      <c r="G86" s="82"/>
      <c r="H86" s="82"/>
      <c r="I86" s="82"/>
      <c r="J86" s="82"/>
      <c r="K86" s="84">
        <v>1</v>
      </c>
      <c r="L86" s="135"/>
      <c r="M86" s="721"/>
      <c r="N86" s="705"/>
      <c r="O86" s="705"/>
      <c r="P86" s="705"/>
    </row>
    <row r="87" spans="1:16" x14ac:dyDescent="0.25">
      <c r="A87" s="113" t="s">
        <v>1094</v>
      </c>
      <c r="B87" s="390" t="s">
        <v>442</v>
      </c>
      <c r="C87" s="522" t="s">
        <v>1095</v>
      </c>
      <c r="D87" s="82"/>
      <c r="E87" s="82"/>
      <c r="F87" s="82" t="s">
        <v>754</v>
      </c>
      <c r="G87" s="82"/>
      <c r="H87" s="82"/>
      <c r="I87" s="82"/>
      <c r="J87" s="82"/>
      <c r="K87" s="84">
        <v>2</v>
      </c>
      <c r="L87" s="135"/>
      <c r="M87" s="732"/>
      <c r="N87" s="705"/>
      <c r="O87" s="705"/>
      <c r="P87" s="705"/>
    </row>
    <row r="88" spans="1:16" x14ac:dyDescent="0.25">
      <c r="A88" s="113" t="s">
        <v>1040</v>
      </c>
      <c r="B88" s="390" t="s">
        <v>1525</v>
      </c>
      <c r="C88" s="528" t="s">
        <v>1039</v>
      </c>
      <c r="D88" s="82"/>
      <c r="E88" s="82"/>
      <c r="F88" s="82" t="s">
        <v>754</v>
      </c>
      <c r="G88" s="82"/>
      <c r="H88" s="82"/>
      <c r="I88" s="82"/>
      <c r="J88" s="82"/>
      <c r="K88" s="84">
        <v>1</v>
      </c>
      <c r="L88" s="135"/>
      <c r="M88" s="732"/>
      <c r="N88" s="705"/>
      <c r="O88" s="705"/>
      <c r="P88" s="705"/>
    </row>
    <row r="89" spans="1:16" x14ac:dyDescent="0.25">
      <c r="A89" s="113" t="s">
        <v>1042</v>
      </c>
      <c r="B89" s="390" t="s">
        <v>2333</v>
      </c>
      <c r="C89" s="522" t="s">
        <v>1043</v>
      </c>
      <c r="D89" s="82"/>
      <c r="E89" s="82"/>
      <c r="F89" s="82" t="s">
        <v>754</v>
      </c>
      <c r="G89" s="82"/>
      <c r="H89" s="82"/>
      <c r="I89" s="82"/>
      <c r="J89" s="82"/>
      <c r="K89" s="84">
        <v>1</v>
      </c>
      <c r="L89" s="135"/>
      <c r="M89" s="732"/>
      <c r="N89" s="705"/>
      <c r="O89" s="705"/>
      <c r="P89" s="705"/>
    </row>
    <row r="90" spans="1:16" x14ac:dyDescent="0.25">
      <c r="A90" s="113" t="s">
        <v>1044</v>
      </c>
      <c r="B90" s="390" t="s">
        <v>443</v>
      </c>
      <c r="C90" s="522" t="s">
        <v>1045</v>
      </c>
      <c r="D90" s="82"/>
      <c r="E90" s="82"/>
      <c r="F90" s="82" t="s">
        <v>754</v>
      </c>
      <c r="G90" s="82"/>
      <c r="H90" s="82"/>
      <c r="I90" s="82"/>
      <c r="J90" s="82"/>
      <c r="K90" s="84">
        <v>1</v>
      </c>
      <c r="L90" s="135"/>
      <c r="M90" s="732"/>
      <c r="N90" s="705"/>
      <c r="O90" s="705"/>
      <c r="P90" s="705"/>
    </row>
    <row r="91" spans="1:16" x14ac:dyDescent="0.25">
      <c r="A91" s="113" t="s">
        <v>1047</v>
      </c>
      <c r="B91" s="390" t="s">
        <v>443</v>
      </c>
      <c r="C91" s="528" t="s">
        <v>1046</v>
      </c>
      <c r="D91" s="82"/>
      <c r="E91" s="82"/>
      <c r="F91" s="82" t="s">
        <v>754</v>
      </c>
      <c r="G91" s="82"/>
      <c r="H91" s="82"/>
      <c r="I91" s="82"/>
      <c r="J91" s="82"/>
      <c r="K91" s="84">
        <v>1</v>
      </c>
      <c r="L91" s="135"/>
      <c r="M91" s="732"/>
      <c r="N91" s="705"/>
      <c r="O91" s="705"/>
      <c r="P91" s="705"/>
    </row>
    <row r="92" spans="1:16" x14ac:dyDescent="0.25">
      <c r="A92" s="113" t="s">
        <v>1100</v>
      </c>
      <c r="B92" s="390" t="s">
        <v>2510</v>
      </c>
      <c r="C92" s="528" t="s">
        <v>1101</v>
      </c>
      <c r="D92" s="82"/>
      <c r="E92" s="82"/>
      <c r="F92" s="82" t="s">
        <v>754</v>
      </c>
      <c r="G92" s="82"/>
      <c r="H92" s="82"/>
      <c r="I92" s="82"/>
      <c r="J92" s="82"/>
      <c r="K92" s="84">
        <v>1</v>
      </c>
      <c r="L92" s="135"/>
      <c r="M92" s="732"/>
      <c r="N92" s="705"/>
      <c r="O92" s="705"/>
      <c r="P92" s="705"/>
    </row>
    <row r="93" spans="1:16" x14ac:dyDescent="0.25">
      <c r="A93" s="113" t="s">
        <v>1102</v>
      </c>
      <c r="B93" s="390" t="s">
        <v>2510</v>
      </c>
      <c r="C93" s="522" t="s">
        <v>1103</v>
      </c>
      <c r="D93" s="82"/>
      <c r="E93" s="82"/>
      <c r="F93" s="82" t="s">
        <v>754</v>
      </c>
      <c r="G93" s="82"/>
      <c r="H93" s="82"/>
      <c r="I93" s="82"/>
      <c r="J93" s="82"/>
      <c r="K93" s="84">
        <v>1</v>
      </c>
      <c r="L93" s="135"/>
      <c r="M93" s="732"/>
      <c r="N93" s="705"/>
      <c r="O93" s="705"/>
      <c r="P93" s="705"/>
    </row>
    <row r="94" spans="1:16" x14ac:dyDescent="0.25">
      <c r="A94" s="113" t="s">
        <v>1104</v>
      </c>
      <c r="B94" s="390" t="s">
        <v>2510</v>
      </c>
      <c r="C94" s="522" t="s">
        <v>1105</v>
      </c>
      <c r="D94" s="82"/>
      <c r="E94" s="82"/>
      <c r="F94" s="82" t="s">
        <v>754</v>
      </c>
      <c r="G94" s="82"/>
      <c r="H94" s="82"/>
      <c r="I94" s="82"/>
      <c r="J94" s="82"/>
      <c r="K94" s="84">
        <v>1</v>
      </c>
      <c r="L94" s="135"/>
      <c r="M94" s="732"/>
      <c r="N94" s="705"/>
      <c r="O94" s="705"/>
      <c r="P94" s="705"/>
    </row>
    <row r="95" spans="1:16" x14ac:dyDescent="0.25">
      <c r="A95" s="113" t="s">
        <v>1106</v>
      </c>
      <c r="B95" s="390" t="s">
        <v>2510</v>
      </c>
      <c r="C95" s="522" t="s">
        <v>1107</v>
      </c>
      <c r="D95" s="82"/>
      <c r="E95" s="82"/>
      <c r="F95" s="82" t="s">
        <v>754</v>
      </c>
      <c r="G95" s="82"/>
      <c r="H95" s="82"/>
      <c r="I95" s="82"/>
      <c r="J95" s="82"/>
      <c r="K95" s="84">
        <v>1</v>
      </c>
      <c r="L95" s="135"/>
      <c r="M95" s="732"/>
      <c r="N95" s="705"/>
      <c r="O95" s="705"/>
      <c r="P95" s="705"/>
    </row>
    <row r="96" spans="1:16" x14ac:dyDescent="0.25">
      <c r="A96" s="113"/>
      <c r="B96" s="234" t="s">
        <v>86</v>
      </c>
      <c r="C96" s="82"/>
      <c r="D96" s="82"/>
      <c r="E96" s="82"/>
      <c r="F96" s="82"/>
      <c r="G96" s="82"/>
      <c r="H96" s="82"/>
      <c r="I96" s="82"/>
      <c r="J96" s="82"/>
      <c r="K96" s="84">
        <v>0</v>
      </c>
      <c r="L96" s="135"/>
      <c r="M96" s="722"/>
      <c r="N96" s="705"/>
      <c r="O96" s="705"/>
      <c r="P96" s="705"/>
    </row>
    <row r="97" spans="1:16" x14ac:dyDescent="0.25">
      <c r="A97" s="337" t="s">
        <v>1085</v>
      </c>
      <c r="B97" s="91" t="s">
        <v>606</v>
      </c>
      <c r="C97" s="1" t="s">
        <v>2469</v>
      </c>
      <c r="D97" s="1"/>
      <c r="E97" s="522" t="s">
        <v>1086</v>
      </c>
      <c r="F97" s="1" t="s">
        <v>754</v>
      </c>
      <c r="G97" s="1"/>
      <c r="H97" s="1"/>
      <c r="I97" s="1"/>
      <c r="J97" s="1"/>
      <c r="K97" s="8">
        <v>0.5</v>
      </c>
      <c r="L97" s="653"/>
      <c r="M97" s="722"/>
      <c r="N97" s="705"/>
      <c r="O97" s="705"/>
      <c r="P97" s="705"/>
    </row>
    <row r="98" spans="1:16" x14ac:dyDescent="0.25">
      <c r="A98" s="337" t="s">
        <v>1087</v>
      </c>
      <c r="B98" s="91" t="s">
        <v>606</v>
      </c>
      <c r="C98" s="1" t="s">
        <v>2470</v>
      </c>
      <c r="D98" s="1"/>
      <c r="E98" s="522" t="s">
        <v>1090</v>
      </c>
      <c r="F98" s="1" t="s">
        <v>754</v>
      </c>
      <c r="G98" s="1"/>
      <c r="H98" s="1"/>
      <c r="I98" s="1"/>
      <c r="J98" s="1"/>
      <c r="K98" s="8">
        <v>0.5</v>
      </c>
      <c r="L98" s="653"/>
      <c r="M98" s="722"/>
      <c r="N98" s="705"/>
      <c r="O98" s="705"/>
      <c r="P98" s="705"/>
    </row>
    <row r="99" spans="1:16" x14ac:dyDescent="0.25">
      <c r="A99" s="337" t="s">
        <v>1088</v>
      </c>
      <c r="B99" s="91" t="s">
        <v>606</v>
      </c>
      <c r="C99" s="1" t="s">
        <v>2471</v>
      </c>
      <c r="D99" s="1"/>
      <c r="E99" s="522" t="s">
        <v>1091</v>
      </c>
      <c r="F99" s="1" t="s">
        <v>754</v>
      </c>
      <c r="G99" s="1"/>
      <c r="H99" s="1"/>
      <c r="I99" s="1"/>
      <c r="J99" s="1"/>
      <c r="K99" s="8">
        <v>1</v>
      </c>
      <c r="L99" s="653"/>
      <c r="M99" s="722"/>
      <c r="N99" s="705"/>
      <c r="O99" s="705"/>
      <c r="P99" s="705"/>
    </row>
    <row r="100" spans="1:16" x14ac:dyDescent="0.25">
      <c r="A100" s="337" t="s">
        <v>1089</v>
      </c>
      <c r="B100" s="91" t="s">
        <v>606</v>
      </c>
      <c r="C100" s="1" t="s">
        <v>2472</v>
      </c>
      <c r="D100" s="1"/>
      <c r="E100" s="522" t="s">
        <v>1092</v>
      </c>
      <c r="F100" s="1" t="s">
        <v>754</v>
      </c>
      <c r="G100" s="1"/>
      <c r="H100" s="1"/>
      <c r="I100" s="1"/>
      <c r="J100" s="1"/>
      <c r="K100" s="8">
        <v>1</v>
      </c>
      <c r="L100" s="653"/>
      <c r="M100" s="722"/>
      <c r="N100" s="705"/>
      <c r="O100" s="705"/>
      <c r="P100" s="705"/>
    </row>
    <row r="101" spans="1:16" x14ac:dyDescent="0.25">
      <c r="A101" s="337" t="s">
        <v>1093</v>
      </c>
      <c r="B101" s="91" t="s">
        <v>606</v>
      </c>
      <c r="C101" s="1" t="s">
        <v>2473</v>
      </c>
      <c r="D101" s="1"/>
      <c r="E101" s="522" t="s">
        <v>1092</v>
      </c>
      <c r="F101" s="1" t="s">
        <v>754</v>
      </c>
      <c r="G101" s="1"/>
      <c r="H101" s="1"/>
      <c r="I101" s="1"/>
      <c r="J101" s="1"/>
      <c r="K101" s="8">
        <v>1</v>
      </c>
      <c r="L101" s="653"/>
      <c r="M101" s="722"/>
      <c r="N101" s="705"/>
      <c r="O101" s="705"/>
      <c r="P101" s="705"/>
    </row>
    <row r="102" spans="1:16" x14ac:dyDescent="0.25">
      <c r="A102" s="337" t="s">
        <v>1027</v>
      </c>
      <c r="B102" s="95" t="s">
        <v>1527</v>
      </c>
      <c r="C102" s="1" t="s">
        <v>2474</v>
      </c>
      <c r="D102" s="1"/>
      <c r="E102" s="522"/>
      <c r="F102" s="1" t="s">
        <v>754</v>
      </c>
      <c r="G102" s="1"/>
      <c r="H102" s="1"/>
      <c r="I102" s="1"/>
      <c r="J102" s="1"/>
      <c r="K102" s="8">
        <v>2</v>
      </c>
      <c r="L102" s="653"/>
      <c r="M102" s="722"/>
      <c r="N102" s="705"/>
      <c r="O102" s="705"/>
      <c r="P102" s="705"/>
    </row>
    <row r="103" spans="1:16" x14ac:dyDescent="0.25">
      <c r="A103" s="337" t="s">
        <v>1028</v>
      </c>
      <c r="B103" s="95" t="s">
        <v>1527</v>
      </c>
      <c r="C103" s="1" t="s">
        <v>2475</v>
      </c>
      <c r="D103" s="1"/>
      <c r="E103" s="522"/>
      <c r="F103" s="1" t="s">
        <v>754</v>
      </c>
      <c r="G103" s="1"/>
      <c r="H103" s="1"/>
      <c r="I103" s="1"/>
      <c r="J103" s="1"/>
      <c r="K103" s="8">
        <v>4</v>
      </c>
      <c r="L103" s="653"/>
      <c r="M103" s="732"/>
      <c r="N103" s="705"/>
      <c r="O103" s="705"/>
      <c r="P103" s="705"/>
    </row>
    <row r="104" spans="1:16" x14ac:dyDescent="0.25">
      <c r="A104" s="337" t="s">
        <v>1029</v>
      </c>
      <c r="B104" s="95" t="s">
        <v>1527</v>
      </c>
      <c r="C104" s="1" t="s">
        <v>2476</v>
      </c>
      <c r="D104" s="1"/>
      <c r="E104" s="522"/>
      <c r="F104" s="1" t="s">
        <v>754</v>
      </c>
      <c r="G104" s="1"/>
      <c r="H104" s="1"/>
      <c r="I104" s="1"/>
      <c r="J104" s="1"/>
      <c r="K104" s="8">
        <v>2</v>
      </c>
      <c r="L104" s="653"/>
      <c r="M104" s="732"/>
      <c r="N104" s="705"/>
      <c r="O104" s="705"/>
      <c r="P104" s="705"/>
    </row>
    <row r="105" spans="1:16" ht="15.75" customHeight="1" x14ac:dyDescent="0.25">
      <c r="A105" s="337" t="s">
        <v>1030</v>
      </c>
      <c r="B105" s="95" t="s">
        <v>1527</v>
      </c>
      <c r="C105" s="1" t="s">
        <v>2477</v>
      </c>
      <c r="D105" s="1"/>
      <c r="E105" s="522"/>
      <c r="F105" s="1" t="s">
        <v>754</v>
      </c>
      <c r="G105" s="1"/>
      <c r="H105" s="1"/>
      <c r="I105" s="1"/>
      <c r="J105" s="1"/>
      <c r="K105" s="8">
        <v>8</v>
      </c>
      <c r="L105" s="653"/>
      <c r="M105" s="721"/>
      <c r="N105" s="705"/>
      <c r="O105" s="705"/>
      <c r="P105" s="705"/>
    </row>
    <row r="106" spans="1:16" ht="15.75" customHeight="1" x14ac:dyDescent="0.25">
      <c r="A106" s="337" t="s">
        <v>1031</v>
      </c>
      <c r="B106" s="95" t="s">
        <v>1527</v>
      </c>
      <c r="C106" s="1" t="s">
        <v>2478</v>
      </c>
      <c r="D106" s="1"/>
      <c r="E106" s="522"/>
      <c r="F106" s="1" t="s">
        <v>754</v>
      </c>
      <c r="G106" s="1"/>
      <c r="H106" s="1"/>
      <c r="I106" s="1"/>
      <c r="J106" s="1"/>
      <c r="K106" s="8">
        <v>4</v>
      </c>
      <c r="L106" s="653"/>
      <c r="M106" s="721"/>
      <c r="N106" s="705"/>
      <c r="O106" s="705"/>
      <c r="P106" s="705"/>
    </row>
    <row r="107" spans="1:16" ht="15.75" customHeight="1" x14ac:dyDescent="0.25">
      <c r="A107" s="349"/>
      <c r="B107" s="257" t="s">
        <v>1341</v>
      </c>
      <c r="C107" s="132"/>
      <c r="D107" s="132"/>
      <c r="E107" s="132"/>
      <c r="F107" s="132"/>
      <c r="G107" s="132"/>
      <c r="H107" s="132"/>
      <c r="I107" s="132"/>
      <c r="J107" s="132"/>
      <c r="K107" s="8"/>
      <c r="L107" s="653"/>
      <c r="M107" s="721"/>
      <c r="N107" s="705"/>
      <c r="O107" s="705"/>
      <c r="P107" s="705"/>
    </row>
    <row r="108" spans="1:16" ht="15.75" customHeight="1" x14ac:dyDescent="0.25">
      <c r="A108" s="113" t="s">
        <v>1342</v>
      </c>
      <c r="B108" s="95" t="s">
        <v>1343</v>
      </c>
      <c r="C108" s="82" t="s">
        <v>1344</v>
      </c>
      <c r="D108" s="82"/>
      <c r="E108" s="82"/>
      <c r="F108" s="82" t="s">
        <v>754</v>
      </c>
      <c r="G108" s="82"/>
      <c r="H108" s="82"/>
      <c r="I108" s="82"/>
      <c r="J108" s="82"/>
      <c r="K108" s="84">
        <v>6</v>
      </c>
      <c r="L108" s="135"/>
      <c r="M108" s="721"/>
      <c r="N108" s="705"/>
      <c r="O108" s="705"/>
      <c r="P108" s="705"/>
    </row>
    <row r="109" spans="1:16" ht="15.75" customHeight="1" x14ac:dyDescent="0.25">
      <c r="A109" s="113"/>
      <c r="B109" s="221" t="s">
        <v>14</v>
      </c>
      <c r="C109" s="82"/>
      <c r="D109" s="82"/>
      <c r="E109" s="82"/>
      <c r="F109" s="82"/>
      <c r="G109" s="82"/>
      <c r="H109" s="82"/>
      <c r="I109" s="82"/>
      <c r="J109" s="82"/>
      <c r="K109" s="84">
        <v>0</v>
      </c>
      <c r="L109" s="135"/>
      <c r="M109" s="721"/>
      <c r="N109" s="705"/>
      <c r="O109" s="705"/>
      <c r="P109" s="705"/>
    </row>
    <row r="110" spans="1:16" x14ac:dyDescent="0.25">
      <c r="A110" s="337" t="s">
        <v>1032</v>
      </c>
      <c r="B110" s="91" t="s">
        <v>2347</v>
      </c>
      <c r="C110" s="82" t="s">
        <v>971</v>
      </c>
      <c r="D110" s="82"/>
      <c r="E110" s="82"/>
      <c r="F110" s="82" t="s">
        <v>754</v>
      </c>
      <c r="G110" s="82"/>
      <c r="H110" s="82"/>
      <c r="I110" s="82"/>
      <c r="J110" s="82"/>
      <c r="K110" s="84">
        <v>32</v>
      </c>
      <c r="L110" s="135"/>
      <c r="M110" s="721"/>
      <c r="N110" s="705"/>
      <c r="O110" s="705"/>
      <c r="P110" s="705"/>
    </row>
    <row r="111" spans="1:16" x14ac:dyDescent="0.25">
      <c r="A111" s="585" t="s">
        <v>2736</v>
      </c>
      <c r="B111" s="91" t="s">
        <v>2186</v>
      </c>
      <c r="C111" s="82" t="s">
        <v>2737</v>
      </c>
      <c r="D111" s="82" t="s">
        <v>2738</v>
      </c>
      <c r="E111" s="82"/>
      <c r="F111" s="82" t="s">
        <v>754</v>
      </c>
      <c r="G111" s="82"/>
      <c r="H111" s="82"/>
      <c r="I111" s="82"/>
      <c r="J111" s="82"/>
      <c r="K111" s="84">
        <v>10</v>
      </c>
      <c r="L111" s="135"/>
      <c r="M111" s="721"/>
      <c r="N111" s="705"/>
      <c r="O111" s="705"/>
      <c r="P111" s="705"/>
    </row>
    <row r="112" spans="1:16" x14ac:dyDescent="0.25">
      <c r="A112" s="113" t="s">
        <v>1531</v>
      </c>
      <c r="B112" s="91" t="s">
        <v>1527</v>
      </c>
      <c r="C112" s="82" t="s">
        <v>1528</v>
      </c>
      <c r="D112" s="82"/>
      <c r="E112" s="82"/>
      <c r="F112" s="82" t="s">
        <v>754</v>
      </c>
      <c r="G112" s="82"/>
      <c r="H112" s="82"/>
      <c r="I112" s="82"/>
      <c r="J112" s="82"/>
      <c r="K112" s="84">
        <v>12</v>
      </c>
      <c r="L112" s="135"/>
      <c r="M112" s="721"/>
      <c r="N112" s="705"/>
      <c r="O112" s="705"/>
      <c r="P112" s="705"/>
    </row>
    <row r="113" spans="1:40" x14ac:dyDescent="0.25">
      <c r="A113" s="113" t="s">
        <v>1532</v>
      </c>
      <c r="B113" s="95" t="s">
        <v>1525</v>
      </c>
      <c r="C113" s="82" t="s">
        <v>1529</v>
      </c>
      <c r="D113" s="82"/>
      <c r="E113" s="82"/>
      <c r="F113" s="82" t="s">
        <v>754</v>
      </c>
      <c r="G113" s="82"/>
      <c r="H113" s="82"/>
      <c r="I113" s="82"/>
      <c r="J113" s="82"/>
      <c r="K113" s="84">
        <v>40</v>
      </c>
      <c r="L113" s="135"/>
      <c r="M113" s="721"/>
      <c r="N113" s="705"/>
      <c r="O113" s="705"/>
      <c r="P113" s="705"/>
    </row>
    <row r="114" spans="1:40" ht="15.75" customHeight="1" x14ac:dyDescent="0.25">
      <c r="A114" s="113" t="s">
        <v>1533</v>
      </c>
      <c r="B114" s="95" t="s">
        <v>1526</v>
      </c>
      <c r="C114" s="82" t="s">
        <v>1530</v>
      </c>
      <c r="D114" s="82"/>
      <c r="E114" s="82"/>
      <c r="F114" s="82" t="s">
        <v>754</v>
      </c>
      <c r="G114" s="82"/>
      <c r="H114" s="82"/>
      <c r="I114" s="82"/>
      <c r="J114" s="82"/>
      <c r="K114" s="84">
        <v>80</v>
      </c>
      <c r="L114" s="135"/>
      <c r="M114" s="721"/>
      <c r="N114" s="705"/>
      <c r="O114" s="705"/>
      <c r="P114" s="705"/>
    </row>
    <row r="115" spans="1:40" x14ac:dyDescent="0.25">
      <c r="A115" s="113" t="s">
        <v>268</v>
      </c>
      <c r="B115" s="91" t="s">
        <v>1526</v>
      </c>
      <c r="C115" s="82" t="s">
        <v>269</v>
      </c>
      <c r="D115" s="82" t="s">
        <v>271</v>
      </c>
      <c r="E115" s="82" t="s">
        <v>270</v>
      </c>
      <c r="F115" s="82" t="s">
        <v>754</v>
      </c>
      <c r="G115" s="82"/>
      <c r="H115" s="82"/>
      <c r="I115" s="82"/>
      <c r="J115" s="82"/>
      <c r="K115" s="84">
        <v>8</v>
      </c>
      <c r="L115" s="135"/>
      <c r="M115" s="732"/>
      <c r="N115" s="219"/>
      <c r="O115" s="219"/>
      <c r="P115" s="219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  <c r="AM115" s="120"/>
      <c r="AN115" s="120"/>
    </row>
    <row r="116" spans="1:40" x14ac:dyDescent="0.25">
      <c r="A116" s="113" t="s">
        <v>272</v>
      </c>
      <c r="B116" s="91" t="s">
        <v>1526</v>
      </c>
      <c r="C116" s="82" t="s">
        <v>273</v>
      </c>
      <c r="D116" s="82" t="s">
        <v>271</v>
      </c>
      <c r="E116" s="82"/>
      <c r="F116" s="82" t="s">
        <v>754</v>
      </c>
      <c r="G116" s="82"/>
      <c r="H116" s="82"/>
      <c r="I116" s="82"/>
      <c r="J116" s="82"/>
      <c r="K116" s="84">
        <v>4</v>
      </c>
      <c r="L116" s="135"/>
      <c r="M116" s="732"/>
      <c r="N116" s="219"/>
      <c r="O116" s="219"/>
      <c r="P116" s="219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  <c r="AM116" s="120"/>
      <c r="AN116" s="120"/>
    </row>
    <row r="117" spans="1:40" ht="31.5" x14ac:dyDescent="0.25">
      <c r="A117" s="113" t="s">
        <v>274</v>
      </c>
      <c r="B117" s="95" t="s">
        <v>2460</v>
      </c>
      <c r="C117" s="82" t="s">
        <v>275</v>
      </c>
      <c r="D117" s="82" t="s">
        <v>2013</v>
      </c>
      <c r="E117" s="82" t="s">
        <v>276</v>
      </c>
      <c r="F117" s="82" t="s">
        <v>754</v>
      </c>
      <c r="G117" s="82"/>
      <c r="H117" s="82"/>
      <c r="I117" s="82"/>
      <c r="J117" s="82"/>
      <c r="K117" s="84">
        <v>4</v>
      </c>
      <c r="L117" s="135"/>
      <c r="M117" s="732"/>
      <c r="N117" s="219"/>
      <c r="O117" s="219"/>
      <c r="P117" s="219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  <c r="AM117" s="120"/>
      <c r="AN117" s="120"/>
    </row>
    <row r="118" spans="1:40" ht="31.5" x14ac:dyDescent="0.25">
      <c r="A118" s="113" t="s">
        <v>277</v>
      </c>
      <c r="B118" s="95" t="s">
        <v>2460</v>
      </c>
      <c r="C118" s="82" t="s">
        <v>278</v>
      </c>
      <c r="D118" s="82" t="s">
        <v>2013</v>
      </c>
      <c r="E118" s="82" t="s">
        <v>279</v>
      </c>
      <c r="F118" s="82" t="s">
        <v>754</v>
      </c>
      <c r="G118" s="82"/>
      <c r="H118" s="82"/>
      <c r="I118" s="82"/>
      <c r="J118" s="82"/>
      <c r="K118" s="84">
        <v>4</v>
      </c>
      <c r="L118" s="135"/>
      <c r="M118" s="732"/>
      <c r="N118" s="705"/>
      <c r="O118" s="705"/>
      <c r="P118" s="705"/>
    </row>
    <row r="119" spans="1:40" x14ac:dyDescent="0.25">
      <c r="A119" s="113"/>
      <c r="B119" s="306" t="s">
        <v>13</v>
      </c>
      <c r="C119" s="82"/>
      <c r="D119" s="82"/>
      <c r="E119" s="82"/>
      <c r="F119" s="82"/>
      <c r="G119" s="82"/>
      <c r="H119" s="82"/>
      <c r="I119" s="82"/>
      <c r="J119" s="82"/>
      <c r="K119" s="8"/>
      <c r="L119" s="653"/>
      <c r="M119" s="721"/>
      <c r="N119" s="705"/>
      <c r="O119" s="705"/>
      <c r="P119" s="705"/>
    </row>
    <row r="120" spans="1:40" x14ac:dyDescent="0.25">
      <c r="A120" s="113"/>
      <c r="B120" s="234" t="s">
        <v>17</v>
      </c>
      <c r="C120" s="82"/>
      <c r="D120" s="82"/>
      <c r="E120" s="82"/>
      <c r="F120" s="82"/>
      <c r="G120" s="82"/>
      <c r="H120" s="82"/>
      <c r="I120" s="82"/>
      <c r="J120" s="82"/>
      <c r="K120" s="8"/>
      <c r="L120" s="653"/>
      <c r="M120" s="721"/>
      <c r="N120" s="705"/>
      <c r="O120" s="705"/>
      <c r="P120" s="705"/>
    </row>
    <row r="121" spans="1:40" ht="31.5" x14ac:dyDescent="0.25">
      <c r="A121" s="113" t="s">
        <v>1456</v>
      </c>
      <c r="B121" s="95" t="s">
        <v>1425</v>
      </c>
      <c r="C121" s="82" t="s">
        <v>1424</v>
      </c>
      <c r="D121" s="82"/>
      <c r="E121" s="82"/>
      <c r="F121" s="82" t="s">
        <v>754</v>
      </c>
      <c r="G121" s="82"/>
      <c r="H121" s="82"/>
      <c r="I121" s="82"/>
      <c r="J121" s="82"/>
      <c r="K121" s="84">
        <v>1</v>
      </c>
      <c r="L121" s="135"/>
      <c r="M121" s="721"/>
      <c r="N121" s="705"/>
      <c r="O121" s="705"/>
      <c r="P121" s="705"/>
    </row>
    <row r="122" spans="1:40" x14ac:dyDescent="0.25">
      <c r="A122" s="113" t="s">
        <v>1458</v>
      </c>
      <c r="B122" s="95" t="s">
        <v>1459</v>
      </c>
      <c r="C122" s="82" t="s">
        <v>1649</v>
      </c>
      <c r="D122" s="82"/>
      <c r="E122" s="82"/>
      <c r="F122" s="82" t="s">
        <v>754</v>
      </c>
      <c r="G122" s="82"/>
      <c r="H122" s="82"/>
      <c r="I122" s="82"/>
      <c r="J122" s="82"/>
      <c r="K122" s="84">
        <v>2</v>
      </c>
      <c r="L122" s="135"/>
      <c r="M122" s="721"/>
      <c r="N122" s="705"/>
      <c r="O122" s="705"/>
      <c r="P122" s="705"/>
    </row>
    <row r="123" spans="1:40" x14ac:dyDescent="0.25">
      <c r="A123" s="113" t="s">
        <v>1457</v>
      </c>
      <c r="B123" s="95" t="s">
        <v>1426</v>
      </c>
      <c r="C123" s="82" t="s">
        <v>11</v>
      </c>
      <c r="D123" s="82"/>
      <c r="E123" s="82"/>
      <c r="F123" s="82" t="s">
        <v>754</v>
      </c>
      <c r="G123" s="82"/>
      <c r="H123" s="82"/>
      <c r="I123" s="82"/>
      <c r="J123" s="82"/>
      <c r="K123" s="84">
        <v>1</v>
      </c>
      <c r="L123" s="135"/>
      <c r="M123" s="721"/>
      <c r="N123" s="705"/>
      <c r="O123" s="705"/>
      <c r="P123" s="705"/>
    </row>
    <row r="124" spans="1:40" x14ac:dyDescent="0.25">
      <c r="A124" s="113" t="s">
        <v>1454</v>
      </c>
      <c r="B124" s="95" t="s">
        <v>1455</v>
      </c>
      <c r="C124" s="82" t="s">
        <v>12</v>
      </c>
      <c r="D124" s="82"/>
      <c r="E124" s="82"/>
      <c r="F124" s="82" t="s">
        <v>754</v>
      </c>
      <c r="G124" s="82"/>
      <c r="H124" s="82"/>
      <c r="I124" s="82"/>
      <c r="J124" s="82"/>
      <c r="K124" s="84">
        <v>1</v>
      </c>
      <c r="L124" s="135"/>
      <c r="M124" s="721"/>
      <c r="N124" s="705"/>
      <c r="O124" s="705"/>
      <c r="P124" s="705"/>
    </row>
    <row r="125" spans="1:40" ht="31.5" x14ac:dyDescent="0.25">
      <c r="A125" s="337" t="s">
        <v>1073</v>
      </c>
      <c r="B125" s="91" t="s">
        <v>2333</v>
      </c>
      <c r="C125" s="82" t="s">
        <v>1074</v>
      </c>
      <c r="D125" s="82" t="s">
        <v>2334</v>
      </c>
      <c r="E125" s="522" t="s">
        <v>1075</v>
      </c>
      <c r="F125" s="82" t="s">
        <v>754</v>
      </c>
      <c r="G125" s="82"/>
      <c r="H125" s="82"/>
      <c r="I125" s="82"/>
      <c r="J125" s="82"/>
      <c r="K125" s="84">
        <v>1</v>
      </c>
      <c r="L125" s="135"/>
      <c r="M125" s="732"/>
      <c r="N125" s="219"/>
      <c r="O125" s="219"/>
      <c r="P125" s="219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  <c r="AA125" s="120"/>
      <c r="AB125" s="120"/>
      <c r="AC125" s="120"/>
      <c r="AD125" s="120"/>
      <c r="AE125" s="120"/>
      <c r="AF125" s="120"/>
      <c r="AG125" s="120"/>
      <c r="AH125" s="120"/>
      <c r="AI125" s="120"/>
      <c r="AJ125" s="120"/>
      <c r="AK125" s="120"/>
      <c r="AL125" s="120"/>
      <c r="AM125" s="120"/>
      <c r="AN125" s="120"/>
    </row>
    <row r="126" spans="1:40" ht="31.5" x14ac:dyDescent="0.25">
      <c r="A126" s="337" t="s">
        <v>1076</v>
      </c>
      <c r="B126" s="91" t="s">
        <v>2333</v>
      </c>
      <c r="C126" s="82" t="s">
        <v>1079</v>
      </c>
      <c r="D126" s="82" t="s">
        <v>2334</v>
      </c>
      <c r="E126" s="522" t="s">
        <v>1082</v>
      </c>
      <c r="F126" s="82" t="s">
        <v>754</v>
      </c>
      <c r="G126" s="82"/>
      <c r="H126" s="82"/>
      <c r="I126" s="82"/>
      <c r="J126" s="82"/>
      <c r="K126" s="84">
        <v>3</v>
      </c>
      <c r="L126" s="135"/>
      <c r="M126" s="732"/>
      <c r="N126" s="219"/>
      <c r="O126" s="219"/>
      <c r="P126" s="219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  <c r="AA126" s="120"/>
      <c r="AB126" s="120"/>
      <c r="AC126" s="120"/>
      <c r="AD126" s="120"/>
      <c r="AE126" s="120"/>
      <c r="AF126" s="120"/>
      <c r="AG126" s="120"/>
      <c r="AH126" s="120"/>
      <c r="AI126" s="120"/>
      <c r="AJ126" s="120"/>
      <c r="AK126" s="120"/>
      <c r="AL126" s="120"/>
      <c r="AM126" s="120"/>
      <c r="AN126" s="120"/>
    </row>
    <row r="127" spans="1:40" ht="31.5" x14ac:dyDescent="0.25">
      <c r="A127" s="337" t="s">
        <v>1077</v>
      </c>
      <c r="B127" s="91" t="s">
        <v>2333</v>
      </c>
      <c r="C127" s="82" t="s">
        <v>1080</v>
      </c>
      <c r="D127" s="82" t="s">
        <v>2334</v>
      </c>
      <c r="E127" s="522" t="s">
        <v>1083</v>
      </c>
      <c r="F127" s="82" t="s">
        <v>754</v>
      </c>
      <c r="G127" s="82"/>
      <c r="H127" s="82"/>
      <c r="I127" s="82"/>
      <c r="J127" s="82"/>
      <c r="K127" s="84">
        <v>4</v>
      </c>
      <c r="L127" s="135"/>
      <c r="M127" s="732"/>
      <c r="N127" s="219"/>
      <c r="O127" s="219"/>
      <c r="P127" s="219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  <c r="AA127" s="120"/>
      <c r="AB127" s="120"/>
      <c r="AC127" s="120"/>
      <c r="AD127" s="120"/>
      <c r="AE127" s="120"/>
      <c r="AF127" s="120"/>
      <c r="AG127" s="120"/>
      <c r="AH127" s="120"/>
      <c r="AI127" s="120"/>
      <c r="AJ127" s="120"/>
      <c r="AK127" s="120"/>
      <c r="AL127" s="120"/>
      <c r="AM127" s="120"/>
      <c r="AN127" s="120"/>
    </row>
    <row r="128" spans="1:40" ht="31.5" x14ac:dyDescent="0.25">
      <c r="A128" s="337" t="s">
        <v>1078</v>
      </c>
      <c r="B128" s="91" t="s">
        <v>2333</v>
      </c>
      <c r="C128" s="82" t="s">
        <v>1081</v>
      </c>
      <c r="D128" s="82" t="s">
        <v>2335</v>
      </c>
      <c r="E128" s="522" t="s">
        <v>1084</v>
      </c>
      <c r="F128" s="82" t="s">
        <v>754</v>
      </c>
      <c r="G128" s="82"/>
      <c r="H128" s="82"/>
      <c r="I128" s="82"/>
      <c r="J128" s="82"/>
      <c r="K128" s="84">
        <v>1</v>
      </c>
      <c r="L128" s="135"/>
      <c r="M128" s="732"/>
      <c r="N128" s="219"/>
      <c r="O128" s="219"/>
      <c r="P128" s="219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  <c r="AA128" s="120"/>
      <c r="AB128" s="120"/>
      <c r="AC128" s="120"/>
      <c r="AD128" s="120"/>
      <c r="AE128" s="120"/>
      <c r="AF128" s="120"/>
      <c r="AG128" s="120"/>
      <c r="AH128" s="120"/>
      <c r="AI128" s="120"/>
      <c r="AJ128" s="120"/>
      <c r="AK128" s="120"/>
      <c r="AL128" s="120"/>
      <c r="AM128" s="120"/>
      <c r="AN128" s="120"/>
    </row>
    <row r="129" spans="1:16" x14ac:dyDescent="0.25">
      <c r="A129" s="337" t="s">
        <v>1033</v>
      </c>
      <c r="B129" s="91" t="s">
        <v>1527</v>
      </c>
      <c r="C129" s="82" t="s">
        <v>2570</v>
      </c>
      <c r="D129" s="82"/>
      <c r="E129" s="522" t="s">
        <v>1034</v>
      </c>
      <c r="F129" s="82" t="s">
        <v>754</v>
      </c>
      <c r="G129" s="82"/>
      <c r="H129" s="82"/>
      <c r="I129" s="82"/>
      <c r="J129" s="82"/>
      <c r="K129" s="84">
        <v>2</v>
      </c>
      <c r="L129" s="135"/>
      <c r="M129" s="732"/>
      <c r="N129" s="705"/>
      <c r="O129" s="705"/>
      <c r="P129" s="705"/>
    </row>
    <row r="130" spans="1:16" x14ac:dyDescent="0.25">
      <c r="A130" s="337" t="s">
        <v>1036</v>
      </c>
      <c r="B130" s="91" t="s">
        <v>2336</v>
      </c>
      <c r="C130" s="82" t="s">
        <v>2337</v>
      </c>
      <c r="D130" s="82"/>
      <c r="E130" s="522" t="s">
        <v>1035</v>
      </c>
      <c r="F130" s="82" t="s">
        <v>754</v>
      </c>
      <c r="G130" s="82"/>
      <c r="H130" s="82"/>
      <c r="I130" s="82"/>
      <c r="J130" s="82"/>
      <c r="K130" s="84">
        <v>4</v>
      </c>
      <c r="L130" s="135"/>
      <c r="M130" s="732"/>
      <c r="N130" s="705"/>
      <c r="O130" s="705"/>
      <c r="P130" s="705"/>
    </row>
    <row r="131" spans="1:16" x14ac:dyDescent="0.25">
      <c r="A131" s="337" t="s">
        <v>1037</v>
      </c>
      <c r="B131" s="91" t="s">
        <v>2338</v>
      </c>
      <c r="C131" s="82" t="s">
        <v>2339</v>
      </c>
      <c r="D131" s="82"/>
      <c r="E131" s="522" t="s">
        <v>1038</v>
      </c>
      <c r="F131" s="82" t="s">
        <v>754</v>
      </c>
      <c r="G131" s="82"/>
      <c r="H131" s="82"/>
      <c r="I131" s="82"/>
      <c r="J131" s="82"/>
      <c r="K131" s="84">
        <v>5</v>
      </c>
      <c r="L131" s="135"/>
      <c r="M131" s="732"/>
      <c r="N131" s="705"/>
      <c r="O131" s="705"/>
      <c r="P131" s="705"/>
    </row>
    <row r="132" spans="1:16" x14ac:dyDescent="0.25">
      <c r="A132" s="113"/>
      <c r="B132" s="221" t="s">
        <v>18</v>
      </c>
      <c r="C132" s="82"/>
      <c r="D132" s="82"/>
      <c r="E132" s="82"/>
      <c r="F132" s="82"/>
      <c r="G132" s="82"/>
      <c r="H132" s="82"/>
      <c r="I132" s="82"/>
      <c r="J132" s="82"/>
      <c r="K132" s="84">
        <v>0</v>
      </c>
      <c r="L132" s="135"/>
      <c r="M132" s="732"/>
      <c r="N132" s="705"/>
      <c r="O132" s="705"/>
      <c r="P132" s="705"/>
    </row>
    <row r="133" spans="1:16" x14ac:dyDescent="0.25">
      <c r="A133" s="113"/>
      <c r="B133" s="234" t="s">
        <v>19</v>
      </c>
      <c r="C133" s="82"/>
      <c r="D133" s="82"/>
      <c r="E133" s="82"/>
      <c r="F133" s="82"/>
      <c r="G133" s="82"/>
      <c r="H133" s="82"/>
      <c r="I133" s="82"/>
      <c r="J133" s="82"/>
      <c r="K133" s="84">
        <v>0</v>
      </c>
      <c r="L133" s="135"/>
      <c r="M133" s="732"/>
      <c r="N133" s="705"/>
      <c r="O133" s="705"/>
      <c r="P133" s="705"/>
    </row>
    <row r="134" spans="1:16" x14ac:dyDescent="0.25">
      <c r="A134" s="113" t="s">
        <v>1460</v>
      </c>
      <c r="B134" s="95" t="s">
        <v>1423</v>
      </c>
      <c r="C134" s="82" t="s">
        <v>1430</v>
      </c>
      <c r="D134" s="82"/>
      <c r="E134" s="82"/>
      <c r="F134" s="82" t="s">
        <v>754</v>
      </c>
      <c r="G134" s="82"/>
      <c r="H134" s="82"/>
      <c r="I134" s="82"/>
      <c r="J134" s="82"/>
      <c r="K134" s="84">
        <v>1</v>
      </c>
      <c r="L134" s="135"/>
      <c r="M134" s="732"/>
      <c r="N134" s="705"/>
      <c r="O134" s="705"/>
      <c r="P134" s="705"/>
    </row>
    <row r="135" spans="1:16" x14ac:dyDescent="0.25">
      <c r="A135" s="113" t="s">
        <v>1461</v>
      </c>
      <c r="B135" s="95" t="s">
        <v>1428</v>
      </c>
      <c r="C135" s="82" t="s">
        <v>1429</v>
      </c>
      <c r="D135" s="82"/>
      <c r="E135" s="82"/>
      <c r="F135" s="82" t="s">
        <v>754</v>
      </c>
      <c r="G135" s="82"/>
      <c r="H135" s="82"/>
      <c r="I135" s="82"/>
      <c r="J135" s="82"/>
      <c r="K135" s="84">
        <v>1</v>
      </c>
      <c r="L135" s="135"/>
      <c r="M135" s="732"/>
      <c r="N135" s="705"/>
      <c r="O135" s="705"/>
      <c r="P135" s="705"/>
    </row>
    <row r="136" spans="1:16" ht="31.5" x14ac:dyDescent="0.25">
      <c r="A136" s="113" t="s">
        <v>1501</v>
      </c>
      <c r="B136" s="95" t="s">
        <v>1425</v>
      </c>
      <c r="C136" s="82" t="s">
        <v>1559</v>
      </c>
      <c r="D136" s="82"/>
      <c r="E136" s="82"/>
      <c r="F136" s="82" t="s">
        <v>754</v>
      </c>
      <c r="G136" s="82"/>
      <c r="H136" s="82"/>
      <c r="I136" s="82"/>
      <c r="J136" s="82"/>
      <c r="K136" s="84">
        <v>1</v>
      </c>
      <c r="L136" s="135"/>
      <c r="M136" s="732"/>
      <c r="N136" s="705"/>
      <c r="O136" s="705"/>
      <c r="P136" s="705"/>
    </row>
    <row r="137" spans="1:16" x14ac:dyDescent="0.25">
      <c r="A137" s="113"/>
      <c r="B137" s="221" t="s">
        <v>20</v>
      </c>
      <c r="C137" s="82"/>
      <c r="D137" s="82"/>
      <c r="E137" s="82"/>
      <c r="F137" s="82"/>
      <c r="G137" s="82"/>
      <c r="H137" s="82"/>
      <c r="I137" s="82"/>
      <c r="J137" s="82"/>
      <c r="K137" s="8"/>
      <c r="L137" s="653"/>
      <c r="M137" s="732"/>
      <c r="N137" s="705"/>
      <c r="O137" s="705"/>
      <c r="P137" s="705"/>
    </row>
    <row r="138" spans="1:16" x14ac:dyDescent="0.25">
      <c r="A138" s="113"/>
      <c r="B138" s="221" t="s">
        <v>39</v>
      </c>
      <c r="C138" s="82"/>
      <c r="D138" s="82"/>
      <c r="E138" s="82"/>
      <c r="F138" s="82"/>
      <c r="G138" s="82"/>
      <c r="H138" s="82"/>
      <c r="I138" s="82"/>
      <c r="J138" s="82"/>
      <c r="K138" s="8"/>
      <c r="L138" s="653"/>
      <c r="M138" s="732"/>
      <c r="N138" s="705"/>
      <c r="O138" s="705"/>
      <c r="P138" s="705"/>
    </row>
    <row r="139" spans="1:16" x14ac:dyDescent="0.25">
      <c r="A139" s="573" t="s">
        <v>2745</v>
      </c>
      <c r="B139" s="91" t="s">
        <v>2352</v>
      </c>
      <c r="C139" s="82" t="s">
        <v>38</v>
      </c>
      <c r="D139" s="82"/>
      <c r="E139" s="82"/>
      <c r="F139" s="82" t="s">
        <v>754</v>
      </c>
      <c r="G139" s="82"/>
      <c r="H139" s="82"/>
      <c r="I139" s="82"/>
      <c r="J139" s="82"/>
      <c r="K139" s="84">
        <v>0.5</v>
      </c>
      <c r="L139" s="135"/>
      <c r="M139" s="732"/>
      <c r="N139" s="705"/>
      <c r="O139" s="705"/>
      <c r="P139" s="705"/>
    </row>
    <row r="140" spans="1:16" x14ac:dyDescent="0.25">
      <c r="A140" s="245"/>
      <c r="B140" s="259" t="s">
        <v>1345</v>
      </c>
      <c r="C140" s="246"/>
      <c r="D140" s="246"/>
      <c r="E140" s="247"/>
      <c r="F140" s="248"/>
      <c r="G140" s="248"/>
      <c r="H140" s="248"/>
      <c r="I140" s="248"/>
      <c r="J140" s="248"/>
      <c r="K140" s="84">
        <v>0</v>
      </c>
      <c r="L140" s="135"/>
      <c r="M140" s="732"/>
      <c r="N140" s="705"/>
      <c r="O140" s="705"/>
      <c r="P140" s="705"/>
    </row>
    <row r="141" spans="1:16" x14ac:dyDescent="0.25">
      <c r="A141" s="185">
        <v>3451902708</v>
      </c>
      <c r="B141" s="95" t="s">
        <v>2194</v>
      </c>
      <c r="C141" s="304" t="s">
        <v>2708</v>
      </c>
      <c r="D141" s="304" t="s">
        <v>2195</v>
      </c>
      <c r="E141" s="82"/>
      <c r="F141" s="82" t="s">
        <v>754</v>
      </c>
      <c r="G141" s="82"/>
      <c r="H141" s="82"/>
      <c r="I141" s="82"/>
      <c r="J141" s="82"/>
      <c r="K141" s="362">
        <v>0.05</v>
      </c>
      <c r="L141" s="664"/>
      <c r="M141" s="732"/>
      <c r="N141" s="705"/>
      <c r="O141" s="705"/>
      <c r="P141" s="705"/>
    </row>
    <row r="142" spans="1:16" x14ac:dyDescent="0.25">
      <c r="A142" s="185">
        <v>3451903086</v>
      </c>
      <c r="B142" s="95" t="s">
        <v>1541</v>
      </c>
      <c r="C142" s="82" t="s">
        <v>1542</v>
      </c>
      <c r="D142" s="82"/>
      <c r="E142" s="82"/>
      <c r="F142" s="82" t="s">
        <v>754</v>
      </c>
      <c r="G142" s="82"/>
      <c r="H142" s="82"/>
      <c r="I142" s="82"/>
      <c r="J142" s="82"/>
      <c r="K142" s="362">
        <v>0.25</v>
      </c>
      <c r="L142" s="664"/>
      <c r="M142" s="732"/>
      <c r="N142" s="705"/>
      <c r="O142" s="705"/>
      <c r="P142" s="705"/>
    </row>
    <row r="143" spans="1:16" ht="31.5" x14ac:dyDescent="0.25">
      <c r="A143" s="185">
        <v>3184490106</v>
      </c>
      <c r="B143" s="305" t="s">
        <v>2198</v>
      </c>
      <c r="C143" s="304" t="s">
        <v>1</v>
      </c>
      <c r="D143" s="304" t="s">
        <v>2</v>
      </c>
      <c r="E143" s="82"/>
      <c r="F143" s="82" t="s">
        <v>754</v>
      </c>
      <c r="G143" s="82"/>
      <c r="H143" s="82"/>
      <c r="I143" s="82"/>
      <c r="J143" s="82"/>
      <c r="K143" s="362">
        <v>1</v>
      </c>
      <c r="L143" s="664"/>
      <c r="M143" s="732"/>
      <c r="N143" s="705"/>
      <c r="O143" s="705"/>
      <c r="P143" s="705"/>
    </row>
    <row r="144" spans="1:16" x14ac:dyDescent="0.25">
      <c r="A144" s="220"/>
      <c r="B144" s="221" t="s">
        <v>1357</v>
      </c>
      <c r="C144" s="82"/>
      <c r="D144" s="82"/>
      <c r="E144" s="82"/>
      <c r="F144" s="82"/>
      <c r="G144" s="82"/>
      <c r="H144" s="82"/>
      <c r="I144" s="82"/>
      <c r="J144" s="82"/>
      <c r="K144" s="8"/>
      <c r="L144" s="653"/>
      <c r="M144" s="732"/>
      <c r="N144" s="705"/>
      <c r="O144" s="705"/>
      <c r="P144" s="705"/>
    </row>
    <row r="145" spans="1:16" x14ac:dyDescent="0.25">
      <c r="A145" s="113" t="s">
        <v>1358</v>
      </c>
      <c r="B145" s="95" t="s">
        <v>1359</v>
      </c>
      <c r="C145" s="82" t="s">
        <v>1360</v>
      </c>
      <c r="D145" s="82" t="s">
        <v>1361</v>
      </c>
      <c r="E145" s="82"/>
      <c r="F145" s="82" t="s">
        <v>754</v>
      </c>
      <c r="G145" s="82"/>
      <c r="H145" s="82"/>
      <c r="I145" s="82"/>
      <c r="J145" s="82"/>
      <c r="K145" s="84">
        <v>16</v>
      </c>
      <c r="L145" s="135"/>
      <c r="M145" s="732"/>
      <c r="N145" s="705"/>
      <c r="O145" s="705"/>
      <c r="P145" s="705"/>
    </row>
    <row r="146" spans="1:16" x14ac:dyDescent="0.25">
      <c r="A146" s="113" t="s">
        <v>1362</v>
      </c>
      <c r="B146" s="95" t="s">
        <v>1363</v>
      </c>
      <c r="C146" s="82" t="s">
        <v>1364</v>
      </c>
      <c r="D146" s="82" t="s">
        <v>1365</v>
      </c>
      <c r="E146" s="82"/>
      <c r="F146" s="82" t="s">
        <v>754</v>
      </c>
      <c r="G146" s="82"/>
      <c r="H146" s="82"/>
      <c r="I146" s="82"/>
      <c r="J146" s="82"/>
      <c r="K146" s="84">
        <v>4</v>
      </c>
      <c r="L146" s="135"/>
      <c r="M146" s="732"/>
      <c r="N146" s="705"/>
      <c r="O146" s="705"/>
      <c r="P146" s="705"/>
    </row>
    <row r="147" spans="1:16" x14ac:dyDescent="0.25">
      <c r="A147" s="337" t="s">
        <v>22</v>
      </c>
      <c r="B147" s="91" t="s">
        <v>2211</v>
      </c>
      <c r="C147" s="268"/>
      <c r="D147" s="82" t="s">
        <v>1365</v>
      </c>
      <c r="E147" s="82"/>
      <c r="F147" s="82" t="s">
        <v>754</v>
      </c>
      <c r="G147" s="82"/>
      <c r="H147" s="82"/>
      <c r="I147" s="82"/>
      <c r="J147" s="82"/>
      <c r="K147" s="84">
        <v>0.5</v>
      </c>
      <c r="L147" s="135"/>
      <c r="M147" s="732"/>
      <c r="N147" s="705"/>
      <c r="O147" s="705"/>
      <c r="P147" s="705"/>
    </row>
    <row r="148" spans="1:16" x14ac:dyDescent="0.25">
      <c r="A148" s="185"/>
      <c r="B148" s="301" t="s">
        <v>35</v>
      </c>
      <c r="C148" s="82"/>
      <c r="D148" s="82"/>
      <c r="E148" s="82"/>
      <c r="F148" s="82"/>
      <c r="G148" s="82"/>
      <c r="H148" s="82"/>
      <c r="I148" s="82"/>
      <c r="J148" s="82"/>
      <c r="K148" s="8"/>
      <c r="L148" s="653"/>
      <c r="M148" s="732"/>
      <c r="N148" s="705"/>
      <c r="O148" s="705"/>
      <c r="P148" s="705"/>
    </row>
    <row r="149" spans="1:16" x14ac:dyDescent="0.25">
      <c r="A149" s="337" t="s">
        <v>1437</v>
      </c>
      <c r="B149" s="91" t="s">
        <v>1375</v>
      </c>
      <c r="C149" s="82" t="s">
        <v>2577</v>
      </c>
      <c r="D149" s="82" t="s">
        <v>1381</v>
      </c>
      <c r="E149" s="82" t="s">
        <v>1439</v>
      </c>
      <c r="F149" s="82" t="s">
        <v>754</v>
      </c>
      <c r="G149" s="82"/>
      <c r="H149" s="82"/>
      <c r="I149" s="82"/>
      <c r="J149" s="82"/>
      <c r="K149" s="540">
        <v>3</v>
      </c>
      <c r="L149" s="661"/>
      <c r="M149" s="732"/>
      <c r="N149" s="705"/>
      <c r="O149" s="705"/>
      <c r="P149" s="705"/>
    </row>
    <row r="150" spans="1:16" x14ac:dyDescent="0.25">
      <c r="A150" s="337" t="s">
        <v>1440</v>
      </c>
      <c r="B150" s="91" t="s">
        <v>1375</v>
      </c>
      <c r="C150" s="82" t="s">
        <v>2578</v>
      </c>
      <c r="D150" s="82" t="s">
        <v>1381</v>
      </c>
      <c r="E150" s="82" t="s">
        <v>1442</v>
      </c>
      <c r="F150" s="82" t="s">
        <v>754</v>
      </c>
      <c r="G150" s="82"/>
      <c r="H150" s="82"/>
      <c r="I150" s="82"/>
      <c r="J150" s="82"/>
      <c r="K150" s="540">
        <v>3</v>
      </c>
      <c r="L150" s="661"/>
      <c r="M150" s="732"/>
      <c r="N150" s="705"/>
      <c r="O150" s="705"/>
      <c r="P150" s="705"/>
    </row>
    <row r="151" spans="1:16" x14ac:dyDescent="0.25">
      <c r="A151" s="337" t="s">
        <v>1443</v>
      </c>
      <c r="B151" s="91" t="s">
        <v>1375</v>
      </c>
      <c r="C151" s="82" t="s">
        <v>2579</v>
      </c>
      <c r="D151" s="82" t="s">
        <v>1381</v>
      </c>
      <c r="E151" s="82" t="s">
        <v>1445</v>
      </c>
      <c r="F151" s="82" t="s">
        <v>754</v>
      </c>
      <c r="G151" s="82"/>
      <c r="H151" s="82"/>
      <c r="I151" s="82"/>
      <c r="J151" s="82"/>
      <c r="K151" s="540">
        <v>3</v>
      </c>
      <c r="L151" s="661"/>
      <c r="M151" s="732"/>
      <c r="N151" s="705"/>
      <c r="O151" s="705"/>
      <c r="P151" s="705"/>
    </row>
    <row r="152" spans="1:16" x14ac:dyDescent="0.25">
      <c r="A152" s="337" t="s">
        <v>1446</v>
      </c>
      <c r="B152" s="91" t="s">
        <v>1375</v>
      </c>
      <c r="C152" s="82" t="s">
        <v>2580</v>
      </c>
      <c r="D152" s="82" t="s">
        <v>1381</v>
      </c>
      <c r="E152" s="82" t="s">
        <v>1448</v>
      </c>
      <c r="F152" s="82" t="s">
        <v>754</v>
      </c>
      <c r="G152" s="82"/>
      <c r="H152" s="82"/>
      <c r="I152" s="82"/>
      <c r="J152" s="82"/>
      <c r="K152" s="540">
        <v>2</v>
      </c>
      <c r="L152" s="661"/>
      <c r="M152" s="732"/>
      <c r="N152" s="705"/>
      <c r="O152" s="705"/>
      <c r="P152" s="705"/>
    </row>
    <row r="153" spans="1:16" x14ac:dyDescent="0.25">
      <c r="A153" s="337" t="s">
        <v>1449</v>
      </c>
      <c r="B153" s="91" t="s">
        <v>1375</v>
      </c>
      <c r="C153" s="82" t="s">
        <v>2581</v>
      </c>
      <c r="D153" s="82" t="s">
        <v>1381</v>
      </c>
      <c r="E153" s="82" t="s">
        <v>1451</v>
      </c>
      <c r="F153" s="82" t="s">
        <v>754</v>
      </c>
      <c r="G153" s="82"/>
      <c r="H153" s="82"/>
      <c r="I153" s="82"/>
      <c r="J153" s="82"/>
      <c r="K153" s="540">
        <v>2</v>
      </c>
      <c r="L153" s="661"/>
      <c r="M153" s="732"/>
      <c r="N153" s="705"/>
      <c r="O153" s="705"/>
      <c r="P153" s="705"/>
    </row>
    <row r="154" spans="1:16" ht="15" customHeight="1" x14ac:dyDescent="0.25">
      <c r="A154" s="337" t="s">
        <v>1115</v>
      </c>
      <c r="B154" s="91" t="s">
        <v>2353</v>
      </c>
      <c r="C154" s="1" t="s">
        <v>2354</v>
      </c>
      <c r="D154" s="1"/>
      <c r="E154" s="522" t="s">
        <v>1116</v>
      </c>
      <c r="F154" s="1" t="s">
        <v>754</v>
      </c>
      <c r="G154" s="1"/>
      <c r="H154" s="1"/>
      <c r="I154" s="1"/>
      <c r="J154" s="1"/>
      <c r="K154" s="84">
        <v>5</v>
      </c>
      <c r="L154" s="135"/>
      <c r="M154" s="732"/>
      <c r="N154" s="705"/>
      <c r="O154" s="705"/>
      <c r="P154" s="705"/>
    </row>
    <row r="155" spans="1:16" ht="15" customHeight="1" x14ac:dyDescent="0.25">
      <c r="A155" s="573" t="s">
        <v>2719</v>
      </c>
      <c r="B155" s="91" t="s">
        <v>2355</v>
      </c>
      <c r="C155" s="1" t="s">
        <v>2356</v>
      </c>
      <c r="D155" s="1"/>
      <c r="E155" s="522" t="s">
        <v>2720</v>
      </c>
      <c r="F155" s="1" t="s">
        <v>754</v>
      </c>
      <c r="G155" s="1"/>
      <c r="H155" s="1"/>
      <c r="I155" s="1"/>
      <c r="J155" s="1"/>
      <c r="K155" s="363">
        <v>10</v>
      </c>
      <c r="L155" s="665"/>
      <c r="M155" s="732"/>
      <c r="N155" s="705"/>
      <c r="O155" s="705"/>
      <c r="P155" s="705"/>
    </row>
    <row r="156" spans="1:16" ht="15" customHeight="1" x14ac:dyDescent="0.25">
      <c r="A156" s="337" t="s">
        <v>1050</v>
      </c>
      <c r="B156" s="91" t="s">
        <v>2357</v>
      </c>
      <c r="C156" s="1" t="s">
        <v>2358</v>
      </c>
      <c r="D156" s="1"/>
      <c r="E156" s="522" t="s">
        <v>1055</v>
      </c>
      <c r="F156" s="1" t="s">
        <v>754</v>
      </c>
      <c r="G156" s="1"/>
      <c r="H156" s="1"/>
      <c r="I156" s="1"/>
      <c r="J156" s="1"/>
      <c r="K156" s="363">
        <v>2</v>
      </c>
      <c r="L156" s="665"/>
      <c r="M156" s="732"/>
      <c r="N156" s="705"/>
      <c r="O156" s="705"/>
      <c r="P156" s="705"/>
    </row>
    <row r="157" spans="1:16" x14ac:dyDescent="0.25">
      <c r="A157" s="337" t="s">
        <v>1051</v>
      </c>
      <c r="B157" s="91" t="s">
        <v>2357</v>
      </c>
      <c r="C157" s="1" t="s">
        <v>2359</v>
      </c>
      <c r="D157" s="1"/>
      <c r="E157" s="522" t="s">
        <v>1054</v>
      </c>
      <c r="F157" s="1" t="s">
        <v>754</v>
      </c>
      <c r="G157" s="1"/>
      <c r="H157" s="1"/>
      <c r="I157" s="1"/>
      <c r="J157" s="1"/>
      <c r="K157" s="363">
        <v>18</v>
      </c>
      <c r="L157" s="665"/>
      <c r="M157" s="732"/>
      <c r="N157" s="705"/>
      <c r="O157" s="705"/>
      <c r="P157" s="705"/>
    </row>
    <row r="158" spans="1:16" x14ac:dyDescent="0.25">
      <c r="A158" s="337" t="s">
        <v>1052</v>
      </c>
      <c r="B158" s="91" t="s">
        <v>2357</v>
      </c>
      <c r="C158" s="1" t="s">
        <v>2360</v>
      </c>
      <c r="D158" s="1"/>
      <c r="E158" s="522" t="s">
        <v>1053</v>
      </c>
      <c r="F158" s="1" t="s">
        <v>754</v>
      </c>
      <c r="G158" s="1"/>
      <c r="H158" s="1"/>
      <c r="I158" s="1"/>
      <c r="J158" s="1"/>
      <c r="K158" s="363">
        <v>1</v>
      </c>
      <c r="L158" s="665"/>
      <c r="M158" s="732"/>
      <c r="N158" s="705"/>
      <c r="O158" s="705"/>
      <c r="P158" s="705"/>
    </row>
    <row r="159" spans="1:16" x14ac:dyDescent="0.25">
      <c r="A159" s="337" t="s">
        <v>1056</v>
      </c>
      <c r="B159" s="91" t="s">
        <v>2357</v>
      </c>
      <c r="C159" s="1" t="s">
        <v>2361</v>
      </c>
      <c r="D159" s="1"/>
      <c r="E159" s="522" t="s">
        <v>1057</v>
      </c>
      <c r="F159" s="1" t="s">
        <v>754</v>
      </c>
      <c r="G159" s="1"/>
      <c r="H159" s="1"/>
      <c r="I159" s="1"/>
      <c r="J159" s="1"/>
      <c r="K159" s="363">
        <v>1</v>
      </c>
      <c r="L159" s="665"/>
      <c r="M159" s="732"/>
      <c r="N159" s="705"/>
      <c r="O159" s="705"/>
      <c r="P159" s="705"/>
    </row>
    <row r="160" spans="1:16" x14ac:dyDescent="0.25">
      <c r="A160" s="337" t="s">
        <v>1058</v>
      </c>
      <c r="B160" s="91" t="s">
        <v>2357</v>
      </c>
      <c r="C160" s="1" t="s">
        <v>2362</v>
      </c>
      <c r="D160" s="1"/>
      <c r="E160" s="522" t="s">
        <v>1059</v>
      </c>
      <c r="F160" s="1" t="s">
        <v>754</v>
      </c>
      <c r="G160" s="1"/>
      <c r="H160" s="1"/>
      <c r="I160" s="1"/>
      <c r="J160" s="1"/>
      <c r="K160" s="363">
        <v>9</v>
      </c>
      <c r="L160" s="665"/>
      <c r="M160" s="732"/>
      <c r="N160" s="705"/>
      <c r="O160" s="705"/>
      <c r="P160" s="705"/>
    </row>
    <row r="161" spans="1:40" x14ac:dyDescent="0.25">
      <c r="A161" s="337" t="s">
        <v>1060</v>
      </c>
      <c r="B161" s="91" t="s">
        <v>2357</v>
      </c>
      <c r="C161" s="1" t="s">
        <v>2363</v>
      </c>
      <c r="D161" s="1"/>
      <c r="E161" s="522" t="s">
        <v>1061</v>
      </c>
      <c r="F161" s="1" t="s">
        <v>754</v>
      </c>
      <c r="G161" s="1"/>
      <c r="H161" s="1"/>
      <c r="I161" s="1"/>
      <c r="J161" s="1"/>
      <c r="K161" s="363">
        <v>2</v>
      </c>
      <c r="L161" s="665"/>
      <c r="M161" s="732"/>
      <c r="N161" s="705"/>
      <c r="O161" s="705"/>
      <c r="P161" s="705"/>
    </row>
    <row r="162" spans="1:40" x14ac:dyDescent="0.25">
      <c r="A162" s="337" t="s">
        <v>1066</v>
      </c>
      <c r="B162" s="91" t="s">
        <v>2357</v>
      </c>
      <c r="C162" s="1" t="s">
        <v>2364</v>
      </c>
      <c r="D162" s="1"/>
      <c r="E162" s="522" t="s">
        <v>1067</v>
      </c>
      <c r="F162" s="1" t="s">
        <v>754</v>
      </c>
      <c r="G162" s="1"/>
      <c r="H162" s="1"/>
      <c r="I162" s="1"/>
      <c r="J162" s="1"/>
      <c r="K162" s="363">
        <v>2</v>
      </c>
      <c r="L162" s="665"/>
      <c r="M162" s="732"/>
      <c r="N162" s="705"/>
      <c r="O162" s="705"/>
      <c r="P162" s="705"/>
    </row>
    <row r="163" spans="1:40" x14ac:dyDescent="0.25">
      <c r="A163" s="337" t="s">
        <v>1062</v>
      </c>
      <c r="B163" s="91" t="s">
        <v>2357</v>
      </c>
      <c r="C163" s="1" t="s">
        <v>2365</v>
      </c>
      <c r="D163" s="1"/>
      <c r="E163" s="522" t="s">
        <v>1063</v>
      </c>
      <c r="F163" s="1" t="s">
        <v>754</v>
      </c>
      <c r="G163" s="1"/>
      <c r="H163" s="1"/>
      <c r="I163" s="1"/>
      <c r="J163" s="1"/>
      <c r="K163" s="363">
        <v>2</v>
      </c>
      <c r="L163" s="665"/>
      <c r="M163" s="732"/>
      <c r="N163" s="705"/>
      <c r="O163" s="705"/>
      <c r="P163" s="705"/>
    </row>
    <row r="164" spans="1:40" x14ac:dyDescent="0.25">
      <c r="A164" s="337" t="s">
        <v>1064</v>
      </c>
      <c r="B164" s="91" t="s">
        <v>2357</v>
      </c>
      <c r="C164" s="1" t="s">
        <v>2366</v>
      </c>
      <c r="D164" s="1"/>
      <c r="E164" s="522" t="s">
        <v>1065</v>
      </c>
      <c r="F164" s="1" t="s">
        <v>754</v>
      </c>
      <c r="G164" s="1"/>
      <c r="H164" s="1"/>
      <c r="I164" s="1"/>
      <c r="J164" s="1"/>
      <c r="K164" s="363">
        <v>2</v>
      </c>
      <c r="L164" s="665"/>
      <c r="M164" s="732"/>
      <c r="N164" s="705"/>
      <c r="O164" s="705"/>
      <c r="P164" s="705"/>
    </row>
    <row r="165" spans="1:40" x14ac:dyDescent="0.25">
      <c r="A165" s="573" t="s">
        <v>2721</v>
      </c>
      <c r="B165" s="91" t="s">
        <v>995</v>
      </c>
      <c r="C165" s="82" t="s">
        <v>996</v>
      </c>
      <c r="D165" s="82"/>
      <c r="E165" s="82"/>
      <c r="F165" s="82" t="s">
        <v>754</v>
      </c>
      <c r="G165" s="82"/>
      <c r="H165" s="82"/>
      <c r="I165" s="82"/>
      <c r="J165" s="82"/>
      <c r="K165" s="84">
        <v>12</v>
      </c>
      <c r="L165" s="135"/>
      <c r="M165" s="732"/>
      <c r="N165" s="705"/>
      <c r="O165" s="705"/>
      <c r="P165" s="705"/>
    </row>
    <row r="166" spans="1:40" x14ac:dyDescent="0.25">
      <c r="A166" s="337"/>
      <c r="B166" s="278" t="s">
        <v>43</v>
      </c>
      <c r="C166" s="82"/>
      <c r="D166" s="1"/>
      <c r="E166" s="522"/>
      <c r="F166" s="1"/>
      <c r="G166" s="1"/>
      <c r="H166" s="1"/>
      <c r="I166" s="1"/>
      <c r="J166" s="1"/>
      <c r="K166" s="363">
        <v>0</v>
      </c>
      <c r="L166" s="665"/>
      <c r="M166" s="732"/>
      <c r="N166" s="705"/>
      <c r="O166" s="705"/>
      <c r="P166" s="705"/>
    </row>
    <row r="167" spans="1:40" ht="31.5" x14ac:dyDescent="0.25">
      <c r="A167" s="185">
        <v>4144750146</v>
      </c>
      <c r="B167" s="91" t="s">
        <v>1984</v>
      </c>
      <c r="C167" s="82" t="s">
        <v>1573</v>
      </c>
      <c r="D167" s="82" t="s">
        <v>1574</v>
      </c>
      <c r="E167" s="82" t="s">
        <v>1985</v>
      </c>
      <c r="F167" s="82" t="s">
        <v>754</v>
      </c>
      <c r="G167" s="82"/>
      <c r="H167" s="82"/>
      <c r="I167" s="82"/>
      <c r="J167" s="82"/>
      <c r="K167" s="84">
        <v>2</v>
      </c>
      <c r="L167" s="135"/>
      <c r="M167" s="732"/>
      <c r="N167" s="705"/>
      <c r="O167" s="705"/>
      <c r="P167" s="705"/>
    </row>
    <row r="168" spans="1:40" ht="31.5" x14ac:dyDescent="0.25">
      <c r="A168" s="185">
        <v>4144750147</v>
      </c>
      <c r="B168" s="91" t="s">
        <v>2033</v>
      </c>
      <c r="C168" s="82" t="s">
        <v>2034</v>
      </c>
      <c r="D168" s="82" t="s">
        <v>2035</v>
      </c>
      <c r="E168" s="82" t="s">
        <v>2036</v>
      </c>
      <c r="F168" s="82" t="s">
        <v>754</v>
      </c>
      <c r="G168" s="82"/>
      <c r="H168" s="82"/>
      <c r="I168" s="82"/>
      <c r="J168" s="82"/>
      <c r="K168" s="84">
        <v>2</v>
      </c>
      <c r="L168" s="135"/>
      <c r="M168" s="732"/>
      <c r="N168" s="705"/>
      <c r="O168" s="705"/>
      <c r="P168" s="705"/>
    </row>
    <row r="169" spans="1:40" ht="31.5" x14ac:dyDescent="0.25">
      <c r="A169" s="185">
        <v>4144750148</v>
      </c>
      <c r="B169" s="91" t="s">
        <v>2033</v>
      </c>
      <c r="C169" s="82" t="s">
        <v>2037</v>
      </c>
      <c r="D169" s="82" t="s">
        <v>2035</v>
      </c>
      <c r="E169" s="82" t="s">
        <v>2038</v>
      </c>
      <c r="F169" s="82" t="s">
        <v>754</v>
      </c>
      <c r="G169" s="82"/>
      <c r="H169" s="82"/>
      <c r="I169" s="82"/>
      <c r="J169" s="82"/>
      <c r="K169" s="84">
        <v>1</v>
      </c>
      <c r="L169" s="135"/>
      <c r="M169" s="732"/>
      <c r="N169" s="705"/>
      <c r="O169" s="705"/>
      <c r="P169" s="705"/>
    </row>
    <row r="170" spans="1:40" ht="31.5" x14ac:dyDescent="0.25">
      <c r="A170" s="185">
        <v>4144750149</v>
      </c>
      <c r="B170" s="91" t="s">
        <v>2033</v>
      </c>
      <c r="C170" s="82" t="s">
        <v>2039</v>
      </c>
      <c r="D170" s="82" t="s">
        <v>2035</v>
      </c>
      <c r="E170" s="82" t="s">
        <v>2040</v>
      </c>
      <c r="F170" s="82" t="s">
        <v>754</v>
      </c>
      <c r="G170" s="82"/>
      <c r="H170" s="82"/>
      <c r="I170" s="82"/>
      <c r="J170" s="82"/>
      <c r="K170" s="84">
        <v>1</v>
      </c>
      <c r="L170" s="135"/>
      <c r="M170" s="732"/>
      <c r="N170" s="705"/>
      <c r="O170" s="705"/>
      <c r="P170" s="705"/>
    </row>
    <row r="171" spans="1:40" x14ac:dyDescent="0.25">
      <c r="A171" s="337"/>
      <c r="B171" s="264" t="s">
        <v>2494</v>
      </c>
      <c r="C171" s="82"/>
      <c r="D171" s="82"/>
      <c r="E171" s="82"/>
      <c r="F171" s="82"/>
      <c r="G171" s="82"/>
      <c r="H171" s="82"/>
      <c r="I171" s="82"/>
      <c r="J171" s="82"/>
      <c r="K171" s="8"/>
      <c r="L171" s="653"/>
      <c r="M171" s="732"/>
      <c r="N171" s="705"/>
      <c r="O171" s="705"/>
      <c r="P171" s="705"/>
    </row>
    <row r="172" spans="1:40" x14ac:dyDescent="0.25">
      <c r="A172" s="337" t="s">
        <v>265</v>
      </c>
      <c r="B172" s="95" t="s">
        <v>2187</v>
      </c>
      <c r="C172" s="82" t="s">
        <v>2495</v>
      </c>
      <c r="D172" s="82"/>
      <c r="E172" s="82"/>
      <c r="F172" s="82" t="s">
        <v>754</v>
      </c>
      <c r="G172" s="82"/>
      <c r="H172" s="82"/>
      <c r="I172" s="82"/>
      <c r="J172" s="82"/>
      <c r="K172" s="84">
        <v>0.55000000000000004</v>
      </c>
      <c r="L172" s="135"/>
      <c r="M172" s="732"/>
      <c r="N172" s="705"/>
      <c r="O172" s="705"/>
      <c r="P172" s="705"/>
    </row>
    <row r="173" spans="1:40" x14ac:dyDescent="0.25">
      <c r="A173" s="337" t="s">
        <v>266</v>
      </c>
      <c r="B173" s="95" t="s">
        <v>2496</v>
      </c>
      <c r="C173" s="82" t="s">
        <v>2497</v>
      </c>
      <c r="D173" s="82"/>
      <c r="E173" s="82"/>
      <c r="F173" s="82" t="s">
        <v>754</v>
      </c>
      <c r="G173" s="82"/>
      <c r="H173" s="82"/>
      <c r="I173" s="82"/>
      <c r="J173" s="82"/>
      <c r="K173" s="84">
        <v>0.1</v>
      </c>
      <c r="L173" s="135"/>
      <c r="M173" s="732"/>
      <c r="N173" s="219"/>
      <c r="O173" s="219"/>
      <c r="P173" s="219"/>
      <c r="Q173" s="120"/>
      <c r="R173" s="120"/>
      <c r="S173" s="120"/>
      <c r="T173" s="120"/>
      <c r="U173" s="120"/>
      <c r="V173" s="120"/>
      <c r="W173" s="120"/>
      <c r="X173" s="120"/>
      <c r="Y173" s="120"/>
      <c r="Z173" s="120"/>
      <c r="AA173" s="120"/>
      <c r="AB173" s="120"/>
      <c r="AC173" s="120"/>
      <c r="AD173" s="120"/>
      <c r="AE173" s="120"/>
      <c r="AF173" s="120"/>
      <c r="AG173" s="120"/>
      <c r="AH173" s="120"/>
      <c r="AI173" s="120"/>
      <c r="AJ173" s="120"/>
      <c r="AK173" s="120"/>
      <c r="AL173" s="120"/>
      <c r="AM173" s="120"/>
      <c r="AN173" s="120"/>
    </row>
    <row r="174" spans="1:40" x14ac:dyDescent="0.25">
      <c r="A174" s="337" t="s">
        <v>263</v>
      </c>
      <c r="B174" s="95" t="s">
        <v>2498</v>
      </c>
      <c r="C174" s="82" t="s">
        <v>264</v>
      </c>
      <c r="D174" s="82" t="s">
        <v>2499</v>
      </c>
      <c r="E174" s="82">
        <v>6</v>
      </c>
      <c r="F174" s="82" t="s">
        <v>754</v>
      </c>
      <c r="G174" s="82"/>
      <c r="H174" s="82"/>
      <c r="I174" s="82"/>
      <c r="J174" s="82"/>
      <c r="K174" s="84">
        <v>0.15</v>
      </c>
      <c r="L174" s="135"/>
      <c r="M174" s="732"/>
      <c r="N174" s="705"/>
      <c r="O174" s="705"/>
      <c r="P174" s="705"/>
    </row>
    <row r="175" spans="1:40" x14ac:dyDescent="0.25">
      <c r="A175" s="337" t="s">
        <v>262</v>
      </c>
      <c r="B175" s="95" t="s">
        <v>2501</v>
      </c>
      <c r="C175" s="82" t="s">
        <v>2502</v>
      </c>
      <c r="D175" s="82"/>
      <c r="E175" s="82"/>
      <c r="F175" s="82" t="s">
        <v>754</v>
      </c>
      <c r="G175" s="82"/>
      <c r="H175" s="82"/>
      <c r="I175" s="82"/>
      <c r="J175" s="82"/>
      <c r="K175" s="84">
        <v>0.04</v>
      </c>
      <c r="L175" s="135"/>
      <c r="M175" s="732"/>
      <c r="N175" s="219"/>
      <c r="O175" s="219"/>
      <c r="P175" s="219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  <c r="AA175" s="120"/>
      <c r="AB175" s="120"/>
      <c r="AC175" s="120"/>
      <c r="AD175" s="120"/>
      <c r="AE175" s="120"/>
      <c r="AF175" s="120"/>
      <c r="AG175" s="120"/>
      <c r="AH175" s="120"/>
      <c r="AI175" s="120"/>
      <c r="AJ175" s="120"/>
      <c r="AK175" s="120"/>
      <c r="AL175" s="120"/>
      <c r="AM175" s="120"/>
      <c r="AN175" s="120"/>
    </row>
    <row r="176" spans="1:40" x14ac:dyDescent="0.25">
      <c r="A176" s="113"/>
      <c r="B176" s="232" t="s">
        <v>1268</v>
      </c>
      <c r="C176" s="82"/>
      <c r="D176" s="82"/>
      <c r="E176" s="82"/>
      <c r="F176" s="82"/>
      <c r="G176" s="82"/>
      <c r="H176" s="82"/>
      <c r="I176" s="82"/>
      <c r="J176" s="82"/>
      <c r="K176" s="84">
        <v>0</v>
      </c>
      <c r="L176" s="135"/>
      <c r="M176" s="732"/>
      <c r="N176" s="705"/>
      <c r="O176" s="705"/>
      <c r="P176" s="705"/>
    </row>
    <row r="177" spans="1:16" ht="31.5" x14ac:dyDescent="0.25">
      <c r="A177" s="220" t="s">
        <v>1269</v>
      </c>
      <c r="B177" s="235" t="s">
        <v>1270</v>
      </c>
      <c r="C177" s="236" t="s">
        <v>1271</v>
      </c>
      <c r="D177" s="236"/>
      <c r="E177" s="236"/>
      <c r="F177" s="533" t="s">
        <v>754</v>
      </c>
      <c r="G177" s="533"/>
      <c r="H177" s="533"/>
      <c r="I177" s="533"/>
      <c r="J177" s="533"/>
      <c r="K177" s="84">
        <v>3</v>
      </c>
      <c r="L177" s="135"/>
      <c r="M177" s="732"/>
      <c r="N177" s="705"/>
      <c r="O177" s="705"/>
      <c r="P177" s="705"/>
    </row>
    <row r="178" spans="1:16" x14ac:dyDescent="0.25">
      <c r="A178" s="337" t="s">
        <v>1520</v>
      </c>
      <c r="B178" s="240" t="s">
        <v>1521</v>
      </c>
      <c r="C178" s="275" t="s">
        <v>1522</v>
      </c>
      <c r="D178" s="275" t="s">
        <v>1523</v>
      </c>
      <c r="E178" s="275"/>
      <c r="F178" s="533" t="s">
        <v>754</v>
      </c>
      <c r="G178" s="533"/>
      <c r="H178" s="533"/>
      <c r="I178" s="533"/>
      <c r="J178" s="533"/>
      <c r="K178" s="84">
        <v>8</v>
      </c>
      <c r="L178" s="135"/>
      <c r="M178" s="732"/>
      <c r="N178" s="705"/>
      <c r="O178" s="705"/>
      <c r="P178" s="705"/>
    </row>
    <row r="179" spans="1:16" x14ac:dyDescent="0.25">
      <c r="A179" s="337"/>
      <c r="B179" s="221" t="s">
        <v>298</v>
      </c>
      <c r="C179" s="1"/>
      <c r="D179" s="1"/>
      <c r="E179" s="522"/>
      <c r="F179" s="1"/>
      <c r="G179" s="1"/>
      <c r="H179" s="1"/>
      <c r="I179" s="1"/>
      <c r="J179" s="1"/>
      <c r="K179" s="8"/>
      <c r="L179" s="653"/>
      <c r="M179" s="732"/>
      <c r="N179" s="705"/>
      <c r="O179" s="705"/>
      <c r="P179" s="705"/>
    </row>
    <row r="180" spans="1:16" ht="16.5" thickBot="1" x14ac:dyDescent="0.3">
      <c r="A180" s="464" t="s">
        <v>296</v>
      </c>
      <c r="B180" s="200" t="s">
        <v>2378</v>
      </c>
      <c r="C180" s="203">
        <v>306</v>
      </c>
      <c r="D180" s="203" t="s">
        <v>293</v>
      </c>
      <c r="E180" s="203" t="s">
        <v>297</v>
      </c>
      <c r="F180" s="203" t="s">
        <v>754</v>
      </c>
      <c r="G180" s="203"/>
      <c r="H180" s="203"/>
      <c r="I180" s="203"/>
      <c r="J180" s="203"/>
      <c r="K180" s="541">
        <v>4</v>
      </c>
      <c r="L180" s="662"/>
      <c r="M180" s="702"/>
      <c r="N180" s="705"/>
      <c r="O180" s="705"/>
      <c r="P180" s="705"/>
    </row>
  </sheetData>
  <autoFilter ref="A5:AN180"/>
  <mergeCells count="11">
    <mergeCell ref="C4:C5"/>
    <mergeCell ref="G4:L4"/>
    <mergeCell ref="N4:N5"/>
    <mergeCell ref="P4:P5"/>
    <mergeCell ref="O4:O5"/>
    <mergeCell ref="M4:M5"/>
    <mergeCell ref="A4:A5"/>
    <mergeCell ref="D4:D5"/>
    <mergeCell ref="E4:E5"/>
    <mergeCell ref="B4:B5"/>
    <mergeCell ref="F4:F5"/>
  </mergeCells>
  <phoneticPr fontId="27" type="noConversion"/>
  <conditionalFormatting sqref="C180:C65536">
    <cfRule type="duplicateValues" dxfId="151" priority="2" stopIfTrue="1"/>
  </conditionalFormatting>
  <conditionalFormatting sqref="A180:A65536 A1:A3">
    <cfRule type="duplicateValues" dxfId="150" priority="4889" stopIfTrue="1"/>
  </conditionalFormatting>
  <pageMargins left="0.78740157480314965" right="0.59055118110236227" top="0.59055118110236227" bottom="0.59055118110236227" header="0.51181102362204722" footer="0.39370078740157483"/>
  <pageSetup paperSize="9" scale="77" firstPageNumber="18" orientation="landscape" useFirstPageNumber="1" r:id="rId1"/>
  <headerFooter alignWithMargins="0">
    <oddFooter>&amp;R&amp;P</oddFoot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9"/>
  <sheetViews>
    <sheetView showZeros="0" view="pageBreakPreview" zoomScaleNormal="85" zoomScaleSheetLayoutView="100" workbookViewId="0">
      <pane ySplit="5" topLeftCell="A62" activePane="bottomLeft" state="frozen"/>
      <selection pane="bottomLeft" activeCell="A4" sqref="A4:N5"/>
    </sheetView>
  </sheetViews>
  <sheetFormatPr defaultRowHeight="15.75" x14ac:dyDescent="0.25"/>
  <cols>
    <col min="1" max="1" width="13.7109375" style="109" customWidth="1"/>
    <col min="2" max="2" width="38.7109375" style="109" customWidth="1"/>
    <col min="3" max="4" width="30.7109375" style="563" customWidth="1"/>
    <col min="5" max="5" width="20.7109375" style="563" customWidth="1"/>
    <col min="6" max="10" width="6.7109375" style="563" customWidth="1"/>
    <col min="11" max="12" width="10.7109375" style="564" customWidth="1"/>
    <col min="13" max="13" width="20.7109375" style="109" customWidth="1"/>
    <col min="14" max="14" width="10.7109375" style="109" customWidth="1"/>
    <col min="15" max="16384" width="9.140625" style="109"/>
  </cols>
  <sheetData>
    <row r="1" spans="1:14" x14ac:dyDescent="0.25">
      <c r="A1" s="674" t="s">
        <v>2588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</row>
    <row r="2" spans="1:14" x14ac:dyDescent="0.25">
      <c r="A2" s="674" t="s">
        <v>502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</row>
    <row r="3" spans="1:14" s="34" customFormat="1" ht="31.5" customHeight="1" thickBot="1" x14ac:dyDescent="0.3">
      <c r="A3" s="651" t="s">
        <v>1139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</row>
    <row r="4" spans="1:14" s="96" customFormat="1" ht="63" customHeight="1" thickBot="1" x14ac:dyDescent="0.3">
      <c r="A4" s="765" t="s">
        <v>2589</v>
      </c>
      <c r="B4" s="765" t="s">
        <v>2590</v>
      </c>
      <c r="C4" s="765" t="s">
        <v>1254</v>
      </c>
      <c r="D4" s="765" t="s">
        <v>2592</v>
      </c>
      <c r="E4" s="765" t="s">
        <v>2593</v>
      </c>
      <c r="F4" s="765" t="s">
        <v>2594</v>
      </c>
      <c r="G4" s="768" t="s">
        <v>1476</v>
      </c>
      <c r="H4" s="769"/>
      <c r="I4" s="769"/>
      <c r="J4" s="769"/>
      <c r="K4" s="769"/>
      <c r="L4" s="770"/>
      <c r="M4" s="763" t="s">
        <v>2595</v>
      </c>
      <c r="N4" s="763" t="s">
        <v>2757</v>
      </c>
    </row>
    <row r="5" spans="1:14" s="96" customFormat="1" ht="31.5" customHeight="1" thickBot="1" x14ac:dyDescent="0.3">
      <c r="A5" s="766"/>
      <c r="B5" s="766"/>
      <c r="C5" s="766"/>
      <c r="D5" s="766"/>
      <c r="E5" s="766"/>
      <c r="F5" s="766"/>
      <c r="G5" s="756" t="s">
        <v>1475</v>
      </c>
      <c r="H5" s="756" t="s">
        <v>2756</v>
      </c>
      <c r="I5" s="756" t="s">
        <v>2759</v>
      </c>
      <c r="J5" s="757" t="s">
        <v>2760</v>
      </c>
      <c r="K5" s="757" t="s">
        <v>189</v>
      </c>
      <c r="L5" s="757" t="s">
        <v>2755</v>
      </c>
      <c r="M5" s="767"/>
      <c r="N5" s="764"/>
    </row>
    <row r="6" spans="1:14" x14ac:dyDescent="0.25">
      <c r="A6" s="382"/>
      <c r="B6" s="417" t="s">
        <v>418</v>
      </c>
      <c r="C6" s="377"/>
      <c r="D6" s="377"/>
      <c r="E6" s="377"/>
      <c r="F6" s="377"/>
      <c r="G6" s="377"/>
      <c r="H6" s="377"/>
      <c r="I6" s="377"/>
      <c r="J6" s="377"/>
      <c r="K6" s="383"/>
      <c r="L6" s="675"/>
      <c r="M6" s="692"/>
      <c r="N6" s="687"/>
    </row>
    <row r="7" spans="1:14" s="96" customFormat="1" x14ac:dyDescent="0.25">
      <c r="A7" s="327" t="s">
        <v>464</v>
      </c>
      <c r="B7" s="314" t="s">
        <v>1716</v>
      </c>
      <c r="C7" s="334" t="s">
        <v>344</v>
      </c>
      <c r="D7" s="334"/>
      <c r="E7" s="334"/>
      <c r="F7" s="334" t="s">
        <v>754</v>
      </c>
      <c r="G7" s="334"/>
      <c r="H7" s="334"/>
      <c r="I7" s="334"/>
      <c r="J7" s="334"/>
      <c r="K7" s="316">
        <v>2</v>
      </c>
      <c r="L7" s="676"/>
      <c r="M7" s="691"/>
      <c r="N7" s="589"/>
    </row>
    <row r="8" spans="1:14" s="96" customFormat="1" x14ac:dyDescent="0.25">
      <c r="A8" s="327" t="s">
        <v>466</v>
      </c>
      <c r="B8" s="314" t="s">
        <v>1716</v>
      </c>
      <c r="C8" s="334" t="s">
        <v>2512</v>
      </c>
      <c r="D8" s="334"/>
      <c r="E8" s="334"/>
      <c r="F8" s="334" t="s">
        <v>754</v>
      </c>
      <c r="G8" s="334"/>
      <c r="H8" s="334"/>
      <c r="I8" s="334"/>
      <c r="J8" s="334"/>
      <c r="K8" s="316">
        <v>1</v>
      </c>
      <c r="L8" s="676"/>
      <c r="M8" s="691"/>
      <c r="N8" s="589"/>
    </row>
    <row r="9" spans="1:14" s="96" customFormat="1" x14ac:dyDescent="0.25">
      <c r="A9" s="327" t="s">
        <v>463</v>
      </c>
      <c r="B9" s="314" t="s">
        <v>1716</v>
      </c>
      <c r="C9" s="334" t="s">
        <v>2513</v>
      </c>
      <c r="D9" s="334"/>
      <c r="E9" s="334"/>
      <c r="F9" s="334" t="s">
        <v>754</v>
      </c>
      <c r="G9" s="334"/>
      <c r="H9" s="334"/>
      <c r="I9" s="334"/>
      <c r="J9" s="334"/>
      <c r="K9" s="316">
        <v>1</v>
      </c>
      <c r="L9" s="676"/>
      <c r="M9" s="691"/>
      <c r="N9" s="589"/>
    </row>
    <row r="10" spans="1:14" s="96" customFormat="1" x14ac:dyDescent="0.25">
      <c r="A10" s="327" t="s">
        <v>465</v>
      </c>
      <c r="B10" s="314" t="s">
        <v>1716</v>
      </c>
      <c r="C10" s="334" t="s">
        <v>2514</v>
      </c>
      <c r="D10" s="334"/>
      <c r="E10" s="334"/>
      <c r="F10" s="334" t="s">
        <v>754</v>
      </c>
      <c r="G10" s="334"/>
      <c r="H10" s="334"/>
      <c r="I10" s="334"/>
      <c r="J10" s="334"/>
      <c r="K10" s="316">
        <v>1</v>
      </c>
      <c r="L10" s="676"/>
      <c r="M10" s="691"/>
      <c r="N10" s="589"/>
    </row>
    <row r="11" spans="1:14" s="96" customFormat="1" x14ac:dyDescent="0.25">
      <c r="A11" s="327"/>
      <c r="B11" s="387" t="s">
        <v>1291</v>
      </c>
      <c r="C11" s="334"/>
      <c r="D11" s="334"/>
      <c r="E11" s="334"/>
      <c r="F11" s="334"/>
      <c r="G11" s="334"/>
      <c r="H11" s="334"/>
      <c r="I11" s="334"/>
      <c r="J11" s="334"/>
      <c r="K11" s="316">
        <v>0</v>
      </c>
      <c r="L11" s="676"/>
      <c r="M11" s="691"/>
      <c r="N11" s="589"/>
    </row>
    <row r="12" spans="1:14" x14ac:dyDescent="0.25">
      <c r="A12" s="327" t="s">
        <v>1292</v>
      </c>
      <c r="B12" s="314" t="s">
        <v>1293</v>
      </c>
      <c r="C12" s="334" t="s">
        <v>1294</v>
      </c>
      <c r="D12" s="334" t="s">
        <v>1295</v>
      </c>
      <c r="E12" s="334" t="s">
        <v>1473</v>
      </c>
      <c r="F12" s="334" t="s">
        <v>754</v>
      </c>
      <c r="G12" s="334"/>
      <c r="H12" s="334"/>
      <c r="I12" s="334"/>
      <c r="J12" s="334"/>
      <c r="K12" s="316">
        <v>1</v>
      </c>
      <c r="L12" s="676"/>
      <c r="M12" s="690"/>
      <c r="N12" s="688"/>
    </row>
    <row r="13" spans="1:14" x14ac:dyDescent="0.25">
      <c r="A13" s="327" t="s">
        <v>1296</v>
      </c>
      <c r="B13" s="314" t="s">
        <v>1293</v>
      </c>
      <c r="C13" s="334" t="s">
        <v>1297</v>
      </c>
      <c r="D13" s="334" t="s">
        <v>1295</v>
      </c>
      <c r="E13" s="334" t="s">
        <v>1298</v>
      </c>
      <c r="F13" s="334" t="s">
        <v>754</v>
      </c>
      <c r="G13" s="334"/>
      <c r="H13" s="334"/>
      <c r="I13" s="334"/>
      <c r="J13" s="334"/>
      <c r="K13" s="316">
        <v>2</v>
      </c>
      <c r="L13" s="676"/>
      <c r="M13" s="690"/>
      <c r="N13" s="688"/>
    </row>
    <row r="14" spans="1:14" x14ac:dyDescent="0.25">
      <c r="A14" s="327" t="s">
        <v>1299</v>
      </c>
      <c r="B14" s="314" t="s">
        <v>1293</v>
      </c>
      <c r="C14" s="334" t="s">
        <v>1300</v>
      </c>
      <c r="D14" s="334" t="s">
        <v>1295</v>
      </c>
      <c r="E14" s="334" t="s">
        <v>1301</v>
      </c>
      <c r="F14" s="334" t="s">
        <v>754</v>
      </c>
      <c r="G14" s="334"/>
      <c r="H14" s="334"/>
      <c r="I14" s="334"/>
      <c r="J14" s="334"/>
      <c r="K14" s="316">
        <v>4</v>
      </c>
      <c r="L14" s="676"/>
      <c r="M14" s="690"/>
      <c r="N14" s="688"/>
    </row>
    <row r="15" spans="1:14" s="96" customFormat="1" x14ac:dyDescent="0.25">
      <c r="A15" s="327" t="s">
        <v>487</v>
      </c>
      <c r="B15" s="314" t="s">
        <v>209</v>
      </c>
      <c r="C15" s="334" t="s">
        <v>488</v>
      </c>
      <c r="D15" s="334"/>
      <c r="E15" s="334" t="s">
        <v>489</v>
      </c>
      <c r="F15" s="334" t="s">
        <v>754</v>
      </c>
      <c r="G15" s="334"/>
      <c r="H15" s="334"/>
      <c r="I15" s="334"/>
      <c r="J15" s="334"/>
      <c r="K15" s="316">
        <v>2</v>
      </c>
      <c r="L15" s="676"/>
      <c r="M15" s="718"/>
      <c r="N15" s="705"/>
    </row>
    <row r="16" spans="1:14" s="96" customFormat="1" x14ac:dyDescent="0.25">
      <c r="A16" s="327"/>
      <c r="B16" s="387" t="s">
        <v>421</v>
      </c>
      <c r="C16" s="334"/>
      <c r="D16" s="334"/>
      <c r="E16" s="334"/>
      <c r="F16" s="334"/>
      <c r="G16" s="334"/>
      <c r="H16" s="334"/>
      <c r="I16" s="334"/>
      <c r="J16" s="334"/>
      <c r="K16" s="316">
        <v>0</v>
      </c>
      <c r="L16" s="676"/>
      <c r="M16" s="718"/>
      <c r="N16" s="705"/>
    </row>
    <row r="17" spans="1:14" s="96" customFormat="1" x14ac:dyDescent="0.25">
      <c r="A17" s="327" t="s">
        <v>471</v>
      </c>
      <c r="B17" s="322" t="s">
        <v>2515</v>
      </c>
      <c r="C17" s="334" t="s">
        <v>2516</v>
      </c>
      <c r="D17" s="334" t="s">
        <v>2517</v>
      </c>
      <c r="E17" s="334"/>
      <c r="F17" s="334" t="s">
        <v>754</v>
      </c>
      <c r="G17" s="334"/>
      <c r="H17" s="334"/>
      <c r="I17" s="334"/>
      <c r="J17" s="334"/>
      <c r="K17" s="316">
        <v>2</v>
      </c>
      <c r="L17" s="676"/>
      <c r="M17" s="718"/>
      <c r="N17" s="705"/>
    </row>
    <row r="18" spans="1:14" s="96" customFormat="1" x14ac:dyDescent="0.25">
      <c r="A18" s="327"/>
      <c r="B18" s="386" t="s">
        <v>424</v>
      </c>
      <c r="C18" s="334"/>
      <c r="D18" s="334"/>
      <c r="E18" s="334"/>
      <c r="F18" s="334"/>
      <c r="G18" s="334"/>
      <c r="H18" s="334"/>
      <c r="I18" s="334"/>
      <c r="J18" s="334"/>
      <c r="K18" s="316">
        <v>0</v>
      </c>
      <c r="L18" s="676"/>
      <c r="M18" s="718"/>
      <c r="N18" s="705"/>
    </row>
    <row r="19" spans="1:14" x14ac:dyDescent="0.25">
      <c r="A19" s="378">
        <v>3424108042</v>
      </c>
      <c r="B19" s="314" t="s">
        <v>1664</v>
      </c>
      <c r="C19" s="334" t="s">
        <v>1726</v>
      </c>
      <c r="D19" s="334" t="s">
        <v>1666</v>
      </c>
      <c r="E19" s="334" t="s">
        <v>1727</v>
      </c>
      <c r="F19" s="334" t="s">
        <v>754</v>
      </c>
      <c r="G19" s="334"/>
      <c r="H19" s="334"/>
      <c r="I19" s="334"/>
      <c r="J19" s="334"/>
      <c r="K19" s="316">
        <v>0.5</v>
      </c>
      <c r="L19" s="676"/>
      <c r="M19" s="690"/>
      <c r="N19" s="688"/>
    </row>
    <row r="20" spans="1:14" x14ac:dyDescent="0.25">
      <c r="A20" s="378">
        <v>3424101181</v>
      </c>
      <c r="B20" s="314" t="s">
        <v>1664</v>
      </c>
      <c r="C20" s="334" t="s">
        <v>222</v>
      </c>
      <c r="D20" s="334" t="s">
        <v>1666</v>
      </c>
      <c r="E20" s="334" t="s">
        <v>223</v>
      </c>
      <c r="F20" s="334" t="s">
        <v>754</v>
      </c>
      <c r="G20" s="334"/>
      <c r="H20" s="334"/>
      <c r="I20" s="334"/>
      <c r="J20" s="334"/>
      <c r="K20" s="316">
        <v>1</v>
      </c>
      <c r="L20" s="676"/>
      <c r="M20" s="690"/>
      <c r="N20" s="688"/>
    </row>
    <row r="21" spans="1:14" x14ac:dyDescent="0.25">
      <c r="A21" s="378"/>
      <c r="B21" s="332" t="s">
        <v>422</v>
      </c>
      <c r="C21" s="334"/>
      <c r="D21" s="334"/>
      <c r="E21" s="334"/>
      <c r="F21" s="334"/>
      <c r="G21" s="334"/>
      <c r="H21" s="334"/>
      <c r="I21" s="334"/>
      <c r="J21" s="334"/>
      <c r="K21" s="316">
        <v>0</v>
      </c>
      <c r="L21" s="676"/>
      <c r="M21" s="690"/>
      <c r="N21" s="688"/>
    </row>
    <row r="22" spans="1:14" ht="31.5" x14ac:dyDescent="0.25">
      <c r="A22" s="378">
        <v>3428200021</v>
      </c>
      <c r="B22" s="321" t="s">
        <v>1682</v>
      </c>
      <c r="C22" s="334" t="s">
        <v>2053</v>
      </c>
      <c r="D22" s="313"/>
      <c r="E22" s="334" t="s">
        <v>2054</v>
      </c>
      <c r="F22" s="334" t="s">
        <v>754</v>
      </c>
      <c r="G22" s="334"/>
      <c r="H22" s="334"/>
      <c r="I22" s="334"/>
      <c r="J22" s="334"/>
      <c r="K22" s="316">
        <v>1</v>
      </c>
      <c r="L22" s="676"/>
      <c r="M22" s="690"/>
      <c r="N22" s="688"/>
    </row>
    <row r="23" spans="1:14" ht="31.5" x14ac:dyDescent="0.25">
      <c r="A23" s="415">
        <v>3428200027</v>
      </c>
      <c r="B23" s="321" t="s">
        <v>1682</v>
      </c>
      <c r="C23" s="334" t="s">
        <v>224</v>
      </c>
      <c r="D23" s="313"/>
      <c r="E23" s="334"/>
      <c r="F23" s="334" t="s">
        <v>754</v>
      </c>
      <c r="G23" s="334"/>
      <c r="H23" s="334"/>
      <c r="I23" s="334"/>
      <c r="J23" s="334"/>
      <c r="K23" s="316">
        <v>1</v>
      </c>
      <c r="L23" s="676"/>
      <c r="M23" s="690"/>
      <c r="N23" s="688"/>
    </row>
    <row r="24" spans="1:14" ht="31.5" x14ac:dyDescent="0.25">
      <c r="A24" s="378">
        <v>3428300361</v>
      </c>
      <c r="B24" s="321" t="s">
        <v>2133</v>
      </c>
      <c r="C24" s="334" t="s">
        <v>2132</v>
      </c>
      <c r="D24" s="313"/>
      <c r="E24" s="334" t="s">
        <v>2054</v>
      </c>
      <c r="F24" s="334" t="s">
        <v>754</v>
      </c>
      <c r="G24" s="334"/>
      <c r="H24" s="334"/>
      <c r="I24" s="334"/>
      <c r="J24" s="334"/>
      <c r="K24" s="316">
        <v>0.5</v>
      </c>
      <c r="L24" s="676"/>
      <c r="M24" s="690"/>
      <c r="N24" s="688"/>
    </row>
    <row r="25" spans="1:14" ht="31.5" x14ac:dyDescent="0.25">
      <c r="A25" s="378">
        <v>3428401065</v>
      </c>
      <c r="B25" s="321" t="s">
        <v>1729</v>
      </c>
      <c r="C25" s="334" t="s">
        <v>404</v>
      </c>
      <c r="D25" s="313"/>
      <c r="E25" s="334"/>
      <c r="F25" s="334" t="s">
        <v>754</v>
      </c>
      <c r="G25" s="334"/>
      <c r="H25" s="334"/>
      <c r="I25" s="334"/>
      <c r="J25" s="334"/>
      <c r="K25" s="316">
        <v>0.05</v>
      </c>
      <c r="L25" s="676"/>
      <c r="M25" s="690"/>
      <c r="N25" s="688"/>
    </row>
    <row r="26" spans="1:14" ht="31.5" x14ac:dyDescent="0.25">
      <c r="A26" s="378">
        <v>3428401066</v>
      </c>
      <c r="B26" s="321" t="s">
        <v>1731</v>
      </c>
      <c r="C26" s="334" t="s">
        <v>405</v>
      </c>
      <c r="D26" s="313"/>
      <c r="E26" s="334"/>
      <c r="F26" s="334" t="s">
        <v>754</v>
      </c>
      <c r="G26" s="334"/>
      <c r="H26" s="334"/>
      <c r="I26" s="334"/>
      <c r="J26" s="334"/>
      <c r="K26" s="316">
        <v>1</v>
      </c>
      <c r="L26" s="676"/>
      <c r="M26" s="690"/>
      <c r="N26" s="688"/>
    </row>
    <row r="27" spans="1:14" ht="31.5" x14ac:dyDescent="0.25">
      <c r="A27" s="378">
        <v>6315000412</v>
      </c>
      <c r="B27" s="321" t="s">
        <v>228</v>
      </c>
      <c r="C27" s="334" t="s">
        <v>229</v>
      </c>
      <c r="D27" s="313"/>
      <c r="E27" s="334"/>
      <c r="F27" s="334" t="s">
        <v>754</v>
      </c>
      <c r="G27" s="334"/>
      <c r="H27" s="334"/>
      <c r="I27" s="334"/>
      <c r="J27" s="334"/>
      <c r="K27" s="316">
        <v>5</v>
      </c>
      <c r="L27" s="676"/>
      <c r="M27" s="690"/>
      <c r="N27" s="688"/>
    </row>
    <row r="28" spans="1:14" x14ac:dyDescent="0.25">
      <c r="A28" s="326">
        <v>3428400878</v>
      </c>
      <c r="B28" s="314" t="s">
        <v>1819</v>
      </c>
      <c r="C28" s="323" t="s">
        <v>1820</v>
      </c>
      <c r="D28" s="334"/>
      <c r="E28" s="334"/>
      <c r="F28" s="320" t="s">
        <v>754</v>
      </c>
      <c r="G28" s="320"/>
      <c r="H28" s="320"/>
      <c r="I28" s="320"/>
      <c r="J28" s="320"/>
      <c r="K28" s="316">
        <v>0.5</v>
      </c>
      <c r="L28" s="676"/>
      <c r="M28" s="690"/>
      <c r="N28" s="688"/>
    </row>
    <row r="29" spans="1:14" s="96" customFormat="1" ht="31.5" x14ac:dyDescent="0.25">
      <c r="A29" s="416" t="s">
        <v>496</v>
      </c>
      <c r="B29" s="314" t="s">
        <v>197</v>
      </c>
      <c r="C29" s="429" t="s">
        <v>462</v>
      </c>
      <c r="D29" s="334"/>
      <c r="E29" s="324"/>
      <c r="F29" s="334" t="s">
        <v>754</v>
      </c>
      <c r="G29" s="334"/>
      <c r="H29" s="334"/>
      <c r="I29" s="334"/>
      <c r="J29" s="334"/>
      <c r="K29" s="316">
        <v>1</v>
      </c>
      <c r="L29" s="676"/>
      <c r="M29" s="718"/>
      <c r="N29" s="705"/>
    </row>
    <row r="30" spans="1:14" x14ac:dyDescent="0.25">
      <c r="A30" s="378">
        <v>3424600654</v>
      </c>
      <c r="B30" s="321" t="s">
        <v>1682</v>
      </c>
      <c r="C30" s="313" t="s">
        <v>1936</v>
      </c>
      <c r="D30" s="313" t="s">
        <v>1937</v>
      </c>
      <c r="E30" s="334"/>
      <c r="F30" s="334" t="s">
        <v>754</v>
      </c>
      <c r="G30" s="334"/>
      <c r="H30" s="334"/>
      <c r="I30" s="334"/>
      <c r="J30" s="334"/>
      <c r="K30" s="316">
        <v>2</v>
      </c>
      <c r="L30" s="676"/>
      <c r="M30" s="690"/>
      <c r="N30" s="688"/>
    </row>
    <row r="31" spans="1:14" x14ac:dyDescent="0.25">
      <c r="A31" s="415">
        <v>3424600901</v>
      </c>
      <c r="B31" s="321" t="s">
        <v>1682</v>
      </c>
      <c r="C31" s="313" t="s">
        <v>225</v>
      </c>
      <c r="D31" s="313"/>
      <c r="E31" s="334"/>
      <c r="F31" s="334" t="s">
        <v>754</v>
      </c>
      <c r="G31" s="334"/>
      <c r="H31" s="334"/>
      <c r="I31" s="334"/>
      <c r="J31" s="334"/>
      <c r="K31" s="316">
        <v>1</v>
      </c>
      <c r="L31" s="676"/>
      <c r="M31" s="690"/>
      <c r="N31" s="688"/>
    </row>
    <row r="32" spans="1:14" ht="31.5" x14ac:dyDescent="0.25">
      <c r="A32" s="378">
        <v>3428300360</v>
      </c>
      <c r="B32" s="321" t="s">
        <v>1728</v>
      </c>
      <c r="C32" s="313" t="s">
        <v>2128</v>
      </c>
      <c r="D32" s="313"/>
      <c r="E32" s="334" t="s">
        <v>2054</v>
      </c>
      <c r="F32" s="334" t="s">
        <v>754</v>
      </c>
      <c r="G32" s="334"/>
      <c r="H32" s="334"/>
      <c r="I32" s="334"/>
      <c r="J32" s="334"/>
      <c r="K32" s="316">
        <v>7.5</v>
      </c>
      <c r="L32" s="676"/>
      <c r="M32" s="690"/>
      <c r="N32" s="688"/>
    </row>
    <row r="33" spans="1:14" x14ac:dyDescent="0.25">
      <c r="A33" s="326"/>
      <c r="B33" s="232" t="s">
        <v>1308</v>
      </c>
      <c r="C33" s="323"/>
      <c r="D33" s="334"/>
      <c r="E33" s="334"/>
      <c r="F33" s="320"/>
      <c r="G33" s="320"/>
      <c r="H33" s="320"/>
      <c r="I33" s="320"/>
      <c r="J33" s="320"/>
      <c r="K33" s="316">
        <v>0</v>
      </c>
      <c r="L33" s="676"/>
      <c r="M33" s="690"/>
      <c r="N33" s="688"/>
    </row>
    <row r="34" spans="1:14" ht="31.5" x14ac:dyDescent="0.25">
      <c r="A34" s="327" t="s">
        <v>1313</v>
      </c>
      <c r="B34" s="314" t="s">
        <v>1314</v>
      </c>
      <c r="C34" s="334" t="s">
        <v>1315</v>
      </c>
      <c r="D34" s="334"/>
      <c r="E34" s="334" t="s">
        <v>1316</v>
      </c>
      <c r="F34" s="334" t="s">
        <v>754</v>
      </c>
      <c r="G34" s="334"/>
      <c r="H34" s="334"/>
      <c r="I34" s="334"/>
      <c r="J34" s="334"/>
      <c r="K34" s="316">
        <v>1</v>
      </c>
      <c r="L34" s="676"/>
      <c r="M34" s="690"/>
      <c r="N34" s="688"/>
    </row>
    <row r="35" spans="1:14" x14ac:dyDescent="0.25">
      <c r="A35" s="327" t="s">
        <v>1420</v>
      </c>
      <c r="B35" s="314" t="s">
        <v>1310</v>
      </c>
      <c r="C35" s="334" t="s">
        <v>1311</v>
      </c>
      <c r="D35" s="334" t="s">
        <v>230</v>
      </c>
      <c r="E35" s="334" t="s">
        <v>1421</v>
      </c>
      <c r="F35" s="334" t="s">
        <v>754</v>
      </c>
      <c r="G35" s="334"/>
      <c r="H35" s="334"/>
      <c r="I35" s="334"/>
      <c r="J35" s="334"/>
      <c r="K35" s="316">
        <v>2</v>
      </c>
      <c r="L35" s="676"/>
      <c r="M35" s="690"/>
      <c r="N35" s="688"/>
    </row>
    <row r="36" spans="1:14" x14ac:dyDescent="0.25">
      <c r="A36" s="327" t="s">
        <v>1321</v>
      </c>
      <c r="B36" s="314" t="s">
        <v>1318</v>
      </c>
      <c r="C36" s="334" t="s">
        <v>1322</v>
      </c>
      <c r="D36" s="334"/>
      <c r="E36" s="334" t="s">
        <v>1323</v>
      </c>
      <c r="F36" s="334" t="s">
        <v>754</v>
      </c>
      <c r="G36" s="334"/>
      <c r="H36" s="334"/>
      <c r="I36" s="334"/>
      <c r="J36" s="334"/>
      <c r="K36" s="316">
        <v>1</v>
      </c>
      <c r="L36" s="676"/>
      <c r="M36" s="690"/>
      <c r="N36" s="688"/>
    </row>
    <row r="37" spans="1:14" x14ac:dyDescent="0.25">
      <c r="A37" s="327"/>
      <c r="B37" s="387" t="s">
        <v>1327</v>
      </c>
      <c r="C37" s="334"/>
      <c r="D37" s="334"/>
      <c r="E37" s="334"/>
      <c r="F37" s="334"/>
      <c r="G37" s="334"/>
      <c r="H37" s="334"/>
      <c r="I37" s="334"/>
      <c r="J37" s="334"/>
      <c r="K37" s="316">
        <v>0</v>
      </c>
      <c r="L37" s="676"/>
      <c r="M37" s="690"/>
      <c r="N37" s="688"/>
    </row>
    <row r="38" spans="1:14" s="96" customFormat="1" ht="31.5" x14ac:dyDescent="0.25">
      <c r="A38" s="578" t="s">
        <v>2712</v>
      </c>
      <c r="B38" s="314" t="s">
        <v>2518</v>
      </c>
      <c r="C38" s="334" t="s">
        <v>2713</v>
      </c>
      <c r="D38" s="334"/>
      <c r="E38" s="334" t="s">
        <v>2714</v>
      </c>
      <c r="F38" s="334" t="s">
        <v>754</v>
      </c>
      <c r="G38" s="334"/>
      <c r="H38" s="334"/>
      <c r="I38" s="334"/>
      <c r="J38" s="334"/>
      <c r="K38" s="316">
        <v>7</v>
      </c>
      <c r="L38" s="676"/>
      <c r="M38" s="718"/>
      <c r="N38" s="705"/>
    </row>
    <row r="39" spans="1:14" s="96" customFormat="1" ht="31.5" x14ac:dyDescent="0.25">
      <c r="A39" s="327" t="s">
        <v>299</v>
      </c>
      <c r="B39" s="314" t="s">
        <v>2518</v>
      </c>
      <c r="C39" s="334" t="s">
        <v>2519</v>
      </c>
      <c r="D39" s="334"/>
      <c r="E39" s="334" t="s">
        <v>2520</v>
      </c>
      <c r="F39" s="334" t="s">
        <v>754</v>
      </c>
      <c r="G39" s="334"/>
      <c r="H39" s="334"/>
      <c r="I39" s="334"/>
      <c r="J39" s="334"/>
      <c r="K39" s="316">
        <v>7</v>
      </c>
      <c r="L39" s="676"/>
      <c r="M39" s="718"/>
      <c r="N39" s="705"/>
    </row>
    <row r="40" spans="1:14" s="96" customFormat="1" ht="31.5" x14ac:dyDescent="0.25">
      <c r="A40" s="327" t="s">
        <v>1128</v>
      </c>
      <c r="B40" s="314" t="s">
        <v>2518</v>
      </c>
      <c r="C40" s="1" t="s">
        <v>1129</v>
      </c>
      <c r="D40" s="334"/>
      <c r="E40" s="334" t="s">
        <v>1130</v>
      </c>
      <c r="F40" s="334" t="s">
        <v>754</v>
      </c>
      <c r="G40" s="334"/>
      <c r="H40" s="334"/>
      <c r="I40" s="334"/>
      <c r="J40" s="334"/>
      <c r="K40" s="316">
        <v>7</v>
      </c>
      <c r="L40" s="676"/>
      <c r="M40" s="718"/>
      <c r="N40" s="705"/>
    </row>
    <row r="41" spans="1:14" s="96" customFormat="1" x14ac:dyDescent="0.25">
      <c r="A41" s="327"/>
      <c r="B41" s="387" t="s">
        <v>423</v>
      </c>
      <c r="C41" s="334"/>
      <c r="D41" s="334"/>
      <c r="E41" s="334"/>
      <c r="F41" s="334"/>
      <c r="G41" s="334"/>
      <c r="H41" s="334"/>
      <c r="I41" s="334"/>
      <c r="J41" s="334"/>
      <c r="K41" s="316">
        <v>0</v>
      </c>
      <c r="L41" s="676"/>
      <c r="M41" s="718"/>
      <c r="N41" s="705"/>
    </row>
    <row r="42" spans="1:14" ht="31.5" x14ac:dyDescent="0.25">
      <c r="A42" s="378">
        <v>3429600350</v>
      </c>
      <c r="B42" s="321" t="s">
        <v>2131</v>
      </c>
      <c r="C42" s="334" t="s">
        <v>2129</v>
      </c>
      <c r="D42" s="313"/>
      <c r="E42" s="334" t="s">
        <v>2130</v>
      </c>
      <c r="F42" s="334" t="s">
        <v>754</v>
      </c>
      <c r="G42" s="334"/>
      <c r="H42" s="334"/>
      <c r="I42" s="334"/>
      <c r="J42" s="334"/>
      <c r="K42" s="316">
        <v>1</v>
      </c>
      <c r="L42" s="676"/>
      <c r="M42" s="690"/>
      <c r="N42" s="688"/>
    </row>
    <row r="43" spans="1:14" ht="31.5" x14ac:dyDescent="0.25">
      <c r="A43" s="185">
        <v>3498110017</v>
      </c>
      <c r="B43" s="321" t="s">
        <v>2131</v>
      </c>
      <c r="C43" s="334" t="s">
        <v>226</v>
      </c>
      <c r="D43" s="313"/>
      <c r="E43" s="334" t="s">
        <v>227</v>
      </c>
      <c r="F43" s="334" t="s">
        <v>754</v>
      </c>
      <c r="G43" s="334"/>
      <c r="H43" s="334"/>
      <c r="I43" s="334"/>
      <c r="J43" s="334"/>
      <c r="K43" s="316">
        <v>1</v>
      </c>
      <c r="L43" s="676"/>
      <c r="M43" s="690"/>
      <c r="N43" s="688"/>
    </row>
    <row r="44" spans="1:14" ht="31.5" x14ac:dyDescent="0.25">
      <c r="A44" s="378">
        <v>3424901067</v>
      </c>
      <c r="B44" s="321" t="s">
        <v>1933</v>
      </c>
      <c r="C44" s="313" t="s">
        <v>1934</v>
      </c>
      <c r="D44" s="313"/>
      <c r="E44" s="334" t="s">
        <v>1935</v>
      </c>
      <c r="F44" s="334" t="s">
        <v>754</v>
      </c>
      <c r="G44" s="334"/>
      <c r="H44" s="334"/>
      <c r="I44" s="334"/>
      <c r="J44" s="334"/>
      <c r="K44" s="316">
        <v>2</v>
      </c>
      <c r="L44" s="676"/>
      <c r="M44" s="690"/>
      <c r="N44" s="688"/>
    </row>
    <row r="45" spans="1:14" s="96" customFormat="1" x14ac:dyDescent="0.25">
      <c r="A45" s="327" t="s">
        <v>513</v>
      </c>
      <c r="B45" s="314" t="s">
        <v>195</v>
      </c>
      <c r="C45" s="334" t="s">
        <v>196</v>
      </c>
      <c r="D45" s="334"/>
      <c r="E45" s="324"/>
      <c r="F45" s="334" t="s">
        <v>754</v>
      </c>
      <c r="G45" s="334"/>
      <c r="H45" s="334"/>
      <c r="I45" s="334"/>
      <c r="J45" s="334"/>
      <c r="K45" s="316">
        <v>2</v>
      </c>
      <c r="L45" s="676"/>
      <c r="M45" s="718"/>
      <c r="N45" s="705"/>
    </row>
    <row r="46" spans="1:14" x14ac:dyDescent="0.25">
      <c r="A46" s="327"/>
      <c r="B46" s="387" t="s">
        <v>420</v>
      </c>
      <c r="C46" s="334"/>
      <c r="D46" s="334"/>
      <c r="E46" s="334"/>
      <c r="F46" s="334"/>
      <c r="G46" s="334"/>
      <c r="H46" s="334"/>
      <c r="I46" s="334"/>
      <c r="J46" s="334"/>
      <c r="K46" s="316">
        <v>0</v>
      </c>
      <c r="L46" s="676"/>
      <c r="M46" s="690"/>
      <c r="N46" s="688"/>
    </row>
    <row r="47" spans="1:14" s="96" customFormat="1" x14ac:dyDescent="0.25">
      <c r="A47" s="327" t="s">
        <v>391</v>
      </c>
      <c r="B47" s="314" t="s">
        <v>217</v>
      </c>
      <c r="C47" s="334" t="s">
        <v>392</v>
      </c>
      <c r="D47" s="334"/>
      <c r="E47" s="334" t="s">
        <v>2638</v>
      </c>
      <c r="F47" s="334" t="s">
        <v>754</v>
      </c>
      <c r="G47" s="334"/>
      <c r="H47" s="334"/>
      <c r="I47" s="334"/>
      <c r="J47" s="334"/>
      <c r="K47" s="316">
        <v>10</v>
      </c>
      <c r="L47" s="676"/>
      <c r="M47" s="718"/>
      <c r="N47" s="705"/>
    </row>
    <row r="48" spans="1:14" s="96" customFormat="1" x14ac:dyDescent="0.25">
      <c r="A48" s="578" t="s">
        <v>2740</v>
      </c>
      <c r="B48" s="314" t="s">
        <v>218</v>
      </c>
      <c r="C48" s="334" t="s">
        <v>2739</v>
      </c>
      <c r="D48" s="334"/>
      <c r="E48" s="334"/>
      <c r="F48" s="334" t="s">
        <v>754</v>
      </c>
      <c r="G48" s="334"/>
      <c r="H48" s="334"/>
      <c r="I48" s="334"/>
      <c r="J48" s="334"/>
      <c r="K48" s="316">
        <v>1</v>
      </c>
      <c r="L48" s="676"/>
      <c r="M48" s="718"/>
      <c r="N48" s="705"/>
    </row>
    <row r="49" spans="1:14" s="96" customFormat="1" x14ac:dyDescent="0.25">
      <c r="A49" s="578" t="s">
        <v>2741</v>
      </c>
      <c r="B49" s="314" t="s">
        <v>218</v>
      </c>
      <c r="C49" s="334" t="s">
        <v>2742</v>
      </c>
      <c r="D49" s="334"/>
      <c r="E49" s="334"/>
      <c r="F49" s="334" t="s">
        <v>754</v>
      </c>
      <c r="G49" s="334"/>
      <c r="H49" s="334"/>
      <c r="I49" s="334"/>
      <c r="J49" s="334"/>
      <c r="K49" s="762">
        <v>1</v>
      </c>
      <c r="L49" s="676"/>
      <c r="M49" s="718"/>
      <c r="N49" s="705"/>
    </row>
    <row r="50" spans="1:14" s="96" customFormat="1" x14ac:dyDescent="0.25">
      <c r="A50" s="578" t="s">
        <v>2743</v>
      </c>
      <c r="B50" s="314" t="s">
        <v>218</v>
      </c>
      <c r="C50" s="334" t="s">
        <v>2744</v>
      </c>
      <c r="D50" s="334"/>
      <c r="E50" s="334"/>
      <c r="F50" s="334" t="s">
        <v>754</v>
      </c>
      <c r="G50" s="334"/>
      <c r="H50" s="334"/>
      <c r="I50" s="334"/>
      <c r="J50" s="334"/>
      <c r="K50" s="762">
        <v>1</v>
      </c>
      <c r="L50" s="676"/>
      <c r="M50" s="718"/>
      <c r="N50" s="705"/>
    </row>
    <row r="51" spans="1:14" s="96" customFormat="1" ht="31.5" x14ac:dyDescent="0.25">
      <c r="A51" s="578" t="s">
        <v>2722</v>
      </c>
      <c r="B51" s="314" t="s">
        <v>219</v>
      </c>
      <c r="C51" s="334" t="s">
        <v>2723</v>
      </c>
      <c r="D51" s="334"/>
      <c r="E51" s="334" t="s">
        <v>2724</v>
      </c>
      <c r="F51" s="334" t="s">
        <v>754</v>
      </c>
      <c r="G51" s="334"/>
      <c r="H51" s="334"/>
      <c r="I51" s="334"/>
      <c r="J51" s="334"/>
      <c r="K51" s="316">
        <v>2</v>
      </c>
      <c r="L51" s="676"/>
      <c r="M51" s="718"/>
      <c r="N51" s="705"/>
    </row>
    <row r="52" spans="1:14" x14ac:dyDescent="0.25">
      <c r="A52" s="327" t="s">
        <v>518</v>
      </c>
      <c r="B52" s="314" t="s">
        <v>215</v>
      </c>
      <c r="C52" s="334" t="s">
        <v>216</v>
      </c>
      <c r="D52" s="334"/>
      <c r="E52" s="334"/>
      <c r="F52" s="334" t="s">
        <v>754</v>
      </c>
      <c r="G52" s="334"/>
      <c r="H52" s="334"/>
      <c r="I52" s="334"/>
      <c r="J52" s="334"/>
      <c r="K52" s="316">
        <v>2</v>
      </c>
      <c r="L52" s="676"/>
      <c r="M52" s="690"/>
      <c r="N52" s="688"/>
    </row>
    <row r="53" spans="1:14" s="96" customFormat="1" ht="31.5" x14ac:dyDescent="0.25">
      <c r="A53" s="578" t="s">
        <v>2725</v>
      </c>
      <c r="B53" s="314" t="s">
        <v>220</v>
      </c>
      <c r="C53" s="334" t="s">
        <v>2726</v>
      </c>
      <c r="D53" s="334"/>
      <c r="E53" s="334" t="s">
        <v>2727</v>
      </c>
      <c r="F53" s="334" t="s">
        <v>754</v>
      </c>
      <c r="G53" s="334"/>
      <c r="H53" s="334"/>
      <c r="I53" s="334"/>
      <c r="J53" s="334"/>
      <c r="K53" s="316">
        <v>2</v>
      </c>
      <c r="L53" s="676"/>
      <c r="M53" s="718"/>
      <c r="N53" s="705"/>
    </row>
    <row r="54" spans="1:14" x14ac:dyDescent="0.25">
      <c r="A54" s="327" t="s">
        <v>1113</v>
      </c>
      <c r="B54" s="314" t="s">
        <v>221</v>
      </c>
      <c r="C54" s="334" t="s">
        <v>1114</v>
      </c>
      <c r="D54" s="334"/>
      <c r="E54" s="334"/>
      <c r="F54" s="334" t="s">
        <v>754</v>
      </c>
      <c r="G54" s="334"/>
      <c r="H54" s="334"/>
      <c r="I54" s="334"/>
      <c r="J54" s="334"/>
      <c r="K54" s="316">
        <v>4</v>
      </c>
      <c r="L54" s="676"/>
      <c r="M54" s="690"/>
      <c r="N54" s="688"/>
    </row>
    <row r="55" spans="1:14" x14ac:dyDescent="0.25">
      <c r="A55" s="578" t="s">
        <v>2716</v>
      </c>
      <c r="B55" s="314" t="s">
        <v>213</v>
      </c>
      <c r="C55" s="334" t="s">
        <v>214</v>
      </c>
      <c r="D55" s="334"/>
      <c r="E55" s="334"/>
      <c r="F55" s="334" t="s">
        <v>754</v>
      </c>
      <c r="G55" s="334"/>
      <c r="H55" s="334"/>
      <c r="I55" s="334"/>
      <c r="J55" s="334"/>
      <c r="K55" s="316">
        <v>1</v>
      </c>
      <c r="L55" s="676"/>
      <c r="M55" s="690"/>
      <c r="N55" s="688"/>
    </row>
    <row r="56" spans="1:14" s="96" customFormat="1" x14ac:dyDescent="0.25">
      <c r="A56" s="327"/>
      <c r="B56" s="387" t="s">
        <v>419</v>
      </c>
      <c r="C56" s="334"/>
      <c r="D56" s="334"/>
      <c r="E56" s="334"/>
      <c r="F56" s="334"/>
      <c r="G56" s="334"/>
      <c r="H56" s="334"/>
      <c r="I56" s="334"/>
      <c r="J56" s="334"/>
      <c r="K56" s="316">
        <v>0</v>
      </c>
      <c r="L56" s="676"/>
      <c r="M56" s="718"/>
      <c r="N56" s="705"/>
    </row>
    <row r="57" spans="1:14" s="96" customFormat="1" ht="63" x14ac:dyDescent="0.25">
      <c r="A57" s="327" t="s">
        <v>997</v>
      </c>
      <c r="B57" s="314" t="s">
        <v>401</v>
      </c>
      <c r="C57" s="82" t="s">
        <v>998</v>
      </c>
      <c r="D57" s="82"/>
      <c r="E57" s="334" t="s">
        <v>999</v>
      </c>
      <c r="F57" s="334" t="s">
        <v>754</v>
      </c>
      <c r="G57" s="334"/>
      <c r="H57" s="334"/>
      <c r="I57" s="334"/>
      <c r="J57" s="334"/>
      <c r="K57" s="316">
        <v>2</v>
      </c>
      <c r="L57" s="676"/>
      <c r="M57" s="718"/>
      <c r="N57" s="705"/>
    </row>
    <row r="58" spans="1:14" s="96" customFormat="1" ht="63" x14ac:dyDescent="0.25">
      <c r="A58" s="327" t="s">
        <v>1000</v>
      </c>
      <c r="B58" s="314" t="s">
        <v>401</v>
      </c>
      <c r="C58" s="82" t="s">
        <v>1001</v>
      </c>
      <c r="D58" s="82"/>
      <c r="E58" s="334" t="s">
        <v>999</v>
      </c>
      <c r="F58" s="334" t="s">
        <v>754</v>
      </c>
      <c r="G58" s="334"/>
      <c r="H58" s="334"/>
      <c r="I58" s="334"/>
      <c r="J58" s="334"/>
      <c r="K58" s="316">
        <v>1</v>
      </c>
      <c r="L58" s="676"/>
      <c r="M58" s="718"/>
      <c r="N58" s="705"/>
    </row>
    <row r="59" spans="1:14" s="96" customFormat="1" ht="78.75" x14ac:dyDescent="0.25">
      <c r="A59" s="327" t="s">
        <v>1002</v>
      </c>
      <c r="B59" s="314" t="s">
        <v>401</v>
      </c>
      <c r="C59" s="82" t="s">
        <v>1003</v>
      </c>
      <c r="D59" s="82"/>
      <c r="E59" s="334" t="s">
        <v>1004</v>
      </c>
      <c r="F59" s="334" t="s">
        <v>754</v>
      </c>
      <c r="G59" s="334"/>
      <c r="H59" s="334"/>
      <c r="I59" s="334"/>
      <c r="J59" s="334"/>
      <c r="K59" s="316">
        <v>1</v>
      </c>
      <c r="L59" s="676"/>
      <c r="M59" s="718"/>
      <c r="N59" s="705"/>
    </row>
    <row r="60" spans="1:14" s="96" customFormat="1" ht="31.5" x14ac:dyDescent="0.25">
      <c r="A60" s="327" t="s">
        <v>1006</v>
      </c>
      <c r="B60" s="314" t="s">
        <v>401</v>
      </c>
      <c r="C60" s="82" t="s">
        <v>1005</v>
      </c>
      <c r="D60" s="82" t="s">
        <v>396</v>
      </c>
      <c r="E60" s="334" t="s">
        <v>1004</v>
      </c>
      <c r="F60" s="334" t="s">
        <v>754</v>
      </c>
      <c r="G60" s="334"/>
      <c r="H60" s="334"/>
      <c r="I60" s="334"/>
      <c r="J60" s="334"/>
      <c r="K60" s="316">
        <v>1</v>
      </c>
      <c r="L60" s="676"/>
      <c r="M60" s="718"/>
      <c r="N60" s="705"/>
    </row>
    <row r="61" spans="1:14" s="96" customFormat="1" ht="31.5" x14ac:dyDescent="0.25">
      <c r="A61" s="327" t="s">
        <v>1008</v>
      </c>
      <c r="B61" s="314" t="s">
        <v>401</v>
      </c>
      <c r="C61" s="82" t="s">
        <v>1007</v>
      </c>
      <c r="D61" s="82" t="s">
        <v>397</v>
      </c>
      <c r="E61" s="334" t="s">
        <v>1004</v>
      </c>
      <c r="F61" s="334" t="s">
        <v>754</v>
      </c>
      <c r="G61" s="334"/>
      <c r="H61" s="334"/>
      <c r="I61" s="334"/>
      <c r="J61" s="334"/>
      <c r="K61" s="316">
        <v>1</v>
      </c>
      <c r="L61" s="676"/>
      <c r="M61" s="718"/>
      <c r="N61" s="705"/>
    </row>
    <row r="62" spans="1:14" s="96" customFormat="1" ht="63" x14ac:dyDescent="0.25">
      <c r="A62" s="327" t="s">
        <v>1010</v>
      </c>
      <c r="B62" s="314" t="s">
        <v>401</v>
      </c>
      <c r="C62" s="82" t="s">
        <v>1009</v>
      </c>
      <c r="D62" s="82" t="s">
        <v>398</v>
      </c>
      <c r="E62" s="334" t="s">
        <v>999</v>
      </c>
      <c r="F62" s="334" t="s">
        <v>754</v>
      </c>
      <c r="G62" s="334"/>
      <c r="H62" s="334"/>
      <c r="I62" s="334"/>
      <c r="J62" s="334"/>
      <c r="K62" s="316">
        <v>1</v>
      </c>
      <c r="L62" s="676"/>
      <c r="M62" s="718"/>
      <c r="N62" s="705"/>
    </row>
    <row r="63" spans="1:14" s="96" customFormat="1" ht="47.25" x14ac:dyDescent="0.25">
      <c r="A63" s="327" t="s">
        <v>1012</v>
      </c>
      <c r="B63" s="314" t="s">
        <v>401</v>
      </c>
      <c r="C63" s="82" t="s">
        <v>1011</v>
      </c>
      <c r="D63" s="82" t="s">
        <v>399</v>
      </c>
      <c r="E63" s="334" t="s">
        <v>1004</v>
      </c>
      <c r="F63" s="334" t="s">
        <v>754</v>
      </c>
      <c r="G63" s="334"/>
      <c r="H63" s="334"/>
      <c r="I63" s="334"/>
      <c r="J63" s="334"/>
      <c r="K63" s="316">
        <v>1</v>
      </c>
      <c r="L63" s="676"/>
      <c r="M63" s="718"/>
      <c r="N63" s="705"/>
    </row>
    <row r="64" spans="1:14" s="96" customFormat="1" x14ac:dyDescent="0.25">
      <c r="A64" s="327" t="s">
        <v>1014</v>
      </c>
      <c r="B64" s="314" t="s">
        <v>401</v>
      </c>
      <c r="C64" s="82" t="s">
        <v>1013</v>
      </c>
      <c r="D64" s="82" t="s">
        <v>400</v>
      </c>
      <c r="E64" s="334" t="s">
        <v>1246</v>
      </c>
      <c r="F64" s="334" t="s">
        <v>754</v>
      </c>
      <c r="G64" s="334"/>
      <c r="H64" s="334"/>
      <c r="I64" s="334"/>
      <c r="J64" s="334"/>
      <c r="K64" s="316">
        <v>1</v>
      </c>
      <c r="L64" s="676"/>
      <c r="M64" s="718"/>
      <c r="N64" s="705"/>
    </row>
    <row r="65" spans="1:14" s="96" customFormat="1" x14ac:dyDescent="0.25">
      <c r="A65" s="327" t="s">
        <v>1016</v>
      </c>
      <c r="B65" s="314" t="s">
        <v>401</v>
      </c>
      <c r="C65" s="334" t="s">
        <v>1015</v>
      </c>
      <c r="D65" s="334"/>
      <c r="E65" s="334" t="s">
        <v>1017</v>
      </c>
      <c r="F65" s="334" t="s">
        <v>754</v>
      </c>
      <c r="G65" s="334"/>
      <c r="H65" s="334"/>
      <c r="I65" s="334"/>
      <c r="J65" s="334"/>
      <c r="K65" s="316">
        <v>2</v>
      </c>
      <c r="L65" s="676"/>
      <c r="M65" s="718"/>
      <c r="N65" s="705"/>
    </row>
    <row r="66" spans="1:14" s="96" customFormat="1" x14ac:dyDescent="0.25">
      <c r="A66" s="327"/>
      <c r="B66" s="386" t="s">
        <v>1324</v>
      </c>
      <c r="C66" s="334"/>
      <c r="D66" s="334"/>
      <c r="E66" s="334"/>
      <c r="F66" s="334"/>
      <c r="G66" s="334"/>
      <c r="H66" s="334"/>
      <c r="I66" s="334"/>
      <c r="J66" s="334"/>
      <c r="K66" s="316">
        <v>0</v>
      </c>
      <c r="L66" s="676"/>
      <c r="M66" s="718"/>
      <c r="N66" s="705"/>
    </row>
    <row r="67" spans="1:14" ht="31.5" x14ac:dyDescent="0.25">
      <c r="A67" s="327" t="s">
        <v>1325</v>
      </c>
      <c r="B67" s="314" t="s">
        <v>1326</v>
      </c>
      <c r="C67" s="334" t="s">
        <v>1518</v>
      </c>
      <c r="D67" s="334" t="s">
        <v>1519</v>
      </c>
      <c r="E67" s="334">
        <v>700</v>
      </c>
      <c r="F67" s="334" t="s">
        <v>754</v>
      </c>
      <c r="G67" s="334"/>
      <c r="H67" s="334"/>
      <c r="I67" s="334"/>
      <c r="J67" s="334"/>
      <c r="K67" s="316">
        <v>1</v>
      </c>
      <c r="L67" s="676"/>
      <c r="M67" s="690"/>
      <c r="N67" s="688"/>
    </row>
    <row r="68" spans="1:14" x14ac:dyDescent="0.25">
      <c r="A68" s="378">
        <v>4573660246</v>
      </c>
      <c r="B68" s="467" t="s">
        <v>1718</v>
      </c>
      <c r="C68" s="334" t="s">
        <v>983</v>
      </c>
      <c r="D68" s="334"/>
      <c r="E68" s="334" t="s">
        <v>1717</v>
      </c>
      <c r="F68" s="334" t="s">
        <v>754</v>
      </c>
      <c r="G68" s="334"/>
      <c r="H68" s="334"/>
      <c r="I68" s="334"/>
      <c r="J68" s="334"/>
      <c r="K68" s="316">
        <v>0.35</v>
      </c>
      <c r="L68" s="676"/>
      <c r="M68" s="690"/>
      <c r="N68" s="688"/>
    </row>
    <row r="69" spans="1:14" ht="16.5" thickBot="1" x14ac:dyDescent="0.3">
      <c r="A69" s="430">
        <v>3187868121</v>
      </c>
      <c r="B69" s="419" t="s">
        <v>210</v>
      </c>
      <c r="C69" s="421" t="s">
        <v>211</v>
      </c>
      <c r="D69" s="421"/>
      <c r="E69" s="421" t="s">
        <v>212</v>
      </c>
      <c r="F69" s="421" t="s">
        <v>754</v>
      </c>
      <c r="G69" s="421"/>
      <c r="H69" s="421"/>
      <c r="I69" s="421"/>
      <c r="J69" s="421"/>
      <c r="K69" s="422">
        <v>2</v>
      </c>
      <c r="L69" s="679"/>
      <c r="M69" s="689"/>
      <c r="N69" s="688"/>
    </row>
  </sheetData>
  <autoFilter ref="A5:N69"/>
  <mergeCells count="9">
    <mergeCell ref="N4:N5"/>
    <mergeCell ref="M4:M5"/>
    <mergeCell ref="G4:L4"/>
    <mergeCell ref="A4:A5"/>
    <mergeCell ref="B4:B5"/>
    <mergeCell ref="C4:C5"/>
    <mergeCell ref="D4:D5"/>
    <mergeCell ref="E4:E5"/>
    <mergeCell ref="F4:F5"/>
  </mergeCells>
  <phoneticPr fontId="27" type="noConversion"/>
  <conditionalFormatting sqref="B68">
    <cfRule type="expression" dxfId="48" priority="18" stopIfTrue="1">
      <formula>AND(COUNTIF(#REF!, B68)+COUNTIF($A$1:$A$5, B68)+COUNTIF(#REF!, B68)&gt;1,NOT(ISBLANK(B68)))</formula>
    </cfRule>
  </conditionalFormatting>
  <conditionalFormatting sqref="B68">
    <cfRule type="expression" dxfId="47" priority="25" stopIfTrue="1">
      <formula>AND(COUNTIF($A$12:$A$64805, B68)+COUNTIF(#REF!, B68)+COUNTIF(#REF!, B68)+COUNTIF(#REF!, B68)&gt;1,NOT(ISBLANK(B68)))</formula>
    </cfRule>
  </conditionalFormatting>
  <conditionalFormatting sqref="B68">
    <cfRule type="expression" dxfId="46" priority="14" stopIfTrue="1">
      <formula>AND(COUNTIF(#REF!, B68)+COUNTIF($A$1:$A$5, B68)+COUNTIF(#REF!, B68)&gt;1,NOT(ISBLANK(B68)))</formula>
    </cfRule>
  </conditionalFormatting>
  <conditionalFormatting sqref="B68">
    <cfRule type="expression" dxfId="45" priority="13" stopIfTrue="1">
      <formula>AND(COUNTIF($A$12:$A$64800, B68)+COUNTIF(#REF!, B68)+COUNTIF(#REF!, B68)+COUNTIF(#REF!, B68)&gt;1,NOT(ISBLANK(B68)))</formula>
    </cfRule>
  </conditionalFormatting>
  <conditionalFormatting sqref="B68">
    <cfRule type="expression" dxfId="44" priority="12" stopIfTrue="1">
      <formula>AND(COUNTIF(#REF!, B68)+COUNTIF($A$1:$A$5, B68)+COUNTIF(#REF!, B68)&gt;1,NOT(ISBLANK(B68)))</formula>
    </cfRule>
  </conditionalFormatting>
  <conditionalFormatting sqref="B68">
    <cfRule type="expression" dxfId="43" priority="11" stopIfTrue="1">
      <formula>AND(COUNTIF($A$12:$A$64804, B68)+COUNTIF(#REF!, B68)+COUNTIF(#REF!, B68)+COUNTIF(#REF!, B68)&gt;1,NOT(ISBLANK(B68)))</formula>
    </cfRule>
  </conditionalFormatting>
  <conditionalFormatting sqref="B68">
    <cfRule type="expression" dxfId="42" priority="6" stopIfTrue="1">
      <formula>AND(COUNTIF(#REF!, B68)+COUNTIF($A$1:$A$5, B68)+COUNTIF(#REF!, B68)&gt;1,NOT(ISBLANK(B68)))</formula>
    </cfRule>
  </conditionalFormatting>
  <conditionalFormatting sqref="B68">
    <cfRule type="expression" dxfId="41" priority="5" stopIfTrue="1">
      <formula>AND(COUNTIF($A$12:$A$64808, B68)+COUNTIF(#REF!, B68)+COUNTIF(#REF!, B68)+COUNTIF(#REF!, B68)&gt;1,NOT(ISBLANK(B68)))</formula>
    </cfRule>
  </conditionalFormatting>
  <conditionalFormatting sqref="B68">
    <cfRule type="expression" dxfId="40" priority="4" stopIfTrue="1">
      <formula>AND(COUNTIF(#REF!, B68)+COUNTIF($A$1:$A$5, B68)+COUNTIF(#REF!, B68)&gt;1,NOT(ISBLANK(B68)))</formula>
    </cfRule>
  </conditionalFormatting>
  <conditionalFormatting sqref="B68">
    <cfRule type="expression" dxfId="39" priority="3" stopIfTrue="1">
      <formula>AND(COUNTIF($A$12:$A$64808, B68)+COUNTIF(#REF!, B68)+COUNTIF(#REF!, B68)+COUNTIF(#REF!, B68)&gt;1,NOT(ISBLANK(B68)))</formula>
    </cfRule>
  </conditionalFormatting>
  <pageMargins left="0.78740157480314965" right="0.59055118110236227" top="0.59055118110236227" bottom="0.59055118110236227" header="0.51181102362204722" footer="0.39370078740157483"/>
  <pageSetup paperSize="9" scale="77" firstPageNumber="56" orientation="landscape" useFirstPageNumber="1" r:id="rId1"/>
  <headerFooter>
    <oddFooter>&amp;R&amp;P</oddFooter>
  </headerFooter>
  <rowBreaks count="1" manualBreakCount="1">
    <brk id="55" max="15" man="1"/>
  </row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showZeros="0" view="pageBreakPreview" zoomScaleNormal="85" zoomScaleSheetLayoutView="100" workbookViewId="0">
      <pane ySplit="5" topLeftCell="A6" activePane="bottomLeft" state="frozen"/>
      <selection activeCell="D15" sqref="D15"/>
      <selection pane="bottomLeft" activeCell="A4" sqref="A4:N5"/>
    </sheetView>
  </sheetViews>
  <sheetFormatPr defaultRowHeight="12.75" x14ac:dyDescent="0.2"/>
  <cols>
    <col min="1" max="1" width="13.7109375" customWidth="1"/>
    <col min="2" max="2" width="38.7109375" customWidth="1"/>
    <col min="3" max="4" width="30.7109375" style="547" customWidth="1"/>
    <col min="5" max="5" width="20.7109375" style="547" customWidth="1"/>
    <col min="6" max="10" width="6.7109375" style="547" customWidth="1"/>
    <col min="11" max="12" width="10.7109375" style="548" customWidth="1"/>
    <col min="13" max="13" width="20.7109375" customWidth="1"/>
  </cols>
  <sheetData>
    <row r="1" spans="1:14" ht="15.75" x14ac:dyDescent="0.2">
      <c r="A1" s="674" t="s">
        <v>2588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</row>
    <row r="2" spans="1:14" ht="15.75" x14ac:dyDescent="0.2">
      <c r="A2" s="674" t="s">
        <v>498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</row>
    <row r="3" spans="1:14" s="34" customFormat="1" ht="31.5" customHeight="1" thickBot="1" x14ac:dyDescent="0.3">
      <c r="A3" s="651" t="s">
        <v>1139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</row>
    <row r="4" spans="1:14" s="34" customFormat="1" ht="63" customHeight="1" thickBot="1" x14ac:dyDescent="0.3">
      <c r="A4" s="765" t="s">
        <v>2589</v>
      </c>
      <c r="B4" s="765" t="s">
        <v>2590</v>
      </c>
      <c r="C4" s="765" t="s">
        <v>1254</v>
      </c>
      <c r="D4" s="765" t="s">
        <v>2592</v>
      </c>
      <c r="E4" s="765" t="s">
        <v>2593</v>
      </c>
      <c r="F4" s="765" t="s">
        <v>2594</v>
      </c>
      <c r="G4" s="768" t="s">
        <v>1476</v>
      </c>
      <c r="H4" s="769"/>
      <c r="I4" s="769"/>
      <c r="J4" s="769"/>
      <c r="K4" s="769"/>
      <c r="L4" s="770"/>
      <c r="M4" s="763" t="s">
        <v>2595</v>
      </c>
      <c r="N4" s="763" t="s">
        <v>2757</v>
      </c>
    </row>
    <row r="5" spans="1:14" s="34" customFormat="1" ht="31.5" customHeight="1" thickBot="1" x14ac:dyDescent="0.3">
      <c r="A5" s="766"/>
      <c r="B5" s="766"/>
      <c r="C5" s="766"/>
      <c r="D5" s="766"/>
      <c r="E5" s="766"/>
      <c r="F5" s="766"/>
      <c r="G5" s="756" t="s">
        <v>1475</v>
      </c>
      <c r="H5" s="756" t="s">
        <v>2756</v>
      </c>
      <c r="I5" s="756" t="s">
        <v>2759</v>
      </c>
      <c r="J5" s="757" t="s">
        <v>2760</v>
      </c>
      <c r="K5" s="757" t="s">
        <v>189</v>
      </c>
      <c r="L5" s="757" t="s">
        <v>2755</v>
      </c>
      <c r="M5" s="767"/>
      <c r="N5" s="764"/>
    </row>
    <row r="6" spans="1:14" ht="15.75" x14ac:dyDescent="0.25">
      <c r="A6" s="382"/>
      <c r="B6" s="398" t="s">
        <v>2603</v>
      </c>
      <c r="C6" s="377"/>
      <c r="D6" s="377"/>
      <c r="E6" s="377"/>
      <c r="F6" s="377"/>
      <c r="G6" s="377"/>
      <c r="H6" s="377"/>
      <c r="I6" s="377"/>
      <c r="J6" s="377"/>
      <c r="K6" s="383"/>
      <c r="L6" s="675"/>
      <c r="M6" s="686"/>
      <c r="N6" s="740"/>
    </row>
    <row r="7" spans="1:14" ht="15.75" x14ac:dyDescent="0.25">
      <c r="A7" s="326"/>
      <c r="B7" s="338" t="s">
        <v>2345</v>
      </c>
      <c r="C7" s="334"/>
      <c r="D7" s="334"/>
      <c r="E7" s="334"/>
      <c r="F7" s="334"/>
      <c r="G7" s="334"/>
      <c r="H7" s="334"/>
      <c r="I7" s="334"/>
      <c r="J7" s="334"/>
      <c r="K7" s="316"/>
      <c r="L7" s="676"/>
      <c r="M7" s="685"/>
      <c r="N7" s="740"/>
    </row>
    <row r="8" spans="1:14" ht="15.75" x14ac:dyDescent="0.25">
      <c r="A8" s="326"/>
      <c r="B8" s="156" t="s">
        <v>2346</v>
      </c>
      <c r="C8" s="334"/>
      <c r="D8" s="334"/>
      <c r="E8" s="334"/>
      <c r="F8" s="334"/>
      <c r="G8" s="334"/>
      <c r="H8" s="334"/>
      <c r="I8" s="334"/>
      <c r="J8" s="334"/>
      <c r="K8" s="316"/>
      <c r="L8" s="676"/>
      <c r="M8" s="685"/>
      <c r="N8" s="740"/>
    </row>
    <row r="9" spans="1:14" s="312" customFormat="1" ht="15.75" x14ac:dyDescent="0.2">
      <c r="A9" s="327" t="s">
        <v>2056</v>
      </c>
      <c r="B9" s="318" t="s">
        <v>2058</v>
      </c>
      <c r="C9" s="316" t="s">
        <v>2057</v>
      </c>
      <c r="D9" s="316"/>
      <c r="E9" s="316" t="s">
        <v>2059</v>
      </c>
      <c r="F9" s="316" t="s">
        <v>754</v>
      </c>
      <c r="G9" s="316"/>
      <c r="H9" s="316"/>
      <c r="I9" s="316"/>
      <c r="J9" s="316"/>
      <c r="K9" s="316">
        <v>0.5</v>
      </c>
      <c r="L9" s="676"/>
      <c r="M9" s="684"/>
      <c r="N9" s="741"/>
    </row>
    <row r="10" spans="1:14" s="312" customFormat="1" ht="15.75" x14ac:dyDescent="0.25">
      <c r="A10" s="327"/>
      <c r="B10" s="338" t="s">
        <v>854</v>
      </c>
      <c r="C10" s="316"/>
      <c r="D10" s="316"/>
      <c r="E10" s="316"/>
      <c r="F10" s="316"/>
      <c r="G10" s="316"/>
      <c r="H10" s="316"/>
      <c r="I10" s="316"/>
      <c r="J10" s="316"/>
      <c r="K10" s="316">
        <v>0</v>
      </c>
      <c r="L10" s="676"/>
      <c r="M10" s="684"/>
      <c r="N10" s="741"/>
    </row>
    <row r="11" spans="1:14" s="312" customFormat="1" ht="15.75" x14ac:dyDescent="0.25">
      <c r="A11" s="327"/>
      <c r="B11" s="338" t="s">
        <v>345</v>
      </c>
      <c r="C11" s="316"/>
      <c r="D11" s="316"/>
      <c r="E11" s="316"/>
      <c r="F11" s="316"/>
      <c r="G11" s="316"/>
      <c r="H11" s="316"/>
      <c r="I11" s="316"/>
      <c r="J11" s="316"/>
      <c r="K11" s="316">
        <v>0</v>
      </c>
      <c r="L11" s="676"/>
      <c r="M11" s="684"/>
      <c r="N11" s="741"/>
    </row>
    <row r="12" spans="1:14" s="312" customFormat="1" ht="15.75" x14ac:dyDescent="0.25">
      <c r="A12" s="327"/>
      <c r="B12" s="156" t="s">
        <v>855</v>
      </c>
      <c r="C12" s="316"/>
      <c r="D12" s="316"/>
      <c r="E12" s="316"/>
      <c r="F12" s="316"/>
      <c r="G12" s="316"/>
      <c r="H12" s="316"/>
      <c r="I12" s="316"/>
      <c r="J12" s="316"/>
      <c r="K12" s="316">
        <v>0</v>
      </c>
      <c r="L12" s="676"/>
      <c r="M12" s="684"/>
      <c r="N12" s="741"/>
    </row>
    <row r="13" spans="1:14" s="312" customFormat="1" ht="15.75" x14ac:dyDescent="0.2">
      <c r="A13" s="327">
        <v>1723120045</v>
      </c>
      <c r="B13" s="314" t="s">
        <v>857</v>
      </c>
      <c r="C13" s="334" t="s">
        <v>1613</v>
      </c>
      <c r="D13" s="334" t="s">
        <v>1614</v>
      </c>
      <c r="E13" s="334">
        <v>0.8</v>
      </c>
      <c r="F13" s="334" t="s">
        <v>2613</v>
      </c>
      <c r="G13" s="334"/>
      <c r="H13" s="334"/>
      <c r="I13" s="334"/>
      <c r="J13" s="334"/>
      <c r="K13" s="316">
        <v>5.0000000000000001E-3</v>
      </c>
      <c r="L13" s="676"/>
      <c r="M13" s="684"/>
      <c r="N13" s="741"/>
    </row>
    <row r="14" spans="1:14" s="312" customFormat="1" ht="15.75" x14ac:dyDescent="0.25">
      <c r="A14" s="327"/>
      <c r="B14" s="338" t="s">
        <v>867</v>
      </c>
      <c r="C14" s="334"/>
      <c r="D14" s="334"/>
      <c r="E14" s="334"/>
      <c r="F14" s="334"/>
      <c r="G14" s="334"/>
      <c r="H14" s="334"/>
      <c r="I14" s="334"/>
      <c r="J14" s="334"/>
      <c r="K14" s="316">
        <v>0</v>
      </c>
      <c r="L14" s="676"/>
      <c r="M14" s="684"/>
      <c r="N14" s="741"/>
    </row>
    <row r="15" spans="1:14" s="312" customFormat="1" ht="15.75" x14ac:dyDescent="0.25">
      <c r="A15" s="327"/>
      <c r="B15" s="338" t="s">
        <v>868</v>
      </c>
      <c r="C15" s="334"/>
      <c r="D15" s="334"/>
      <c r="E15" s="334"/>
      <c r="F15" s="334"/>
      <c r="G15" s="334"/>
      <c r="H15" s="334"/>
      <c r="I15" s="334"/>
      <c r="J15" s="334"/>
      <c r="K15" s="316">
        <v>0</v>
      </c>
      <c r="L15" s="676"/>
      <c r="M15" s="684"/>
      <c r="N15" s="741"/>
    </row>
    <row r="16" spans="1:14" s="312" customFormat="1" ht="15.75" x14ac:dyDescent="0.25">
      <c r="A16" s="327"/>
      <c r="B16" s="156" t="s">
        <v>869</v>
      </c>
      <c r="C16" s="334"/>
      <c r="D16" s="334"/>
      <c r="E16" s="334"/>
      <c r="F16" s="334"/>
      <c r="G16" s="334"/>
      <c r="H16" s="334"/>
      <c r="I16" s="334"/>
      <c r="J16" s="334"/>
      <c r="K16" s="316">
        <v>0</v>
      </c>
      <c r="L16" s="676"/>
      <c r="M16" s="684"/>
      <c r="N16" s="741"/>
    </row>
    <row r="17" spans="1:14" s="312" customFormat="1" ht="15.75" x14ac:dyDescent="0.2">
      <c r="A17" s="327" t="s">
        <v>870</v>
      </c>
      <c r="B17" s="315" t="s">
        <v>871</v>
      </c>
      <c r="C17" s="334" t="s">
        <v>872</v>
      </c>
      <c r="D17" s="334" t="s">
        <v>873</v>
      </c>
      <c r="E17" s="334" t="s">
        <v>874</v>
      </c>
      <c r="F17" s="334" t="s">
        <v>2613</v>
      </c>
      <c r="G17" s="334"/>
      <c r="H17" s="334"/>
      <c r="I17" s="334"/>
      <c r="J17" s="334"/>
      <c r="K17" s="316">
        <v>0.03</v>
      </c>
      <c r="L17" s="676"/>
      <c r="M17" s="684"/>
      <c r="N17" s="741"/>
    </row>
    <row r="18" spans="1:14" s="312" customFormat="1" ht="15.75" x14ac:dyDescent="0.25">
      <c r="A18" s="327"/>
      <c r="B18" s="338" t="s">
        <v>932</v>
      </c>
      <c r="C18" s="334"/>
      <c r="D18" s="334"/>
      <c r="E18" s="334"/>
      <c r="F18" s="334"/>
      <c r="G18" s="334"/>
      <c r="H18" s="334"/>
      <c r="I18" s="334"/>
      <c r="J18" s="334"/>
      <c r="K18" s="316"/>
      <c r="L18" s="676"/>
      <c r="M18" s="684"/>
      <c r="N18" s="741"/>
    </row>
    <row r="19" spans="1:14" s="312" customFormat="1" ht="15.75" x14ac:dyDescent="0.25">
      <c r="A19" s="327"/>
      <c r="B19" s="338" t="s">
        <v>1366</v>
      </c>
      <c r="C19" s="334"/>
      <c r="D19" s="334"/>
      <c r="E19" s="334"/>
      <c r="F19" s="334"/>
      <c r="G19" s="334"/>
      <c r="H19" s="334"/>
      <c r="I19" s="334"/>
      <c r="J19" s="334"/>
      <c r="K19" s="316">
        <v>0</v>
      </c>
      <c r="L19" s="676"/>
      <c r="M19" s="684"/>
      <c r="N19" s="741"/>
    </row>
    <row r="20" spans="1:14" s="312" customFormat="1" ht="15.75" x14ac:dyDescent="0.25">
      <c r="A20" s="327"/>
      <c r="B20" s="156" t="s">
        <v>346</v>
      </c>
      <c r="C20" s="334"/>
      <c r="D20" s="334"/>
      <c r="E20" s="334"/>
      <c r="F20" s="334"/>
      <c r="G20" s="334"/>
      <c r="H20" s="334"/>
      <c r="I20" s="334"/>
      <c r="J20" s="334"/>
      <c r="K20" s="316">
        <v>0</v>
      </c>
      <c r="L20" s="676"/>
      <c r="M20" s="684"/>
      <c r="N20" s="741"/>
    </row>
    <row r="21" spans="1:14" s="312" customFormat="1" ht="15.75" x14ac:dyDescent="0.2">
      <c r="A21" s="328" t="s">
        <v>1376</v>
      </c>
      <c r="B21" s="315" t="s">
        <v>1377</v>
      </c>
      <c r="C21" s="334" t="s">
        <v>1378</v>
      </c>
      <c r="D21" s="334"/>
      <c r="E21" s="334" t="s">
        <v>1379</v>
      </c>
      <c r="F21" s="334" t="s">
        <v>754</v>
      </c>
      <c r="G21" s="334"/>
      <c r="H21" s="334"/>
      <c r="I21" s="334"/>
      <c r="J21" s="334"/>
      <c r="K21" s="316">
        <v>2.5000000000000001E-2</v>
      </c>
      <c r="L21" s="676"/>
      <c r="M21" s="684"/>
      <c r="N21" s="741"/>
    </row>
    <row r="22" spans="1:14" s="312" customFormat="1" ht="15.75" x14ac:dyDescent="0.25">
      <c r="A22" s="328"/>
      <c r="B22" s="338" t="s">
        <v>348</v>
      </c>
      <c r="C22" s="334"/>
      <c r="D22" s="334"/>
      <c r="E22" s="334"/>
      <c r="F22" s="334"/>
      <c r="G22" s="334"/>
      <c r="H22" s="334"/>
      <c r="I22" s="334"/>
      <c r="J22" s="334"/>
      <c r="K22" s="316">
        <v>0</v>
      </c>
      <c r="L22" s="676"/>
      <c r="M22" s="684"/>
      <c r="N22" s="741"/>
    </row>
    <row r="23" spans="1:14" s="312" customFormat="1" ht="15.75" x14ac:dyDescent="0.25">
      <c r="A23" s="328"/>
      <c r="B23" s="338" t="s">
        <v>1970</v>
      </c>
      <c r="C23" s="334"/>
      <c r="D23" s="334"/>
      <c r="E23" s="334"/>
      <c r="F23" s="334"/>
      <c r="G23" s="334"/>
      <c r="H23" s="334"/>
      <c r="I23" s="334"/>
      <c r="J23" s="334"/>
      <c r="K23" s="316">
        <v>0</v>
      </c>
      <c r="L23" s="676"/>
      <c r="M23" s="684"/>
      <c r="N23" s="741"/>
    </row>
    <row r="24" spans="1:14" s="312" customFormat="1" ht="15.75" x14ac:dyDescent="0.25">
      <c r="A24" s="328"/>
      <c r="B24" s="156" t="s">
        <v>347</v>
      </c>
      <c r="C24" s="334"/>
      <c r="D24" s="334"/>
      <c r="E24" s="334"/>
      <c r="F24" s="334"/>
      <c r="G24" s="334"/>
      <c r="H24" s="334"/>
      <c r="I24" s="334"/>
      <c r="J24" s="334"/>
      <c r="K24" s="316">
        <v>0</v>
      </c>
      <c r="L24" s="676"/>
      <c r="M24" s="684"/>
      <c r="N24" s="741"/>
    </row>
    <row r="25" spans="1:14" s="312" customFormat="1" ht="15.75" x14ac:dyDescent="0.25">
      <c r="A25" s="329">
        <v>3449660206</v>
      </c>
      <c r="B25" s="314" t="s">
        <v>1946</v>
      </c>
      <c r="C25" s="334" t="s">
        <v>1653</v>
      </c>
      <c r="D25" s="317"/>
      <c r="E25" s="334" t="s">
        <v>1656</v>
      </c>
      <c r="F25" s="334" t="s">
        <v>754</v>
      </c>
      <c r="G25" s="334"/>
      <c r="H25" s="334"/>
      <c r="I25" s="334"/>
      <c r="J25" s="334"/>
      <c r="K25" s="316">
        <v>100</v>
      </c>
      <c r="L25" s="676"/>
      <c r="M25" s="684"/>
      <c r="N25" s="741"/>
    </row>
    <row r="26" spans="1:14" s="312" customFormat="1" ht="15.75" x14ac:dyDescent="0.25">
      <c r="A26" s="329"/>
      <c r="B26" s="338" t="s">
        <v>1182</v>
      </c>
      <c r="C26" s="334"/>
      <c r="D26" s="317"/>
      <c r="E26" s="334"/>
      <c r="F26" s="334"/>
      <c r="G26" s="334"/>
      <c r="H26" s="334"/>
      <c r="I26" s="334"/>
      <c r="J26" s="334"/>
      <c r="K26" s="316">
        <v>0</v>
      </c>
      <c r="L26" s="676"/>
      <c r="M26" s="684"/>
      <c r="N26" s="741"/>
    </row>
    <row r="27" spans="1:14" s="312" customFormat="1" ht="15.75" x14ac:dyDescent="0.25">
      <c r="A27" s="329"/>
      <c r="B27" s="338" t="s">
        <v>1198</v>
      </c>
      <c r="C27" s="334"/>
      <c r="D27" s="317"/>
      <c r="E27" s="334"/>
      <c r="F27" s="334"/>
      <c r="G27" s="334"/>
      <c r="H27" s="334"/>
      <c r="I27" s="334"/>
      <c r="J27" s="334"/>
      <c r="K27" s="316">
        <v>0</v>
      </c>
      <c r="L27" s="676"/>
      <c r="M27" s="684"/>
      <c r="N27" s="741"/>
    </row>
    <row r="28" spans="1:14" s="312" customFormat="1" ht="15.75" x14ac:dyDescent="0.25">
      <c r="A28" s="329"/>
      <c r="B28" s="156" t="s">
        <v>349</v>
      </c>
      <c r="C28" s="334"/>
      <c r="D28" s="317"/>
      <c r="E28" s="334"/>
      <c r="F28" s="334"/>
      <c r="G28" s="334"/>
      <c r="H28" s="334"/>
      <c r="I28" s="334"/>
      <c r="J28" s="334"/>
      <c r="K28" s="316">
        <v>0</v>
      </c>
      <c r="L28" s="676"/>
      <c r="M28" s="684"/>
      <c r="N28" s="741"/>
    </row>
    <row r="29" spans="1:14" s="312" customFormat="1" ht="15.75" x14ac:dyDescent="0.25">
      <c r="A29" s="329">
        <v>3582000110</v>
      </c>
      <c r="B29" s="315" t="s">
        <v>1973</v>
      </c>
      <c r="C29" s="549" t="s">
        <v>1876</v>
      </c>
      <c r="D29" s="334" t="s">
        <v>1877</v>
      </c>
      <c r="E29" s="334">
        <v>1.5</v>
      </c>
      <c r="F29" s="316" t="s">
        <v>637</v>
      </c>
      <c r="G29" s="316"/>
      <c r="H29" s="316"/>
      <c r="I29" s="316"/>
      <c r="J29" s="316"/>
      <c r="K29" s="316">
        <v>10</v>
      </c>
      <c r="L29" s="676"/>
      <c r="M29" s="684"/>
      <c r="N29" s="741"/>
    </row>
    <row r="30" spans="1:14" s="312" customFormat="1" ht="15.75" x14ac:dyDescent="0.25">
      <c r="A30" s="329">
        <v>3582000111</v>
      </c>
      <c r="B30" s="315" t="s">
        <v>1973</v>
      </c>
      <c r="C30" s="549" t="s">
        <v>1876</v>
      </c>
      <c r="D30" s="334" t="s">
        <v>1877</v>
      </c>
      <c r="E30" s="334">
        <v>2.5</v>
      </c>
      <c r="F30" s="316" t="s">
        <v>637</v>
      </c>
      <c r="G30" s="316"/>
      <c r="H30" s="316"/>
      <c r="I30" s="316"/>
      <c r="J30" s="316"/>
      <c r="K30" s="316">
        <v>10</v>
      </c>
      <c r="L30" s="676"/>
      <c r="M30" s="684"/>
      <c r="N30" s="741"/>
    </row>
    <row r="31" spans="1:14" s="312" customFormat="1" ht="15.75" x14ac:dyDescent="0.25">
      <c r="A31" s="329"/>
      <c r="B31" s="338" t="s">
        <v>1241</v>
      </c>
      <c r="C31" s="549"/>
      <c r="D31" s="334"/>
      <c r="E31" s="334"/>
      <c r="F31" s="316"/>
      <c r="G31" s="316"/>
      <c r="H31" s="316"/>
      <c r="I31" s="316"/>
      <c r="J31" s="316"/>
      <c r="K31" s="316">
        <v>0</v>
      </c>
      <c r="L31" s="676"/>
      <c r="M31" s="684"/>
      <c r="N31" s="741"/>
    </row>
    <row r="32" spans="1:14" s="312" customFormat="1" ht="15.75" x14ac:dyDescent="0.25">
      <c r="A32" s="329"/>
      <c r="B32" s="338" t="s">
        <v>1242</v>
      </c>
      <c r="C32" s="549"/>
      <c r="D32" s="334"/>
      <c r="E32" s="334"/>
      <c r="F32" s="316"/>
      <c r="G32" s="316"/>
      <c r="H32" s="316"/>
      <c r="I32" s="316"/>
      <c r="J32" s="316"/>
      <c r="K32" s="316">
        <v>0</v>
      </c>
      <c r="L32" s="676"/>
      <c r="M32" s="684"/>
      <c r="N32" s="741"/>
    </row>
    <row r="33" spans="1:14" s="312" customFormat="1" ht="15.75" x14ac:dyDescent="0.25">
      <c r="A33" s="329"/>
      <c r="B33" s="156" t="s">
        <v>1243</v>
      </c>
      <c r="C33" s="549"/>
      <c r="D33" s="334"/>
      <c r="E33" s="334"/>
      <c r="F33" s="316"/>
      <c r="G33" s="316"/>
      <c r="H33" s="316"/>
      <c r="I33" s="316"/>
      <c r="J33" s="316"/>
      <c r="K33" s="316">
        <v>0</v>
      </c>
      <c r="L33" s="676"/>
      <c r="M33" s="684"/>
      <c r="N33" s="741"/>
    </row>
    <row r="34" spans="1:14" s="312" customFormat="1" ht="15.75" x14ac:dyDescent="0.2">
      <c r="A34" s="327" t="s">
        <v>1244</v>
      </c>
      <c r="B34" s="315" t="s">
        <v>1245</v>
      </c>
      <c r="C34" s="334"/>
      <c r="D34" s="334" t="s">
        <v>1735</v>
      </c>
      <c r="E34" s="334" t="s">
        <v>1246</v>
      </c>
      <c r="F34" s="334" t="s">
        <v>754</v>
      </c>
      <c r="G34" s="334"/>
      <c r="H34" s="334"/>
      <c r="I34" s="334"/>
      <c r="J34" s="334"/>
      <c r="K34" s="316">
        <v>10</v>
      </c>
      <c r="L34" s="676"/>
      <c r="M34" s="684"/>
      <c r="N34" s="741"/>
    </row>
    <row r="35" spans="1:14" s="312" customFormat="1" ht="15.75" x14ac:dyDescent="0.25">
      <c r="A35" s="327"/>
      <c r="B35" s="338" t="s">
        <v>1247</v>
      </c>
      <c r="C35" s="334"/>
      <c r="D35" s="334"/>
      <c r="E35" s="334"/>
      <c r="F35" s="334"/>
      <c r="G35" s="334"/>
      <c r="H35" s="334"/>
      <c r="I35" s="334"/>
      <c r="J35" s="334"/>
      <c r="K35" s="316">
        <v>0</v>
      </c>
      <c r="L35" s="676"/>
      <c r="M35" s="684"/>
      <c r="N35" s="741"/>
    </row>
    <row r="36" spans="1:14" s="312" customFormat="1" ht="15.75" x14ac:dyDescent="0.25">
      <c r="A36" s="327"/>
      <c r="B36" s="338" t="s">
        <v>1982</v>
      </c>
      <c r="C36" s="334"/>
      <c r="D36" s="334"/>
      <c r="E36" s="334"/>
      <c r="F36" s="334"/>
      <c r="G36" s="334"/>
      <c r="H36" s="334"/>
      <c r="I36" s="334"/>
      <c r="J36" s="334"/>
      <c r="K36" s="316"/>
      <c r="L36" s="676"/>
      <c r="M36" s="684"/>
      <c r="N36" s="741"/>
    </row>
    <row r="37" spans="1:14" s="312" customFormat="1" ht="15.75" x14ac:dyDescent="0.25">
      <c r="A37" s="327"/>
      <c r="B37" s="156" t="s">
        <v>1825</v>
      </c>
      <c r="C37" s="334"/>
      <c r="D37" s="334"/>
      <c r="E37" s="334"/>
      <c r="F37" s="334"/>
      <c r="G37" s="334"/>
      <c r="H37" s="334"/>
      <c r="I37" s="334"/>
      <c r="J37" s="334"/>
      <c r="K37" s="316">
        <v>0</v>
      </c>
      <c r="L37" s="676"/>
      <c r="M37" s="684"/>
      <c r="N37" s="741"/>
    </row>
    <row r="38" spans="1:14" s="312" customFormat="1" ht="16.5" thickBot="1" x14ac:dyDescent="0.25">
      <c r="A38" s="427">
        <v>9182135002</v>
      </c>
      <c r="B38" s="419" t="s">
        <v>1608</v>
      </c>
      <c r="C38" s="421"/>
      <c r="D38" s="421" t="s">
        <v>1864</v>
      </c>
      <c r="E38" s="428">
        <v>0.94</v>
      </c>
      <c r="F38" s="421" t="s">
        <v>2602</v>
      </c>
      <c r="G38" s="421"/>
      <c r="H38" s="421"/>
      <c r="I38" s="421"/>
      <c r="J38" s="421"/>
      <c r="K38" s="422">
        <v>0.1</v>
      </c>
      <c r="L38" s="679"/>
      <c r="M38" s="683"/>
      <c r="N38" s="741"/>
    </row>
  </sheetData>
  <autoFilter ref="A5:N38"/>
  <mergeCells count="9">
    <mergeCell ref="G4:L4"/>
    <mergeCell ref="N4:N5"/>
    <mergeCell ref="M4:M5"/>
    <mergeCell ref="A4:A5"/>
    <mergeCell ref="B4:B5"/>
    <mergeCell ref="C4:C5"/>
    <mergeCell ref="D4:D5"/>
    <mergeCell ref="E4:E5"/>
    <mergeCell ref="F4:F5"/>
  </mergeCells>
  <phoneticPr fontId="27" type="noConversion"/>
  <pageMargins left="0.78740157480314965" right="0.59055118110236227" top="0.59055118110236227" bottom="0.59055118110236227" header="0.51181102362204722" footer="0.39370078740157483"/>
  <pageSetup paperSize="9" scale="77" firstPageNumber="59" orientation="landscape" useFirstPageNumber="1" r:id="rId1"/>
  <headerFooter>
    <oddFooter>&amp;R&amp;P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Zeros="0" view="pageBreakPreview" zoomScaleNormal="85" zoomScaleSheetLayoutView="100" workbookViewId="0">
      <pane ySplit="5" topLeftCell="A6" activePane="bottomLeft" state="frozen"/>
      <selection activeCell="D15" sqref="D15"/>
      <selection pane="bottomLeft" activeCell="A4" sqref="A4:N5"/>
    </sheetView>
  </sheetViews>
  <sheetFormatPr defaultRowHeight="12.75" x14ac:dyDescent="0.2"/>
  <cols>
    <col min="1" max="1" width="13.7109375" customWidth="1"/>
    <col min="2" max="2" width="38.7109375" customWidth="1"/>
    <col min="3" max="4" width="30.7109375" style="547" customWidth="1"/>
    <col min="5" max="5" width="20.7109375" style="547" customWidth="1"/>
    <col min="6" max="10" width="6.7109375" style="547" customWidth="1"/>
    <col min="11" max="12" width="10.7109375" style="548" customWidth="1"/>
    <col min="13" max="13" width="20.7109375" customWidth="1"/>
  </cols>
  <sheetData>
    <row r="1" spans="1:14" ht="15.75" x14ac:dyDescent="0.2">
      <c r="A1" s="674" t="s">
        <v>2588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</row>
    <row r="2" spans="1:14" ht="15.75" x14ac:dyDescent="0.2">
      <c r="A2" s="674" t="s">
        <v>499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</row>
    <row r="3" spans="1:14" s="34" customFormat="1" ht="31.5" customHeight="1" thickBot="1" x14ac:dyDescent="0.3">
      <c r="A3" s="651" t="s">
        <v>1139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</row>
    <row r="4" spans="1:14" s="96" customFormat="1" ht="63" customHeight="1" thickBot="1" x14ac:dyDescent="0.3">
      <c r="A4" s="765" t="s">
        <v>2589</v>
      </c>
      <c r="B4" s="765" t="s">
        <v>2590</v>
      </c>
      <c r="C4" s="765" t="s">
        <v>1254</v>
      </c>
      <c r="D4" s="765" t="s">
        <v>2592</v>
      </c>
      <c r="E4" s="765" t="s">
        <v>2593</v>
      </c>
      <c r="F4" s="765" t="s">
        <v>2594</v>
      </c>
      <c r="G4" s="768" t="s">
        <v>1476</v>
      </c>
      <c r="H4" s="769"/>
      <c r="I4" s="769"/>
      <c r="J4" s="769"/>
      <c r="K4" s="769"/>
      <c r="L4" s="770"/>
      <c r="M4" s="763" t="s">
        <v>2595</v>
      </c>
      <c r="N4" s="763" t="s">
        <v>2757</v>
      </c>
    </row>
    <row r="5" spans="1:14" s="96" customFormat="1" ht="31.5" customHeight="1" thickBot="1" x14ac:dyDescent="0.3">
      <c r="A5" s="766"/>
      <c r="B5" s="766"/>
      <c r="C5" s="766"/>
      <c r="D5" s="766"/>
      <c r="E5" s="766"/>
      <c r="F5" s="766"/>
      <c r="G5" s="756" t="s">
        <v>1475</v>
      </c>
      <c r="H5" s="756" t="s">
        <v>2756</v>
      </c>
      <c r="I5" s="756" t="s">
        <v>2759</v>
      </c>
      <c r="J5" s="757" t="s">
        <v>2760</v>
      </c>
      <c r="K5" s="757" t="s">
        <v>189</v>
      </c>
      <c r="L5" s="757" t="s">
        <v>2755</v>
      </c>
      <c r="M5" s="767"/>
      <c r="N5" s="764"/>
    </row>
    <row r="6" spans="1:14" ht="15.75" x14ac:dyDescent="0.2">
      <c r="A6" s="382"/>
      <c r="B6" s="468" t="s">
        <v>985</v>
      </c>
      <c r="C6" s="377"/>
      <c r="D6" s="377"/>
      <c r="E6" s="377"/>
      <c r="F6" s="377"/>
      <c r="G6" s="377"/>
      <c r="H6" s="377"/>
      <c r="I6" s="377"/>
      <c r="J6" s="377"/>
      <c r="K6" s="383"/>
      <c r="L6" s="675"/>
      <c r="M6" s="742"/>
      <c r="N6" s="740"/>
    </row>
    <row r="7" spans="1:14" ht="15.75" x14ac:dyDescent="0.2">
      <c r="A7" s="378">
        <v>3451923499</v>
      </c>
      <c r="B7" s="314" t="s">
        <v>984</v>
      </c>
      <c r="C7" s="334" t="s">
        <v>2016</v>
      </c>
      <c r="D7" s="334"/>
      <c r="E7" s="334"/>
      <c r="F7" s="325" t="s">
        <v>754</v>
      </c>
      <c r="G7" s="325"/>
      <c r="H7" s="325"/>
      <c r="I7" s="325"/>
      <c r="J7" s="325"/>
      <c r="K7" s="316">
        <v>4</v>
      </c>
      <c r="L7" s="676"/>
      <c r="M7" s="749"/>
      <c r="N7" s="740"/>
    </row>
    <row r="8" spans="1:14" ht="15.75" x14ac:dyDescent="0.2">
      <c r="A8" s="378"/>
      <c r="B8" s="387" t="s">
        <v>438</v>
      </c>
      <c r="C8" s="334"/>
      <c r="D8" s="334"/>
      <c r="E8" s="334"/>
      <c r="F8" s="325"/>
      <c r="G8" s="325"/>
      <c r="H8" s="325"/>
      <c r="I8" s="325"/>
      <c r="J8" s="325"/>
      <c r="K8" s="316">
        <v>0</v>
      </c>
      <c r="L8" s="676"/>
      <c r="M8" s="749"/>
      <c r="N8" s="740"/>
    </row>
    <row r="9" spans="1:14" ht="31.5" x14ac:dyDescent="0.2">
      <c r="A9" s="378">
        <v>2531101490</v>
      </c>
      <c r="B9" s="314" t="s">
        <v>2015</v>
      </c>
      <c r="C9" s="334" t="s">
        <v>2012</v>
      </c>
      <c r="D9" s="334" t="s">
        <v>2013</v>
      </c>
      <c r="E9" s="334" t="s">
        <v>2014</v>
      </c>
      <c r="F9" s="325" t="s">
        <v>754</v>
      </c>
      <c r="G9" s="325"/>
      <c r="H9" s="325"/>
      <c r="I9" s="325"/>
      <c r="J9" s="325"/>
      <c r="K9" s="316">
        <v>5</v>
      </c>
      <c r="L9" s="676"/>
      <c r="M9" s="749"/>
      <c r="N9" s="740"/>
    </row>
    <row r="10" spans="1:14" ht="15.75" x14ac:dyDescent="0.2">
      <c r="A10" s="378">
        <v>3185634825</v>
      </c>
      <c r="B10" s="314" t="s">
        <v>1527</v>
      </c>
      <c r="C10" s="334" t="s">
        <v>1658</v>
      </c>
      <c r="D10" s="334"/>
      <c r="E10" s="334"/>
      <c r="F10" s="325" t="s">
        <v>754</v>
      </c>
      <c r="G10" s="325"/>
      <c r="H10" s="325"/>
      <c r="I10" s="325"/>
      <c r="J10" s="325"/>
      <c r="K10" s="316">
        <v>4</v>
      </c>
      <c r="L10" s="676"/>
      <c r="M10" s="749"/>
      <c r="N10" s="740"/>
    </row>
    <row r="11" spans="1:14" ht="15.75" x14ac:dyDescent="0.2">
      <c r="A11" s="378"/>
      <c r="B11" s="387" t="s">
        <v>1327</v>
      </c>
      <c r="C11" s="334"/>
      <c r="D11" s="334"/>
      <c r="E11" s="334"/>
      <c r="F11" s="325"/>
      <c r="G11" s="325"/>
      <c r="H11" s="325"/>
      <c r="I11" s="325"/>
      <c r="J11" s="325"/>
      <c r="K11" s="316">
        <v>0</v>
      </c>
      <c r="L11" s="676"/>
      <c r="M11" s="749"/>
      <c r="N11" s="740"/>
    </row>
    <row r="12" spans="1:14" ht="15.75" x14ac:dyDescent="0.2">
      <c r="A12" s="327" t="s">
        <v>362</v>
      </c>
      <c r="B12" s="314" t="s">
        <v>1676</v>
      </c>
      <c r="C12" s="334" t="s">
        <v>363</v>
      </c>
      <c r="D12" s="334"/>
      <c r="E12" s="334" t="s">
        <v>364</v>
      </c>
      <c r="F12" s="334" t="s">
        <v>754</v>
      </c>
      <c r="G12" s="334"/>
      <c r="H12" s="334"/>
      <c r="I12" s="334"/>
      <c r="J12" s="334"/>
      <c r="K12" s="316">
        <v>5</v>
      </c>
      <c r="L12" s="676"/>
      <c r="M12" s="750"/>
      <c r="N12" s="740"/>
    </row>
    <row r="13" spans="1:14" ht="15.75" x14ac:dyDescent="0.2">
      <c r="A13" s="327" t="s">
        <v>1328</v>
      </c>
      <c r="B13" s="314" t="s">
        <v>1676</v>
      </c>
      <c r="C13" s="334" t="s">
        <v>1330</v>
      </c>
      <c r="D13" s="334"/>
      <c r="E13" s="334" t="s">
        <v>365</v>
      </c>
      <c r="F13" s="334" t="s">
        <v>754</v>
      </c>
      <c r="G13" s="334"/>
      <c r="H13" s="334"/>
      <c r="I13" s="334"/>
      <c r="J13" s="334"/>
      <c r="K13" s="316">
        <v>5</v>
      </c>
      <c r="L13" s="676"/>
      <c r="M13" s="750"/>
      <c r="N13" s="740"/>
    </row>
    <row r="14" spans="1:14" ht="15.75" x14ac:dyDescent="0.2">
      <c r="A14" s="327" t="s">
        <v>366</v>
      </c>
      <c r="B14" s="314" t="s">
        <v>1676</v>
      </c>
      <c r="C14" s="334" t="s">
        <v>367</v>
      </c>
      <c r="D14" s="334"/>
      <c r="E14" s="334" t="s">
        <v>368</v>
      </c>
      <c r="F14" s="334" t="s">
        <v>754</v>
      </c>
      <c r="G14" s="334"/>
      <c r="H14" s="334"/>
      <c r="I14" s="334"/>
      <c r="J14" s="334"/>
      <c r="K14" s="316">
        <v>5</v>
      </c>
      <c r="L14" s="676"/>
      <c r="M14" s="750"/>
      <c r="N14" s="740"/>
    </row>
    <row r="15" spans="1:14" s="312" customFormat="1" ht="31.5" x14ac:dyDescent="0.2">
      <c r="A15" s="578" t="s">
        <v>2712</v>
      </c>
      <c r="B15" s="314" t="s">
        <v>2518</v>
      </c>
      <c r="C15" s="334" t="s">
        <v>2713</v>
      </c>
      <c r="D15" s="334"/>
      <c r="E15" s="334" t="s">
        <v>2714</v>
      </c>
      <c r="F15" s="334" t="s">
        <v>754</v>
      </c>
      <c r="G15" s="334"/>
      <c r="H15" s="334"/>
      <c r="I15" s="334"/>
      <c r="J15" s="334"/>
      <c r="K15" s="316">
        <v>5</v>
      </c>
      <c r="L15" s="676"/>
      <c r="M15" s="750"/>
      <c r="N15" s="741"/>
    </row>
    <row r="16" spans="1:14" s="312" customFormat="1" ht="31.5" x14ac:dyDescent="0.2">
      <c r="A16" s="578" t="s">
        <v>2728</v>
      </c>
      <c r="B16" s="314" t="s">
        <v>2518</v>
      </c>
      <c r="C16" s="334" t="s">
        <v>2729</v>
      </c>
      <c r="D16" s="334"/>
      <c r="E16" s="334" t="s">
        <v>2730</v>
      </c>
      <c r="F16" s="334" t="s">
        <v>754</v>
      </c>
      <c r="G16" s="334"/>
      <c r="H16" s="334"/>
      <c r="I16" s="334"/>
      <c r="J16" s="334"/>
      <c r="K16" s="316">
        <v>5</v>
      </c>
      <c r="L16" s="676"/>
      <c r="M16" s="750"/>
      <c r="N16" s="741"/>
    </row>
    <row r="17" spans="1:14" s="312" customFormat="1" ht="32.25" thickBot="1" x14ac:dyDescent="0.25">
      <c r="A17" s="427" t="s">
        <v>1128</v>
      </c>
      <c r="B17" s="419" t="s">
        <v>2518</v>
      </c>
      <c r="C17" s="433" t="s">
        <v>1129</v>
      </c>
      <c r="D17" s="421"/>
      <c r="E17" s="421" t="s">
        <v>1130</v>
      </c>
      <c r="F17" s="421" t="s">
        <v>754</v>
      </c>
      <c r="G17" s="421"/>
      <c r="H17" s="421"/>
      <c r="I17" s="421"/>
      <c r="J17" s="421"/>
      <c r="K17" s="422">
        <v>5</v>
      </c>
      <c r="L17" s="679"/>
      <c r="M17" s="751"/>
      <c r="N17" s="741"/>
    </row>
  </sheetData>
  <autoFilter ref="A5:N17"/>
  <mergeCells count="9">
    <mergeCell ref="A4:A5"/>
    <mergeCell ref="B4:B5"/>
    <mergeCell ref="C4:C5"/>
    <mergeCell ref="G4:L4"/>
    <mergeCell ref="N4:N5"/>
    <mergeCell ref="D4:D5"/>
    <mergeCell ref="E4:E5"/>
    <mergeCell ref="F4:F5"/>
    <mergeCell ref="M4:M5"/>
  </mergeCells>
  <phoneticPr fontId="27" type="noConversion"/>
  <pageMargins left="0.78740157480314965" right="0.59055118110236227" top="0.59055118110236227" bottom="0.59055118110236227" header="0.51181102362204722" footer="0.39370078740157483"/>
  <pageSetup paperSize="9" scale="77" firstPageNumber="60" orientation="landscape" useFirstPageNumber="1" r:id="rId1"/>
  <headerFooter>
    <oddFooter>&amp;R&amp;P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showZeros="0" view="pageBreakPreview" zoomScaleNormal="85" zoomScaleSheetLayoutView="100" workbookViewId="0">
      <pane ySplit="5" topLeftCell="A51" activePane="bottomLeft" state="frozen"/>
      <selection activeCell="D15" sqref="D15"/>
      <selection pane="bottomLeft" activeCell="A4" sqref="A4:N5"/>
    </sheetView>
  </sheetViews>
  <sheetFormatPr defaultRowHeight="15.75" x14ac:dyDescent="0.25"/>
  <cols>
    <col min="1" max="1" width="13.7109375" style="109" customWidth="1"/>
    <col min="2" max="2" width="38.7109375" style="109" customWidth="1"/>
    <col min="3" max="4" width="30.7109375" style="563" customWidth="1"/>
    <col min="5" max="5" width="20.7109375" style="563" customWidth="1"/>
    <col min="6" max="10" width="6.7109375" style="563" customWidth="1"/>
    <col min="11" max="12" width="10.7109375" style="564" customWidth="1"/>
    <col min="13" max="13" width="20.7109375" style="109" customWidth="1"/>
    <col min="14" max="16384" width="9.140625" style="109"/>
  </cols>
  <sheetData>
    <row r="1" spans="1:14" x14ac:dyDescent="0.25">
      <c r="A1" s="674" t="s">
        <v>2588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</row>
    <row r="2" spans="1:14" x14ac:dyDescent="0.25">
      <c r="A2" s="674" t="s">
        <v>500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</row>
    <row r="3" spans="1:14" s="34" customFormat="1" ht="31.5" customHeight="1" thickBot="1" x14ac:dyDescent="0.3">
      <c r="A3" s="651" t="s">
        <v>1139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</row>
    <row r="4" spans="1:14" s="34" customFormat="1" ht="63" customHeight="1" thickBot="1" x14ac:dyDescent="0.3">
      <c r="A4" s="765" t="s">
        <v>2589</v>
      </c>
      <c r="B4" s="765" t="s">
        <v>2590</v>
      </c>
      <c r="C4" s="765" t="s">
        <v>1254</v>
      </c>
      <c r="D4" s="765" t="s">
        <v>2592</v>
      </c>
      <c r="E4" s="765" t="s">
        <v>2593</v>
      </c>
      <c r="F4" s="765" t="s">
        <v>2594</v>
      </c>
      <c r="G4" s="768" t="s">
        <v>1476</v>
      </c>
      <c r="H4" s="769"/>
      <c r="I4" s="769"/>
      <c r="J4" s="769"/>
      <c r="K4" s="769"/>
      <c r="L4" s="770"/>
      <c r="M4" s="763" t="s">
        <v>2595</v>
      </c>
      <c r="N4" s="763" t="s">
        <v>2757</v>
      </c>
    </row>
    <row r="5" spans="1:14" s="34" customFormat="1" ht="31.5" customHeight="1" thickBot="1" x14ac:dyDescent="0.3">
      <c r="A5" s="766"/>
      <c r="B5" s="766"/>
      <c r="C5" s="766"/>
      <c r="D5" s="766"/>
      <c r="E5" s="766"/>
      <c r="F5" s="766"/>
      <c r="G5" s="756" t="s">
        <v>1475</v>
      </c>
      <c r="H5" s="756" t="s">
        <v>2756</v>
      </c>
      <c r="I5" s="756" t="s">
        <v>2759</v>
      </c>
      <c r="J5" s="757" t="s">
        <v>2760</v>
      </c>
      <c r="K5" s="757" t="s">
        <v>189</v>
      </c>
      <c r="L5" s="757" t="s">
        <v>2755</v>
      </c>
      <c r="M5" s="767"/>
      <c r="N5" s="764"/>
    </row>
    <row r="6" spans="1:14" x14ac:dyDescent="0.25">
      <c r="A6" s="382"/>
      <c r="B6" s="398" t="s">
        <v>2603</v>
      </c>
      <c r="C6" s="377"/>
      <c r="D6" s="377"/>
      <c r="E6" s="377"/>
      <c r="F6" s="377"/>
      <c r="G6" s="377"/>
      <c r="H6" s="377"/>
      <c r="I6" s="377"/>
      <c r="J6" s="377"/>
      <c r="K6" s="383"/>
      <c r="L6" s="675"/>
      <c r="M6" s="742"/>
      <c r="N6" s="688"/>
    </row>
    <row r="7" spans="1:14" x14ac:dyDescent="0.25">
      <c r="A7" s="326"/>
      <c r="B7" s="338" t="s">
        <v>369</v>
      </c>
      <c r="C7" s="334"/>
      <c r="D7" s="334"/>
      <c r="E7" s="334"/>
      <c r="F7" s="334"/>
      <c r="G7" s="334"/>
      <c r="H7" s="334"/>
      <c r="I7" s="334"/>
      <c r="J7" s="334"/>
      <c r="K7" s="316"/>
      <c r="L7" s="676"/>
      <c r="M7" s="750"/>
      <c r="N7" s="688"/>
    </row>
    <row r="8" spans="1:14" x14ac:dyDescent="0.25">
      <c r="A8" s="326"/>
      <c r="B8" s="156" t="s">
        <v>2604</v>
      </c>
      <c r="C8" s="334"/>
      <c r="D8" s="334"/>
      <c r="E8" s="334"/>
      <c r="F8" s="334"/>
      <c r="G8" s="334"/>
      <c r="H8" s="334"/>
      <c r="I8" s="334"/>
      <c r="J8" s="334"/>
      <c r="K8" s="316"/>
      <c r="L8" s="676"/>
      <c r="M8" s="750"/>
      <c r="N8" s="688"/>
    </row>
    <row r="9" spans="1:14" ht="16.5" customHeight="1" x14ac:dyDescent="0.25">
      <c r="A9" s="466" t="s">
        <v>1868</v>
      </c>
      <c r="B9" s="319" t="s">
        <v>1869</v>
      </c>
      <c r="C9" s="320" t="s">
        <v>1870</v>
      </c>
      <c r="D9" s="320" t="s">
        <v>1871</v>
      </c>
      <c r="E9" s="320"/>
      <c r="F9" s="320" t="s">
        <v>2602</v>
      </c>
      <c r="G9" s="320"/>
      <c r="H9" s="320"/>
      <c r="I9" s="320"/>
      <c r="J9" s="320"/>
      <c r="K9" s="316">
        <v>0.1</v>
      </c>
      <c r="L9" s="676"/>
      <c r="M9" s="752"/>
      <c r="N9" s="688"/>
    </row>
    <row r="10" spans="1:14" ht="16.5" customHeight="1" x14ac:dyDescent="0.25">
      <c r="A10" s="466"/>
      <c r="B10" s="338" t="s">
        <v>2345</v>
      </c>
      <c r="C10" s="320"/>
      <c r="D10" s="320"/>
      <c r="E10" s="320"/>
      <c r="F10" s="320"/>
      <c r="G10" s="320"/>
      <c r="H10" s="320"/>
      <c r="I10" s="320"/>
      <c r="J10" s="320"/>
      <c r="K10" s="316"/>
      <c r="L10" s="676"/>
      <c r="M10" s="752"/>
      <c r="N10" s="688"/>
    </row>
    <row r="11" spans="1:14" ht="16.5" customHeight="1" x14ac:dyDescent="0.25">
      <c r="A11" s="466"/>
      <c r="B11" s="156" t="s">
        <v>2346</v>
      </c>
      <c r="C11" s="320"/>
      <c r="D11" s="320"/>
      <c r="E11" s="320"/>
      <c r="F11" s="320"/>
      <c r="G11" s="320"/>
      <c r="H11" s="320"/>
      <c r="I11" s="320"/>
      <c r="J11" s="320"/>
      <c r="K11" s="316">
        <v>0</v>
      </c>
      <c r="L11" s="676"/>
      <c r="M11" s="752"/>
      <c r="N11" s="688"/>
    </row>
    <row r="12" spans="1:14" x14ac:dyDescent="0.25">
      <c r="A12" s="327" t="s">
        <v>2056</v>
      </c>
      <c r="B12" s="318" t="s">
        <v>2058</v>
      </c>
      <c r="C12" s="316" t="s">
        <v>2057</v>
      </c>
      <c r="D12" s="316"/>
      <c r="E12" s="316" t="s">
        <v>2059</v>
      </c>
      <c r="F12" s="316" t="s">
        <v>754</v>
      </c>
      <c r="G12" s="316"/>
      <c r="H12" s="316"/>
      <c r="I12" s="316"/>
      <c r="J12" s="316"/>
      <c r="K12" s="316">
        <v>0.5</v>
      </c>
      <c r="L12" s="676"/>
      <c r="M12" s="752"/>
      <c r="N12" s="688"/>
    </row>
    <row r="13" spans="1:14" x14ac:dyDescent="0.25">
      <c r="A13" s="327"/>
      <c r="B13" s="338" t="s">
        <v>654</v>
      </c>
      <c r="C13" s="316"/>
      <c r="D13" s="316"/>
      <c r="E13" s="316"/>
      <c r="F13" s="316"/>
      <c r="G13" s="316"/>
      <c r="H13" s="316"/>
      <c r="I13" s="316"/>
      <c r="J13" s="316"/>
      <c r="K13" s="316">
        <v>0</v>
      </c>
      <c r="L13" s="676"/>
      <c r="M13" s="752"/>
      <c r="N13" s="688"/>
    </row>
    <row r="14" spans="1:14" x14ac:dyDescent="0.25">
      <c r="A14" s="327"/>
      <c r="B14" s="338" t="s">
        <v>655</v>
      </c>
      <c r="C14" s="316"/>
      <c r="D14" s="316"/>
      <c r="E14" s="316"/>
      <c r="F14" s="316"/>
      <c r="G14" s="316"/>
      <c r="H14" s="316"/>
      <c r="I14" s="316"/>
      <c r="J14" s="316"/>
      <c r="K14" s="316"/>
      <c r="L14" s="676"/>
      <c r="M14" s="752"/>
      <c r="N14" s="688"/>
    </row>
    <row r="15" spans="1:14" x14ac:dyDescent="0.25">
      <c r="A15" s="466" t="s">
        <v>959</v>
      </c>
      <c r="B15" s="319" t="s">
        <v>199</v>
      </c>
      <c r="C15" s="320"/>
      <c r="D15" s="320" t="s">
        <v>972</v>
      </c>
      <c r="E15" s="320" t="s">
        <v>974</v>
      </c>
      <c r="F15" s="320" t="s">
        <v>2613</v>
      </c>
      <c r="G15" s="320"/>
      <c r="H15" s="320"/>
      <c r="I15" s="320"/>
      <c r="J15" s="320"/>
      <c r="K15" s="316">
        <v>1.0045E-2</v>
      </c>
      <c r="L15" s="676"/>
      <c r="M15" s="752"/>
      <c r="N15" s="688"/>
    </row>
    <row r="16" spans="1:14" x14ac:dyDescent="0.25">
      <c r="A16" s="466" t="s">
        <v>960</v>
      </c>
      <c r="B16" s="319" t="s">
        <v>198</v>
      </c>
      <c r="C16" s="320"/>
      <c r="D16" s="320" t="s">
        <v>972</v>
      </c>
      <c r="E16" s="320" t="s">
        <v>975</v>
      </c>
      <c r="F16" s="320" t="s">
        <v>2613</v>
      </c>
      <c r="G16" s="320"/>
      <c r="H16" s="320"/>
      <c r="I16" s="320"/>
      <c r="J16" s="320"/>
      <c r="K16" s="316">
        <v>7.6750000000000004E-3</v>
      </c>
      <c r="L16" s="676"/>
      <c r="M16" s="752"/>
      <c r="N16" s="688"/>
    </row>
    <row r="17" spans="1:14" x14ac:dyDescent="0.25">
      <c r="A17" s="466" t="s">
        <v>961</v>
      </c>
      <c r="B17" s="319" t="s">
        <v>198</v>
      </c>
      <c r="C17" s="320"/>
      <c r="D17" s="320" t="s">
        <v>972</v>
      </c>
      <c r="E17" s="320" t="s">
        <v>976</v>
      </c>
      <c r="F17" s="320" t="s">
        <v>2613</v>
      </c>
      <c r="G17" s="320"/>
      <c r="H17" s="320"/>
      <c r="I17" s="320"/>
      <c r="J17" s="320"/>
      <c r="K17" s="316">
        <v>1.779E-2</v>
      </c>
      <c r="L17" s="676"/>
      <c r="M17" s="752"/>
      <c r="N17" s="688"/>
    </row>
    <row r="18" spans="1:14" x14ac:dyDescent="0.25">
      <c r="A18" s="466" t="s">
        <v>962</v>
      </c>
      <c r="B18" s="319" t="s">
        <v>198</v>
      </c>
      <c r="C18" s="320"/>
      <c r="D18" s="320" t="s">
        <v>972</v>
      </c>
      <c r="E18" s="320" t="s">
        <v>977</v>
      </c>
      <c r="F18" s="320" t="s">
        <v>2613</v>
      </c>
      <c r="G18" s="320"/>
      <c r="H18" s="320"/>
      <c r="I18" s="320"/>
      <c r="J18" s="320"/>
      <c r="K18" s="316">
        <v>1.0115000000000001E-2</v>
      </c>
      <c r="L18" s="676"/>
      <c r="M18" s="752"/>
      <c r="N18" s="688"/>
    </row>
    <row r="19" spans="1:14" x14ac:dyDescent="0.25">
      <c r="A19" s="466" t="s">
        <v>963</v>
      </c>
      <c r="B19" s="319" t="s">
        <v>198</v>
      </c>
      <c r="C19" s="320"/>
      <c r="D19" s="320" t="s">
        <v>972</v>
      </c>
      <c r="E19" s="320" t="s">
        <v>978</v>
      </c>
      <c r="F19" s="320" t="s">
        <v>2613</v>
      </c>
      <c r="G19" s="320"/>
      <c r="H19" s="320"/>
      <c r="I19" s="320"/>
      <c r="J19" s="320"/>
      <c r="K19" s="316">
        <v>1.5740000000000001E-2</v>
      </c>
      <c r="L19" s="676"/>
      <c r="M19" s="752"/>
      <c r="N19" s="688"/>
    </row>
    <row r="20" spans="1:14" s="401" customFormat="1" x14ac:dyDescent="0.25">
      <c r="A20" s="466" t="s">
        <v>964</v>
      </c>
      <c r="B20" s="319" t="s">
        <v>198</v>
      </c>
      <c r="C20" s="320"/>
      <c r="D20" s="320" t="s">
        <v>972</v>
      </c>
      <c r="E20" s="320" t="s">
        <v>979</v>
      </c>
      <c r="F20" s="320" t="s">
        <v>2613</v>
      </c>
      <c r="G20" s="320"/>
      <c r="H20" s="320"/>
      <c r="I20" s="320"/>
      <c r="J20" s="320"/>
      <c r="K20" s="316">
        <v>5.8999999999999997E-2</v>
      </c>
      <c r="L20" s="676"/>
      <c r="M20" s="752"/>
      <c r="N20" s="694"/>
    </row>
    <row r="21" spans="1:14" s="96" customFormat="1" x14ac:dyDescent="0.25">
      <c r="A21" s="466" t="s">
        <v>965</v>
      </c>
      <c r="B21" s="319" t="s">
        <v>198</v>
      </c>
      <c r="C21" s="320"/>
      <c r="D21" s="320" t="s">
        <v>972</v>
      </c>
      <c r="E21" s="320" t="s">
        <v>980</v>
      </c>
      <c r="F21" s="334" t="s">
        <v>2613</v>
      </c>
      <c r="G21" s="334"/>
      <c r="H21" s="334"/>
      <c r="I21" s="334"/>
      <c r="J21" s="334"/>
      <c r="K21" s="316">
        <v>6.6250000000000003E-2</v>
      </c>
      <c r="L21" s="676"/>
      <c r="M21" s="752"/>
      <c r="N21" s="705"/>
    </row>
    <row r="22" spans="1:14" s="401" customFormat="1" x14ac:dyDescent="0.25">
      <c r="A22" s="466" t="s">
        <v>966</v>
      </c>
      <c r="B22" s="319" t="s">
        <v>198</v>
      </c>
      <c r="C22" s="320"/>
      <c r="D22" s="320" t="s">
        <v>972</v>
      </c>
      <c r="E22" s="320" t="s">
        <v>981</v>
      </c>
      <c r="F22" s="334" t="s">
        <v>2613</v>
      </c>
      <c r="G22" s="334"/>
      <c r="H22" s="334"/>
      <c r="I22" s="334"/>
      <c r="J22" s="334"/>
      <c r="K22" s="316">
        <v>3.7675E-2</v>
      </c>
      <c r="L22" s="676"/>
      <c r="M22" s="752"/>
      <c r="N22" s="694"/>
    </row>
    <row r="23" spans="1:14" s="401" customFormat="1" x14ac:dyDescent="0.25">
      <c r="A23" s="466" t="s">
        <v>967</v>
      </c>
      <c r="B23" s="319" t="s">
        <v>198</v>
      </c>
      <c r="C23" s="320"/>
      <c r="D23" s="320" t="s">
        <v>972</v>
      </c>
      <c r="E23" s="320" t="s">
        <v>982</v>
      </c>
      <c r="F23" s="334" t="s">
        <v>2613</v>
      </c>
      <c r="G23" s="334"/>
      <c r="H23" s="334"/>
      <c r="I23" s="334"/>
      <c r="J23" s="334"/>
      <c r="K23" s="316">
        <v>7.17E-2</v>
      </c>
      <c r="L23" s="676"/>
      <c r="M23" s="752"/>
      <c r="N23" s="694"/>
    </row>
    <row r="24" spans="1:14" x14ac:dyDescent="0.25">
      <c r="A24" s="466" t="s">
        <v>968</v>
      </c>
      <c r="B24" s="319" t="s">
        <v>198</v>
      </c>
      <c r="C24" s="320"/>
      <c r="D24" s="320" t="s">
        <v>972</v>
      </c>
      <c r="E24" s="320" t="s">
        <v>973</v>
      </c>
      <c r="F24" s="334" t="s">
        <v>2613</v>
      </c>
      <c r="G24" s="334"/>
      <c r="H24" s="334"/>
      <c r="I24" s="334"/>
      <c r="J24" s="334"/>
      <c r="K24" s="316">
        <v>0.2114</v>
      </c>
      <c r="L24" s="676"/>
      <c r="M24" s="752"/>
      <c r="N24" s="688"/>
    </row>
    <row r="25" spans="1:14" s="401" customFormat="1" x14ac:dyDescent="0.25">
      <c r="A25" s="327"/>
      <c r="B25" s="338" t="s">
        <v>738</v>
      </c>
      <c r="C25" s="316"/>
      <c r="D25" s="316"/>
      <c r="E25" s="316"/>
      <c r="F25" s="316"/>
      <c r="G25" s="316"/>
      <c r="H25" s="316"/>
      <c r="I25" s="316"/>
      <c r="J25" s="316"/>
      <c r="K25" s="316">
        <v>0</v>
      </c>
      <c r="L25" s="676"/>
      <c r="M25" s="752"/>
      <c r="N25" s="694"/>
    </row>
    <row r="26" spans="1:14" s="401" customFormat="1" x14ac:dyDescent="0.25">
      <c r="A26" s="466" t="s">
        <v>352</v>
      </c>
      <c r="B26" s="319" t="s">
        <v>2369</v>
      </c>
      <c r="C26" s="320"/>
      <c r="D26" s="320" t="s">
        <v>351</v>
      </c>
      <c r="E26" s="320">
        <v>6</v>
      </c>
      <c r="F26" s="334" t="s">
        <v>754</v>
      </c>
      <c r="G26" s="334"/>
      <c r="H26" s="334"/>
      <c r="I26" s="334"/>
      <c r="J26" s="334"/>
      <c r="K26" s="316">
        <v>2</v>
      </c>
      <c r="L26" s="676"/>
      <c r="M26" s="752"/>
      <c r="N26" s="694"/>
    </row>
    <row r="27" spans="1:14" s="401" customFormat="1" x14ac:dyDescent="0.25">
      <c r="A27" s="466" t="s">
        <v>353</v>
      </c>
      <c r="B27" s="319" t="s">
        <v>2369</v>
      </c>
      <c r="C27" s="320"/>
      <c r="D27" s="320" t="s">
        <v>351</v>
      </c>
      <c r="E27" s="320">
        <v>8</v>
      </c>
      <c r="F27" s="334" t="s">
        <v>754</v>
      </c>
      <c r="G27" s="334"/>
      <c r="H27" s="334"/>
      <c r="I27" s="334"/>
      <c r="J27" s="334"/>
      <c r="K27" s="316">
        <v>1</v>
      </c>
      <c r="L27" s="676"/>
      <c r="M27" s="752"/>
      <c r="N27" s="694"/>
    </row>
    <row r="28" spans="1:14" s="401" customFormat="1" x14ac:dyDescent="0.25">
      <c r="A28" s="466" t="s">
        <v>350</v>
      </c>
      <c r="B28" s="319" t="s">
        <v>756</v>
      </c>
      <c r="C28" s="320"/>
      <c r="D28" s="320" t="s">
        <v>351</v>
      </c>
      <c r="E28" s="320">
        <v>4</v>
      </c>
      <c r="F28" s="334" t="s">
        <v>754</v>
      </c>
      <c r="G28" s="334"/>
      <c r="H28" s="334"/>
      <c r="I28" s="334"/>
      <c r="J28" s="334"/>
      <c r="K28" s="316">
        <v>2</v>
      </c>
      <c r="L28" s="676"/>
      <c r="M28" s="750"/>
      <c r="N28" s="694"/>
    </row>
    <row r="29" spans="1:14" s="401" customFormat="1" x14ac:dyDescent="0.25">
      <c r="A29" s="466" t="s">
        <v>2155</v>
      </c>
      <c r="B29" s="319" t="s">
        <v>1632</v>
      </c>
      <c r="C29" s="320" t="s">
        <v>2156</v>
      </c>
      <c r="D29" s="320" t="s">
        <v>236</v>
      </c>
      <c r="E29" s="320">
        <v>8</v>
      </c>
      <c r="F29" s="334" t="s">
        <v>2613</v>
      </c>
      <c r="G29" s="334"/>
      <c r="H29" s="334"/>
      <c r="I29" s="334"/>
      <c r="J29" s="334"/>
      <c r="K29" s="316">
        <v>1.57E-3</v>
      </c>
      <c r="L29" s="676"/>
      <c r="M29" s="750"/>
      <c r="N29" s="694"/>
    </row>
    <row r="30" spans="1:14" s="401" customFormat="1" x14ac:dyDescent="0.25">
      <c r="A30" s="466" t="s">
        <v>2158</v>
      </c>
      <c r="B30" s="319" t="s">
        <v>759</v>
      </c>
      <c r="C30" s="320" t="s">
        <v>2160</v>
      </c>
      <c r="D30" s="320" t="s">
        <v>237</v>
      </c>
      <c r="E30" s="320">
        <v>6</v>
      </c>
      <c r="F30" s="334" t="s">
        <v>2613</v>
      </c>
      <c r="G30" s="334"/>
      <c r="H30" s="334"/>
      <c r="I30" s="334"/>
      <c r="J30" s="334"/>
      <c r="K30" s="316">
        <v>1.1199999999999999E-3</v>
      </c>
      <c r="L30" s="676"/>
      <c r="M30" s="750"/>
      <c r="N30" s="694"/>
    </row>
    <row r="31" spans="1:14" s="401" customFormat="1" x14ac:dyDescent="0.25">
      <c r="A31" s="466" t="s">
        <v>2161</v>
      </c>
      <c r="B31" s="319" t="s">
        <v>1632</v>
      </c>
      <c r="C31" s="320" t="s">
        <v>2162</v>
      </c>
      <c r="D31" s="320" t="s">
        <v>236</v>
      </c>
      <c r="E31" s="320">
        <v>4</v>
      </c>
      <c r="F31" s="334" t="s">
        <v>2613</v>
      </c>
      <c r="G31" s="334"/>
      <c r="H31" s="334"/>
      <c r="I31" s="334"/>
      <c r="J31" s="334"/>
      <c r="K31" s="316">
        <v>1E-3</v>
      </c>
      <c r="L31" s="676"/>
      <c r="M31" s="750"/>
      <c r="N31" s="694"/>
    </row>
    <row r="32" spans="1:14" s="401" customFormat="1" x14ac:dyDescent="0.25">
      <c r="A32" s="466" t="s">
        <v>393</v>
      </c>
      <c r="B32" s="319" t="s">
        <v>394</v>
      </c>
      <c r="C32" s="320"/>
      <c r="D32" s="320"/>
      <c r="E32" s="320" t="s">
        <v>1679</v>
      </c>
      <c r="F32" s="320" t="s">
        <v>754</v>
      </c>
      <c r="G32" s="320"/>
      <c r="H32" s="320"/>
      <c r="I32" s="320"/>
      <c r="J32" s="320"/>
      <c r="K32" s="316">
        <v>5</v>
      </c>
      <c r="L32" s="676"/>
      <c r="M32" s="750"/>
      <c r="N32" s="694"/>
    </row>
    <row r="33" spans="1:14" s="401" customFormat="1" x14ac:dyDescent="0.25">
      <c r="A33" s="622" t="s">
        <v>2734</v>
      </c>
      <c r="B33" s="319" t="s">
        <v>759</v>
      </c>
      <c r="C33" s="320"/>
      <c r="D33" s="320" t="s">
        <v>355</v>
      </c>
      <c r="E33" s="320" t="s">
        <v>2735</v>
      </c>
      <c r="F33" s="334" t="s">
        <v>754</v>
      </c>
      <c r="G33" s="334"/>
      <c r="H33" s="334"/>
      <c r="I33" s="334"/>
      <c r="J33" s="334"/>
      <c r="K33" s="316">
        <v>4</v>
      </c>
      <c r="L33" s="676"/>
      <c r="M33" s="750"/>
      <c r="N33" s="694"/>
    </row>
    <row r="34" spans="1:14" s="401" customFormat="1" x14ac:dyDescent="0.25">
      <c r="A34" s="466" t="s">
        <v>354</v>
      </c>
      <c r="B34" s="319" t="s">
        <v>1632</v>
      </c>
      <c r="C34" s="320"/>
      <c r="D34" s="320" t="s">
        <v>355</v>
      </c>
      <c r="E34" s="320">
        <v>4</v>
      </c>
      <c r="F34" s="334" t="s">
        <v>754</v>
      </c>
      <c r="G34" s="334"/>
      <c r="H34" s="334"/>
      <c r="I34" s="334"/>
      <c r="J34" s="334"/>
      <c r="K34" s="316">
        <v>2</v>
      </c>
      <c r="L34" s="676"/>
      <c r="M34" s="750"/>
      <c r="N34" s="694"/>
    </row>
    <row r="35" spans="1:14" x14ac:dyDescent="0.25">
      <c r="A35" s="466" t="s">
        <v>356</v>
      </c>
      <c r="B35" s="319" t="s">
        <v>1632</v>
      </c>
      <c r="C35" s="320"/>
      <c r="D35" s="320" t="s">
        <v>355</v>
      </c>
      <c r="E35" s="320">
        <v>6</v>
      </c>
      <c r="F35" s="334" t="s">
        <v>754</v>
      </c>
      <c r="G35" s="334"/>
      <c r="H35" s="334"/>
      <c r="I35" s="334"/>
      <c r="J35" s="334"/>
      <c r="K35" s="316">
        <v>2</v>
      </c>
      <c r="L35" s="676"/>
      <c r="M35" s="752"/>
      <c r="N35" s="688"/>
    </row>
    <row r="36" spans="1:14" x14ac:dyDescent="0.25">
      <c r="A36" s="466" t="s">
        <v>357</v>
      </c>
      <c r="B36" s="319" t="s">
        <v>235</v>
      </c>
      <c r="C36" s="320"/>
      <c r="D36" s="320" t="s">
        <v>355</v>
      </c>
      <c r="E36" s="320">
        <v>8</v>
      </c>
      <c r="F36" s="334" t="s">
        <v>754</v>
      </c>
      <c r="G36" s="334"/>
      <c r="H36" s="334"/>
      <c r="I36" s="334"/>
      <c r="J36" s="334"/>
      <c r="K36" s="316">
        <v>2.5</v>
      </c>
      <c r="L36" s="676"/>
      <c r="M36" s="752"/>
      <c r="N36" s="688"/>
    </row>
    <row r="37" spans="1:14" x14ac:dyDescent="0.25">
      <c r="A37" s="466"/>
      <c r="B37" s="338" t="s">
        <v>854</v>
      </c>
      <c r="C37" s="320"/>
      <c r="D37" s="320"/>
      <c r="E37" s="320"/>
      <c r="F37" s="334"/>
      <c r="G37" s="334"/>
      <c r="H37" s="334"/>
      <c r="I37" s="334"/>
      <c r="J37" s="334"/>
      <c r="K37" s="316">
        <v>0</v>
      </c>
      <c r="L37" s="676"/>
      <c r="M37" s="752"/>
      <c r="N37" s="688"/>
    </row>
    <row r="38" spans="1:14" x14ac:dyDescent="0.25">
      <c r="A38" s="466"/>
      <c r="B38" s="338" t="s">
        <v>345</v>
      </c>
      <c r="C38" s="320"/>
      <c r="D38" s="320"/>
      <c r="E38" s="320"/>
      <c r="F38" s="334"/>
      <c r="G38" s="334"/>
      <c r="H38" s="334"/>
      <c r="I38" s="334"/>
      <c r="J38" s="334"/>
      <c r="K38" s="316">
        <v>0</v>
      </c>
      <c r="L38" s="676"/>
      <c r="M38" s="752"/>
      <c r="N38" s="688"/>
    </row>
    <row r="39" spans="1:14" s="96" customFormat="1" x14ac:dyDescent="0.25">
      <c r="A39" s="466"/>
      <c r="B39" s="156" t="s">
        <v>855</v>
      </c>
      <c r="C39" s="320"/>
      <c r="D39" s="320"/>
      <c r="E39" s="320"/>
      <c r="F39" s="334"/>
      <c r="G39" s="334"/>
      <c r="H39" s="334"/>
      <c r="I39" s="334"/>
      <c r="J39" s="334"/>
      <c r="K39" s="316">
        <v>0</v>
      </c>
      <c r="L39" s="676"/>
      <c r="M39" s="749"/>
      <c r="N39" s="705"/>
    </row>
    <row r="40" spans="1:14" s="96" customFormat="1" x14ac:dyDescent="0.25">
      <c r="A40" s="327">
        <v>1723120045</v>
      </c>
      <c r="B40" s="314" t="s">
        <v>857</v>
      </c>
      <c r="C40" s="334" t="s">
        <v>1613</v>
      </c>
      <c r="D40" s="334" t="s">
        <v>1614</v>
      </c>
      <c r="E40" s="334">
        <v>0.8</v>
      </c>
      <c r="F40" s="334" t="s">
        <v>2613</v>
      </c>
      <c r="G40" s="334"/>
      <c r="H40" s="334"/>
      <c r="I40" s="334"/>
      <c r="J40" s="334"/>
      <c r="K40" s="316">
        <v>0.01</v>
      </c>
      <c r="L40" s="676"/>
      <c r="M40" s="749"/>
      <c r="N40" s="705"/>
    </row>
    <row r="41" spans="1:14" s="96" customFormat="1" x14ac:dyDescent="0.25">
      <c r="A41" s="327"/>
      <c r="B41" s="338" t="s">
        <v>867</v>
      </c>
      <c r="C41" s="334"/>
      <c r="D41" s="334"/>
      <c r="E41" s="334"/>
      <c r="F41" s="334"/>
      <c r="G41" s="334"/>
      <c r="H41" s="334"/>
      <c r="I41" s="334"/>
      <c r="J41" s="334"/>
      <c r="K41" s="316">
        <v>0</v>
      </c>
      <c r="L41" s="676"/>
      <c r="M41" s="749"/>
      <c r="N41" s="705"/>
    </row>
    <row r="42" spans="1:14" s="96" customFormat="1" x14ac:dyDescent="0.25">
      <c r="A42" s="327"/>
      <c r="B42" s="338" t="s">
        <v>868</v>
      </c>
      <c r="C42" s="334"/>
      <c r="D42" s="334"/>
      <c r="E42" s="334"/>
      <c r="F42" s="334"/>
      <c r="G42" s="334"/>
      <c r="H42" s="334"/>
      <c r="I42" s="334"/>
      <c r="J42" s="334"/>
      <c r="K42" s="316">
        <v>0</v>
      </c>
      <c r="L42" s="676"/>
      <c r="M42" s="749"/>
      <c r="N42" s="705"/>
    </row>
    <row r="43" spans="1:14" s="96" customFormat="1" x14ac:dyDescent="0.25">
      <c r="A43" s="327"/>
      <c r="B43" s="156" t="s">
        <v>869</v>
      </c>
      <c r="C43" s="334"/>
      <c r="D43" s="334"/>
      <c r="E43" s="334"/>
      <c r="F43" s="334"/>
      <c r="G43" s="334"/>
      <c r="H43" s="334"/>
      <c r="I43" s="334"/>
      <c r="J43" s="334"/>
      <c r="K43" s="316">
        <v>0</v>
      </c>
      <c r="L43" s="676"/>
      <c r="M43" s="750"/>
      <c r="N43" s="705"/>
    </row>
    <row r="44" spans="1:14" s="96" customFormat="1" x14ac:dyDescent="0.25">
      <c r="A44" s="327" t="s">
        <v>870</v>
      </c>
      <c r="B44" s="315" t="s">
        <v>871</v>
      </c>
      <c r="C44" s="334" t="s">
        <v>872</v>
      </c>
      <c r="D44" s="334" t="s">
        <v>873</v>
      </c>
      <c r="E44" s="334" t="s">
        <v>874</v>
      </c>
      <c r="F44" s="334" t="s">
        <v>2613</v>
      </c>
      <c r="G44" s="334"/>
      <c r="H44" s="334"/>
      <c r="I44" s="334"/>
      <c r="J44" s="334"/>
      <c r="K44" s="316">
        <v>0.06</v>
      </c>
      <c r="L44" s="676"/>
      <c r="M44" s="750"/>
      <c r="N44" s="705"/>
    </row>
    <row r="45" spans="1:14" s="96" customFormat="1" ht="15" customHeight="1" x14ac:dyDescent="0.25">
      <c r="A45" s="327"/>
      <c r="B45" s="338" t="s">
        <v>2023</v>
      </c>
      <c r="C45" s="334"/>
      <c r="D45" s="334"/>
      <c r="E45" s="334"/>
      <c r="F45" s="334"/>
      <c r="G45" s="334"/>
      <c r="H45" s="334"/>
      <c r="I45" s="334"/>
      <c r="J45" s="334"/>
      <c r="K45" s="316">
        <v>0</v>
      </c>
      <c r="L45" s="676"/>
      <c r="M45" s="750"/>
      <c r="N45" s="705"/>
    </row>
    <row r="46" spans="1:14" s="96" customFormat="1" ht="15" customHeight="1" x14ac:dyDescent="0.25">
      <c r="A46" s="327"/>
      <c r="B46" s="156" t="s">
        <v>378</v>
      </c>
      <c r="C46" s="334"/>
      <c r="D46" s="334"/>
      <c r="E46" s="334"/>
      <c r="F46" s="334"/>
      <c r="G46" s="334"/>
      <c r="H46" s="334"/>
      <c r="I46" s="334"/>
      <c r="J46" s="334"/>
      <c r="K46" s="316">
        <v>0</v>
      </c>
      <c r="L46" s="676"/>
      <c r="M46" s="750"/>
      <c r="N46" s="705"/>
    </row>
    <row r="47" spans="1:14" s="96" customFormat="1" x14ac:dyDescent="0.25">
      <c r="A47" s="378">
        <v>2257330012</v>
      </c>
      <c r="B47" s="314" t="s">
        <v>1705</v>
      </c>
      <c r="C47" s="317" t="s">
        <v>1706</v>
      </c>
      <c r="D47" s="317" t="s">
        <v>2021</v>
      </c>
      <c r="E47" s="317" t="s">
        <v>2022</v>
      </c>
      <c r="F47" s="334" t="s">
        <v>754</v>
      </c>
      <c r="G47" s="334"/>
      <c r="H47" s="334"/>
      <c r="I47" s="334"/>
      <c r="J47" s="334"/>
      <c r="K47" s="316">
        <v>0.5</v>
      </c>
      <c r="L47" s="676"/>
      <c r="M47" s="750"/>
      <c r="N47" s="705"/>
    </row>
    <row r="48" spans="1:14" s="96" customFormat="1" x14ac:dyDescent="0.25">
      <c r="A48" s="378"/>
      <c r="B48" s="338" t="s">
        <v>890</v>
      </c>
      <c r="C48" s="317"/>
      <c r="D48" s="317"/>
      <c r="E48" s="317"/>
      <c r="F48" s="334"/>
      <c r="G48" s="334"/>
      <c r="H48" s="334"/>
      <c r="I48" s="334"/>
      <c r="J48" s="334"/>
      <c r="K48" s="316"/>
      <c r="L48" s="676"/>
      <c r="M48" s="750"/>
      <c r="N48" s="705"/>
    </row>
    <row r="49" spans="1:14" s="96" customFormat="1" x14ac:dyDescent="0.25">
      <c r="A49" s="378"/>
      <c r="B49" s="338" t="s">
        <v>891</v>
      </c>
      <c r="C49" s="317"/>
      <c r="D49" s="317"/>
      <c r="E49" s="317"/>
      <c r="F49" s="334"/>
      <c r="G49" s="334"/>
      <c r="H49" s="334"/>
      <c r="I49" s="334"/>
      <c r="J49" s="334"/>
      <c r="K49" s="316">
        <v>0</v>
      </c>
      <c r="L49" s="676"/>
      <c r="M49" s="750"/>
      <c r="N49" s="705"/>
    </row>
    <row r="50" spans="1:14" s="96" customFormat="1" x14ac:dyDescent="0.25">
      <c r="A50" s="378"/>
      <c r="B50" s="156" t="s">
        <v>892</v>
      </c>
      <c r="C50" s="317"/>
      <c r="D50" s="317"/>
      <c r="E50" s="317"/>
      <c r="F50" s="334"/>
      <c r="G50" s="334"/>
      <c r="H50" s="334"/>
      <c r="I50" s="334"/>
      <c r="J50" s="334"/>
      <c r="K50" s="316">
        <v>0</v>
      </c>
      <c r="L50" s="676"/>
      <c r="M50" s="750"/>
      <c r="N50" s="705"/>
    </row>
    <row r="51" spans="1:14" s="96" customFormat="1" x14ac:dyDescent="0.25">
      <c r="A51" s="326">
        <v>2311300002</v>
      </c>
      <c r="B51" s="314" t="s">
        <v>1952</v>
      </c>
      <c r="C51" s="334" t="s">
        <v>1951</v>
      </c>
      <c r="D51" s="334"/>
      <c r="E51" s="334" t="s">
        <v>1834</v>
      </c>
      <c r="F51" s="334" t="s">
        <v>754</v>
      </c>
      <c r="G51" s="334"/>
      <c r="H51" s="334"/>
      <c r="I51" s="334"/>
      <c r="J51" s="334"/>
      <c r="K51" s="316">
        <v>0.5</v>
      </c>
      <c r="L51" s="676"/>
      <c r="M51" s="749"/>
      <c r="N51" s="705"/>
    </row>
    <row r="52" spans="1:14" s="96" customFormat="1" x14ac:dyDescent="0.25">
      <c r="A52" s="326"/>
      <c r="B52" s="338" t="s">
        <v>921</v>
      </c>
      <c r="C52" s="334"/>
      <c r="D52" s="334"/>
      <c r="E52" s="334"/>
      <c r="F52" s="334"/>
      <c r="G52" s="334"/>
      <c r="H52" s="334"/>
      <c r="I52" s="334"/>
      <c r="J52" s="334"/>
      <c r="K52" s="316"/>
      <c r="L52" s="676"/>
      <c r="M52" s="749"/>
      <c r="N52" s="705"/>
    </row>
    <row r="53" spans="1:14" s="96" customFormat="1" x14ac:dyDescent="0.25">
      <c r="A53" s="326"/>
      <c r="B53" s="156" t="s">
        <v>494</v>
      </c>
      <c r="C53" s="334"/>
      <c r="D53" s="334"/>
      <c r="E53" s="334"/>
      <c r="F53" s="334"/>
      <c r="G53" s="334"/>
      <c r="H53" s="334"/>
      <c r="I53" s="334"/>
      <c r="J53" s="334"/>
      <c r="K53" s="316"/>
      <c r="L53" s="676"/>
      <c r="M53" s="749"/>
      <c r="N53" s="705"/>
    </row>
    <row r="54" spans="1:14" s="96" customFormat="1" ht="31.5" x14ac:dyDescent="0.25">
      <c r="A54" s="326">
        <v>2329400031</v>
      </c>
      <c r="B54" s="319" t="s">
        <v>234</v>
      </c>
      <c r="C54" s="320" t="s">
        <v>468</v>
      </c>
      <c r="D54" s="320" t="s">
        <v>469</v>
      </c>
      <c r="E54" s="320" t="s">
        <v>470</v>
      </c>
      <c r="F54" s="320" t="s">
        <v>2613</v>
      </c>
      <c r="G54" s="320"/>
      <c r="H54" s="320"/>
      <c r="I54" s="320"/>
      <c r="J54" s="320"/>
      <c r="K54" s="316">
        <v>1</v>
      </c>
      <c r="L54" s="676"/>
      <c r="M54" s="749"/>
      <c r="N54" s="705"/>
    </row>
    <row r="55" spans="1:14" s="96" customFormat="1" x14ac:dyDescent="0.25">
      <c r="A55" s="326"/>
      <c r="B55" s="491" t="s">
        <v>932</v>
      </c>
      <c r="C55" s="334"/>
      <c r="D55" s="334"/>
      <c r="E55" s="334"/>
      <c r="F55" s="334"/>
      <c r="G55" s="334"/>
      <c r="H55" s="334"/>
      <c r="I55" s="334"/>
      <c r="J55" s="334"/>
      <c r="K55" s="316"/>
      <c r="L55" s="676"/>
      <c r="M55" s="749"/>
      <c r="N55" s="705"/>
    </row>
    <row r="56" spans="1:14" s="96" customFormat="1" x14ac:dyDescent="0.25">
      <c r="A56" s="326"/>
      <c r="B56" s="491" t="s">
        <v>1366</v>
      </c>
      <c r="C56" s="334"/>
      <c r="D56" s="334"/>
      <c r="E56" s="334"/>
      <c r="F56" s="334"/>
      <c r="G56" s="334"/>
      <c r="H56" s="334"/>
      <c r="I56" s="334"/>
      <c r="J56" s="334"/>
      <c r="K56" s="316">
        <v>0</v>
      </c>
      <c r="L56" s="676"/>
      <c r="M56" s="749"/>
      <c r="N56" s="705"/>
    </row>
    <row r="57" spans="1:14" s="96" customFormat="1" x14ac:dyDescent="0.25">
      <c r="A57" s="326"/>
      <c r="B57" s="492" t="s">
        <v>346</v>
      </c>
      <c r="C57" s="334"/>
      <c r="D57" s="334"/>
      <c r="E57" s="334"/>
      <c r="F57" s="334"/>
      <c r="G57" s="334"/>
      <c r="H57" s="334"/>
      <c r="I57" s="334"/>
      <c r="J57" s="334"/>
      <c r="K57" s="316">
        <v>0</v>
      </c>
      <c r="L57" s="676"/>
      <c r="M57" s="749"/>
      <c r="N57" s="705"/>
    </row>
    <row r="58" spans="1:14" s="96" customFormat="1" x14ac:dyDescent="0.25">
      <c r="A58" s="328" t="s">
        <v>1376</v>
      </c>
      <c r="B58" s="315" t="s">
        <v>1377</v>
      </c>
      <c r="C58" s="334" t="s">
        <v>1378</v>
      </c>
      <c r="D58" s="334"/>
      <c r="E58" s="334" t="s">
        <v>231</v>
      </c>
      <c r="F58" s="334" t="s">
        <v>754</v>
      </c>
      <c r="G58" s="334"/>
      <c r="H58" s="334"/>
      <c r="I58" s="334"/>
      <c r="J58" s="334"/>
      <c r="K58" s="316">
        <v>0.05</v>
      </c>
      <c r="L58" s="676"/>
      <c r="M58" s="749"/>
      <c r="N58" s="705"/>
    </row>
    <row r="59" spans="1:14" s="96" customFormat="1" x14ac:dyDescent="0.25">
      <c r="A59" s="328"/>
      <c r="B59" s="491" t="s">
        <v>348</v>
      </c>
      <c r="C59" s="334"/>
      <c r="D59" s="334"/>
      <c r="E59" s="334"/>
      <c r="F59" s="334"/>
      <c r="G59" s="334"/>
      <c r="H59" s="334"/>
      <c r="I59" s="334"/>
      <c r="J59" s="334"/>
      <c r="K59" s="316">
        <v>0</v>
      </c>
      <c r="L59" s="676"/>
      <c r="M59" s="749"/>
      <c r="N59" s="705"/>
    </row>
    <row r="60" spans="1:14" s="96" customFormat="1" x14ac:dyDescent="0.25">
      <c r="A60" s="328"/>
      <c r="B60" s="491" t="s">
        <v>1970</v>
      </c>
      <c r="C60" s="334"/>
      <c r="D60" s="334"/>
      <c r="E60" s="334"/>
      <c r="F60" s="334"/>
      <c r="G60" s="334"/>
      <c r="H60" s="334"/>
      <c r="I60" s="334"/>
      <c r="J60" s="334"/>
      <c r="K60" s="316">
        <v>0</v>
      </c>
      <c r="L60" s="676"/>
      <c r="M60" s="749"/>
      <c r="N60" s="705"/>
    </row>
    <row r="61" spans="1:14" x14ac:dyDescent="0.25">
      <c r="A61" s="328"/>
      <c r="B61" s="492" t="s">
        <v>347</v>
      </c>
      <c r="C61" s="334"/>
      <c r="D61" s="334"/>
      <c r="E61" s="334"/>
      <c r="F61" s="334"/>
      <c r="G61" s="334"/>
      <c r="H61" s="334"/>
      <c r="I61" s="334"/>
      <c r="J61" s="334"/>
      <c r="K61" s="316"/>
      <c r="L61" s="676"/>
      <c r="M61" s="750"/>
      <c r="N61" s="688"/>
    </row>
    <row r="62" spans="1:14" x14ac:dyDescent="0.25">
      <c r="A62" s="329">
        <v>3449660207</v>
      </c>
      <c r="B62" s="314" t="s">
        <v>1946</v>
      </c>
      <c r="C62" s="334" t="s">
        <v>1653</v>
      </c>
      <c r="D62" s="316"/>
      <c r="E62" s="316" t="s">
        <v>1687</v>
      </c>
      <c r="F62" s="316" t="s">
        <v>754</v>
      </c>
      <c r="G62" s="316"/>
      <c r="H62" s="316"/>
      <c r="I62" s="316"/>
      <c r="J62" s="316"/>
      <c r="K62" s="316">
        <v>80</v>
      </c>
      <c r="L62" s="676"/>
      <c r="M62" s="750"/>
      <c r="N62" s="688"/>
    </row>
    <row r="63" spans="1:14" x14ac:dyDescent="0.25">
      <c r="A63" s="329">
        <v>3449660246</v>
      </c>
      <c r="B63" s="314" t="s">
        <v>1946</v>
      </c>
      <c r="C63" s="334" t="s">
        <v>1653</v>
      </c>
      <c r="D63" s="317"/>
      <c r="E63" s="334" t="s">
        <v>232</v>
      </c>
      <c r="F63" s="334" t="s">
        <v>754</v>
      </c>
      <c r="G63" s="334"/>
      <c r="H63" s="334"/>
      <c r="I63" s="334"/>
      <c r="J63" s="334"/>
      <c r="K63" s="316">
        <v>300</v>
      </c>
      <c r="L63" s="676"/>
      <c r="M63" s="750"/>
      <c r="N63" s="688"/>
    </row>
    <row r="64" spans="1:14" x14ac:dyDescent="0.25">
      <c r="A64" s="329"/>
      <c r="B64" s="491" t="s">
        <v>1182</v>
      </c>
      <c r="C64" s="334"/>
      <c r="D64" s="316"/>
      <c r="E64" s="316"/>
      <c r="F64" s="316"/>
      <c r="G64" s="316"/>
      <c r="H64" s="316"/>
      <c r="I64" s="316"/>
      <c r="J64" s="316"/>
      <c r="K64" s="316">
        <v>0</v>
      </c>
      <c r="L64" s="676"/>
      <c r="M64" s="750"/>
      <c r="N64" s="688"/>
    </row>
    <row r="65" spans="1:14" s="96" customFormat="1" x14ac:dyDescent="0.25">
      <c r="A65" s="329"/>
      <c r="B65" s="491" t="s">
        <v>1188</v>
      </c>
      <c r="C65" s="334"/>
      <c r="D65" s="316"/>
      <c r="E65" s="316"/>
      <c r="F65" s="316"/>
      <c r="G65" s="316"/>
      <c r="H65" s="316"/>
      <c r="I65" s="316"/>
      <c r="J65" s="316"/>
      <c r="K65" s="316">
        <v>0</v>
      </c>
      <c r="L65" s="676"/>
      <c r="M65" s="749"/>
      <c r="N65" s="705"/>
    </row>
    <row r="66" spans="1:14" x14ac:dyDescent="0.25">
      <c r="A66" s="329"/>
      <c r="B66" s="156" t="s">
        <v>2731</v>
      </c>
      <c r="C66" s="334"/>
      <c r="D66" s="316"/>
      <c r="E66" s="316"/>
      <c r="F66" s="316"/>
      <c r="G66" s="316"/>
      <c r="H66" s="316"/>
      <c r="I66" s="316"/>
      <c r="J66" s="316"/>
      <c r="K66" s="316"/>
      <c r="L66" s="676"/>
      <c r="M66" s="749"/>
      <c r="N66" s="688"/>
    </row>
    <row r="67" spans="1:14" s="96" customFormat="1" ht="31.5" x14ac:dyDescent="0.25">
      <c r="A67" s="623">
        <v>3551000126</v>
      </c>
      <c r="B67" s="315" t="s">
        <v>1191</v>
      </c>
      <c r="C67" s="549" t="s">
        <v>2749</v>
      </c>
      <c r="D67" s="334"/>
      <c r="E67" s="334" t="s">
        <v>2750</v>
      </c>
      <c r="F67" s="316" t="s">
        <v>637</v>
      </c>
      <c r="G67" s="316"/>
      <c r="H67" s="316"/>
      <c r="I67" s="316"/>
      <c r="J67" s="316"/>
      <c r="K67" s="316">
        <v>10</v>
      </c>
      <c r="L67" s="676"/>
      <c r="M67" s="752"/>
      <c r="N67" s="705"/>
    </row>
    <row r="68" spans="1:14" x14ac:dyDescent="0.25">
      <c r="A68" s="329"/>
      <c r="B68" s="492" t="s">
        <v>1189</v>
      </c>
      <c r="C68" s="334"/>
      <c r="D68" s="316"/>
      <c r="E68" s="316"/>
      <c r="F68" s="316"/>
      <c r="G68" s="316"/>
      <c r="H68" s="316"/>
      <c r="I68" s="316"/>
      <c r="J68" s="316"/>
      <c r="K68" s="316">
        <v>0</v>
      </c>
      <c r="L68" s="676"/>
      <c r="M68" s="750"/>
      <c r="N68" s="688"/>
    </row>
    <row r="69" spans="1:14" x14ac:dyDescent="0.25">
      <c r="A69" s="326">
        <v>3559000464</v>
      </c>
      <c r="B69" s="315" t="s">
        <v>1191</v>
      </c>
      <c r="C69" s="334" t="s">
        <v>1192</v>
      </c>
      <c r="D69" s="334" t="s">
        <v>233</v>
      </c>
      <c r="E69" s="334" t="s">
        <v>1197</v>
      </c>
      <c r="F69" s="316" t="s">
        <v>637</v>
      </c>
      <c r="G69" s="316"/>
      <c r="H69" s="316"/>
      <c r="I69" s="316"/>
      <c r="J69" s="316"/>
      <c r="K69" s="465">
        <v>10</v>
      </c>
      <c r="L69" s="680"/>
      <c r="M69" s="752"/>
      <c r="N69" s="688"/>
    </row>
    <row r="70" spans="1:14" x14ac:dyDescent="0.25">
      <c r="A70" s="326">
        <v>3559000484</v>
      </c>
      <c r="B70" s="315" t="s">
        <v>1191</v>
      </c>
      <c r="C70" s="334" t="s">
        <v>1192</v>
      </c>
      <c r="D70" s="334" t="s">
        <v>233</v>
      </c>
      <c r="E70" s="334" t="s">
        <v>2511</v>
      </c>
      <c r="F70" s="316" t="s">
        <v>637</v>
      </c>
      <c r="G70" s="316"/>
      <c r="H70" s="316"/>
      <c r="I70" s="316"/>
      <c r="J70" s="316"/>
      <c r="K70" s="465">
        <v>10</v>
      </c>
      <c r="L70" s="680"/>
      <c r="M70" s="752"/>
      <c r="N70" s="688"/>
    </row>
    <row r="71" spans="1:14" x14ac:dyDescent="0.25">
      <c r="A71" s="326"/>
      <c r="B71" s="491" t="s">
        <v>1198</v>
      </c>
      <c r="C71" s="334"/>
      <c r="D71" s="334"/>
      <c r="E71" s="334"/>
      <c r="F71" s="316"/>
      <c r="G71" s="316"/>
      <c r="H71" s="316"/>
      <c r="I71" s="316"/>
      <c r="J71" s="316"/>
      <c r="K71" s="465"/>
      <c r="L71" s="680"/>
      <c r="M71" s="752"/>
      <c r="N71" s="688"/>
    </row>
    <row r="72" spans="1:14" x14ac:dyDescent="0.25">
      <c r="A72" s="326"/>
      <c r="B72" s="492" t="s">
        <v>349</v>
      </c>
      <c r="C72" s="334"/>
      <c r="D72" s="334"/>
      <c r="E72" s="334"/>
      <c r="F72" s="316"/>
      <c r="G72" s="316"/>
      <c r="H72" s="316"/>
      <c r="I72" s="316"/>
      <c r="J72" s="316"/>
      <c r="K72" s="465">
        <v>0</v>
      </c>
      <c r="L72" s="680"/>
      <c r="M72" s="752"/>
      <c r="N72" s="688"/>
    </row>
    <row r="73" spans="1:14" x14ac:dyDescent="0.25">
      <c r="A73" s="327">
        <v>3582000107</v>
      </c>
      <c r="B73" s="315" t="s">
        <v>1973</v>
      </c>
      <c r="C73" s="549" t="s">
        <v>1876</v>
      </c>
      <c r="D73" s="334" t="s">
        <v>1877</v>
      </c>
      <c r="E73" s="334">
        <v>0.5</v>
      </c>
      <c r="F73" s="316" t="s">
        <v>637</v>
      </c>
      <c r="G73" s="316"/>
      <c r="H73" s="316"/>
      <c r="I73" s="316"/>
      <c r="J73" s="316"/>
      <c r="K73" s="465">
        <v>10</v>
      </c>
      <c r="L73" s="680"/>
      <c r="M73" s="752"/>
      <c r="N73" s="688"/>
    </row>
    <row r="74" spans="1:14" x14ac:dyDescent="0.25">
      <c r="A74" s="329">
        <v>3582000110</v>
      </c>
      <c r="B74" s="315" t="s">
        <v>1973</v>
      </c>
      <c r="C74" s="549" t="s">
        <v>1876</v>
      </c>
      <c r="D74" s="334" t="s">
        <v>1877</v>
      </c>
      <c r="E74" s="334">
        <v>1.5</v>
      </c>
      <c r="F74" s="316" t="s">
        <v>637</v>
      </c>
      <c r="G74" s="316"/>
      <c r="H74" s="316"/>
      <c r="I74" s="316"/>
      <c r="J74" s="316"/>
      <c r="K74" s="465">
        <v>10</v>
      </c>
      <c r="L74" s="680"/>
      <c r="M74" s="752"/>
      <c r="N74" s="688"/>
    </row>
    <row r="75" spans="1:14" x14ac:dyDescent="0.25">
      <c r="A75" s="329">
        <v>3582000111</v>
      </c>
      <c r="B75" s="315" t="s">
        <v>1973</v>
      </c>
      <c r="C75" s="549" t="s">
        <v>1876</v>
      </c>
      <c r="D75" s="334" t="s">
        <v>1877</v>
      </c>
      <c r="E75" s="334">
        <v>2.5</v>
      </c>
      <c r="F75" s="316" t="s">
        <v>637</v>
      </c>
      <c r="G75" s="316"/>
      <c r="H75" s="316"/>
      <c r="I75" s="316"/>
      <c r="J75" s="316"/>
      <c r="K75" s="465">
        <v>10</v>
      </c>
      <c r="L75" s="680"/>
      <c r="M75" s="752"/>
      <c r="N75" s="688"/>
    </row>
    <row r="76" spans="1:14" x14ac:dyDescent="0.25">
      <c r="A76" s="329"/>
      <c r="B76" s="338" t="s">
        <v>1241</v>
      </c>
      <c r="C76" s="549"/>
      <c r="D76" s="334"/>
      <c r="E76" s="334"/>
      <c r="F76" s="316"/>
      <c r="G76" s="316"/>
      <c r="H76" s="316"/>
      <c r="I76" s="316"/>
      <c r="J76" s="316"/>
      <c r="K76" s="316">
        <v>0</v>
      </c>
      <c r="L76" s="676"/>
      <c r="M76" s="752"/>
      <c r="N76" s="688"/>
    </row>
    <row r="77" spans="1:14" x14ac:dyDescent="0.25">
      <c r="A77" s="329"/>
      <c r="B77" s="338" t="s">
        <v>1242</v>
      </c>
      <c r="C77" s="549"/>
      <c r="D77" s="334"/>
      <c r="E77" s="334"/>
      <c r="F77" s="316"/>
      <c r="G77" s="316"/>
      <c r="H77" s="316"/>
      <c r="I77" s="316"/>
      <c r="J77" s="316"/>
      <c r="K77" s="316">
        <v>0</v>
      </c>
      <c r="L77" s="676"/>
      <c r="M77" s="752"/>
      <c r="N77" s="688"/>
    </row>
    <row r="78" spans="1:14" x14ac:dyDescent="0.25">
      <c r="A78" s="329"/>
      <c r="B78" s="156" t="s">
        <v>1243</v>
      </c>
      <c r="C78" s="549"/>
      <c r="D78" s="334"/>
      <c r="E78" s="334"/>
      <c r="F78" s="316"/>
      <c r="G78" s="316"/>
      <c r="H78" s="316"/>
      <c r="I78" s="316"/>
      <c r="J78" s="316"/>
      <c r="K78" s="316">
        <v>0</v>
      </c>
      <c r="L78" s="676"/>
      <c r="M78" s="752"/>
      <c r="N78" s="688"/>
    </row>
    <row r="79" spans="1:14" x14ac:dyDescent="0.25">
      <c r="A79" s="327" t="s">
        <v>1244</v>
      </c>
      <c r="B79" s="314" t="s">
        <v>1245</v>
      </c>
      <c r="C79" s="334"/>
      <c r="D79" s="334" t="s">
        <v>1735</v>
      </c>
      <c r="E79" s="334" t="s">
        <v>1246</v>
      </c>
      <c r="F79" s="334" t="s">
        <v>754</v>
      </c>
      <c r="G79" s="334"/>
      <c r="H79" s="334"/>
      <c r="I79" s="334"/>
      <c r="J79" s="334"/>
      <c r="K79" s="316">
        <v>20</v>
      </c>
      <c r="L79" s="676"/>
      <c r="M79" s="752"/>
      <c r="N79" s="688"/>
    </row>
    <row r="80" spans="1:14" x14ac:dyDescent="0.25">
      <c r="A80" s="327"/>
      <c r="B80" s="338" t="s">
        <v>1247</v>
      </c>
      <c r="C80" s="334"/>
      <c r="D80" s="334"/>
      <c r="E80" s="334"/>
      <c r="F80" s="334"/>
      <c r="G80" s="334"/>
      <c r="H80" s="334"/>
      <c r="I80" s="334"/>
      <c r="J80" s="334"/>
      <c r="K80" s="316">
        <v>0</v>
      </c>
      <c r="L80" s="676"/>
      <c r="M80" s="690"/>
      <c r="N80" s="688"/>
    </row>
    <row r="81" spans="1:14" x14ac:dyDescent="0.25">
      <c r="A81" s="327"/>
      <c r="B81" s="338" t="s">
        <v>1982</v>
      </c>
      <c r="C81" s="334"/>
      <c r="D81" s="334"/>
      <c r="E81" s="334"/>
      <c r="F81" s="334"/>
      <c r="G81" s="334"/>
      <c r="H81" s="334"/>
      <c r="I81" s="334"/>
      <c r="J81" s="334"/>
      <c r="K81" s="316"/>
      <c r="L81" s="676"/>
      <c r="M81" s="690"/>
      <c r="N81" s="688"/>
    </row>
    <row r="82" spans="1:14" x14ac:dyDescent="0.25">
      <c r="A82" s="327"/>
      <c r="B82" s="156" t="s">
        <v>1825</v>
      </c>
      <c r="C82" s="334"/>
      <c r="D82" s="334"/>
      <c r="E82" s="334"/>
      <c r="F82" s="334"/>
      <c r="G82" s="334"/>
      <c r="H82" s="334"/>
      <c r="I82" s="334"/>
      <c r="J82" s="334"/>
      <c r="K82" s="316">
        <v>0</v>
      </c>
      <c r="L82" s="676"/>
      <c r="M82" s="690"/>
      <c r="N82" s="688"/>
    </row>
    <row r="83" spans="1:14" ht="16.5" thickBot="1" x14ac:dyDescent="0.3">
      <c r="A83" s="418">
        <v>9182420105</v>
      </c>
      <c r="B83" s="419" t="s">
        <v>1826</v>
      </c>
      <c r="C83" s="620"/>
      <c r="D83" s="425" t="s">
        <v>1864</v>
      </c>
      <c r="E83" s="425" t="s">
        <v>938</v>
      </c>
      <c r="F83" s="425" t="s">
        <v>2602</v>
      </c>
      <c r="G83" s="425"/>
      <c r="H83" s="425"/>
      <c r="I83" s="425"/>
      <c r="J83" s="425"/>
      <c r="K83" s="422">
        <v>0.25</v>
      </c>
      <c r="L83" s="679"/>
      <c r="M83" s="689"/>
      <c r="N83" s="688"/>
    </row>
  </sheetData>
  <autoFilter ref="A5:N83"/>
  <mergeCells count="9">
    <mergeCell ref="F4:F5"/>
    <mergeCell ref="N4:N5"/>
    <mergeCell ref="A4:A5"/>
    <mergeCell ref="B4:B5"/>
    <mergeCell ref="G4:L4"/>
    <mergeCell ref="C4:C5"/>
    <mergeCell ref="D4:D5"/>
    <mergeCell ref="M4:M5"/>
    <mergeCell ref="E4:E5"/>
  </mergeCells>
  <phoneticPr fontId="27" type="noConversion"/>
  <pageMargins left="0.78740157480314965" right="0.59055118110236227" top="0.59055118110236227" bottom="0.59055118110236227" header="0.51181102362204722" footer="0.39370078740157483"/>
  <pageSetup paperSize="9" scale="77" firstPageNumber="61" orientation="landscape" useFirstPageNumber="1" r:id="rId1"/>
  <headerFooter>
    <oddFooter>&amp;R&amp;P</oddFooter>
  </headerFooter>
  <rowBreaks count="2" manualBreakCount="2">
    <brk id="36" max="15" man="1"/>
    <brk id="70" max="15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showZeros="0" tabSelected="1" view="pageBreakPreview" zoomScaleNormal="85" zoomScaleSheetLayoutView="100" workbookViewId="0">
      <pane ySplit="5" topLeftCell="A6" activePane="bottomLeft" state="frozen"/>
      <selection pane="bottomLeft" activeCell="A4" sqref="A4:N5"/>
    </sheetView>
  </sheetViews>
  <sheetFormatPr defaultRowHeight="12.75" x14ac:dyDescent="0.2"/>
  <cols>
    <col min="1" max="1" width="13.7109375" customWidth="1"/>
    <col min="2" max="2" width="38.7109375" customWidth="1"/>
    <col min="3" max="4" width="30.7109375" style="547" customWidth="1"/>
    <col min="5" max="5" width="20.7109375" style="547" customWidth="1"/>
    <col min="6" max="10" width="6.7109375" style="547" customWidth="1"/>
    <col min="11" max="12" width="10.7109375" style="548" customWidth="1"/>
    <col min="13" max="13" width="20.7109375" customWidth="1"/>
  </cols>
  <sheetData>
    <row r="1" spans="1:14" ht="15.75" x14ac:dyDescent="0.2">
      <c r="A1" s="674" t="s">
        <v>2588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</row>
    <row r="2" spans="1:14" ht="15.75" x14ac:dyDescent="0.2">
      <c r="A2" s="674" t="s">
        <v>501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</row>
    <row r="3" spans="1:14" s="34" customFormat="1" ht="31.5" customHeight="1" thickBot="1" x14ac:dyDescent="0.3">
      <c r="A3" s="758" t="s">
        <v>1139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</row>
    <row r="4" spans="1:14" s="96" customFormat="1" ht="63" customHeight="1" thickBot="1" x14ac:dyDescent="0.3">
      <c r="A4" s="765" t="s">
        <v>2589</v>
      </c>
      <c r="B4" s="765" t="s">
        <v>2590</v>
      </c>
      <c r="C4" s="765" t="s">
        <v>1254</v>
      </c>
      <c r="D4" s="765" t="s">
        <v>2592</v>
      </c>
      <c r="E4" s="765" t="s">
        <v>2593</v>
      </c>
      <c r="F4" s="765" t="s">
        <v>2594</v>
      </c>
      <c r="G4" s="768" t="s">
        <v>1476</v>
      </c>
      <c r="H4" s="769"/>
      <c r="I4" s="769"/>
      <c r="J4" s="769"/>
      <c r="K4" s="769"/>
      <c r="L4" s="770"/>
      <c r="M4" s="763" t="s">
        <v>2595</v>
      </c>
      <c r="N4" s="763" t="s">
        <v>2757</v>
      </c>
    </row>
    <row r="5" spans="1:14" s="96" customFormat="1" ht="31.5" customHeight="1" thickBot="1" x14ac:dyDescent="0.3">
      <c r="A5" s="766"/>
      <c r="B5" s="766"/>
      <c r="C5" s="766"/>
      <c r="D5" s="766"/>
      <c r="E5" s="766"/>
      <c r="F5" s="766"/>
      <c r="G5" s="756" t="s">
        <v>1475</v>
      </c>
      <c r="H5" s="756" t="s">
        <v>2756</v>
      </c>
      <c r="I5" s="756" t="s">
        <v>2759</v>
      </c>
      <c r="J5" s="757" t="s">
        <v>2760</v>
      </c>
      <c r="K5" s="757" t="s">
        <v>189</v>
      </c>
      <c r="L5" s="757" t="s">
        <v>2755</v>
      </c>
      <c r="M5" s="767"/>
      <c r="N5" s="764"/>
    </row>
    <row r="6" spans="1:14" ht="15.75" x14ac:dyDescent="0.2">
      <c r="A6" s="382"/>
      <c r="B6" s="417" t="s">
        <v>1327</v>
      </c>
      <c r="C6" s="377"/>
      <c r="D6" s="377"/>
      <c r="E6" s="377"/>
      <c r="F6" s="377"/>
      <c r="G6" s="377"/>
      <c r="H6" s="377"/>
      <c r="I6" s="377"/>
      <c r="J6" s="377"/>
      <c r="K6" s="383"/>
      <c r="L6" s="675"/>
      <c r="M6" s="742"/>
      <c r="N6" s="753"/>
    </row>
    <row r="7" spans="1:14" ht="31.5" x14ac:dyDescent="0.2">
      <c r="A7" s="578" t="s">
        <v>2712</v>
      </c>
      <c r="B7" s="314" t="s">
        <v>2518</v>
      </c>
      <c r="C7" s="334" t="s">
        <v>2713</v>
      </c>
      <c r="D7" s="334"/>
      <c r="E7" s="334" t="s">
        <v>2714</v>
      </c>
      <c r="F7" s="334" t="s">
        <v>754</v>
      </c>
      <c r="G7" s="334"/>
      <c r="H7" s="334"/>
      <c r="I7" s="334"/>
      <c r="J7" s="334"/>
      <c r="K7" s="316">
        <v>7</v>
      </c>
      <c r="L7" s="676"/>
      <c r="M7" s="750"/>
      <c r="N7" s="740"/>
    </row>
    <row r="8" spans="1:14" ht="15.75" x14ac:dyDescent="0.2">
      <c r="A8" s="327" t="s">
        <v>481</v>
      </c>
      <c r="B8" s="314" t="s">
        <v>1676</v>
      </c>
      <c r="C8" s="334" t="s">
        <v>485</v>
      </c>
      <c r="D8" s="334" t="s">
        <v>2521</v>
      </c>
      <c r="E8" s="334" t="s">
        <v>486</v>
      </c>
      <c r="F8" s="334" t="s">
        <v>754</v>
      </c>
      <c r="G8" s="334"/>
      <c r="H8" s="334"/>
      <c r="I8" s="334"/>
      <c r="J8" s="334"/>
      <c r="K8" s="316">
        <v>8</v>
      </c>
      <c r="L8" s="676"/>
      <c r="M8" s="750"/>
      <c r="N8" s="740"/>
    </row>
    <row r="9" spans="1:14" ht="15.75" x14ac:dyDescent="0.2">
      <c r="A9" s="327" t="s">
        <v>482</v>
      </c>
      <c r="B9" s="314" t="s">
        <v>1676</v>
      </c>
      <c r="C9" s="334" t="s">
        <v>483</v>
      </c>
      <c r="D9" s="334" t="s">
        <v>2521</v>
      </c>
      <c r="E9" s="334" t="s">
        <v>484</v>
      </c>
      <c r="F9" s="334" t="s">
        <v>754</v>
      </c>
      <c r="G9" s="334"/>
      <c r="H9" s="334"/>
      <c r="I9" s="334"/>
      <c r="J9" s="334"/>
      <c r="K9" s="316">
        <v>1</v>
      </c>
      <c r="L9" s="676"/>
      <c r="M9" s="750"/>
      <c r="N9" s="740"/>
    </row>
    <row r="10" spans="1:14" s="312" customFormat="1" ht="15.75" x14ac:dyDescent="0.2">
      <c r="A10" s="327"/>
      <c r="B10" s="387" t="s">
        <v>418</v>
      </c>
      <c r="C10" s="334"/>
      <c r="D10" s="334"/>
      <c r="E10" s="334"/>
      <c r="F10" s="334"/>
      <c r="G10" s="334"/>
      <c r="H10" s="334"/>
      <c r="I10" s="334"/>
      <c r="J10" s="334"/>
      <c r="K10" s="316">
        <v>0</v>
      </c>
      <c r="L10" s="676"/>
      <c r="M10" s="750"/>
      <c r="N10" s="741"/>
    </row>
    <row r="11" spans="1:14" ht="31.5" x14ac:dyDescent="0.2">
      <c r="A11" s="378">
        <v>4861000014</v>
      </c>
      <c r="B11" s="150" t="s">
        <v>425</v>
      </c>
      <c r="C11" s="334" t="s">
        <v>238</v>
      </c>
      <c r="D11" s="317"/>
      <c r="E11" s="317" t="s">
        <v>360</v>
      </c>
      <c r="F11" s="334" t="s">
        <v>754</v>
      </c>
      <c r="G11" s="334"/>
      <c r="H11" s="334"/>
      <c r="I11" s="334"/>
      <c r="J11" s="334"/>
      <c r="K11" s="316">
        <v>8</v>
      </c>
      <c r="L11" s="676"/>
      <c r="M11" s="752"/>
      <c r="N11" s="740"/>
    </row>
    <row r="12" spans="1:14" ht="31.5" x14ac:dyDescent="0.2">
      <c r="A12" s="378">
        <v>4861000014</v>
      </c>
      <c r="B12" s="150" t="s">
        <v>426</v>
      </c>
      <c r="C12" s="334" t="s">
        <v>238</v>
      </c>
      <c r="D12" s="317"/>
      <c r="E12" s="317" t="s">
        <v>360</v>
      </c>
      <c r="F12" s="334" t="s">
        <v>754</v>
      </c>
      <c r="G12" s="334"/>
      <c r="H12" s="334"/>
      <c r="I12" s="334"/>
      <c r="J12" s="334"/>
      <c r="K12" s="316">
        <v>6</v>
      </c>
      <c r="L12" s="676"/>
      <c r="M12" s="752"/>
      <c r="N12" s="740"/>
    </row>
    <row r="13" spans="1:14" ht="31.5" x14ac:dyDescent="0.2">
      <c r="A13" s="378">
        <v>4861000014</v>
      </c>
      <c r="B13" s="150" t="s">
        <v>429</v>
      </c>
      <c r="C13" s="334" t="s">
        <v>238</v>
      </c>
      <c r="D13" s="317"/>
      <c r="E13" s="317" t="s">
        <v>360</v>
      </c>
      <c r="F13" s="334" t="s">
        <v>754</v>
      </c>
      <c r="G13" s="334"/>
      <c r="H13" s="334"/>
      <c r="I13" s="334"/>
      <c r="J13" s="334"/>
      <c r="K13" s="316">
        <v>3</v>
      </c>
      <c r="L13" s="676"/>
      <c r="M13" s="752"/>
      <c r="N13" s="740"/>
    </row>
    <row r="14" spans="1:14" ht="31.5" x14ac:dyDescent="0.2">
      <c r="A14" s="378">
        <v>4861000014</v>
      </c>
      <c r="B14" s="150" t="s">
        <v>431</v>
      </c>
      <c r="C14" s="334" t="s">
        <v>238</v>
      </c>
      <c r="D14" s="317"/>
      <c r="E14" s="317" t="s">
        <v>360</v>
      </c>
      <c r="F14" s="334" t="s">
        <v>754</v>
      </c>
      <c r="G14" s="334"/>
      <c r="H14" s="334"/>
      <c r="I14" s="334"/>
      <c r="J14" s="334"/>
      <c r="K14" s="316">
        <v>1</v>
      </c>
      <c r="L14" s="676"/>
      <c r="M14" s="752"/>
      <c r="N14" s="740"/>
    </row>
    <row r="15" spans="1:14" ht="31.5" x14ac:dyDescent="0.2">
      <c r="A15" s="378">
        <v>4861000013</v>
      </c>
      <c r="B15" s="150" t="s">
        <v>433</v>
      </c>
      <c r="C15" s="317" t="s">
        <v>239</v>
      </c>
      <c r="D15" s="317"/>
      <c r="E15" s="317" t="s">
        <v>358</v>
      </c>
      <c r="F15" s="334" t="s">
        <v>754</v>
      </c>
      <c r="G15" s="334"/>
      <c r="H15" s="334"/>
      <c r="I15" s="334"/>
      <c r="J15" s="334"/>
      <c r="K15" s="316">
        <v>4</v>
      </c>
      <c r="L15" s="676"/>
      <c r="M15" s="752"/>
      <c r="N15" s="740"/>
    </row>
    <row r="16" spans="1:14" ht="31.5" x14ac:dyDescent="0.2">
      <c r="A16" s="378">
        <v>4861000015</v>
      </c>
      <c r="B16" s="150" t="s">
        <v>435</v>
      </c>
      <c r="C16" s="334" t="s">
        <v>359</v>
      </c>
      <c r="D16" s="317"/>
      <c r="E16" s="317" t="s">
        <v>361</v>
      </c>
      <c r="F16" s="334" t="s">
        <v>754</v>
      </c>
      <c r="G16" s="334"/>
      <c r="H16" s="334"/>
      <c r="I16" s="334"/>
      <c r="J16" s="334"/>
      <c r="K16" s="316">
        <v>2</v>
      </c>
      <c r="L16" s="676"/>
      <c r="M16" s="752"/>
      <c r="N16" s="740"/>
    </row>
    <row r="17" spans="1:14" ht="15.75" x14ac:dyDescent="0.2">
      <c r="A17" s="378"/>
      <c r="B17" s="43" t="s">
        <v>428</v>
      </c>
      <c r="C17" s="334"/>
      <c r="D17" s="317"/>
      <c r="E17" s="317"/>
      <c r="F17" s="334"/>
      <c r="G17" s="334"/>
      <c r="H17" s="334"/>
      <c r="I17" s="334"/>
      <c r="J17" s="334"/>
      <c r="K17" s="316">
        <v>0</v>
      </c>
      <c r="L17" s="676"/>
      <c r="M17" s="752"/>
      <c r="N17" s="740"/>
    </row>
    <row r="18" spans="1:14" ht="15.75" x14ac:dyDescent="0.2">
      <c r="A18" s="378"/>
      <c r="B18" s="388" t="s">
        <v>427</v>
      </c>
      <c r="C18" s="334"/>
      <c r="D18" s="317"/>
      <c r="E18" s="317"/>
      <c r="F18" s="334"/>
      <c r="G18" s="334"/>
      <c r="H18" s="334"/>
      <c r="I18" s="334"/>
      <c r="J18" s="334"/>
      <c r="K18" s="316">
        <v>0</v>
      </c>
      <c r="L18" s="676"/>
      <c r="M18" s="752"/>
      <c r="N18" s="740"/>
    </row>
    <row r="19" spans="1:14" ht="15.75" x14ac:dyDescent="0.2">
      <c r="A19" s="378"/>
      <c r="B19" s="388" t="s">
        <v>430</v>
      </c>
      <c r="C19" s="334"/>
      <c r="D19" s="317"/>
      <c r="E19" s="317"/>
      <c r="F19" s="334"/>
      <c r="G19" s="334"/>
      <c r="H19" s="334"/>
      <c r="I19" s="334"/>
      <c r="J19" s="334"/>
      <c r="K19" s="316">
        <v>0</v>
      </c>
      <c r="L19" s="676"/>
      <c r="M19" s="752"/>
      <c r="N19" s="740"/>
    </row>
    <row r="20" spans="1:14" ht="15.75" x14ac:dyDescent="0.2">
      <c r="A20" s="378"/>
      <c r="B20" s="388" t="s">
        <v>432</v>
      </c>
      <c r="C20" s="334"/>
      <c r="D20" s="317"/>
      <c r="E20" s="317"/>
      <c r="F20" s="334"/>
      <c r="G20" s="334"/>
      <c r="H20" s="334"/>
      <c r="I20" s="334"/>
      <c r="J20" s="334"/>
      <c r="K20" s="316">
        <v>0</v>
      </c>
      <c r="L20" s="676"/>
      <c r="M20" s="752"/>
      <c r="N20" s="740"/>
    </row>
    <row r="21" spans="1:14" ht="15.75" x14ac:dyDescent="0.2">
      <c r="A21" s="378"/>
      <c r="B21" s="388" t="s">
        <v>434</v>
      </c>
      <c r="C21" s="334"/>
      <c r="D21" s="317"/>
      <c r="E21" s="317"/>
      <c r="F21" s="334"/>
      <c r="G21" s="334"/>
      <c r="H21" s="334"/>
      <c r="I21" s="334"/>
      <c r="J21" s="334"/>
      <c r="K21" s="316">
        <v>0</v>
      </c>
      <c r="L21" s="676"/>
      <c r="M21" s="752"/>
      <c r="N21" s="740"/>
    </row>
    <row r="22" spans="1:14" ht="15.75" x14ac:dyDescent="0.2">
      <c r="A22" s="378"/>
      <c r="B22" s="388" t="s">
        <v>436</v>
      </c>
      <c r="C22" s="334"/>
      <c r="D22" s="317"/>
      <c r="E22" s="317"/>
      <c r="F22" s="334"/>
      <c r="G22" s="334"/>
      <c r="H22" s="334"/>
      <c r="I22" s="334"/>
      <c r="J22" s="334"/>
      <c r="K22" s="316">
        <v>0</v>
      </c>
      <c r="L22" s="676"/>
      <c r="M22" s="752"/>
      <c r="N22" s="740"/>
    </row>
    <row r="23" spans="1:14" ht="15.75" x14ac:dyDescent="0.2">
      <c r="A23" s="378"/>
      <c r="B23" s="388" t="s">
        <v>437</v>
      </c>
      <c r="C23" s="334"/>
      <c r="D23" s="317"/>
      <c r="E23" s="317"/>
      <c r="F23" s="334"/>
      <c r="G23" s="334"/>
      <c r="H23" s="334"/>
      <c r="I23" s="334"/>
      <c r="J23" s="334"/>
      <c r="K23" s="316">
        <v>0</v>
      </c>
      <c r="L23" s="676"/>
      <c r="M23" s="752"/>
      <c r="N23" s="740"/>
    </row>
    <row r="24" spans="1:14" ht="31.5" x14ac:dyDescent="0.2">
      <c r="A24" s="579">
        <v>6289000808</v>
      </c>
      <c r="B24" s="315" t="s">
        <v>1701</v>
      </c>
      <c r="C24" s="549" t="s">
        <v>2717</v>
      </c>
      <c r="D24" s="317"/>
      <c r="E24" s="334" t="s">
        <v>2718</v>
      </c>
      <c r="F24" s="334" t="s">
        <v>754</v>
      </c>
      <c r="G24" s="334"/>
      <c r="H24" s="334"/>
      <c r="I24" s="334"/>
      <c r="J24" s="334"/>
      <c r="K24" s="465">
        <v>36</v>
      </c>
      <c r="L24" s="680"/>
      <c r="M24" s="752"/>
      <c r="N24" s="740"/>
    </row>
    <row r="25" spans="1:14" ht="15.75" x14ac:dyDescent="0.2">
      <c r="A25" s="378"/>
      <c r="B25" s="332" t="s">
        <v>1929</v>
      </c>
      <c r="C25" s="549"/>
      <c r="D25" s="317"/>
      <c r="E25" s="334"/>
      <c r="F25" s="334"/>
      <c r="G25" s="334"/>
      <c r="H25" s="334"/>
      <c r="I25" s="334"/>
      <c r="J25" s="334"/>
      <c r="K25" s="316">
        <v>0</v>
      </c>
      <c r="L25" s="676"/>
      <c r="M25" s="752"/>
      <c r="N25" s="740"/>
    </row>
    <row r="26" spans="1:14" ht="15.75" x14ac:dyDescent="0.2">
      <c r="A26" s="378">
        <v>3482900614</v>
      </c>
      <c r="B26" s="150" t="s">
        <v>1929</v>
      </c>
      <c r="C26" s="317" t="s">
        <v>1927</v>
      </c>
      <c r="D26" s="334"/>
      <c r="E26" s="317" t="s">
        <v>1928</v>
      </c>
      <c r="F26" s="334" t="s">
        <v>754</v>
      </c>
      <c r="G26" s="334"/>
      <c r="H26" s="334"/>
      <c r="I26" s="334"/>
      <c r="J26" s="334"/>
      <c r="K26" s="316">
        <v>1</v>
      </c>
      <c r="L26" s="676"/>
      <c r="M26" s="752"/>
      <c r="N26" s="740"/>
    </row>
    <row r="27" spans="1:14" ht="15.75" x14ac:dyDescent="0.2">
      <c r="A27" s="378"/>
      <c r="B27" s="389" t="s">
        <v>92</v>
      </c>
      <c r="C27" s="317"/>
      <c r="D27" s="334"/>
      <c r="E27" s="317"/>
      <c r="F27" s="334"/>
      <c r="G27" s="334"/>
      <c r="H27" s="334"/>
      <c r="I27" s="334"/>
      <c r="J27" s="334"/>
      <c r="K27" s="316">
        <v>0</v>
      </c>
      <c r="L27" s="676"/>
      <c r="M27" s="752"/>
      <c r="N27" s="740"/>
    </row>
    <row r="28" spans="1:14" ht="32.25" thickBot="1" x14ac:dyDescent="0.25">
      <c r="A28" s="418">
        <v>4896200091</v>
      </c>
      <c r="B28" s="419" t="s">
        <v>92</v>
      </c>
      <c r="C28" s="420" t="s">
        <v>240</v>
      </c>
      <c r="D28" s="425" t="s">
        <v>492</v>
      </c>
      <c r="E28" s="421" t="s">
        <v>493</v>
      </c>
      <c r="F28" s="425" t="s">
        <v>754</v>
      </c>
      <c r="G28" s="425"/>
      <c r="H28" s="425"/>
      <c r="I28" s="425"/>
      <c r="J28" s="425"/>
      <c r="K28" s="422">
        <v>4</v>
      </c>
      <c r="L28" s="679"/>
      <c r="M28" s="751"/>
      <c r="N28" s="740"/>
    </row>
  </sheetData>
  <autoFilter ref="A5:N28"/>
  <mergeCells count="9">
    <mergeCell ref="A4:A5"/>
    <mergeCell ref="B4:B5"/>
    <mergeCell ref="C4:C5"/>
    <mergeCell ref="G4:L4"/>
    <mergeCell ref="N4:N5"/>
    <mergeCell ref="D4:D5"/>
    <mergeCell ref="E4:E5"/>
    <mergeCell ref="F4:F5"/>
    <mergeCell ref="M4:M5"/>
  </mergeCells>
  <phoneticPr fontId="27" type="noConversion"/>
  <conditionalFormatting sqref="B24:B25">
    <cfRule type="expression" dxfId="30" priority="16" stopIfTrue="1">
      <formula>AND(COUNTIF(#REF!, B24)+COUNTIF($A$1:$A$5, B24)+COUNTIF(#REF!, B24)&gt;1,NOT(ISBLANK(B24)))</formula>
    </cfRule>
  </conditionalFormatting>
  <conditionalFormatting sqref="B24:B25">
    <cfRule type="expression" dxfId="29" priority="18" stopIfTrue="1">
      <formula>AND(COUNTIF($A$7:$A$64724, B24)+COUNTIF(#REF!, B24)+COUNTIF(#REF!, B24)+COUNTIF(#REF!, B24)&gt;1,NOT(ISBLANK(B24)))</formula>
    </cfRule>
  </conditionalFormatting>
  <conditionalFormatting sqref="B24:B25">
    <cfRule type="expression" dxfId="28" priority="14" stopIfTrue="1">
      <formula>AND(COUNTIF(#REF!, B24)+COUNTIF($A$1:$A$5, B24)+COUNTIF(#REF!, B24)&gt;1,NOT(ISBLANK(B24)))</formula>
    </cfRule>
  </conditionalFormatting>
  <conditionalFormatting sqref="B24:B25">
    <cfRule type="expression" dxfId="27" priority="13" stopIfTrue="1">
      <formula>AND(COUNTIF($A$7:$A$64734, B24)+COUNTIF(#REF!, B24)+COUNTIF(#REF!, B24)+COUNTIF(#REF!, B24)&gt;1,NOT(ISBLANK(B24)))</formula>
    </cfRule>
  </conditionalFormatting>
  <conditionalFormatting sqref="B24:B25">
    <cfRule type="expression" dxfId="26" priority="12" stopIfTrue="1">
      <formula>AND(COUNTIF(#REF!, B24)+COUNTIF($A$1:$A$5, B24)+COUNTIF(#REF!, B24)&gt;1,NOT(ISBLANK(B24)))</formula>
    </cfRule>
  </conditionalFormatting>
  <conditionalFormatting sqref="B24:B25">
    <cfRule type="expression" dxfId="25" priority="11" stopIfTrue="1">
      <formula>AND(COUNTIF($A$7:$A$64737, B24)+COUNTIF(#REF!, B24)+COUNTIF(#REF!, B24)+COUNTIF(#REF!, B24)&gt;1,NOT(ISBLANK(B24)))</formula>
    </cfRule>
  </conditionalFormatting>
  <conditionalFormatting sqref="B24:B25">
    <cfRule type="expression" dxfId="24" priority="6" stopIfTrue="1">
      <formula>AND(COUNTIF(#REF!, B24)+COUNTIF($A$1:$A$5, B24)+COUNTIF(#REF!, B24)&gt;1,NOT(ISBLANK(B24)))</formula>
    </cfRule>
  </conditionalFormatting>
  <conditionalFormatting sqref="B24:B25">
    <cfRule type="expression" dxfId="23" priority="5" stopIfTrue="1">
      <formula>AND(COUNTIF($A$7:$A$64734, B24)+COUNTIF(#REF!, B24)+COUNTIF(#REF!, B24)+COUNTIF(#REF!, B24)&gt;1,NOT(ISBLANK(B24)))</formula>
    </cfRule>
  </conditionalFormatting>
  <conditionalFormatting sqref="B24:B25">
    <cfRule type="expression" dxfId="22" priority="4" stopIfTrue="1">
      <formula>AND(COUNTIF(#REF!, B24)+COUNTIF($A$1:$A$5, B24)+COUNTIF(#REF!, B24)&gt;1,NOT(ISBLANK(B24)))</formula>
    </cfRule>
  </conditionalFormatting>
  <conditionalFormatting sqref="B24:B25">
    <cfRule type="expression" dxfId="21" priority="3" stopIfTrue="1">
      <formula>AND(COUNTIF($A$7:$A$64734, B24)+COUNTIF(#REF!, B24)+COUNTIF(#REF!, B24)+COUNTIF(#REF!, B24)&gt;1,NOT(ISBLANK(B24)))</formula>
    </cfRule>
  </conditionalFormatting>
  <pageMargins left="0.78740157480314965" right="0.59055118110236227" top="0.59055118110236227" bottom="0.59055118110236227" header="0.51181102362204722" footer="0.39370078740157483"/>
  <pageSetup paperSize="9" scale="77" firstPageNumber="64" orientation="landscape" useFirstPageNumber="1" r:id="rId1"/>
  <headerFooter>
    <oddFooter>&amp;R&amp;P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402"/>
  <sheetViews>
    <sheetView showZeros="0" view="pageBreakPreview" zoomScale="55" zoomScaleNormal="70" zoomScaleSheetLayoutView="55" workbookViewId="0">
      <pane ySplit="1" topLeftCell="A2" activePane="bottomLeft" state="frozen"/>
      <selection pane="bottomLeft" activeCell="G5" sqref="G5"/>
    </sheetView>
  </sheetViews>
  <sheetFormatPr defaultColWidth="8.85546875" defaultRowHeight="15.75" x14ac:dyDescent="0.25"/>
  <cols>
    <col min="1" max="1" width="18.140625" style="34" customWidth="1"/>
    <col min="2" max="2" width="51.7109375" style="34" customWidth="1"/>
    <col min="3" max="3" width="35.85546875" style="74" customWidth="1"/>
    <col min="4" max="4" width="29.5703125" style="74" bestFit="1" customWidth="1"/>
    <col min="5" max="5" width="26" style="74" customWidth="1"/>
    <col min="6" max="6" width="6.7109375" style="74" customWidth="1"/>
    <col min="7" max="7" width="18.42578125" style="118" customWidth="1"/>
    <col min="8" max="16384" width="8.85546875" style="34"/>
  </cols>
  <sheetData>
    <row r="1" spans="1:34" ht="63" customHeight="1" x14ac:dyDescent="0.25">
      <c r="A1" s="631" t="s">
        <v>1342</v>
      </c>
      <c r="B1" s="633" t="s">
        <v>1343</v>
      </c>
      <c r="C1" s="624" t="s">
        <v>1344</v>
      </c>
      <c r="D1" s="624"/>
      <c r="E1" s="624"/>
      <c r="F1" s="624" t="s">
        <v>754</v>
      </c>
      <c r="G1" s="639">
        <v>6</v>
      </c>
    </row>
    <row r="2" spans="1:34" ht="31.5" x14ac:dyDescent="0.25">
      <c r="A2" s="185">
        <v>4144750146</v>
      </c>
      <c r="B2" s="91" t="s">
        <v>1984</v>
      </c>
      <c r="C2" s="82" t="s">
        <v>1573</v>
      </c>
      <c r="D2" s="82" t="s">
        <v>1574</v>
      </c>
      <c r="E2" s="82" t="s">
        <v>1985</v>
      </c>
      <c r="F2" s="82" t="s">
        <v>754</v>
      </c>
      <c r="G2" s="84">
        <v>2</v>
      </c>
    </row>
    <row r="3" spans="1:34" x14ac:dyDescent="0.25">
      <c r="A3" s="28" t="s">
        <v>935</v>
      </c>
      <c r="B3" s="6" t="s">
        <v>936</v>
      </c>
      <c r="C3" s="1"/>
      <c r="D3" s="1" t="s">
        <v>937</v>
      </c>
      <c r="E3" s="1" t="s">
        <v>938</v>
      </c>
      <c r="F3" s="1" t="s">
        <v>2613</v>
      </c>
      <c r="G3" s="538">
        <v>0.6</v>
      </c>
    </row>
    <row r="4" spans="1:34" x14ac:dyDescent="0.25">
      <c r="A4" s="337" t="s">
        <v>22</v>
      </c>
      <c r="B4" s="91" t="s">
        <v>2211</v>
      </c>
      <c r="C4" s="268"/>
      <c r="D4" s="82" t="s">
        <v>1365</v>
      </c>
      <c r="E4" s="82"/>
      <c r="F4" s="82" t="s">
        <v>754</v>
      </c>
      <c r="G4" s="84">
        <v>0.5</v>
      </c>
    </row>
    <row r="5" spans="1:34" x14ac:dyDescent="0.25">
      <c r="A5" s="28" t="s">
        <v>1579</v>
      </c>
      <c r="B5" s="39" t="s">
        <v>2605</v>
      </c>
      <c r="C5" s="16" t="s">
        <v>2606</v>
      </c>
      <c r="D5" s="16" t="s">
        <v>2607</v>
      </c>
      <c r="E5" s="94"/>
      <c r="F5" s="84" t="s">
        <v>2602</v>
      </c>
      <c r="G5" s="8">
        <v>0.1</v>
      </c>
    </row>
    <row r="6" spans="1:34" x14ac:dyDescent="0.25">
      <c r="A6" s="573" t="s">
        <v>2721</v>
      </c>
      <c r="B6" s="91" t="s">
        <v>995</v>
      </c>
      <c r="C6" s="82" t="s">
        <v>996</v>
      </c>
      <c r="D6" s="82"/>
      <c r="E6" s="82"/>
      <c r="F6" s="82" t="s">
        <v>754</v>
      </c>
      <c r="G6" s="84">
        <v>12</v>
      </c>
    </row>
    <row r="7" spans="1:34" x14ac:dyDescent="0.25">
      <c r="A7" s="113" t="s">
        <v>2688</v>
      </c>
      <c r="B7" s="95" t="s">
        <v>2189</v>
      </c>
      <c r="C7" s="82" t="s">
        <v>2190</v>
      </c>
      <c r="D7" s="82"/>
      <c r="E7" s="82"/>
      <c r="F7" s="82" t="s">
        <v>754</v>
      </c>
      <c r="G7" s="84">
        <v>0.5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4" x14ac:dyDescent="0.25">
      <c r="A8" s="28" t="s">
        <v>669</v>
      </c>
      <c r="B8" s="13" t="s">
        <v>670</v>
      </c>
      <c r="C8" s="1" t="s">
        <v>671</v>
      </c>
      <c r="D8" s="16" t="s">
        <v>658</v>
      </c>
      <c r="E8" s="82" t="s">
        <v>1481</v>
      </c>
      <c r="F8" s="82" t="s">
        <v>2613</v>
      </c>
      <c r="G8" s="8">
        <v>0.5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34" x14ac:dyDescent="0.25">
      <c r="A9" s="113" t="s">
        <v>2006</v>
      </c>
      <c r="B9" s="86" t="s">
        <v>656</v>
      </c>
      <c r="C9" s="84" t="s">
        <v>1741</v>
      </c>
      <c r="D9" s="84" t="s">
        <v>688</v>
      </c>
      <c r="E9" s="84" t="s">
        <v>2628</v>
      </c>
      <c r="F9" s="635" t="s">
        <v>2613</v>
      </c>
      <c r="G9" s="640">
        <v>3.0000000000000001E-3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</row>
    <row r="10" spans="1:34" x14ac:dyDescent="0.25">
      <c r="A10" s="28" t="s">
        <v>708</v>
      </c>
      <c r="B10" s="54" t="s">
        <v>656</v>
      </c>
      <c r="C10" s="1" t="s">
        <v>709</v>
      </c>
      <c r="D10" s="16" t="s">
        <v>658</v>
      </c>
      <c r="E10" s="82" t="s">
        <v>710</v>
      </c>
      <c r="F10" s="636" t="s">
        <v>2613</v>
      </c>
      <c r="G10" s="644">
        <v>0.05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34" x14ac:dyDescent="0.25">
      <c r="A11" s="28" t="s">
        <v>711</v>
      </c>
      <c r="B11" s="54" t="s">
        <v>656</v>
      </c>
      <c r="C11" s="1" t="s">
        <v>712</v>
      </c>
      <c r="D11" s="16" t="s">
        <v>688</v>
      </c>
      <c r="E11" s="82" t="s">
        <v>1488</v>
      </c>
      <c r="F11" s="82" t="s">
        <v>2613</v>
      </c>
      <c r="G11" s="84">
        <v>0.05</v>
      </c>
      <c r="H11" s="45"/>
      <c r="I11" s="45"/>
      <c r="J11" s="45"/>
      <c r="K11" s="45"/>
      <c r="L11" s="46"/>
      <c r="M11" s="46"/>
      <c r="N11" s="45"/>
      <c r="O11" s="45"/>
      <c r="P11" s="45"/>
      <c r="Q11" s="45"/>
      <c r="R11" s="45"/>
      <c r="S11" s="45"/>
      <c r="T11" s="44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7"/>
      <c r="AH11" s="47"/>
    </row>
    <row r="12" spans="1:34" x14ac:dyDescent="0.25">
      <c r="A12" s="28" t="s">
        <v>693</v>
      </c>
      <c r="B12" s="54" t="s">
        <v>656</v>
      </c>
      <c r="C12" s="16" t="s">
        <v>694</v>
      </c>
      <c r="D12" s="16" t="s">
        <v>658</v>
      </c>
      <c r="E12" s="81" t="s">
        <v>695</v>
      </c>
      <c r="F12" s="272" t="s">
        <v>2613</v>
      </c>
      <c r="G12" s="84">
        <v>0.4</v>
      </c>
      <c r="H12" s="45"/>
      <c r="I12" s="45"/>
      <c r="J12" s="45"/>
      <c r="K12" s="45"/>
      <c r="L12" s="46"/>
      <c r="M12" s="46"/>
      <c r="N12" s="45"/>
      <c r="O12" s="45"/>
      <c r="P12" s="45"/>
      <c r="Q12" s="45"/>
      <c r="R12" s="45"/>
      <c r="S12" s="45"/>
      <c r="T12" s="44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7"/>
      <c r="AH12" s="47"/>
    </row>
    <row r="13" spans="1:34" x14ac:dyDescent="0.25">
      <c r="A13" s="33">
        <v>1610009163</v>
      </c>
      <c r="B13" s="54" t="s">
        <v>656</v>
      </c>
      <c r="C13" s="1" t="s">
        <v>696</v>
      </c>
      <c r="D13" s="16" t="s">
        <v>658</v>
      </c>
      <c r="E13" s="82" t="s">
        <v>697</v>
      </c>
      <c r="F13" s="82" t="s">
        <v>2613</v>
      </c>
      <c r="G13" s="643">
        <v>0.2</v>
      </c>
      <c r="H13" s="45"/>
      <c r="I13" s="45"/>
      <c r="J13" s="45"/>
      <c r="K13" s="45"/>
      <c r="L13" s="46"/>
      <c r="M13" s="46"/>
      <c r="N13" s="45"/>
      <c r="O13" s="45"/>
      <c r="P13" s="45"/>
      <c r="Q13" s="45"/>
      <c r="R13" s="45"/>
      <c r="S13" s="45"/>
      <c r="T13" s="44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7"/>
      <c r="AH13" s="47"/>
    </row>
    <row r="14" spans="1:34" x14ac:dyDescent="0.25">
      <c r="A14" s="28" t="s">
        <v>717</v>
      </c>
      <c r="B14" s="54" t="s">
        <v>656</v>
      </c>
      <c r="C14" s="1" t="s">
        <v>718</v>
      </c>
      <c r="D14" s="16" t="s">
        <v>658</v>
      </c>
      <c r="E14" s="82" t="s">
        <v>1489</v>
      </c>
      <c r="F14" s="82" t="s">
        <v>2613</v>
      </c>
      <c r="G14" s="644">
        <v>0.4</v>
      </c>
      <c r="H14" s="45"/>
      <c r="I14" s="45"/>
      <c r="J14" s="45"/>
      <c r="K14" s="45"/>
      <c r="L14" s="46"/>
      <c r="M14" s="46"/>
      <c r="N14" s="45"/>
      <c r="O14" s="45"/>
      <c r="P14" s="45"/>
      <c r="Q14" s="45"/>
      <c r="R14" s="45"/>
      <c r="S14" s="45"/>
      <c r="T14" s="44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7"/>
      <c r="AH14" s="47"/>
    </row>
    <row r="15" spans="1:34" x14ac:dyDescent="0.25">
      <c r="A15" s="113" t="s">
        <v>1956</v>
      </c>
      <c r="B15" s="86" t="s">
        <v>656</v>
      </c>
      <c r="C15" s="84" t="s">
        <v>1957</v>
      </c>
      <c r="D15" s="84" t="s">
        <v>688</v>
      </c>
      <c r="E15" s="84" t="s">
        <v>1751</v>
      </c>
      <c r="F15" s="82" t="s">
        <v>2613</v>
      </c>
      <c r="G15" s="84">
        <v>0.06</v>
      </c>
      <c r="H15" s="45"/>
      <c r="I15" s="45"/>
      <c r="J15" s="45"/>
      <c r="K15" s="45"/>
      <c r="L15" s="46"/>
      <c r="M15" s="46"/>
      <c r="N15" s="45"/>
      <c r="O15" s="45"/>
      <c r="P15" s="45"/>
      <c r="Q15" s="45"/>
      <c r="R15" s="45"/>
      <c r="S15" s="45"/>
      <c r="T15" s="44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7"/>
      <c r="AH15" s="47"/>
    </row>
    <row r="16" spans="1:34" x14ac:dyDescent="0.25">
      <c r="A16" s="113" t="s">
        <v>1958</v>
      </c>
      <c r="B16" s="86" t="s">
        <v>656</v>
      </c>
      <c r="C16" s="84" t="s">
        <v>1959</v>
      </c>
      <c r="D16" s="84" t="s">
        <v>688</v>
      </c>
      <c r="E16" s="82" t="s">
        <v>1737</v>
      </c>
      <c r="F16" s="82" t="s">
        <v>2613</v>
      </c>
      <c r="G16" s="84">
        <v>0.06</v>
      </c>
      <c r="H16" s="45"/>
      <c r="I16" s="45"/>
      <c r="J16" s="45"/>
      <c r="K16" s="45"/>
      <c r="L16" s="46"/>
      <c r="M16" s="46"/>
      <c r="N16" s="45"/>
      <c r="O16" s="45"/>
      <c r="P16" s="45"/>
      <c r="Q16" s="45"/>
      <c r="R16" s="45"/>
      <c r="S16" s="45"/>
      <c r="T16" s="44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7"/>
      <c r="AH16" s="47"/>
    </row>
    <row r="17" spans="1:34" x14ac:dyDescent="0.25">
      <c r="A17" s="28" t="s">
        <v>1872</v>
      </c>
      <c r="B17" s="54" t="s">
        <v>656</v>
      </c>
      <c r="C17" s="8" t="s">
        <v>1740</v>
      </c>
      <c r="D17" s="8" t="s">
        <v>688</v>
      </c>
      <c r="E17" s="84" t="s">
        <v>1752</v>
      </c>
      <c r="F17" s="82" t="s">
        <v>2613</v>
      </c>
      <c r="G17" s="84">
        <v>0.03</v>
      </c>
      <c r="H17" s="45"/>
      <c r="I17" s="45"/>
      <c r="J17" s="45"/>
      <c r="K17" s="45"/>
      <c r="L17" s="46"/>
      <c r="M17" s="46"/>
      <c r="N17" s="45"/>
      <c r="O17" s="45"/>
      <c r="P17" s="45"/>
      <c r="Q17" s="45"/>
      <c r="R17" s="45"/>
      <c r="S17" s="45"/>
      <c r="T17" s="44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7"/>
      <c r="AH17" s="47"/>
    </row>
    <row r="18" spans="1:34" x14ac:dyDescent="0.25">
      <c r="A18" s="28" t="s">
        <v>719</v>
      </c>
      <c r="B18" s="54" t="s">
        <v>656</v>
      </c>
      <c r="C18" s="1" t="s">
        <v>720</v>
      </c>
      <c r="D18" s="16" t="s">
        <v>658</v>
      </c>
      <c r="E18" s="82" t="s">
        <v>721</v>
      </c>
      <c r="F18" s="82" t="s">
        <v>2613</v>
      </c>
      <c r="G18" s="84">
        <v>0.3</v>
      </c>
      <c r="H18" s="45"/>
      <c r="I18" s="45"/>
      <c r="J18" s="45"/>
      <c r="K18" s="45"/>
      <c r="L18" s="46"/>
      <c r="M18" s="46"/>
      <c r="N18" s="45"/>
      <c r="O18" s="45"/>
      <c r="P18" s="45"/>
      <c r="Q18" s="45"/>
      <c r="R18" s="45"/>
      <c r="S18" s="45"/>
      <c r="T18" s="44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7"/>
      <c r="AH18" s="47"/>
    </row>
    <row r="19" spans="1:34" x14ac:dyDescent="0.25">
      <c r="A19" s="28" t="s">
        <v>722</v>
      </c>
      <c r="B19" s="54" t="s">
        <v>656</v>
      </c>
      <c r="C19" s="1" t="s">
        <v>723</v>
      </c>
      <c r="D19" s="16" t="s">
        <v>658</v>
      </c>
      <c r="E19" s="82" t="s">
        <v>1490</v>
      </c>
      <c r="F19" s="82" t="s">
        <v>2613</v>
      </c>
      <c r="G19" s="84">
        <v>0.5</v>
      </c>
      <c r="H19" s="45"/>
      <c r="I19" s="45"/>
      <c r="J19" s="45"/>
      <c r="K19" s="45"/>
      <c r="L19" s="46"/>
      <c r="M19" s="46"/>
      <c r="N19" s="45"/>
      <c r="O19" s="45"/>
      <c r="P19" s="45"/>
      <c r="Q19" s="45"/>
      <c r="R19" s="45"/>
      <c r="S19" s="45"/>
      <c r="T19" s="44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7"/>
      <c r="AH19" s="47"/>
    </row>
    <row r="20" spans="1:34" x14ac:dyDescent="0.25">
      <c r="A20" s="28" t="s">
        <v>724</v>
      </c>
      <c r="B20" s="54" t="s">
        <v>656</v>
      </c>
      <c r="C20" s="1" t="s">
        <v>725</v>
      </c>
      <c r="D20" s="16" t="s">
        <v>726</v>
      </c>
      <c r="E20" s="82" t="s">
        <v>1491</v>
      </c>
      <c r="F20" s="82" t="s">
        <v>2613</v>
      </c>
      <c r="G20" s="640">
        <v>0.55000000000000004</v>
      </c>
      <c r="H20" s="45"/>
      <c r="I20" s="45"/>
      <c r="J20" s="45"/>
      <c r="K20" s="45"/>
      <c r="L20" s="46"/>
      <c r="M20" s="46"/>
      <c r="N20" s="45"/>
      <c r="O20" s="45"/>
      <c r="P20" s="45"/>
      <c r="Q20" s="45"/>
      <c r="R20" s="45"/>
      <c r="S20" s="45"/>
      <c r="T20" s="44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7"/>
      <c r="AH20" s="47"/>
    </row>
    <row r="21" spans="1:34" x14ac:dyDescent="0.25">
      <c r="A21" s="33">
        <v>1610000848</v>
      </c>
      <c r="B21" s="54" t="s">
        <v>656</v>
      </c>
      <c r="C21" s="1" t="s">
        <v>663</v>
      </c>
      <c r="D21" s="1" t="s">
        <v>658</v>
      </c>
      <c r="E21" s="82" t="s">
        <v>664</v>
      </c>
      <c r="F21" s="82" t="s">
        <v>2613</v>
      </c>
      <c r="G21" s="642">
        <v>0.6</v>
      </c>
      <c r="H21" s="45"/>
      <c r="I21" s="45"/>
      <c r="J21" s="45"/>
      <c r="K21" s="45"/>
      <c r="L21" s="46"/>
      <c r="M21" s="46"/>
      <c r="N21" s="45"/>
      <c r="O21" s="45"/>
      <c r="P21" s="45"/>
      <c r="Q21" s="45"/>
      <c r="R21" s="45"/>
      <c r="S21" s="45"/>
      <c r="T21" s="44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7"/>
      <c r="AH21" s="47"/>
    </row>
    <row r="22" spans="1:34" x14ac:dyDescent="0.25">
      <c r="A22" s="33">
        <v>1610009164</v>
      </c>
      <c r="B22" s="54" t="s">
        <v>656</v>
      </c>
      <c r="C22" s="1" t="s">
        <v>657</v>
      </c>
      <c r="D22" s="1" t="s">
        <v>658</v>
      </c>
      <c r="E22" s="82" t="s">
        <v>659</v>
      </c>
      <c r="F22" s="82" t="s">
        <v>2613</v>
      </c>
      <c r="G22" s="8">
        <v>1</v>
      </c>
      <c r="H22" s="45"/>
      <c r="I22" s="45"/>
      <c r="J22" s="45"/>
      <c r="K22" s="45"/>
      <c r="L22" s="46"/>
      <c r="M22" s="46"/>
      <c r="N22" s="45"/>
      <c r="O22" s="45"/>
      <c r="P22" s="45"/>
      <c r="Q22" s="45"/>
      <c r="R22" s="45"/>
      <c r="S22" s="45"/>
      <c r="T22" s="44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7"/>
      <c r="AH22" s="47"/>
    </row>
    <row r="23" spans="1:34" x14ac:dyDescent="0.25">
      <c r="A23" s="28" t="s">
        <v>698</v>
      </c>
      <c r="B23" s="54" t="s">
        <v>656</v>
      </c>
      <c r="C23" s="16" t="s">
        <v>699</v>
      </c>
      <c r="D23" s="16" t="s">
        <v>658</v>
      </c>
      <c r="E23" s="82" t="s">
        <v>1483</v>
      </c>
      <c r="F23" s="82" t="s">
        <v>2613</v>
      </c>
      <c r="G23" s="534">
        <v>1.125</v>
      </c>
      <c r="H23" s="45"/>
      <c r="I23" s="45"/>
      <c r="J23" s="45"/>
      <c r="K23" s="45"/>
      <c r="L23" s="46"/>
      <c r="M23" s="46"/>
      <c r="N23" s="45"/>
      <c r="O23" s="45"/>
      <c r="P23" s="45"/>
      <c r="Q23" s="45"/>
      <c r="R23" s="45"/>
      <c r="S23" s="45"/>
      <c r="T23" s="44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7"/>
      <c r="AH23" s="47"/>
    </row>
    <row r="24" spans="1:34" x14ac:dyDescent="0.25">
      <c r="A24" s="33">
        <v>1610009150</v>
      </c>
      <c r="B24" s="54" t="s">
        <v>656</v>
      </c>
      <c r="C24" s="1" t="s">
        <v>672</v>
      </c>
      <c r="D24" s="1" t="s">
        <v>658</v>
      </c>
      <c r="E24" s="82" t="s">
        <v>673</v>
      </c>
      <c r="F24" s="82" t="s">
        <v>2613</v>
      </c>
      <c r="G24" s="534">
        <v>1.1499999999999999</v>
      </c>
      <c r="H24" s="45"/>
      <c r="I24" s="45"/>
      <c r="J24" s="45"/>
      <c r="K24" s="45"/>
      <c r="L24" s="46"/>
      <c r="M24" s="46"/>
      <c r="N24" s="45"/>
      <c r="O24" s="45"/>
      <c r="P24" s="45"/>
      <c r="Q24" s="45"/>
      <c r="R24" s="45"/>
      <c r="S24" s="45"/>
      <c r="T24" s="44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7"/>
      <c r="AH24" s="47"/>
    </row>
    <row r="25" spans="1:34" x14ac:dyDescent="0.25">
      <c r="A25" s="33">
        <v>1610009151</v>
      </c>
      <c r="B25" s="54" t="s">
        <v>656</v>
      </c>
      <c r="C25" s="1" t="s">
        <v>674</v>
      </c>
      <c r="D25" s="1" t="s">
        <v>658</v>
      </c>
      <c r="E25" s="82" t="s">
        <v>675</v>
      </c>
      <c r="F25" s="82" t="s">
        <v>2613</v>
      </c>
      <c r="G25" s="534">
        <v>0.65</v>
      </c>
      <c r="H25" s="45"/>
      <c r="I25" s="45"/>
      <c r="J25" s="45"/>
      <c r="K25" s="45"/>
      <c r="L25" s="46"/>
      <c r="M25" s="46"/>
      <c r="N25" s="45"/>
      <c r="O25" s="45"/>
      <c r="P25" s="45"/>
      <c r="Q25" s="45"/>
      <c r="R25" s="45"/>
      <c r="S25" s="45"/>
      <c r="T25" s="44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7"/>
      <c r="AH25" s="47"/>
    </row>
    <row r="26" spans="1:34" x14ac:dyDescent="0.25">
      <c r="A26" s="124">
        <v>1610009504</v>
      </c>
      <c r="B26" s="86" t="s">
        <v>656</v>
      </c>
      <c r="C26" s="84" t="s">
        <v>1944</v>
      </c>
      <c r="D26" s="84" t="s">
        <v>688</v>
      </c>
      <c r="E26" s="84" t="s">
        <v>1945</v>
      </c>
      <c r="F26" s="82" t="s">
        <v>2613</v>
      </c>
      <c r="G26" s="84">
        <v>4.1500000000000002E-2</v>
      </c>
      <c r="H26" s="45"/>
      <c r="I26" s="45"/>
      <c r="J26" s="45"/>
      <c r="K26" s="45"/>
      <c r="L26" s="46"/>
      <c r="M26" s="46"/>
      <c r="N26" s="45"/>
      <c r="O26" s="45"/>
      <c r="P26" s="45"/>
      <c r="Q26" s="45"/>
      <c r="R26" s="45"/>
      <c r="S26" s="45"/>
      <c r="T26" s="44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7"/>
      <c r="AH26" s="47"/>
    </row>
    <row r="27" spans="1:34" x14ac:dyDescent="0.25">
      <c r="A27" s="33">
        <v>1610009153</v>
      </c>
      <c r="B27" s="54" t="s">
        <v>656</v>
      </c>
      <c r="C27" s="1" t="s">
        <v>676</v>
      </c>
      <c r="D27" s="1" t="s">
        <v>658</v>
      </c>
      <c r="E27" s="82" t="s">
        <v>677</v>
      </c>
      <c r="F27" s="82" t="s">
        <v>2613</v>
      </c>
      <c r="G27" s="84">
        <v>1.1000000000000001</v>
      </c>
      <c r="H27" s="45"/>
      <c r="I27" s="45"/>
      <c r="J27" s="45"/>
      <c r="K27" s="45"/>
      <c r="L27" s="46"/>
      <c r="M27" s="46"/>
      <c r="N27" s="45"/>
      <c r="O27" s="45"/>
      <c r="P27" s="45"/>
      <c r="Q27" s="45"/>
      <c r="R27" s="45"/>
      <c r="S27" s="45"/>
      <c r="T27" s="44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7"/>
      <c r="AH27" s="47"/>
    </row>
    <row r="28" spans="1:34" x14ac:dyDescent="0.25">
      <c r="A28" s="33">
        <v>1610009154</v>
      </c>
      <c r="B28" s="54" t="s">
        <v>656</v>
      </c>
      <c r="C28" s="1" t="s">
        <v>678</v>
      </c>
      <c r="D28" s="1" t="s">
        <v>658</v>
      </c>
      <c r="E28" s="82" t="s">
        <v>679</v>
      </c>
      <c r="F28" s="82" t="s">
        <v>2613</v>
      </c>
      <c r="G28" s="8">
        <v>0.7</v>
      </c>
      <c r="H28" s="44"/>
      <c r="I28" s="44"/>
      <c r="J28" s="45"/>
      <c r="K28" s="45"/>
      <c r="L28" s="46"/>
      <c r="M28" s="46"/>
      <c r="N28" s="44"/>
      <c r="O28" s="45"/>
      <c r="P28" s="44"/>
      <c r="Q28" s="44"/>
      <c r="R28" s="45"/>
      <c r="S28" s="45"/>
      <c r="T28" s="5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7"/>
      <c r="AH28" s="47"/>
    </row>
    <row r="29" spans="1:34" x14ac:dyDescent="0.25">
      <c r="A29" s="28" t="s">
        <v>700</v>
      </c>
      <c r="B29" s="54" t="s">
        <v>656</v>
      </c>
      <c r="C29" s="16" t="s">
        <v>701</v>
      </c>
      <c r="D29" s="16" t="s">
        <v>658</v>
      </c>
      <c r="E29" s="82" t="s">
        <v>1484</v>
      </c>
      <c r="F29" s="82" t="s">
        <v>2613</v>
      </c>
      <c r="G29" s="534">
        <v>2.1</v>
      </c>
      <c r="H29" s="45"/>
      <c r="I29" s="45"/>
      <c r="J29" s="45"/>
      <c r="K29" s="45"/>
      <c r="L29" s="46"/>
      <c r="M29" s="46"/>
      <c r="N29" s="45"/>
      <c r="O29" s="45"/>
      <c r="P29" s="45"/>
      <c r="Q29" s="45"/>
      <c r="R29" s="45"/>
      <c r="S29" s="45"/>
      <c r="T29" s="44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7"/>
      <c r="AH29" s="47"/>
    </row>
    <row r="30" spans="1:34" x14ac:dyDescent="0.25">
      <c r="A30" s="28" t="s">
        <v>680</v>
      </c>
      <c r="B30" s="54" t="s">
        <v>656</v>
      </c>
      <c r="C30" s="16" t="s">
        <v>681</v>
      </c>
      <c r="D30" s="1" t="s">
        <v>658</v>
      </c>
      <c r="E30" s="81" t="s">
        <v>682</v>
      </c>
      <c r="F30" s="82" t="s">
        <v>2613</v>
      </c>
      <c r="G30" s="534">
        <v>1.6</v>
      </c>
      <c r="H30" s="45"/>
      <c r="I30" s="45"/>
      <c r="J30" s="45"/>
      <c r="K30" s="45"/>
      <c r="L30" s="46"/>
      <c r="M30" s="46"/>
      <c r="N30" s="45"/>
      <c r="O30" s="45"/>
      <c r="P30" s="45"/>
      <c r="Q30" s="45"/>
      <c r="R30" s="45"/>
      <c r="S30" s="45"/>
      <c r="T30" s="44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7"/>
      <c r="AH30" s="47"/>
    </row>
    <row r="31" spans="1:34" x14ac:dyDescent="0.25">
      <c r="A31" s="28" t="s">
        <v>683</v>
      </c>
      <c r="B31" s="54" t="s">
        <v>656</v>
      </c>
      <c r="C31" s="16" t="s">
        <v>684</v>
      </c>
      <c r="D31" s="1" t="s">
        <v>658</v>
      </c>
      <c r="E31" s="81" t="s">
        <v>685</v>
      </c>
      <c r="F31" s="82" t="s">
        <v>2613</v>
      </c>
      <c r="G31" s="534">
        <v>1.2</v>
      </c>
      <c r="H31" s="45"/>
      <c r="I31" s="45"/>
      <c r="J31" s="45"/>
      <c r="K31" s="45"/>
      <c r="L31" s="46"/>
      <c r="M31" s="46"/>
      <c r="N31" s="45"/>
      <c r="O31" s="45"/>
      <c r="P31" s="45"/>
      <c r="Q31" s="45"/>
      <c r="R31" s="45"/>
      <c r="S31" s="45"/>
      <c r="T31" s="44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7"/>
      <c r="AH31" s="47"/>
    </row>
    <row r="32" spans="1:34" x14ac:dyDescent="0.25">
      <c r="A32" s="28" t="s">
        <v>702</v>
      </c>
      <c r="B32" s="54" t="s">
        <v>656</v>
      </c>
      <c r="C32" s="16" t="s">
        <v>703</v>
      </c>
      <c r="D32" s="16" t="s">
        <v>658</v>
      </c>
      <c r="E32" s="82" t="s">
        <v>1485</v>
      </c>
      <c r="F32" s="82" t="s">
        <v>2613</v>
      </c>
      <c r="G32" s="537">
        <v>2.9</v>
      </c>
      <c r="H32" s="45"/>
      <c r="I32" s="45"/>
      <c r="J32" s="45"/>
      <c r="K32" s="45"/>
      <c r="L32" s="46"/>
      <c r="M32" s="46"/>
      <c r="N32" s="45"/>
      <c r="O32" s="45"/>
      <c r="P32" s="45"/>
      <c r="Q32" s="45"/>
      <c r="R32" s="45"/>
      <c r="S32" s="45"/>
      <c r="T32" s="44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7"/>
      <c r="AH32" s="47"/>
    </row>
    <row r="33" spans="1:34" x14ac:dyDescent="0.25">
      <c r="A33" s="28" t="s">
        <v>704</v>
      </c>
      <c r="B33" s="54" t="s">
        <v>656</v>
      </c>
      <c r="C33" s="16" t="s">
        <v>705</v>
      </c>
      <c r="D33" s="16" t="s">
        <v>658</v>
      </c>
      <c r="E33" s="82" t="s">
        <v>1486</v>
      </c>
      <c r="F33" s="82" t="s">
        <v>2613</v>
      </c>
      <c r="G33" s="8">
        <v>1.1000000000000001</v>
      </c>
      <c r="H33" s="45"/>
      <c r="I33" s="45"/>
      <c r="J33" s="45"/>
      <c r="K33" s="45"/>
      <c r="L33" s="46"/>
      <c r="M33" s="46"/>
      <c r="N33" s="45"/>
      <c r="O33" s="45"/>
      <c r="P33" s="45"/>
      <c r="Q33" s="45"/>
      <c r="R33" s="45"/>
      <c r="S33" s="45"/>
      <c r="T33" s="44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7"/>
      <c r="AH33" s="47"/>
    </row>
    <row r="34" spans="1:34" x14ac:dyDescent="0.25">
      <c r="A34" s="28" t="s">
        <v>686</v>
      </c>
      <c r="B34" s="54" t="s">
        <v>656</v>
      </c>
      <c r="C34" s="16" t="s">
        <v>687</v>
      </c>
      <c r="D34" s="16" t="s">
        <v>688</v>
      </c>
      <c r="E34" s="81" t="s">
        <v>689</v>
      </c>
      <c r="F34" s="82" t="s">
        <v>2613</v>
      </c>
      <c r="G34" s="534">
        <v>2.4</v>
      </c>
      <c r="H34" s="45"/>
      <c r="I34" s="45"/>
      <c r="J34" s="45"/>
      <c r="K34" s="45"/>
      <c r="L34" s="46"/>
      <c r="M34" s="46"/>
      <c r="N34" s="45"/>
      <c r="O34" s="45"/>
      <c r="P34" s="45"/>
      <c r="Q34" s="45"/>
      <c r="R34" s="45"/>
      <c r="S34" s="45"/>
      <c r="T34" s="44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7"/>
      <c r="AH34" s="47"/>
    </row>
    <row r="35" spans="1:34" x14ac:dyDescent="0.25">
      <c r="A35" s="28" t="s">
        <v>690</v>
      </c>
      <c r="B35" s="54" t="s">
        <v>656</v>
      </c>
      <c r="C35" s="16" t="s">
        <v>691</v>
      </c>
      <c r="D35" s="16" t="s">
        <v>688</v>
      </c>
      <c r="E35" s="82" t="s">
        <v>692</v>
      </c>
      <c r="F35" s="82" t="s">
        <v>2613</v>
      </c>
      <c r="G35" s="534">
        <v>2.2000000000000002</v>
      </c>
      <c r="H35" s="45"/>
      <c r="I35" s="45"/>
      <c r="J35" s="45"/>
      <c r="K35" s="45"/>
      <c r="L35" s="46"/>
      <c r="M35" s="46"/>
      <c r="N35" s="45"/>
      <c r="O35" s="45"/>
      <c r="P35" s="45"/>
      <c r="Q35" s="45"/>
      <c r="R35" s="45"/>
      <c r="S35" s="45"/>
      <c r="T35" s="44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7"/>
      <c r="AH35" s="47"/>
    </row>
    <row r="36" spans="1:34" x14ac:dyDescent="0.25">
      <c r="A36" s="28" t="s">
        <v>706</v>
      </c>
      <c r="B36" s="54" t="s">
        <v>656</v>
      </c>
      <c r="C36" s="1" t="s">
        <v>707</v>
      </c>
      <c r="D36" s="16" t="s">
        <v>688</v>
      </c>
      <c r="E36" s="82" t="s">
        <v>1487</v>
      </c>
      <c r="F36" s="82" t="s">
        <v>2613</v>
      </c>
      <c r="G36" s="537">
        <v>6.37</v>
      </c>
      <c r="H36" s="45"/>
      <c r="I36" s="45"/>
      <c r="J36" s="45"/>
      <c r="K36" s="45"/>
      <c r="L36" s="46"/>
      <c r="M36" s="46"/>
      <c r="N36" s="45"/>
      <c r="O36" s="45"/>
      <c r="P36" s="45"/>
      <c r="Q36" s="45"/>
      <c r="R36" s="45"/>
      <c r="S36" s="45"/>
      <c r="T36" s="44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7"/>
      <c r="AH36" s="47"/>
    </row>
    <row r="37" spans="1:34" x14ac:dyDescent="0.25">
      <c r="A37" s="28" t="s">
        <v>713</v>
      </c>
      <c r="B37" s="54" t="s">
        <v>714</v>
      </c>
      <c r="C37" s="1" t="s">
        <v>715</v>
      </c>
      <c r="D37" s="16" t="s">
        <v>658</v>
      </c>
      <c r="E37" s="82" t="s">
        <v>716</v>
      </c>
      <c r="F37" s="82" t="s">
        <v>2613</v>
      </c>
      <c r="G37" s="8">
        <v>0.1</v>
      </c>
      <c r="H37" s="45"/>
      <c r="I37" s="45"/>
      <c r="J37" s="45"/>
      <c r="K37" s="45"/>
      <c r="L37" s="46"/>
      <c r="M37" s="46"/>
      <c r="N37" s="45"/>
      <c r="O37" s="45"/>
      <c r="P37" s="45"/>
      <c r="Q37" s="45"/>
      <c r="R37" s="45"/>
      <c r="S37" s="45"/>
      <c r="T37" s="44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7"/>
      <c r="AH37" s="47"/>
    </row>
    <row r="38" spans="1:34" x14ac:dyDescent="0.25">
      <c r="A38" s="33">
        <v>1610009309</v>
      </c>
      <c r="B38" s="13" t="s">
        <v>660</v>
      </c>
      <c r="C38" s="1" t="s">
        <v>661</v>
      </c>
      <c r="D38" s="1" t="s">
        <v>662</v>
      </c>
      <c r="E38" s="82" t="s">
        <v>1482</v>
      </c>
      <c r="F38" s="82" t="s">
        <v>2613</v>
      </c>
      <c r="G38" s="534">
        <v>1.3</v>
      </c>
      <c r="H38" s="45"/>
      <c r="I38" s="45"/>
      <c r="J38" s="45"/>
      <c r="K38" s="45"/>
      <c r="L38" s="46"/>
      <c r="M38" s="46"/>
      <c r="N38" s="45"/>
      <c r="O38" s="45"/>
      <c r="P38" s="45"/>
      <c r="Q38" s="45"/>
      <c r="R38" s="45"/>
      <c r="S38" s="45"/>
      <c r="T38" s="44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7"/>
      <c r="AH38" s="47"/>
    </row>
    <row r="39" spans="1:34" ht="31.5" x14ac:dyDescent="0.25">
      <c r="A39" s="171" t="s">
        <v>665</v>
      </c>
      <c r="B39" s="13" t="s">
        <v>666</v>
      </c>
      <c r="C39" s="1" t="s">
        <v>667</v>
      </c>
      <c r="D39" s="1" t="s">
        <v>668</v>
      </c>
      <c r="E39" s="82" t="s">
        <v>1480</v>
      </c>
      <c r="F39" s="82" t="s">
        <v>2613</v>
      </c>
      <c r="G39" s="8">
        <v>1.1499999999999999</v>
      </c>
      <c r="H39" s="45"/>
      <c r="I39" s="45"/>
      <c r="J39" s="45"/>
      <c r="K39" s="45"/>
      <c r="L39" s="46"/>
      <c r="M39" s="46"/>
      <c r="N39" s="45"/>
      <c r="O39" s="45"/>
      <c r="P39" s="45"/>
      <c r="Q39" s="45"/>
      <c r="R39" s="45"/>
      <c r="S39" s="45"/>
      <c r="T39" s="44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7"/>
      <c r="AH39" s="47"/>
    </row>
    <row r="40" spans="1:34" x14ac:dyDescent="0.25">
      <c r="A40" s="28" t="s">
        <v>1407</v>
      </c>
      <c r="B40" s="6" t="s">
        <v>1412</v>
      </c>
      <c r="C40" s="1" t="s">
        <v>1408</v>
      </c>
      <c r="D40" s="1" t="s">
        <v>1409</v>
      </c>
      <c r="E40" s="1" t="s">
        <v>1410</v>
      </c>
      <c r="F40" s="1" t="s">
        <v>1411</v>
      </c>
      <c r="G40" s="8">
        <v>2E-3</v>
      </c>
      <c r="H40" s="51"/>
      <c r="I40" s="51"/>
      <c r="J40" s="51"/>
      <c r="K40" s="51"/>
      <c r="L40" s="46"/>
      <c r="M40" s="46"/>
      <c r="N40" s="51"/>
      <c r="O40" s="51"/>
      <c r="P40" s="51"/>
      <c r="Q40" s="51"/>
      <c r="R40" s="51"/>
      <c r="S40" s="45"/>
      <c r="T40" s="5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7"/>
      <c r="AH40" s="47"/>
    </row>
    <row r="41" spans="1:34" x14ac:dyDescent="0.25">
      <c r="A41" s="336" t="s">
        <v>2306</v>
      </c>
      <c r="B41" s="6" t="s">
        <v>2307</v>
      </c>
      <c r="C41" s="1" t="s">
        <v>2308</v>
      </c>
      <c r="D41" s="1"/>
      <c r="E41" s="1" t="s">
        <v>2309</v>
      </c>
      <c r="F41" s="1" t="s">
        <v>754</v>
      </c>
      <c r="G41" s="8">
        <v>0.12</v>
      </c>
      <c r="H41" s="45"/>
      <c r="I41" s="45"/>
      <c r="J41" s="51"/>
      <c r="K41" s="51"/>
      <c r="L41" s="46"/>
      <c r="M41" s="46"/>
      <c r="N41" s="51"/>
      <c r="O41" s="51"/>
      <c r="P41" s="51"/>
      <c r="Q41" s="51"/>
      <c r="R41" s="51"/>
      <c r="S41" s="45"/>
      <c r="T41" s="5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7"/>
      <c r="AH41" s="47"/>
    </row>
    <row r="42" spans="1:34" x14ac:dyDescent="0.25">
      <c r="A42" s="28" t="s">
        <v>1401</v>
      </c>
      <c r="B42" s="6" t="s">
        <v>1402</v>
      </c>
      <c r="C42" s="1" t="s">
        <v>1403</v>
      </c>
      <c r="D42" s="1"/>
      <c r="E42" s="1" t="s">
        <v>1404</v>
      </c>
      <c r="F42" s="1" t="s">
        <v>754</v>
      </c>
      <c r="G42" s="8">
        <v>0.5</v>
      </c>
      <c r="H42" s="45"/>
      <c r="I42" s="45"/>
      <c r="J42" s="45"/>
      <c r="K42" s="45"/>
      <c r="L42" s="46"/>
      <c r="M42" s="46"/>
      <c r="N42" s="45"/>
      <c r="O42" s="45"/>
      <c r="P42" s="45"/>
      <c r="Q42" s="45"/>
      <c r="R42" s="45"/>
      <c r="S42" s="45"/>
      <c r="T42" s="5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7"/>
      <c r="AH42" s="47"/>
    </row>
    <row r="43" spans="1:34" x14ac:dyDescent="0.25">
      <c r="A43" s="185">
        <v>3454130033</v>
      </c>
      <c r="B43" s="279" t="s">
        <v>2196</v>
      </c>
      <c r="C43" s="268" t="s">
        <v>2197</v>
      </c>
      <c r="D43" s="268"/>
      <c r="E43" s="82" t="s">
        <v>0</v>
      </c>
      <c r="F43" s="82" t="s">
        <v>754</v>
      </c>
      <c r="G43" s="362">
        <v>0.5</v>
      </c>
      <c r="H43" s="45"/>
      <c r="I43" s="45"/>
      <c r="J43" s="45"/>
      <c r="K43" s="45"/>
      <c r="L43" s="46"/>
      <c r="M43" s="46"/>
      <c r="N43" s="45"/>
      <c r="O43" s="45"/>
      <c r="P43" s="45"/>
      <c r="Q43" s="45"/>
      <c r="R43" s="45"/>
      <c r="S43" s="45"/>
      <c r="T43" s="5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7"/>
      <c r="AH43" s="47"/>
    </row>
    <row r="44" spans="1:34" x14ac:dyDescent="0.25">
      <c r="A44" s="28" t="s">
        <v>1879</v>
      </c>
      <c r="B44" s="17" t="s">
        <v>1736</v>
      </c>
      <c r="C44" s="1"/>
      <c r="D44" s="1" t="s">
        <v>1880</v>
      </c>
      <c r="E44" s="1"/>
      <c r="F44" s="1" t="s">
        <v>2613</v>
      </c>
      <c r="G44" s="8">
        <v>7.4999999999999997E-2</v>
      </c>
      <c r="H44" s="45"/>
      <c r="I44" s="45"/>
      <c r="J44" s="45"/>
      <c r="K44" s="45"/>
      <c r="L44" s="46"/>
      <c r="M44" s="46"/>
      <c r="N44" s="45"/>
      <c r="O44" s="45"/>
      <c r="P44" s="45"/>
      <c r="Q44" s="45"/>
      <c r="R44" s="45"/>
      <c r="S44" s="45"/>
      <c r="T44" s="5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7"/>
      <c r="AH44" s="47"/>
    </row>
    <row r="45" spans="1:34" x14ac:dyDescent="0.25">
      <c r="A45" s="28" t="s">
        <v>2629</v>
      </c>
      <c r="B45" s="9" t="s">
        <v>2503</v>
      </c>
      <c r="C45" s="1" t="s">
        <v>2504</v>
      </c>
      <c r="D45" s="1"/>
      <c r="E45" s="1" t="s">
        <v>2505</v>
      </c>
      <c r="F45" s="1" t="s">
        <v>2613</v>
      </c>
      <c r="G45" s="8">
        <v>9.4999999999999998E-3</v>
      </c>
      <c r="H45" s="44"/>
      <c r="I45" s="44"/>
      <c r="J45" s="45"/>
      <c r="K45" s="45"/>
      <c r="L45" s="46"/>
      <c r="M45" s="46"/>
      <c r="N45" s="44"/>
      <c r="O45" s="45"/>
      <c r="P45" s="44"/>
      <c r="Q45" s="44"/>
      <c r="R45" s="45"/>
      <c r="S45" s="45"/>
      <c r="T45" s="5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7"/>
      <c r="AH45" s="47"/>
    </row>
    <row r="46" spans="1:34" x14ac:dyDescent="0.25">
      <c r="A46" s="28" t="s">
        <v>1962</v>
      </c>
      <c r="B46" s="12" t="s">
        <v>1641</v>
      </c>
      <c r="C46" s="8" t="s">
        <v>1738</v>
      </c>
      <c r="D46" s="8" t="s">
        <v>1631</v>
      </c>
      <c r="E46" s="1" t="s">
        <v>1739</v>
      </c>
      <c r="F46" s="1" t="s">
        <v>2613</v>
      </c>
      <c r="G46" s="8">
        <v>6.0000000000000001E-3</v>
      </c>
      <c r="H46" s="44"/>
      <c r="I46" s="44"/>
      <c r="J46" s="45"/>
      <c r="K46" s="45"/>
      <c r="L46" s="46"/>
      <c r="M46" s="46"/>
      <c r="N46" s="44"/>
      <c r="O46" s="45"/>
      <c r="P46" s="44"/>
      <c r="Q46" s="44"/>
      <c r="R46" s="45"/>
      <c r="S46" s="45"/>
      <c r="T46" s="5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7"/>
      <c r="AH46" s="47"/>
    </row>
    <row r="47" spans="1:34" x14ac:dyDescent="0.25">
      <c r="A47" s="28">
        <v>1650002051</v>
      </c>
      <c r="B47" s="9" t="s">
        <v>1641</v>
      </c>
      <c r="C47" s="1" t="s">
        <v>1643</v>
      </c>
      <c r="D47" s="1" t="s">
        <v>1631</v>
      </c>
      <c r="E47" s="82" t="s">
        <v>1644</v>
      </c>
      <c r="F47" s="82" t="s">
        <v>2613</v>
      </c>
      <c r="G47" s="8">
        <v>1E-3</v>
      </c>
      <c r="H47" s="44"/>
      <c r="I47" s="44"/>
      <c r="J47" s="45"/>
      <c r="K47" s="45"/>
      <c r="L47" s="46"/>
      <c r="M47" s="46"/>
      <c r="N47" s="44"/>
      <c r="O47" s="45"/>
      <c r="P47" s="44"/>
      <c r="Q47" s="44"/>
      <c r="R47" s="45"/>
      <c r="S47" s="45"/>
      <c r="T47" s="5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7"/>
      <c r="AH47" s="47"/>
    </row>
    <row r="48" spans="1:34" x14ac:dyDescent="0.25">
      <c r="A48" s="28" t="s">
        <v>728</v>
      </c>
      <c r="B48" s="6" t="s">
        <v>729</v>
      </c>
      <c r="C48" s="1" t="s">
        <v>730</v>
      </c>
      <c r="D48" s="1" t="s">
        <v>731</v>
      </c>
      <c r="E48" s="82" t="s">
        <v>732</v>
      </c>
      <c r="F48" s="82" t="s">
        <v>2613</v>
      </c>
      <c r="G48" s="8">
        <v>0.1</v>
      </c>
      <c r="H48" s="44"/>
      <c r="I48" s="44"/>
      <c r="J48" s="45"/>
      <c r="K48" s="45"/>
      <c r="L48" s="46"/>
      <c r="M48" s="46"/>
      <c r="N48" s="44"/>
      <c r="O48" s="45"/>
      <c r="P48" s="44"/>
      <c r="Q48" s="44"/>
      <c r="R48" s="45"/>
      <c r="S48" s="45"/>
      <c r="T48" s="5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7"/>
      <c r="AH48" s="47"/>
    </row>
    <row r="49" spans="1:34" x14ac:dyDescent="0.25">
      <c r="A49" s="28" t="s">
        <v>733</v>
      </c>
      <c r="B49" s="6" t="s">
        <v>729</v>
      </c>
      <c r="C49" s="1" t="s">
        <v>734</v>
      </c>
      <c r="D49" s="1" t="s">
        <v>731</v>
      </c>
      <c r="E49" s="82" t="s">
        <v>735</v>
      </c>
      <c r="F49" s="82" t="s">
        <v>2613</v>
      </c>
      <c r="G49" s="537">
        <v>0.3</v>
      </c>
      <c r="H49" s="44"/>
      <c r="I49" s="44"/>
      <c r="J49" s="45"/>
      <c r="K49" s="45"/>
      <c r="L49" s="46"/>
      <c r="M49" s="46"/>
      <c r="N49" s="44"/>
      <c r="O49" s="45"/>
      <c r="P49" s="44"/>
      <c r="Q49" s="44"/>
      <c r="R49" s="45"/>
      <c r="S49" s="45"/>
      <c r="T49" s="5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7"/>
      <c r="AH49" s="47"/>
    </row>
    <row r="50" spans="1:34" x14ac:dyDescent="0.25">
      <c r="A50" s="28" t="s">
        <v>736</v>
      </c>
      <c r="B50" s="6" t="s">
        <v>729</v>
      </c>
      <c r="C50" s="1" t="s">
        <v>737</v>
      </c>
      <c r="D50" s="1" t="s">
        <v>731</v>
      </c>
      <c r="E50" s="82" t="s">
        <v>697</v>
      </c>
      <c r="F50" s="82" t="s">
        <v>2613</v>
      </c>
      <c r="G50" s="537">
        <v>0.34</v>
      </c>
      <c r="H50" s="44"/>
      <c r="I50" s="44"/>
      <c r="J50" s="45"/>
      <c r="K50" s="45"/>
      <c r="L50" s="46"/>
      <c r="M50" s="46"/>
      <c r="N50" s="44"/>
      <c r="O50" s="45"/>
      <c r="P50" s="44"/>
      <c r="Q50" s="44"/>
      <c r="R50" s="45"/>
      <c r="S50" s="45"/>
      <c r="T50" s="5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7"/>
      <c r="AH50" s="47"/>
    </row>
    <row r="51" spans="1:34" x14ac:dyDescent="0.25">
      <c r="A51" s="28" t="s">
        <v>2599</v>
      </c>
      <c r="B51" s="6" t="s">
        <v>2600</v>
      </c>
      <c r="C51" s="1"/>
      <c r="D51" s="1" t="s">
        <v>2601</v>
      </c>
      <c r="E51" s="1"/>
      <c r="F51" s="638" t="s">
        <v>2602</v>
      </c>
      <c r="G51" s="643">
        <v>10</v>
      </c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</row>
    <row r="52" spans="1:34" x14ac:dyDescent="0.25">
      <c r="A52" s="28" t="s">
        <v>1218</v>
      </c>
      <c r="B52" s="6" t="s">
        <v>1219</v>
      </c>
      <c r="C52" s="1" t="s">
        <v>643</v>
      </c>
      <c r="D52" s="1" t="s">
        <v>1220</v>
      </c>
      <c r="E52" s="1"/>
      <c r="F52" s="637" t="s">
        <v>2613</v>
      </c>
      <c r="G52" s="646">
        <v>0.3</v>
      </c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</row>
    <row r="53" spans="1:34" x14ac:dyDescent="0.25">
      <c r="A53" s="113" t="s">
        <v>1352</v>
      </c>
      <c r="B53" s="95" t="s">
        <v>1353</v>
      </c>
      <c r="C53" s="82" t="s">
        <v>1354</v>
      </c>
      <c r="D53" s="82" t="s">
        <v>1355</v>
      </c>
      <c r="E53" s="82" t="s">
        <v>1356</v>
      </c>
      <c r="F53" s="636" t="s">
        <v>754</v>
      </c>
      <c r="G53" s="644">
        <v>16</v>
      </c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</row>
    <row r="54" spans="1:34" x14ac:dyDescent="0.25">
      <c r="A54" s="337" t="s">
        <v>1050</v>
      </c>
      <c r="B54" s="91" t="s">
        <v>2357</v>
      </c>
      <c r="C54" s="1" t="s">
        <v>2358</v>
      </c>
      <c r="D54" s="1"/>
      <c r="E54" s="522" t="s">
        <v>1055</v>
      </c>
      <c r="F54" s="1" t="s">
        <v>754</v>
      </c>
      <c r="G54" s="363">
        <v>2</v>
      </c>
      <c r="H54" s="45"/>
      <c r="I54" s="45"/>
      <c r="J54" s="45"/>
      <c r="K54" s="45"/>
      <c r="L54" s="46"/>
      <c r="M54" s="46"/>
      <c r="N54" s="45"/>
      <c r="O54" s="45"/>
      <c r="P54" s="45"/>
      <c r="Q54" s="45"/>
      <c r="R54" s="45"/>
      <c r="S54" s="45"/>
      <c r="T54" s="5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7"/>
      <c r="AH54" s="47"/>
    </row>
    <row r="55" spans="1:34" x14ac:dyDescent="0.25">
      <c r="A55" s="337" t="s">
        <v>1051</v>
      </c>
      <c r="B55" s="91" t="s">
        <v>2357</v>
      </c>
      <c r="C55" s="1" t="s">
        <v>2359</v>
      </c>
      <c r="D55" s="1"/>
      <c r="E55" s="522" t="s">
        <v>1054</v>
      </c>
      <c r="F55" s="1" t="s">
        <v>754</v>
      </c>
      <c r="G55" s="363">
        <v>18</v>
      </c>
      <c r="H55" s="44"/>
      <c r="I55" s="44"/>
      <c r="J55" s="45"/>
      <c r="K55" s="45"/>
      <c r="L55" s="46"/>
      <c r="M55" s="46"/>
      <c r="N55" s="44"/>
      <c r="O55" s="45"/>
      <c r="P55" s="44"/>
      <c r="Q55" s="44"/>
      <c r="R55" s="45"/>
      <c r="S55" s="45"/>
      <c r="T55" s="5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7"/>
      <c r="AH55" s="47"/>
    </row>
    <row r="56" spans="1:34" x14ac:dyDescent="0.25">
      <c r="A56" s="337" t="s">
        <v>1052</v>
      </c>
      <c r="B56" s="91" t="s">
        <v>2357</v>
      </c>
      <c r="C56" s="1" t="s">
        <v>2360</v>
      </c>
      <c r="D56" s="1"/>
      <c r="E56" s="522" t="s">
        <v>1053</v>
      </c>
      <c r="F56" s="1" t="s">
        <v>754</v>
      </c>
      <c r="G56" s="363">
        <v>1</v>
      </c>
      <c r="H56" s="44"/>
      <c r="I56" s="44"/>
      <c r="J56" s="45"/>
      <c r="K56" s="45"/>
      <c r="L56" s="46"/>
      <c r="M56" s="46"/>
      <c r="N56" s="44"/>
      <c r="O56" s="45"/>
      <c r="P56" s="44"/>
      <c r="Q56" s="44"/>
      <c r="R56" s="45"/>
      <c r="S56" s="45"/>
      <c r="T56" s="5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7"/>
      <c r="AH56" s="47"/>
    </row>
    <row r="57" spans="1:34" ht="15.75" customHeight="1" x14ac:dyDescent="0.25">
      <c r="A57" s="337" t="s">
        <v>1056</v>
      </c>
      <c r="B57" s="91" t="s">
        <v>2357</v>
      </c>
      <c r="C57" s="1" t="s">
        <v>2361</v>
      </c>
      <c r="D57" s="1"/>
      <c r="E57" s="522" t="s">
        <v>1057</v>
      </c>
      <c r="F57" s="1" t="s">
        <v>754</v>
      </c>
      <c r="G57" s="363">
        <v>1</v>
      </c>
      <c r="H57" s="44"/>
      <c r="I57" s="44"/>
      <c r="J57" s="45"/>
      <c r="K57" s="45"/>
      <c r="L57" s="46"/>
      <c r="M57" s="46"/>
      <c r="N57" s="44"/>
      <c r="O57" s="45"/>
      <c r="P57" s="44"/>
      <c r="Q57" s="44"/>
      <c r="R57" s="45"/>
      <c r="S57" s="45"/>
      <c r="T57" s="5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7"/>
      <c r="AH57" s="47"/>
    </row>
    <row r="58" spans="1:34" x14ac:dyDescent="0.25">
      <c r="A58" s="337" t="s">
        <v>1058</v>
      </c>
      <c r="B58" s="91" t="s">
        <v>2357</v>
      </c>
      <c r="C58" s="1" t="s">
        <v>2362</v>
      </c>
      <c r="D58" s="1"/>
      <c r="E58" s="522" t="s">
        <v>1059</v>
      </c>
      <c r="F58" s="1" t="s">
        <v>754</v>
      </c>
      <c r="G58" s="363">
        <v>9</v>
      </c>
      <c r="H58" s="44"/>
      <c r="I58" s="44"/>
      <c r="J58" s="45"/>
      <c r="K58" s="45"/>
      <c r="L58" s="46"/>
      <c r="M58" s="46"/>
      <c r="N58" s="44"/>
      <c r="O58" s="45"/>
      <c r="P58" s="44"/>
      <c r="Q58" s="44"/>
      <c r="R58" s="45"/>
      <c r="S58" s="45"/>
      <c r="T58" s="5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7"/>
      <c r="AH58" s="47"/>
    </row>
    <row r="59" spans="1:34" x14ac:dyDescent="0.25">
      <c r="A59" s="337" t="s">
        <v>1060</v>
      </c>
      <c r="B59" s="91" t="s">
        <v>2357</v>
      </c>
      <c r="C59" s="1" t="s">
        <v>2363</v>
      </c>
      <c r="D59" s="1"/>
      <c r="E59" s="522" t="s">
        <v>1061</v>
      </c>
      <c r="F59" s="1" t="s">
        <v>754</v>
      </c>
      <c r="G59" s="363">
        <v>2</v>
      </c>
      <c r="H59" s="44"/>
      <c r="I59" s="44"/>
      <c r="J59" s="45"/>
      <c r="K59" s="45"/>
      <c r="L59" s="46"/>
      <c r="M59" s="46"/>
      <c r="N59" s="44"/>
      <c r="O59" s="45"/>
      <c r="P59" s="44"/>
      <c r="Q59" s="44"/>
      <c r="R59" s="45"/>
      <c r="S59" s="45"/>
      <c r="T59" s="5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7"/>
      <c r="AH59" s="47"/>
    </row>
    <row r="60" spans="1:34" s="96" customFormat="1" x14ac:dyDescent="0.25">
      <c r="A60" s="337" t="s">
        <v>1066</v>
      </c>
      <c r="B60" s="91" t="s">
        <v>2357</v>
      </c>
      <c r="C60" s="1" t="s">
        <v>2364</v>
      </c>
      <c r="D60" s="1"/>
      <c r="E60" s="522" t="s">
        <v>1067</v>
      </c>
      <c r="F60" s="1" t="s">
        <v>754</v>
      </c>
      <c r="G60" s="363">
        <v>2</v>
      </c>
      <c r="H60" s="87"/>
      <c r="I60" s="87"/>
      <c r="J60" s="85"/>
      <c r="K60" s="85"/>
      <c r="L60" s="88"/>
      <c r="M60" s="88"/>
      <c r="N60" s="85"/>
      <c r="O60" s="85"/>
      <c r="P60" s="85"/>
      <c r="Q60" s="85"/>
      <c r="R60" s="85"/>
      <c r="S60" s="87"/>
      <c r="T60" s="89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90"/>
      <c r="AH60" s="90"/>
    </row>
    <row r="61" spans="1:34" x14ac:dyDescent="0.25">
      <c r="A61" s="337" t="s">
        <v>1062</v>
      </c>
      <c r="B61" s="91" t="s">
        <v>2357</v>
      </c>
      <c r="C61" s="1" t="s">
        <v>2365</v>
      </c>
      <c r="D61" s="1"/>
      <c r="E61" s="522" t="s">
        <v>1063</v>
      </c>
      <c r="F61" s="1" t="s">
        <v>754</v>
      </c>
      <c r="G61" s="363">
        <v>2</v>
      </c>
      <c r="H61" s="45"/>
      <c r="I61" s="45"/>
      <c r="J61" s="51"/>
      <c r="K61" s="51"/>
      <c r="L61" s="46"/>
      <c r="M61" s="46"/>
      <c r="N61" s="51"/>
      <c r="O61" s="51"/>
      <c r="P61" s="51"/>
      <c r="Q61" s="51"/>
      <c r="R61" s="51"/>
      <c r="S61" s="45"/>
      <c r="T61" s="5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7"/>
      <c r="AH61" s="47"/>
    </row>
    <row r="62" spans="1:34" x14ac:dyDescent="0.25">
      <c r="A62" s="337" t="s">
        <v>1064</v>
      </c>
      <c r="B62" s="91" t="s">
        <v>2357</v>
      </c>
      <c r="C62" s="1" t="s">
        <v>2366</v>
      </c>
      <c r="D62" s="1"/>
      <c r="E62" s="522" t="s">
        <v>1065</v>
      </c>
      <c r="F62" s="1" t="s">
        <v>754</v>
      </c>
      <c r="G62" s="363">
        <v>2</v>
      </c>
      <c r="H62" s="45"/>
      <c r="I62" s="45"/>
      <c r="J62" s="51"/>
      <c r="K62" s="51"/>
      <c r="L62" s="46"/>
      <c r="M62" s="46"/>
      <c r="N62" s="51"/>
      <c r="O62" s="51"/>
      <c r="P62" s="51"/>
      <c r="Q62" s="51"/>
      <c r="R62" s="51"/>
      <c r="S62" s="45"/>
      <c r="T62" s="5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7"/>
      <c r="AH62" s="47"/>
    </row>
    <row r="63" spans="1:34" x14ac:dyDescent="0.25">
      <c r="A63" s="585" t="s">
        <v>2736</v>
      </c>
      <c r="B63" s="91" t="s">
        <v>2186</v>
      </c>
      <c r="C63" s="82" t="s">
        <v>2737</v>
      </c>
      <c r="D63" s="82" t="s">
        <v>2738</v>
      </c>
      <c r="E63" s="82"/>
      <c r="F63" s="82" t="s">
        <v>754</v>
      </c>
      <c r="G63" s="84">
        <v>10</v>
      </c>
      <c r="H63" s="56"/>
      <c r="I63" s="56"/>
      <c r="J63" s="45"/>
      <c r="K63" s="45"/>
      <c r="L63" s="46"/>
      <c r="M63" s="46"/>
      <c r="N63" s="56"/>
      <c r="O63" s="46"/>
      <c r="P63" s="56"/>
      <c r="Q63" s="56"/>
      <c r="R63" s="46"/>
      <c r="S63" s="45"/>
      <c r="T63" s="57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7"/>
      <c r="AH63" s="47"/>
    </row>
    <row r="64" spans="1:34" x14ac:dyDescent="0.25">
      <c r="A64" s="185">
        <v>3428300036</v>
      </c>
      <c r="B64" s="95" t="s">
        <v>1534</v>
      </c>
      <c r="C64" s="82" t="s">
        <v>1535</v>
      </c>
      <c r="D64" s="82"/>
      <c r="E64" s="82"/>
      <c r="F64" s="82" t="s">
        <v>754</v>
      </c>
      <c r="G64" s="84">
        <v>1</v>
      </c>
      <c r="H64" s="45"/>
      <c r="I64" s="45"/>
      <c r="J64" s="51"/>
      <c r="K64" s="51"/>
      <c r="L64" s="46"/>
      <c r="M64" s="46"/>
      <c r="N64" s="51"/>
      <c r="O64" s="51"/>
      <c r="P64" s="51"/>
      <c r="Q64" s="51"/>
      <c r="R64" s="51"/>
      <c r="S64" s="45"/>
      <c r="T64" s="5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7"/>
      <c r="AH64" s="47"/>
    </row>
    <row r="65" spans="1:34" x14ac:dyDescent="0.25">
      <c r="A65" s="28" t="s">
        <v>755</v>
      </c>
      <c r="B65" s="6" t="s">
        <v>756</v>
      </c>
      <c r="C65" s="16" t="s">
        <v>757</v>
      </c>
      <c r="D65" s="1" t="s">
        <v>742</v>
      </c>
      <c r="E65" s="81" t="s">
        <v>598</v>
      </c>
      <c r="F65" s="82" t="s">
        <v>2613</v>
      </c>
      <c r="G65" s="534">
        <v>1.5</v>
      </c>
      <c r="H65" s="51"/>
      <c r="I65" s="51"/>
      <c r="J65" s="51"/>
      <c r="K65" s="51"/>
      <c r="L65" s="46"/>
      <c r="M65" s="46"/>
      <c r="N65" s="51"/>
      <c r="O65" s="51"/>
      <c r="P65" s="51"/>
      <c r="Q65" s="51"/>
      <c r="R65" s="51"/>
      <c r="S65" s="45"/>
      <c r="T65" s="5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7"/>
      <c r="AH65" s="47"/>
    </row>
    <row r="66" spans="1:34" x14ac:dyDescent="0.25">
      <c r="A66" s="28" t="s">
        <v>739</v>
      </c>
      <c r="B66" s="6" t="s">
        <v>740</v>
      </c>
      <c r="C66" s="1" t="s">
        <v>741</v>
      </c>
      <c r="D66" s="1" t="s">
        <v>742</v>
      </c>
      <c r="E66" s="82">
        <v>4</v>
      </c>
      <c r="F66" s="82" t="s">
        <v>2613</v>
      </c>
      <c r="G66" s="8">
        <v>0.04</v>
      </c>
      <c r="H66" s="45"/>
      <c r="I66" s="45"/>
      <c r="J66" s="51"/>
      <c r="K66" s="51"/>
      <c r="L66" s="46"/>
      <c r="M66" s="46"/>
      <c r="N66" s="51"/>
      <c r="O66" s="51"/>
      <c r="P66" s="51"/>
      <c r="Q66" s="51"/>
      <c r="R66" s="51"/>
      <c r="S66" s="45"/>
      <c r="T66" s="5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7"/>
      <c r="AH66" s="47"/>
    </row>
    <row r="67" spans="1:34" s="96" customFormat="1" x14ac:dyDescent="0.25">
      <c r="A67" s="28" t="s">
        <v>743</v>
      </c>
      <c r="B67" s="6" t="s">
        <v>740</v>
      </c>
      <c r="C67" s="1" t="s">
        <v>744</v>
      </c>
      <c r="D67" s="1" t="s">
        <v>742</v>
      </c>
      <c r="E67" s="82">
        <v>5</v>
      </c>
      <c r="F67" s="82" t="s">
        <v>2613</v>
      </c>
      <c r="G67" s="84">
        <v>9.5000000000000001E-2</v>
      </c>
      <c r="H67" s="87"/>
      <c r="I67" s="87"/>
      <c r="J67" s="85"/>
      <c r="K67" s="85"/>
      <c r="L67" s="88"/>
      <c r="M67" s="88"/>
      <c r="N67" s="85"/>
      <c r="O67" s="85"/>
      <c r="P67" s="85"/>
      <c r="Q67" s="85"/>
      <c r="R67" s="85"/>
      <c r="S67" s="87"/>
      <c r="T67" s="89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90"/>
      <c r="AH67" s="90"/>
    </row>
    <row r="68" spans="1:34" s="96" customFormat="1" x14ac:dyDescent="0.25">
      <c r="A68" s="28" t="s">
        <v>745</v>
      </c>
      <c r="B68" s="6" t="s">
        <v>740</v>
      </c>
      <c r="C68" s="16" t="s">
        <v>746</v>
      </c>
      <c r="D68" s="1" t="s">
        <v>742</v>
      </c>
      <c r="E68" s="81" t="s">
        <v>1492</v>
      </c>
      <c r="F68" s="82" t="s">
        <v>2613</v>
      </c>
      <c r="G68" s="8">
        <v>0.3</v>
      </c>
      <c r="H68" s="87"/>
      <c r="I68" s="87"/>
      <c r="J68" s="85"/>
      <c r="K68" s="85"/>
      <c r="L68" s="88"/>
      <c r="M68" s="88"/>
      <c r="N68" s="85"/>
      <c r="O68" s="85"/>
      <c r="P68" s="85"/>
      <c r="Q68" s="85"/>
      <c r="R68" s="85"/>
      <c r="S68" s="87"/>
      <c r="T68" s="89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90"/>
      <c r="AH68" s="90"/>
    </row>
    <row r="69" spans="1:34" x14ac:dyDescent="0.25">
      <c r="A69" s="28">
        <v>1680000231</v>
      </c>
      <c r="B69" s="6" t="s">
        <v>740</v>
      </c>
      <c r="C69" s="1" t="s">
        <v>1629</v>
      </c>
      <c r="D69" s="1" t="s">
        <v>1628</v>
      </c>
      <c r="E69" s="82">
        <v>8</v>
      </c>
      <c r="F69" s="82" t="s">
        <v>2613</v>
      </c>
      <c r="G69" s="84">
        <v>5.0000000000000001E-3</v>
      </c>
      <c r="H69" s="45"/>
      <c r="I69" s="45"/>
      <c r="J69" s="51"/>
      <c r="K69" s="51"/>
      <c r="L69" s="46"/>
      <c r="M69" s="46"/>
      <c r="N69" s="51"/>
      <c r="O69" s="51"/>
      <c r="P69" s="51"/>
      <c r="Q69" s="51"/>
      <c r="R69" s="51"/>
      <c r="S69" s="45"/>
      <c r="T69" s="5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7"/>
      <c r="AH69" s="47"/>
    </row>
    <row r="70" spans="1:34" x14ac:dyDescent="0.25">
      <c r="A70" s="178">
        <v>1680000951</v>
      </c>
      <c r="B70" s="6" t="s">
        <v>740</v>
      </c>
      <c r="C70" s="1" t="s">
        <v>747</v>
      </c>
      <c r="D70" s="1" t="s">
        <v>742</v>
      </c>
      <c r="E70" s="82">
        <v>10</v>
      </c>
      <c r="F70" s="82" t="s">
        <v>2613</v>
      </c>
      <c r="G70" s="8">
        <v>0.5</v>
      </c>
      <c r="H70" s="45"/>
      <c r="I70" s="45"/>
      <c r="J70" s="51"/>
      <c r="K70" s="51"/>
      <c r="L70" s="46"/>
      <c r="M70" s="46"/>
      <c r="N70" s="51"/>
      <c r="O70" s="51"/>
      <c r="P70" s="51"/>
      <c r="Q70" s="51"/>
      <c r="R70" s="51"/>
      <c r="S70" s="45"/>
      <c r="T70" s="5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7"/>
      <c r="AH70" s="47"/>
    </row>
    <row r="71" spans="1:34" x14ac:dyDescent="0.25">
      <c r="A71" s="178">
        <v>1680000948</v>
      </c>
      <c r="B71" s="6" t="s">
        <v>740</v>
      </c>
      <c r="C71" s="16" t="s">
        <v>748</v>
      </c>
      <c r="D71" s="1" t="s">
        <v>742</v>
      </c>
      <c r="E71" s="81" t="s">
        <v>1227</v>
      </c>
      <c r="F71" s="82" t="s">
        <v>2613</v>
      </c>
      <c r="G71" s="8">
        <v>1.1000000000000001</v>
      </c>
      <c r="H71" s="45"/>
      <c r="I71" s="45"/>
      <c r="J71" s="51"/>
      <c r="K71" s="51"/>
      <c r="L71" s="46"/>
      <c r="M71" s="46"/>
      <c r="N71" s="51"/>
      <c r="O71" s="51"/>
      <c r="P71" s="51"/>
      <c r="Q71" s="51"/>
      <c r="R71" s="51"/>
      <c r="S71" s="45"/>
      <c r="T71" s="5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7"/>
      <c r="AH71" s="47"/>
    </row>
    <row r="72" spans="1:34" x14ac:dyDescent="0.25">
      <c r="A72" s="28" t="s">
        <v>749</v>
      </c>
      <c r="B72" s="6" t="s">
        <v>740</v>
      </c>
      <c r="C72" s="1" t="s">
        <v>750</v>
      </c>
      <c r="D72" s="1" t="s">
        <v>742</v>
      </c>
      <c r="E72" s="82">
        <v>14</v>
      </c>
      <c r="F72" s="82" t="s">
        <v>2613</v>
      </c>
      <c r="G72" s="534">
        <v>0.255</v>
      </c>
      <c r="H72" s="45"/>
      <c r="I72" s="45"/>
      <c r="J72" s="51"/>
      <c r="K72" s="51"/>
      <c r="L72" s="46"/>
      <c r="M72" s="46"/>
      <c r="N72" s="51"/>
      <c r="O72" s="51"/>
      <c r="P72" s="51"/>
      <c r="Q72" s="51"/>
      <c r="R72" s="51"/>
      <c r="S72" s="45"/>
      <c r="T72" s="5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7"/>
      <c r="AH72" s="47"/>
    </row>
    <row r="73" spans="1:34" x14ac:dyDescent="0.25">
      <c r="A73" s="178">
        <v>1680005021</v>
      </c>
      <c r="B73" s="6" t="s">
        <v>740</v>
      </c>
      <c r="C73" s="1" t="s">
        <v>751</v>
      </c>
      <c r="D73" s="1" t="s">
        <v>752</v>
      </c>
      <c r="E73" s="82">
        <v>16</v>
      </c>
      <c r="F73" s="82" t="s">
        <v>2613</v>
      </c>
      <c r="G73" s="8">
        <v>1.3</v>
      </c>
      <c r="H73" s="51"/>
      <c r="I73" s="51"/>
      <c r="J73" s="51"/>
      <c r="K73" s="51"/>
      <c r="L73" s="46"/>
      <c r="M73" s="46"/>
      <c r="N73" s="51"/>
      <c r="O73" s="51"/>
      <c r="P73" s="51"/>
      <c r="Q73" s="51"/>
      <c r="R73" s="51"/>
      <c r="S73" s="45"/>
      <c r="T73" s="5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7"/>
      <c r="AH73" s="47"/>
    </row>
    <row r="74" spans="1:34" x14ac:dyDescent="0.25">
      <c r="A74" s="178">
        <v>1680003797</v>
      </c>
      <c r="B74" s="6" t="s">
        <v>740</v>
      </c>
      <c r="C74" s="16" t="s">
        <v>753</v>
      </c>
      <c r="D74" s="1" t="s">
        <v>742</v>
      </c>
      <c r="E74" s="81" t="s">
        <v>585</v>
      </c>
      <c r="F74" s="82" t="s">
        <v>754</v>
      </c>
      <c r="G74" s="534">
        <v>1.6</v>
      </c>
      <c r="H74" s="51"/>
      <c r="I74" s="51"/>
      <c r="J74" s="51"/>
      <c r="K74" s="51"/>
      <c r="L74" s="46"/>
      <c r="M74" s="46"/>
      <c r="N74" s="51"/>
      <c r="O74" s="51"/>
      <c r="P74" s="51"/>
      <c r="Q74" s="51"/>
      <c r="R74" s="51"/>
      <c r="S74" s="45"/>
      <c r="T74" s="5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7"/>
      <c r="AH74" s="47"/>
    </row>
    <row r="75" spans="1:34" x14ac:dyDescent="0.25">
      <c r="A75" s="337" t="s">
        <v>410</v>
      </c>
      <c r="B75" s="91" t="s">
        <v>2449</v>
      </c>
      <c r="C75" s="82" t="s">
        <v>2450</v>
      </c>
      <c r="D75" s="82" t="s">
        <v>2451</v>
      </c>
      <c r="E75" s="82"/>
      <c r="F75" s="82" t="s">
        <v>2613</v>
      </c>
      <c r="G75" s="84">
        <v>2.5000000000000001E-2</v>
      </c>
      <c r="H75" s="51"/>
      <c r="I75" s="51"/>
      <c r="J75" s="51"/>
      <c r="K75" s="51"/>
      <c r="L75" s="46"/>
      <c r="M75" s="46"/>
      <c r="N75" s="51"/>
      <c r="O75" s="51"/>
      <c r="P75" s="51"/>
      <c r="Q75" s="51"/>
      <c r="R75" s="51"/>
      <c r="S75" s="45"/>
      <c r="T75" s="5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7"/>
      <c r="AH75" s="47"/>
    </row>
    <row r="76" spans="1:34" x14ac:dyDescent="0.25">
      <c r="A76" s="337" t="s">
        <v>467</v>
      </c>
      <c r="B76" s="91" t="s">
        <v>2449</v>
      </c>
      <c r="C76" s="82" t="s">
        <v>2452</v>
      </c>
      <c r="D76" s="82" t="s">
        <v>2453</v>
      </c>
      <c r="E76" s="82"/>
      <c r="F76" s="82" t="s">
        <v>2613</v>
      </c>
      <c r="G76" s="84">
        <v>0.2</v>
      </c>
      <c r="H76" s="51"/>
      <c r="I76" s="51"/>
      <c r="J76" s="51"/>
      <c r="K76" s="51"/>
      <c r="L76" s="46"/>
      <c r="M76" s="46"/>
      <c r="N76" s="51"/>
      <c r="O76" s="51"/>
      <c r="P76" s="51"/>
      <c r="Q76" s="51"/>
      <c r="R76" s="51"/>
      <c r="S76" s="45"/>
      <c r="T76" s="5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7"/>
      <c r="AH76" s="47"/>
    </row>
    <row r="77" spans="1:34" x14ac:dyDescent="0.25">
      <c r="A77" s="30" t="s">
        <v>2643</v>
      </c>
      <c r="B77" s="6" t="s">
        <v>2324</v>
      </c>
      <c r="C77" s="1" t="s">
        <v>2325</v>
      </c>
      <c r="D77" s="1"/>
      <c r="E77" s="1" t="s">
        <v>2644</v>
      </c>
      <c r="F77" s="1" t="s">
        <v>754</v>
      </c>
      <c r="G77" s="84">
        <v>2.5</v>
      </c>
      <c r="H77" s="56"/>
      <c r="I77" s="56"/>
      <c r="J77" s="45"/>
      <c r="K77" s="45"/>
      <c r="L77" s="46"/>
      <c r="M77" s="46"/>
      <c r="N77" s="56"/>
      <c r="O77" s="46"/>
      <c r="P77" s="56"/>
      <c r="Q77" s="56"/>
      <c r="R77" s="46"/>
      <c r="S77" s="45"/>
      <c r="T77" s="57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7"/>
      <c r="AH77" s="47"/>
    </row>
    <row r="78" spans="1:34" ht="31.5" x14ac:dyDescent="0.25">
      <c r="A78" s="30">
        <v>2513900077</v>
      </c>
      <c r="B78" s="9" t="s">
        <v>2005</v>
      </c>
      <c r="C78" s="1" t="s">
        <v>1883</v>
      </c>
      <c r="D78" s="1"/>
      <c r="E78" s="1" t="s">
        <v>1884</v>
      </c>
      <c r="F78" s="1" t="s">
        <v>754</v>
      </c>
      <c r="G78" s="84">
        <v>0.5</v>
      </c>
      <c r="H78" s="56"/>
      <c r="I78" s="56"/>
      <c r="J78" s="45"/>
      <c r="K78" s="45"/>
      <c r="L78" s="46"/>
      <c r="M78" s="46"/>
      <c r="N78" s="56"/>
      <c r="O78" s="46"/>
      <c r="P78" s="56"/>
      <c r="Q78" s="56"/>
      <c r="R78" s="46"/>
      <c r="S78" s="45"/>
      <c r="T78" s="57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7"/>
      <c r="AH78" s="47"/>
    </row>
    <row r="79" spans="1:34" x14ac:dyDescent="0.25">
      <c r="A79" s="113" t="s">
        <v>1044</v>
      </c>
      <c r="B79" s="390" t="s">
        <v>443</v>
      </c>
      <c r="C79" s="522" t="s">
        <v>1045</v>
      </c>
      <c r="D79" s="82"/>
      <c r="E79" s="82"/>
      <c r="F79" s="82" t="s">
        <v>754</v>
      </c>
      <c r="G79" s="84">
        <v>1</v>
      </c>
      <c r="H79" s="51"/>
      <c r="I79" s="51"/>
      <c r="J79" s="51"/>
      <c r="K79" s="51"/>
      <c r="L79" s="46"/>
      <c r="M79" s="46"/>
      <c r="N79" s="51"/>
      <c r="O79" s="51"/>
      <c r="P79" s="51"/>
      <c r="Q79" s="51"/>
      <c r="R79" s="51"/>
      <c r="S79" s="45"/>
      <c r="T79" s="5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7"/>
      <c r="AH79" s="47"/>
    </row>
    <row r="80" spans="1:34" x14ac:dyDescent="0.25">
      <c r="A80" s="113" t="s">
        <v>1047</v>
      </c>
      <c r="B80" s="390" t="s">
        <v>443</v>
      </c>
      <c r="C80" s="528" t="s">
        <v>1046</v>
      </c>
      <c r="D80" s="82"/>
      <c r="E80" s="82"/>
      <c r="F80" s="82" t="s">
        <v>754</v>
      </c>
      <c r="G80" s="84">
        <v>1</v>
      </c>
      <c r="H80" s="51"/>
      <c r="I80" s="51"/>
      <c r="J80" s="51"/>
      <c r="K80" s="51"/>
      <c r="L80" s="46"/>
      <c r="M80" s="46"/>
      <c r="N80" s="51"/>
      <c r="O80" s="51"/>
      <c r="P80" s="51"/>
      <c r="Q80" s="51"/>
      <c r="R80" s="51"/>
      <c r="S80" s="45"/>
      <c r="T80" s="5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7"/>
      <c r="AH80" s="47"/>
    </row>
    <row r="81" spans="1:34" s="96" customFormat="1" x14ac:dyDescent="0.25">
      <c r="A81" s="28" t="s">
        <v>863</v>
      </c>
      <c r="B81" s="6" t="s">
        <v>864</v>
      </c>
      <c r="C81" s="1"/>
      <c r="D81" s="1" t="s">
        <v>865</v>
      </c>
      <c r="E81" s="1" t="s">
        <v>866</v>
      </c>
      <c r="F81" s="1" t="s">
        <v>2613</v>
      </c>
      <c r="G81" s="8">
        <v>2.5</v>
      </c>
      <c r="H81" s="85"/>
      <c r="I81" s="85"/>
      <c r="J81" s="85"/>
      <c r="K81" s="85"/>
      <c r="L81" s="88"/>
      <c r="M81" s="88"/>
      <c r="N81" s="85"/>
      <c r="O81" s="85"/>
      <c r="P81" s="85"/>
      <c r="Q81" s="85"/>
      <c r="R81" s="85"/>
      <c r="S81" s="87"/>
      <c r="T81" s="89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90"/>
      <c r="AH81" s="90"/>
    </row>
    <row r="82" spans="1:34" x14ac:dyDescent="0.25">
      <c r="A82" s="336" t="s">
        <v>2639</v>
      </c>
      <c r="B82" s="6" t="s">
        <v>2284</v>
      </c>
      <c r="C82" s="1" t="s">
        <v>2285</v>
      </c>
      <c r="D82" s="1" t="s">
        <v>2286</v>
      </c>
      <c r="E82" s="1" t="s">
        <v>2638</v>
      </c>
      <c r="F82" s="1" t="s">
        <v>2613</v>
      </c>
      <c r="G82" s="8">
        <v>10.25</v>
      </c>
      <c r="H82" s="44"/>
      <c r="I82" s="44"/>
      <c r="J82" s="45"/>
      <c r="K82" s="45"/>
      <c r="L82" s="46"/>
      <c r="M82" s="46"/>
      <c r="N82" s="44"/>
      <c r="O82" s="45"/>
      <c r="P82" s="44"/>
      <c r="Q82" s="44"/>
      <c r="R82" s="45"/>
      <c r="S82" s="45"/>
      <c r="T82" s="5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7"/>
      <c r="AH82" s="47"/>
    </row>
    <row r="83" spans="1:34" x14ac:dyDescent="0.25">
      <c r="A83" s="336" t="s">
        <v>2637</v>
      </c>
      <c r="B83" s="6" t="s">
        <v>2281</v>
      </c>
      <c r="C83" s="1" t="s">
        <v>2282</v>
      </c>
      <c r="D83" s="1" t="s">
        <v>2283</v>
      </c>
      <c r="E83" s="1" t="s">
        <v>2638</v>
      </c>
      <c r="F83" s="1" t="s">
        <v>2613</v>
      </c>
      <c r="G83" s="8">
        <v>3.25</v>
      </c>
      <c r="H83" s="53"/>
      <c r="I83" s="53"/>
      <c r="J83" s="53"/>
      <c r="K83" s="53"/>
      <c r="L83" s="46"/>
      <c r="M83" s="46"/>
      <c r="N83" s="53"/>
      <c r="O83" s="53"/>
      <c r="P83" s="53"/>
      <c r="Q83" s="53"/>
      <c r="R83" s="53"/>
      <c r="S83" s="45"/>
      <c r="T83" s="5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7"/>
      <c r="AH83" s="47"/>
    </row>
    <row r="84" spans="1:34" x14ac:dyDescent="0.25">
      <c r="A84" s="336" t="s">
        <v>2295</v>
      </c>
      <c r="B84" s="6" t="s">
        <v>2296</v>
      </c>
      <c r="C84" s="1" t="s">
        <v>2297</v>
      </c>
      <c r="D84" s="1" t="s">
        <v>2298</v>
      </c>
      <c r="E84" s="1"/>
      <c r="F84" s="1" t="s">
        <v>2613</v>
      </c>
      <c r="G84" s="8">
        <v>0.5</v>
      </c>
      <c r="H84" s="56"/>
      <c r="I84" s="56"/>
      <c r="J84" s="45"/>
      <c r="K84" s="45"/>
      <c r="L84" s="46"/>
      <c r="M84" s="46"/>
      <c r="N84" s="56"/>
      <c r="O84" s="46"/>
      <c r="P84" s="56"/>
      <c r="Q84" s="56"/>
      <c r="R84" s="46"/>
      <c r="S84" s="45"/>
      <c r="T84" s="57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7"/>
      <c r="AH84" s="47"/>
    </row>
    <row r="85" spans="1:34" x14ac:dyDescent="0.25">
      <c r="A85" s="113" t="s">
        <v>512</v>
      </c>
      <c r="B85" s="95" t="s">
        <v>281</v>
      </c>
      <c r="C85" s="82" t="s">
        <v>280</v>
      </c>
      <c r="D85" s="82"/>
      <c r="E85" s="82"/>
      <c r="F85" s="82" t="s">
        <v>754</v>
      </c>
      <c r="G85" s="84">
        <v>1</v>
      </c>
      <c r="H85" s="56"/>
      <c r="I85" s="56"/>
      <c r="J85" s="45"/>
      <c r="K85" s="45"/>
      <c r="L85" s="46"/>
      <c r="M85" s="46"/>
      <c r="N85" s="56"/>
      <c r="O85" s="46"/>
      <c r="P85" s="56"/>
      <c r="Q85" s="56"/>
      <c r="R85" s="46"/>
      <c r="S85" s="45"/>
      <c r="T85" s="5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7"/>
      <c r="AH85" s="47"/>
    </row>
    <row r="86" spans="1:34" x14ac:dyDescent="0.25">
      <c r="A86" s="185">
        <v>4144750147</v>
      </c>
      <c r="B86" s="91" t="s">
        <v>2033</v>
      </c>
      <c r="C86" s="82" t="s">
        <v>2034</v>
      </c>
      <c r="D86" s="82" t="s">
        <v>2035</v>
      </c>
      <c r="E86" s="82" t="s">
        <v>2036</v>
      </c>
      <c r="F86" s="82" t="s">
        <v>754</v>
      </c>
      <c r="G86" s="84">
        <v>2</v>
      </c>
      <c r="H86" s="53"/>
      <c r="I86" s="53"/>
      <c r="J86" s="45"/>
      <c r="K86" s="45"/>
      <c r="L86" s="46"/>
      <c r="M86" s="46"/>
      <c r="N86" s="53"/>
      <c r="O86" s="51"/>
      <c r="P86" s="53"/>
      <c r="Q86" s="53"/>
      <c r="R86" s="53"/>
      <c r="S86" s="45"/>
      <c r="T86" s="5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7"/>
      <c r="AH86" s="47"/>
    </row>
    <row r="87" spans="1:34" x14ac:dyDescent="0.25">
      <c r="A87" s="185">
        <v>4144750148</v>
      </c>
      <c r="B87" s="91" t="s">
        <v>2033</v>
      </c>
      <c r="C87" s="82" t="s">
        <v>2037</v>
      </c>
      <c r="D87" s="82" t="s">
        <v>2035</v>
      </c>
      <c r="E87" s="82" t="s">
        <v>2038</v>
      </c>
      <c r="F87" s="82" t="s">
        <v>754</v>
      </c>
      <c r="G87" s="84">
        <v>1</v>
      </c>
      <c r="H87" s="56"/>
      <c r="I87" s="56"/>
      <c r="J87" s="45"/>
      <c r="K87" s="45"/>
      <c r="L87" s="46"/>
      <c r="M87" s="46"/>
      <c r="N87" s="56"/>
      <c r="O87" s="46"/>
      <c r="P87" s="56"/>
      <c r="Q87" s="56"/>
      <c r="R87" s="46"/>
      <c r="S87" s="45"/>
      <c r="T87" s="57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7"/>
      <c r="AH87" s="47"/>
    </row>
    <row r="88" spans="1:34" ht="31.5" x14ac:dyDescent="0.25">
      <c r="A88" s="185">
        <v>4144750149</v>
      </c>
      <c r="B88" s="91" t="s">
        <v>2033</v>
      </c>
      <c r="C88" s="82" t="s">
        <v>2039</v>
      </c>
      <c r="D88" s="82" t="s">
        <v>2035</v>
      </c>
      <c r="E88" s="82" t="s">
        <v>2040</v>
      </c>
      <c r="F88" s="82" t="s">
        <v>754</v>
      </c>
      <c r="G88" s="84">
        <v>1</v>
      </c>
      <c r="H88" s="56"/>
      <c r="I88" s="56"/>
      <c r="J88" s="45"/>
      <c r="K88" s="45"/>
      <c r="L88" s="46"/>
      <c r="M88" s="46"/>
      <c r="N88" s="56"/>
      <c r="O88" s="46"/>
      <c r="P88" s="56"/>
      <c r="Q88" s="56"/>
      <c r="R88" s="46"/>
      <c r="S88" s="45"/>
      <c r="T88" s="57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7"/>
      <c r="AH88" s="47"/>
    </row>
    <row r="89" spans="1:34" x14ac:dyDescent="0.25">
      <c r="A89" s="113" t="s">
        <v>1094</v>
      </c>
      <c r="B89" s="390" t="s">
        <v>442</v>
      </c>
      <c r="C89" s="522" t="s">
        <v>1095</v>
      </c>
      <c r="D89" s="82"/>
      <c r="E89" s="82"/>
      <c r="F89" s="82" t="s">
        <v>754</v>
      </c>
      <c r="G89" s="84">
        <v>2</v>
      </c>
      <c r="H89" s="45"/>
      <c r="I89" s="45"/>
      <c r="J89" s="51"/>
      <c r="K89" s="51"/>
      <c r="L89" s="46"/>
      <c r="M89" s="46"/>
      <c r="N89" s="51"/>
      <c r="O89" s="51"/>
      <c r="P89" s="51"/>
      <c r="Q89" s="51"/>
      <c r="R89" s="51"/>
      <c r="S89" s="45"/>
      <c r="T89" s="5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7"/>
      <c r="AH89" s="47"/>
    </row>
    <row r="90" spans="1:34" x14ac:dyDescent="0.25">
      <c r="A90" s="187" t="s">
        <v>931</v>
      </c>
      <c r="B90" s="6" t="s">
        <v>1474</v>
      </c>
      <c r="C90" s="1" t="s">
        <v>1383</v>
      </c>
      <c r="D90" s="1"/>
      <c r="E90" s="1" t="s">
        <v>1384</v>
      </c>
      <c r="F90" s="1" t="s">
        <v>754</v>
      </c>
      <c r="G90" s="538">
        <v>0.1</v>
      </c>
      <c r="H90" s="56"/>
      <c r="I90" s="56"/>
      <c r="J90" s="45"/>
      <c r="K90" s="45"/>
      <c r="L90" s="46"/>
      <c r="M90" s="46"/>
      <c r="N90" s="56"/>
      <c r="O90" s="46"/>
      <c r="P90" s="56"/>
      <c r="Q90" s="56"/>
      <c r="R90" s="46"/>
      <c r="S90" s="45"/>
      <c r="T90" s="57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7"/>
      <c r="AH90" s="47"/>
    </row>
    <row r="91" spans="1:34" x14ac:dyDescent="0.25">
      <c r="A91" s="33">
        <v>1680003662</v>
      </c>
      <c r="B91" s="6" t="s">
        <v>2256</v>
      </c>
      <c r="C91" s="1"/>
      <c r="D91" s="1"/>
      <c r="E91" s="82" t="s">
        <v>2627</v>
      </c>
      <c r="F91" s="82" t="s">
        <v>754</v>
      </c>
      <c r="G91" s="84">
        <v>50</v>
      </c>
      <c r="H91" s="45"/>
      <c r="I91" s="45"/>
      <c r="J91" s="51"/>
      <c r="K91" s="51"/>
      <c r="L91" s="46"/>
      <c r="M91" s="46"/>
      <c r="N91" s="51"/>
      <c r="O91" s="51"/>
      <c r="P91" s="51"/>
      <c r="Q91" s="51"/>
      <c r="R91" s="51"/>
      <c r="S91" s="45"/>
      <c r="T91" s="5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7"/>
      <c r="AH91" s="47"/>
    </row>
    <row r="92" spans="1:34" x14ac:dyDescent="0.25">
      <c r="A92" s="573" t="s">
        <v>2745</v>
      </c>
      <c r="B92" s="91" t="s">
        <v>2352</v>
      </c>
      <c r="C92" s="82" t="s">
        <v>38</v>
      </c>
      <c r="D92" s="82"/>
      <c r="E92" s="82"/>
      <c r="F92" s="82" t="s">
        <v>754</v>
      </c>
      <c r="G92" s="84">
        <v>0.5</v>
      </c>
      <c r="H92" s="51"/>
      <c r="I92" s="51"/>
      <c r="J92" s="45"/>
      <c r="K92" s="45"/>
      <c r="L92" s="46"/>
      <c r="M92" s="46"/>
      <c r="N92" s="51"/>
      <c r="O92" s="51"/>
      <c r="P92" s="51"/>
      <c r="Q92" s="51"/>
      <c r="R92" s="51"/>
      <c r="S92" s="45"/>
      <c r="T92" s="5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7"/>
      <c r="AH92" s="47"/>
    </row>
    <row r="93" spans="1:34" x14ac:dyDescent="0.25">
      <c r="A93" s="220" t="s">
        <v>1269</v>
      </c>
      <c r="B93" s="235" t="s">
        <v>1270</v>
      </c>
      <c r="C93" s="236" t="s">
        <v>1271</v>
      </c>
      <c r="D93" s="236"/>
      <c r="E93" s="236"/>
      <c r="F93" s="533" t="s">
        <v>754</v>
      </c>
      <c r="G93" s="84">
        <v>3</v>
      </c>
      <c r="H93" s="51"/>
      <c r="I93" s="51"/>
      <c r="J93" s="45"/>
      <c r="K93" s="45"/>
      <c r="L93" s="46"/>
      <c r="M93" s="46"/>
      <c r="N93" s="51"/>
      <c r="O93" s="51"/>
      <c r="P93" s="51"/>
      <c r="Q93" s="51"/>
      <c r="R93" s="51"/>
      <c r="S93" s="45"/>
      <c r="T93" s="5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7"/>
      <c r="AH93" s="47"/>
    </row>
    <row r="94" spans="1:34" x14ac:dyDescent="0.25">
      <c r="A94" s="113" t="s">
        <v>1283</v>
      </c>
      <c r="B94" s="95" t="s">
        <v>1263</v>
      </c>
      <c r="C94" s="82" t="s">
        <v>1284</v>
      </c>
      <c r="D94" s="82"/>
      <c r="E94" s="82"/>
      <c r="F94" s="82" t="s">
        <v>754</v>
      </c>
      <c r="G94" s="84">
        <v>8</v>
      </c>
      <c r="H94" s="51"/>
      <c r="I94" s="51"/>
      <c r="J94" s="45"/>
      <c r="K94" s="45"/>
      <c r="L94" s="46"/>
      <c r="M94" s="46"/>
      <c r="N94" s="51"/>
      <c r="O94" s="51"/>
      <c r="P94" s="51"/>
      <c r="Q94" s="51"/>
      <c r="R94" s="51"/>
      <c r="S94" s="45"/>
      <c r="T94" s="5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7"/>
      <c r="AH94" s="47"/>
    </row>
    <row r="95" spans="1:34" x14ac:dyDescent="0.25">
      <c r="A95" s="113" t="s">
        <v>2095</v>
      </c>
      <c r="B95" s="95" t="s">
        <v>1263</v>
      </c>
      <c r="C95" s="82" t="s">
        <v>1548</v>
      </c>
      <c r="D95" s="82"/>
      <c r="E95" s="82" t="s">
        <v>2097</v>
      </c>
      <c r="F95" s="82" t="s">
        <v>754</v>
      </c>
      <c r="G95" s="84">
        <v>7</v>
      </c>
      <c r="H95" s="51"/>
      <c r="I95" s="51"/>
      <c r="J95" s="45"/>
      <c r="K95" s="45"/>
      <c r="L95" s="46"/>
      <c r="M95" s="46"/>
      <c r="N95" s="51"/>
      <c r="O95" s="51"/>
      <c r="P95" s="51"/>
      <c r="Q95" s="51"/>
      <c r="R95" s="51"/>
      <c r="S95" s="45"/>
      <c r="T95" s="5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7"/>
      <c r="AH95" s="47"/>
    </row>
    <row r="96" spans="1:34" x14ac:dyDescent="0.25">
      <c r="A96" s="113" t="s">
        <v>2176</v>
      </c>
      <c r="B96" s="95" t="s">
        <v>1263</v>
      </c>
      <c r="C96" s="82" t="s">
        <v>2177</v>
      </c>
      <c r="D96" s="82"/>
      <c r="E96" s="82" t="s">
        <v>2178</v>
      </c>
      <c r="F96" s="82" t="s">
        <v>754</v>
      </c>
      <c r="G96" s="84">
        <v>1</v>
      </c>
      <c r="H96" s="51"/>
      <c r="I96" s="51"/>
      <c r="J96" s="45"/>
      <c r="K96" s="45"/>
      <c r="L96" s="46"/>
      <c r="M96" s="46"/>
      <c r="N96" s="51"/>
      <c r="O96" s="51"/>
      <c r="P96" s="51"/>
      <c r="Q96" s="51"/>
      <c r="R96" s="51"/>
      <c r="S96" s="45"/>
      <c r="T96" s="5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7"/>
      <c r="AH96" s="47"/>
    </row>
    <row r="97" spans="1:34" x14ac:dyDescent="0.25">
      <c r="A97" s="113" t="s">
        <v>1554</v>
      </c>
      <c r="B97" s="95" t="s">
        <v>1263</v>
      </c>
      <c r="C97" s="82" t="s">
        <v>1549</v>
      </c>
      <c r="D97" s="82" t="s">
        <v>1555</v>
      </c>
      <c r="E97" s="82"/>
      <c r="F97" s="82" t="s">
        <v>754</v>
      </c>
      <c r="G97" s="84">
        <v>0.5</v>
      </c>
    </row>
    <row r="98" spans="1:34" x14ac:dyDescent="0.25">
      <c r="A98" s="113" t="s">
        <v>2092</v>
      </c>
      <c r="B98" s="95" t="s">
        <v>1286</v>
      </c>
      <c r="C98" s="82" t="s">
        <v>1546</v>
      </c>
      <c r="D98" s="82" t="s">
        <v>2093</v>
      </c>
      <c r="E98" s="82" t="s">
        <v>2094</v>
      </c>
      <c r="F98" s="82" t="s">
        <v>754</v>
      </c>
      <c r="G98" s="84">
        <v>2</v>
      </c>
      <c r="H98" s="44"/>
      <c r="I98" s="44"/>
      <c r="J98" s="44"/>
      <c r="K98" s="44"/>
      <c r="L98" s="46"/>
      <c r="M98" s="46"/>
      <c r="N98" s="44"/>
      <c r="O98" s="45"/>
      <c r="P98" s="44"/>
      <c r="Q98" s="44"/>
      <c r="R98" s="45"/>
      <c r="S98" s="45"/>
      <c r="T98" s="5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7"/>
      <c r="AH98" s="47"/>
    </row>
    <row r="99" spans="1:34" x14ac:dyDescent="0.25">
      <c r="A99" s="113" t="s">
        <v>1285</v>
      </c>
      <c r="B99" s="95" t="s">
        <v>1286</v>
      </c>
      <c r="C99" s="82" t="s">
        <v>1287</v>
      </c>
      <c r="D99" s="82"/>
      <c r="E99" s="82"/>
      <c r="F99" s="82" t="s">
        <v>754</v>
      </c>
      <c r="G99" s="84">
        <v>3</v>
      </c>
      <c r="H99" s="44"/>
      <c r="I99" s="44"/>
      <c r="J99" s="44"/>
      <c r="K99" s="44"/>
      <c r="L99" s="46"/>
      <c r="M99" s="46"/>
      <c r="N99" s="44"/>
      <c r="O99" s="45"/>
      <c r="P99" s="44"/>
      <c r="Q99" s="44"/>
      <c r="R99" s="45"/>
      <c r="S99" s="45"/>
      <c r="T99" s="5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7"/>
      <c r="AH99" s="47"/>
    </row>
    <row r="100" spans="1:34" x14ac:dyDescent="0.25">
      <c r="A100" s="113" t="s">
        <v>4</v>
      </c>
      <c r="B100" s="91" t="s">
        <v>1286</v>
      </c>
      <c r="C100" s="82" t="s">
        <v>2203</v>
      </c>
      <c r="D100" s="82"/>
      <c r="E100" s="82"/>
      <c r="F100" s="82" t="s">
        <v>754</v>
      </c>
      <c r="G100" s="84">
        <v>1</v>
      </c>
      <c r="H100" s="44"/>
      <c r="I100" s="44"/>
      <c r="J100" s="45"/>
      <c r="K100" s="45"/>
      <c r="L100" s="46"/>
      <c r="M100" s="46"/>
      <c r="N100" s="44"/>
      <c r="O100" s="45"/>
      <c r="P100" s="44"/>
      <c r="Q100" s="44"/>
      <c r="R100" s="45"/>
      <c r="S100" s="45"/>
      <c r="T100" s="5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7"/>
      <c r="AH100" s="47"/>
    </row>
    <row r="101" spans="1:34" x14ac:dyDescent="0.25">
      <c r="A101" s="113" t="s">
        <v>3</v>
      </c>
      <c r="B101" s="91" t="s">
        <v>2199</v>
      </c>
      <c r="C101" s="82" t="s">
        <v>2200</v>
      </c>
      <c r="D101" s="82"/>
      <c r="E101" s="82"/>
      <c r="F101" s="82" t="s">
        <v>754</v>
      </c>
      <c r="G101" s="84">
        <v>1</v>
      </c>
    </row>
    <row r="102" spans="1:34" x14ac:dyDescent="0.25">
      <c r="A102" s="113" t="s">
        <v>1288</v>
      </c>
      <c r="B102" s="95" t="s">
        <v>1289</v>
      </c>
      <c r="C102" s="82" t="s">
        <v>1290</v>
      </c>
      <c r="D102" s="82"/>
      <c r="E102" s="82"/>
      <c r="F102" s="82" t="s">
        <v>754</v>
      </c>
      <c r="G102" s="8">
        <v>11.5</v>
      </c>
      <c r="H102" s="44"/>
      <c r="I102" s="44"/>
      <c r="J102" s="45"/>
      <c r="K102" s="45"/>
      <c r="L102" s="46"/>
      <c r="M102" s="46"/>
      <c r="N102" s="44"/>
      <c r="O102" s="45"/>
      <c r="P102" s="44"/>
      <c r="Q102" s="44"/>
      <c r="R102" s="45"/>
      <c r="S102" s="45"/>
      <c r="T102" s="5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7"/>
      <c r="AH102" s="47"/>
    </row>
    <row r="103" spans="1:34" x14ac:dyDescent="0.25">
      <c r="A103" s="113" t="s">
        <v>1072</v>
      </c>
      <c r="B103" s="91" t="s">
        <v>2201</v>
      </c>
      <c r="C103" s="82" t="s">
        <v>2202</v>
      </c>
      <c r="D103" s="82"/>
      <c r="E103" s="82"/>
      <c r="F103" s="82" t="s">
        <v>754</v>
      </c>
      <c r="G103" s="84">
        <v>2</v>
      </c>
      <c r="H103" s="44"/>
      <c r="I103" s="44"/>
      <c r="J103" s="44"/>
      <c r="K103" s="44"/>
      <c r="L103" s="46"/>
      <c r="M103" s="46"/>
      <c r="N103" s="44"/>
      <c r="O103" s="45"/>
      <c r="P103" s="44"/>
      <c r="Q103" s="44"/>
      <c r="R103" s="45"/>
      <c r="S103" s="45"/>
      <c r="T103" s="5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7"/>
      <c r="AH103" s="47"/>
    </row>
    <row r="104" spans="1:34" x14ac:dyDescent="0.25">
      <c r="A104" s="113" t="s">
        <v>1551</v>
      </c>
      <c r="B104" s="95" t="s">
        <v>1547</v>
      </c>
      <c r="C104" s="82">
        <v>3357</v>
      </c>
      <c r="D104" s="82" t="s">
        <v>1552</v>
      </c>
      <c r="E104" s="82" t="s">
        <v>1553</v>
      </c>
      <c r="F104" s="82" t="s">
        <v>754</v>
      </c>
      <c r="G104" s="8">
        <v>0.5</v>
      </c>
      <c r="H104" s="44"/>
      <c r="I104" s="44"/>
      <c r="J104" s="44"/>
      <c r="K104" s="44"/>
      <c r="L104" s="46"/>
      <c r="M104" s="46"/>
      <c r="N104" s="44"/>
      <c r="O104" s="45"/>
      <c r="P104" s="44"/>
      <c r="Q104" s="44"/>
      <c r="R104" s="45"/>
      <c r="S104" s="45"/>
      <c r="T104" s="5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7"/>
      <c r="AH104" s="47"/>
    </row>
    <row r="105" spans="1:34" x14ac:dyDescent="0.25">
      <c r="A105" s="113" t="s">
        <v>504</v>
      </c>
      <c r="B105" s="91" t="s">
        <v>1547</v>
      </c>
      <c r="C105" s="82" t="s">
        <v>2204</v>
      </c>
      <c r="D105" s="82"/>
      <c r="E105" s="82"/>
      <c r="F105" s="82" t="s">
        <v>754</v>
      </c>
      <c r="G105" s="84">
        <v>0.05</v>
      </c>
      <c r="H105" s="44"/>
      <c r="I105" s="44"/>
      <c r="J105" s="44"/>
      <c r="K105" s="44"/>
      <c r="L105" s="46"/>
      <c r="M105" s="46"/>
      <c r="N105" s="44"/>
      <c r="O105" s="45"/>
      <c r="P105" s="44"/>
      <c r="Q105" s="44"/>
      <c r="R105" s="45"/>
      <c r="S105" s="45"/>
      <c r="T105" s="5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7"/>
      <c r="AH105" s="47"/>
    </row>
    <row r="106" spans="1:34" x14ac:dyDescent="0.25">
      <c r="A106" s="28" t="s">
        <v>2649</v>
      </c>
      <c r="B106" s="6" t="s">
        <v>2314</v>
      </c>
      <c r="C106" s="526" t="s">
        <v>2315</v>
      </c>
      <c r="D106" s="1" t="s">
        <v>2316</v>
      </c>
      <c r="E106" s="1" t="s">
        <v>2317</v>
      </c>
      <c r="F106" s="1" t="s">
        <v>637</v>
      </c>
      <c r="G106" s="540">
        <v>7.5</v>
      </c>
      <c r="H106" s="44"/>
      <c r="I106" s="44"/>
      <c r="J106" s="44"/>
      <c r="K106" s="44"/>
      <c r="L106" s="46"/>
      <c r="M106" s="46"/>
      <c r="N106" s="44"/>
      <c r="O106" s="45"/>
      <c r="P106" s="44"/>
      <c r="Q106" s="44"/>
      <c r="R106" s="45"/>
      <c r="S106" s="45"/>
      <c r="T106" s="5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7"/>
      <c r="AH106" s="47"/>
    </row>
    <row r="107" spans="1:34" x14ac:dyDescent="0.25">
      <c r="A107" s="28">
        <v>3582000159</v>
      </c>
      <c r="B107" s="95" t="s">
        <v>1619</v>
      </c>
      <c r="C107" s="82" t="s">
        <v>1940</v>
      </c>
      <c r="D107" s="82" t="s">
        <v>1622</v>
      </c>
      <c r="E107" s="82" t="s">
        <v>1953</v>
      </c>
      <c r="F107" s="82" t="s">
        <v>637</v>
      </c>
      <c r="G107" s="84">
        <v>14.8</v>
      </c>
      <c r="H107" s="44"/>
      <c r="I107" s="44"/>
      <c r="J107" s="44"/>
      <c r="K107" s="44"/>
      <c r="L107" s="46"/>
      <c r="M107" s="46"/>
      <c r="N107" s="44"/>
      <c r="O107" s="45"/>
      <c r="P107" s="44"/>
      <c r="Q107" s="44"/>
      <c r="R107" s="45"/>
      <c r="S107" s="45"/>
      <c r="T107" s="5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7"/>
      <c r="AH107" s="47"/>
    </row>
    <row r="108" spans="1:34" x14ac:dyDescent="0.25">
      <c r="A108" s="28">
        <v>3588000312</v>
      </c>
      <c r="B108" s="95" t="s">
        <v>1619</v>
      </c>
      <c r="C108" s="82" t="s">
        <v>1620</v>
      </c>
      <c r="D108" s="82" t="s">
        <v>1621</v>
      </c>
      <c r="E108" s="82" t="s">
        <v>1954</v>
      </c>
      <c r="F108" s="82" t="s">
        <v>637</v>
      </c>
      <c r="G108" s="84">
        <v>4.5</v>
      </c>
    </row>
    <row r="109" spans="1:34" x14ac:dyDescent="0.25">
      <c r="A109" s="113" t="s">
        <v>1273</v>
      </c>
      <c r="B109" s="95" t="s">
        <v>1274</v>
      </c>
      <c r="C109" s="82" t="s">
        <v>1275</v>
      </c>
      <c r="D109" s="82"/>
      <c r="E109" s="82"/>
      <c r="F109" s="82" t="s">
        <v>754</v>
      </c>
      <c r="G109" s="84">
        <v>0.5</v>
      </c>
      <c r="H109" s="44"/>
      <c r="I109" s="44"/>
      <c r="J109" s="44"/>
      <c r="K109" s="44"/>
      <c r="L109" s="46"/>
      <c r="M109" s="46"/>
      <c r="N109" s="44"/>
      <c r="O109" s="45"/>
      <c r="P109" s="44"/>
      <c r="Q109" s="44"/>
      <c r="R109" s="45"/>
      <c r="S109" s="45"/>
      <c r="T109" s="5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7"/>
      <c r="AH109" s="47"/>
    </row>
    <row r="110" spans="1:34" x14ac:dyDescent="0.25">
      <c r="A110" s="113" t="s">
        <v>1885</v>
      </c>
      <c r="B110" s="95" t="s">
        <v>1274</v>
      </c>
      <c r="C110" s="82" t="s">
        <v>1749</v>
      </c>
      <c r="D110" s="82"/>
      <c r="E110" s="82"/>
      <c r="F110" s="82" t="s">
        <v>754</v>
      </c>
      <c r="G110" s="84">
        <v>0.5</v>
      </c>
      <c r="H110" s="44"/>
      <c r="I110" s="44"/>
      <c r="J110" s="44"/>
      <c r="K110" s="44"/>
      <c r="L110" s="46"/>
      <c r="M110" s="46"/>
      <c r="N110" s="44"/>
      <c r="O110" s="45"/>
      <c r="P110" s="44"/>
      <c r="Q110" s="44"/>
      <c r="R110" s="45"/>
      <c r="S110" s="45"/>
      <c r="T110" s="5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7"/>
      <c r="AH110" s="47"/>
    </row>
    <row r="111" spans="1:34" x14ac:dyDescent="0.25">
      <c r="A111" s="113">
        <v>3429600161</v>
      </c>
      <c r="B111" s="95" t="s">
        <v>1274</v>
      </c>
      <c r="C111" s="82" t="s">
        <v>1750</v>
      </c>
      <c r="D111" s="82"/>
      <c r="E111" s="82" t="s">
        <v>1886</v>
      </c>
      <c r="F111" s="82" t="s">
        <v>754</v>
      </c>
      <c r="G111" s="84">
        <v>0.5</v>
      </c>
      <c r="H111" s="44"/>
      <c r="I111" s="44"/>
      <c r="J111" s="44"/>
      <c r="K111" s="44"/>
      <c r="L111" s="46"/>
      <c r="M111" s="46"/>
      <c r="N111" s="44"/>
      <c r="O111" s="45"/>
      <c r="P111" s="44"/>
      <c r="Q111" s="44"/>
      <c r="R111" s="45"/>
      <c r="S111" s="45"/>
      <c r="T111" s="5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7"/>
      <c r="AH111" s="47"/>
    </row>
    <row r="112" spans="1:34" x14ac:dyDescent="0.25">
      <c r="A112" s="113" t="s">
        <v>2685</v>
      </c>
      <c r="B112" s="95" t="s">
        <v>2188</v>
      </c>
      <c r="C112" s="82" t="s">
        <v>2686</v>
      </c>
      <c r="D112" s="82"/>
      <c r="E112" s="82" t="s">
        <v>2687</v>
      </c>
      <c r="F112" s="82" t="s">
        <v>754</v>
      </c>
      <c r="G112" s="84">
        <v>1</v>
      </c>
      <c r="H112" s="44"/>
      <c r="I112" s="44"/>
      <c r="J112" s="44"/>
      <c r="K112" s="44"/>
      <c r="L112" s="46"/>
      <c r="M112" s="46"/>
      <c r="N112" s="44"/>
      <c r="O112" s="45"/>
      <c r="P112" s="44"/>
      <c r="Q112" s="44"/>
      <c r="R112" s="45"/>
      <c r="S112" s="45"/>
      <c r="T112" s="5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7"/>
      <c r="AH112" s="47"/>
    </row>
    <row r="113" spans="1:34" x14ac:dyDescent="0.25">
      <c r="A113" s="28" t="s">
        <v>633</v>
      </c>
      <c r="B113" s="6" t="s">
        <v>634</v>
      </c>
      <c r="C113" s="1" t="s">
        <v>635</v>
      </c>
      <c r="D113" s="1" t="s">
        <v>636</v>
      </c>
      <c r="E113" s="1">
        <v>6.2</v>
      </c>
      <c r="F113" s="1" t="s">
        <v>637</v>
      </c>
      <c r="G113" s="84">
        <v>3.1</v>
      </c>
      <c r="H113" s="44"/>
      <c r="I113" s="44"/>
      <c r="J113" s="44"/>
      <c r="K113" s="44"/>
      <c r="L113" s="46"/>
      <c r="M113" s="46"/>
      <c r="N113" s="44"/>
      <c r="O113" s="45"/>
      <c r="P113" s="44"/>
      <c r="Q113" s="44"/>
      <c r="R113" s="45"/>
      <c r="S113" s="45"/>
      <c r="T113" s="5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7"/>
      <c r="AH113" s="47"/>
    </row>
    <row r="114" spans="1:34" x14ac:dyDescent="0.25">
      <c r="A114" s="28" t="s">
        <v>2617</v>
      </c>
      <c r="B114" s="9" t="s">
        <v>634</v>
      </c>
      <c r="C114" s="1" t="s">
        <v>2618</v>
      </c>
      <c r="D114" s="1" t="s">
        <v>2500</v>
      </c>
      <c r="E114" s="1">
        <v>3.1</v>
      </c>
      <c r="F114" s="1" t="s">
        <v>637</v>
      </c>
      <c r="G114" s="84">
        <v>0.22</v>
      </c>
      <c r="H114" s="44"/>
      <c r="I114" s="44"/>
      <c r="J114" s="44"/>
      <c r="K114" s="44"/>
      <c r="L114" s="46"/>
      <c r="M114" s="46"/>
      <c r="N114" s="44"/>
      <c r="O114" s="45"/>
      <c r="P114" s="44"/>
      <c r="Q114" s="44"/>
      <c r="R114" s="45"/>
      <c r="S114" s="45"/>
      <c r="T114" s="5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7"/>
      <c r="AH114" s="47"/>
    </row>
    <row r="115" spans="1:34" x14ac:dyDescent="0.25">
      <c r="A115" s="28" t="s">
        <v>2619</v>
      </c>
      <c r="B115" s="9" t="s">
        <v>634</v>
      </c>
      <c r="C115" s="1" t="s">
        <v>2620</v>
      </c>
      <c r="D115" s="1" t="s">
        <v>2500</v>
      </c>
      <c r="E115" s="1">
        <v>4.5999999999999996</v>
      </c>
      <c r="F115" s="1" t="s">
        <v>637</v>
      </c>
      <c r="G115" s="84">
        <v>0.1</v>
      </c>
      <c r="H115" s="44"/>
      <c r="I115" s="44"/>
      <c r="J115" s="44"/>
      <c r="K115" s="44"/>
      <c r="L115" s="46"/>
      <c r="M115" s="46"/>
      <c r="N115" s="44"/>
      <c r="O115" s="45"/>
      <c r="P115" s="44"/>
      <c r="Q115" s="44"/>
      <c r="R115" s="45"/>
      <c r="S115" s="45"/>
      <c r="T115" s="5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7"/>
      <c r="AH115" s="47"/>
    </row>
    <row r="116" spans="1:34" x14ac:dyDescent="0.25">
      <c r="A116" s="298" t="s">
        <v>2652</v>
      </c>
      <c r="B116" s="302" t="s">
        <v>2653</v>
      </c>
      <c r="C116" s="300" t="s">
        <v>2654</v>
      </c>
      <c r="D116" s="300" t="s">
        <v>2655</v>
      </c>
      <c r="E116" s="300" t="s">
        <v>2656</v>
      </c>
      <c r="F116" s="300" t="s">
        <v>2613</v>
      </c>
      <c r="G116" s="8">
        <v>1.7000000000000001E-2</v>
      </c>
      <c r="H116" s="44"/>
      <c r="I116" s="44"/>
      <c r="J116" s="44"/>
      <c r="K116" s="44"/>
      <c r="L116" s="46"/>
      <c r="M116" s="46"/>
      <c r="N116" s="44"/>
      <c r="O116" s="45"/>
      <c r="P116" s="44"/>
      <c r="Q116" s="44"/>
      <c r="R116" s="45"/>
      <c r="S116" s="45"/>
      <c r="T116" s="5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7"/>
      <c r="AH116" s="47"/>
    </row>
    <row r="117" spans="1:34" x14ac:dyDescent="0.25">
      <c r="A117" s="28" t="s">
        <v>1171</v>
      </c>
      <c r="B117" s="6" t="s">
        <v>1172</v>
      </c>
      <c r="C117" s="1" t="s">
        <v>1173</v>
      </c>
      <c r="D117" s="1" t="s">
        <v>1174</v>
      </c>
      <c r="E117" s="1">
        <v>3</v>
      </c>
      <c r="F117" s="1" t="s">
        <v>2613</v>
      </c>
      <c r="G117" s="8">
        <v>0.1</v>
      </c>
      <c r="H117" s="44"/>
      <c r="I117" s="44"/>
      <c r="J117" s="44"/>
      <c r="K117" s="44"/>
      <c r="L117" s="46"/>
      <c r="M117" s="46"/>
      <c r="N117" s="44"/>
      <c r="O117" s="45"/>
      <c r="P117" s="44"/>
      <c r="Q117" s="44"/>
      <c r="R117" s="45"/>
      <c r="S117" s="45"/>
      <c r="T117" s="5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7"/>
      <c r="AH117" s="47"/>
    </row>
    <row r="118" spans="1:34" x14ac:dyDescent="0.25">
      <c r="A118" s="28" t="s">
        <v>1211</v>
      </c>
      <c r="B118" s="6" t="s">
        <v>1212</v>
      </c>
      <c r="C118" s="1" t="s">
        <v>1213</v>
      </c>
      <c r="D118" s="1" t="s">
        <v>1214</v>
      </c>
      <c r="E118" s="1">
        <v>1</v>
      </c>
      <c r="F118" s="1" t="s">
        <v>2613</v>
      </c>
      <c r="G118" s="8">
        <v>1.1000000000000001</v>
      </c>
      <c r="H118" s="44"/>
      <c r="I118" s="44"/>
      <c r="J118" s="44"/>
      <c r="K118" s="44"/>
      <c r="L118" s="46"/>
      <c r="M118" s="46"/>
      <c r="N118" s="44"/>
      <c r="O118" s="45"/>
      <c r="P118" s="44"/>
      <c r="Q118" s="44"/>
      <c r="R118" s="45"/>
      <c r="S118" s="45"/>
      <c r="T118" s="5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7"/>
      <c r="AH118" s="47"/>
    </row>
    <row r="119" spans="1:34" x14ac:dyDescent="0.25">
      <c r="A119" s="28" t="s">
        <v>1868</v>
      </c>
      <c r="B119" s="17" t="s">
        <v>1869</v>
      </c>
      <c r="C119" s="1" t="s">
        <v>1870</v>
      </c>
      <c r="D119" s="1" t="s">
        <v>1871</v>
      </c>
      <c r="E119" s="82"/>
      <c r="F119" s="82" t="s">
        <v>2602</v>
      </c>
      <c r="G119" s="8">
        <v>0.05</v>
      </c>
      <c r="H119" s="44"/>
      <c r="I119" s="44"/>
      <c r="J119" s="44"/>
      <c r="K119" s="44"/>
      <c r="L119" s="46"/>
      <c r="M119" s="46"/>
      <c r="N119" s="44"/>
      <c r="O119" s="45"/>
      <c r="P119" s="44"/>
      <c r="Q119" s="44"/>
      <c r="R119" s="45"/>
      <c r="S119" s="45"/>
      <c r="T119" s="5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7"/>
      <c r="AH119" s="47"/>
    </row>
    <row r="120" spans="1:34" ht="31.5" x14ac:dyDescent="0.25">
      <c r="A120" s="185">
        <v>3742110035</v>
      </c>
      <c r="B120" s="95" t="s">
        <v>1536</v>
      </c>
      <c r="C120" s="82" t="s">
        <v>1543</v>
      </c>
      <c r="D120" s="82"/>
      <c r="E120" s="82" t="s">
        <v>1539</v>
      </c>
      <c r="F120" s="82" t="s">
        <v>754</v>
      </c>
      <c r="G120" s="84">
        <v>0.5</v>
      </c>
      <c r="H120" s="44"/>
      <c r="I120" s="44"/>
      <c r="J120" s="44"/>
      <c r="K120" s="44"/>
      <c r="L120" s="46"/>
      <c r="M120" s="46"/>
      <c r="N120" s="44"/>
      <c r="O120" s="45"/>
      <c r="P120" s="44"/>
      <c r="Q120" s="44"/>
      <c r="R120" s="45"/>
      <c r="S120" s="45"/>
      <c r="T120" s="5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7"/>
      <c r="AH120" s="47"/>
    </row>
    <row r="121" spans="1:34" x14ac:dyDescent="0.25">
      <c r="A121" s="185">
        <v>3742110027</v>
      </c>
      <c r="B121" s="95" t="s">
        <v>1536</v>
      </c>
      <c r="C121" s="82" t="s">
        <v>1538</v>
      </c>
      <c r="D121" s="82"/>
      <c r="E121" s="82" t="s">
        <v>1539</v>
      </c>
      <c r="F121" s="82" t="s">
        <v>754</v>
      </c>
      <c r="G121" s="84">
        <v>0.5</v>
      </c>
    </row>
    <row r="122" spans="1:34" x14ac:dyDescent="0.25">
      <c r="A122" s="30" t="s">
        <v>2645</v>
      </c>
      <c r="B122" s="6" t="s">
        <v>2326</v>
      </c>
      <c r="C122" s="1" t="s">
        <v>2327</v>
      </c>
      <c r="D122" s="1" t="s">
        <v>2328</v>
      </c>
      <c r="E122" s="1"/>
      <c r="F122" s="1" t="s">
        <v>2613</v>
      </c>
      <c r="G122" s="8">
        <v>0.2</v>
      </c>
      <c r="H122" s="44"/>
      <c r="I122" s="44"/>
      <c r="J122" s="44"/>
      <c r="K122" s="44"/>
      <c r="L122" s="46"/>
      <c r="M122" s="46"/>
      <c r="N122" s="44"/>
      <c r="O122" s="45"/>
      <c r="P122" s="44"/>
      <c r="Q122" s="44"/>
      <c r="R122" s="45"/>
      <c r="S122" s="45"/>
      <c r="T122" s="5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7"/>
      <c r="AH122" s="47"/>
    </row>
    <row r="123" spans="1:34" x14ac:dyDescent="0.25">
      <c r="A123" s="184">
        <v>2252540005</v>
      </c>
      <c r="B123" s="95" t="s">
        <v>2060</v>
      </c>
      <c r="C123" s="82" t="s">
        <v>1611</v>
      </c>
      <c r="D123" s="82" t="s">
        <v>2061</v>
      </c>
      <c r="E123" s="82"/>
      <c r="F123" s="82" t="s">
        <v>2613</v>
      </c>
      <c r="G123" s="84">
        <v>4.0000000000000001E-3</v>
      </c>
      <c r="H123" s="44"/>
      <c r="I123" s="44"/>
      <c r="J123" s="44"/>
      <c r="K123" s="44"/>
      <c r="L123" s="46"/>
      <c r="M123" s="46"/>
      <c r="N123" s="44"/>
      <c r="O123" s="45"/>
      <c r="P123" s="44"/>
      <c r="Q123" s="44"/>
      <c r="R123" s="45"/>
      <c r="S123" s="45"/>
      <c r="T123" s="5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7"/>
      <c r="AH123" s="47"/>
    </row>
    <row r="124" spans="1:34" x14ac:dyDescent="0.25">
      <c r="A124" s="30">
        <v>2513990371</v>
      </c>
      <c r="B124" s="6" t="s">
        <v>1986</v>
      </c>
      <c r="C124" s="1" t="s">
        <v>1987</v>
      </c>
      <c r="D124" s="1" t="s">
        <v>1612</v>
      </c>
      <c r="E124" s="1" t="s">
        <v>1988</v>
      </c>
      <c r="F124" s="1" t="s">
        <v>754</v>
      </c>
      <c r="G124" s="84">
        <v>0.5</v>
      </c>
      <c r="H124" s="44"/>
      <c r="I124" s="44"/>
      <c r="J124" s="44"/>
      <c r="K124" s="44"/>
      <c r="L124" s="46"/>
      <c r="M124" s="46"/>
      <c r="N124" s="44"/>
      <c r="O124" s="45"/>
      <c r="P124" s="44"/>
      <c r="Q124" s="44"/>
      <c r="R124" s="45"/>
      <c r="S124" s="45"/>
      <c r="T124" s="5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7"/>
      <c r="AH124" s="47"/>
    </row>
    <row r="125" spans="1:34" x14ac:dyDescent="0.25">
      <c r="A125" s="337" t="s">
        <v>263</v>
      </c>
      <c r="B125" s="95" t="s">
        <v>2498</v>
      </c>
      <c r="C125" s="82" t="s">
        <v>264</v>
      </c>
      <c r="D125" s="82" t="s">
        <v>2499</v>
      </c>
      <c r="E125" s="82">
        <v>6</v>
      </c>
      <c r="F125" s="82" t="s">
        <v>754</v>
      </c>
      <c r="G125" s="84">
        <v>0.15</v>
      </c>
      <c r="H125" s="44"/>
      <c r="I125" s="44"/>
      <c r="J125" s="45"/>
      <c r="K125" s="45"/>
      <c r="L125" s="46"/>
      <c r="M125" s="46"/>
      <c r="N125" s="44"/>
      <c r="O125" s="45"/>
      <c r="P125" s="44"/>
      <c r="Q125" s="44"/>
      <c r="R125" s="45"/>
      <c r="S125" s="45"/>
      <c r="T125" s="5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7"/>
      <c r="AH125" s="47"/>
    </row>
    <row r="126" spans="1:34" x14ac:dyDescent="0.25">
      <c r="A126" s="113" t="s">
        <v>1358</v>
      </c>
      <c r="B126" s="95" t="s">
        <v>1359</v>
      </c>
      <c r="C126" s="82" t="s">
        <v>1360</v>
      </c>
      <c r="D126" s="82" t="s">
        <v>1361</v>
      </c>
      <c r="E126" s="82"/>
      <c r="F126" s="82" t="s">
        <v>754</v>
      </c>
      <c r="G126" s="84">
        <v>16</v>
      </c>
      <c r="H126" s="45"/>
      <c r="I126" s="45"/>
      <c r="J126" s="45"/>
      <c r="K126" s="45"/>
      <c r="L126" s="46"/>
      <c r="M126" s="46"/>
      <c r="N126" s="51"/>
      <c r="O126" s="51"/>
      <c r="P126" s="51"/>
      <c r="Q126" s="51"/>
      <c r="R126" s="51"/>
      <c r="S126" s="45"/>
      <c r="T126" s="5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7"/>
      <c r="AH126" s="47"/>
    </row>
    <row r="127" spans="1:34" ht="31.5" x14ac:dyDescent="0.25">
      <c r="A127" s="113" t="s">
        <v>274</v>
      </c>
      <c r="B127" s="95" t="s">
        <v>2460</v>
      </c>
      <c r="C127" s="82" t="s">
        <v>275</v>
      </c>
      <c r="D127" s="82" t="s">
        <v>2013</v>
      </c>
      <c r="E127" s="82" t="s">
        <v>276</v>
      </c>
      <c r="F127" s="82" t="s">
        <v>754</v>
      </c>
      <c r="G127" s="84">
        <v>4</v>
      </c>
      <c r="H127" s="51"/>
      <c r="I127" s="51"/>
      <c r="J127" s="45"/>
      <c r="K127" s="45"/>
      <c r="L127" s="46"/>
      <c r="M127" s="46"/>
      <c r="N127" s="51"/>
      <c r="O127" s="45"/>
      <c r="P127" s="51"/>
      <c r="Q127" s="51"/>
      <c r="R127" s="45"/>
      <c r="S127" s="45"/>
      <c r="T127" s="5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7"/>
      <c r="AH127" s="47"/>
    </row>
    <row r="128" spans="1:34" ht="31.5" x14ac:dyDescent="0.25">
      <c r="A128" s="113" t="s">
        <v>277</v>
      </c>
      <c r="B128" s="95" t="s">
        <v>2460</v>
      </c>
      <c r="C128" s="82" t="s">
        <v>278</v>
      </c>
      <c r="D128" s="82" t="s">
        <v>2013</v>
      </c>
      <c r="E128" s="82" t="s">
        <v>279</v>
      </c>
      <c r="F128" s="82" t="s">
        <v>754</v>
      </c>
      <c r="G128" s="84">
        <v>4</v>
      </c>
      <c r="H128" s="51"/>
      <c r="I128" s="51"/>
      <c r="J128" s="45"/>
      <c r="K128" s="45"/>
      <c r="L128" s="46"/>
      <c r="M128" s="46"/>
      <c r="N128" s="51"/>
      <c r="O128" s="45"/>
      <c r="P128" s="51"/>
      <c r="Q128" s="51"/>
      <c r="R128" s="45"/>
      <c r="S128" s="45"/>
      <c r="T128" s="5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7"/>
      <c r="AH128" s="47"/>
    </row>
    <row r="129" spans="1:34" x14ac:dyDescent="0.25">
      <c r="A129" s="113" t="s">
        <v>1042</v>
      </c>
      <c r="B129" s="390" t="s">
        <v>2333</v>
      </c>
      <c r="C129" s="522" t="s">
        <v>1043</v>
      </c>
      <c r="D129" s="82"/>
      <c r="E129" s="82"/>
      <c r="F129" s="82" t="s">
        <v>754</v>
      </c>
      <c r="G129" s="84">
        <v>1</v>
      </c>
      <c r="H129" s="51"/>
      <c r="I129" s="51"/>
      <c r="J129" s="51"/>
      <c r="K129" s="51"/>
      <c r="L129" s="46"/>
      <c r="M129" s="46"/>
      <c r="N129" s="51"/>
      <c r="O129" s="51"/>
      <c r="P129" s="51"/>
      <c r="Q129" s="51"/>
      <c r="R129" s="51"/>
      <c r="S129" s="45"/>
      <c r="T129" s="5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7"/>
      <c r="AH129" s="47"/>
    </row>
    <row r="130" spans="1:34" ht="31.5" x14ac:dyDescent="0.25">
      <c r="A130" s="337" t="s">
        <v>1073</v>
      </c>
      <c r="B130" s="91" t="s">
        <v>2333</v>
      </c>
      <c r="C130" s="82" t="s">
        <v>1074</v>
      </c>
      <c r="D130" s="82" t="s">
        <v>2334</v>
      </c>
      <c r="E130" s="522" t="s">
        <v>1075</v>
      </c>
      <c r="F130" s="82" t="s">
        <v>754</v>
      </c>
      <c r="G130" s="84">
        <v>1</v>
      </c>
      <c r="H130" s="51"/>
      <c r="I130" s="51"/>
      <c r="J130" s="51"/>
      <c r="K130" s="51"/>
      <c r="L130" s="46"/>
      <c r="M130" s="46"/>
      <c r="N130" s="51"/>
      <c r="O130" s="51"/>
      <c r="P130" s="51"/>
      <c r="Q130" s="51"/>
      <c r="R130" s="51"/>
      <c r="S130" s="45"/>
      <c r="T130" s="5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7"/>
      <c r="AH130" s="47"/>
    </row>
    <row r="131" spans="1:34" s="96" customFormat="1" ht="31.5" x14ac:dyDescent="0.25">
      <c r="A131" s="337" t="s">
        <v>1076</v>
      </c>
      <c r="B131" s="91" t="s">
        <v>2333</v>
      </c>
      <c r="C131" s="82" t="s">
        <v>1079</v>
      </c>
      <c r="D131" s="82" t="s">
        <v>2334</v>
      </c>
      <c r="E131" s="522" t="s">
        <v>1082</v>
      </c>
      <c r="F131" s="82" t="s">
        <v>754</v>
      </c>
      <c r="G131" s="84">
        <v>3</v>
      </c>
      <c r="H131" s="85"/>
      <c r="I131" s="85"/>
      <c r="J131" s="85"/>
      <c r="K131" s="85"/>
      <c r="L131" s="88"/>
      <c r="M131" s="88"/>
      <c r="N131" s="85"/>
      <c r="O131" s="85"/>
      <c r="P131" s="85"/>
      <c r="Q131" s="85"/>
      <c r="R131" s="85"/>
      <c r="S131" s="87"/>
      <c r="T131" s="89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90"/>
      <c r="AH131" s="90"/>
    </row>
    <row r="132" spans="1:34" s="96" customFormat="1" ht="31.5" x14ac:dyDescent="0.25">
      <c r="A132" s="337" t="s">
        <v>1077</v>
      </c>
      <c r="B132" s="91" t="s">
        <v>2333</v>
      </c>
      <c r="C132" s="82" t="s">
        <v>1080</v>
      </c>
      <c r="D132" s="82" t="s">
        <v>2334</v>
      </c>
      <c r="E132" s="522" t="s">
        <v>1083</v>
      </c>
      <c r="F132" s="82" t="s">
        <v>754</v>
      </c>
      <c r="G132" s="84">
        <v>4</v>
      </c>
      <c r="H132" s="85"/>
      <c r="I132" s="85"/>
      <c r="J132" s="85"/>
      <c r="K132" s="85"/>
      <c r="L132" s="88"/>
      <c r="M132" s="88"/>
      <c r="N132" s="85"/>
      <c r="O132" s="85"/>
      <c r="P132" s="85"/>
      <c r="Q132" s="85"/>
      <c r="R132" s="85"/>
      <c r="S132" s="87"/>
      <c r="T132" s="89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90"/>
      <c r="AH132" s="90"/>
    </row>
    <row r="133" spans="1:34" s="96" customFormat="1" ht="31.5" x14ac:dyDescent="0.25">
      <c r="A133" s="337" t="s">
        <v>1078</v>
      </c>
      <c r="B133" s="91" t="s">
        <v>2333</v>
      </c>
      <c r="C133" s="82" t="s">
        <v>1081</v>
      </c>
      <c r="D133" s="82" t="s">
        <v>2335</v>
      </c>
      <c r="E133" s="522" t="s">
        <v>1084</v>
      </c>
      <c r="F133" s="82" t="s">
        <v>754</v>
      </c>
      <c r="G133" s="84">
        <v>1</v>
      </c>
      <c r="H133" s="85"/>
      <c r="I133" s="85"/>
      <c r="J133" s="85"/>
      <c r="K133" s="85"/>
      <c r="L133" s="88"/>
      <c r="M133" s="88"/>
      <c r="N133" s="85"/>
      <c r="O133" s="85"/>
      <c r="P133" s="85"/>
      <c r="Q133" s="85"/>
      <c r="R133" s="85"/>
      <c r="S133" s="87"/>
      <c r="T133" s="89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90"/>
      <c r="AH133" s="90"/>
    </row>
    <row r="134" spans="1:34" s="96" customFormat="1" x14ac:dyDescent="0.25">
      <c r="A134" s="113" t="s">
        <v>1276</v>
      </c>
      <c r="B134" s="95" t="s">
        <v>1277</v>
      </c>
      <c r="C134" s="82" t="s">
        <v>1278</v>
      </c>
      <c r="D134" s="82"/>
      <c r="E134" s="82"/>
      <c r="F134" s="82" t="s">
        <v>754</v>
      </c>
      <c r="G134" s="84">
        <v>11</v>
      </c>
      <c r="H134" s="85"/>
      <c r="I134" s="85"/>
      <c r="J134" s="85"/>
      <c r="K134" s="85"/>
      <c r="L134" s="88"/>
      <c r="M134" s="88"/>
      <c r="N134" s="85"/>
      <c r="O134" s="85"/>
      <c r="P134" s="85"/>
      <c r="Q134" s="85"/>
      <c r="R134" s="85"/>
      <c r="S134" s="87"/>
      <c r="T134" s="89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90"/>
      <c r="AH134" s="90"/>
    </row>
    <row r="135" spans="1:34" s="96" customFormat="1" x14ac:dyDescent="0.25">
      <c r="A135" s="113" t="s">
        <v>1097</v>
      </c>
      <c r="B135" s="390" t="s">
        <v>441</v>
      </c>
      <c r="C135" s="528" t="s">
        <v>1099</v>
      </c>
      <c r="D135" s="82"/>
      <c r="E135" s="82"/>
      <c r="F135" s="82" t="s">
        <v>754</v>
      </c>
      <c r="G135" s="84">
        <v>1</v>
      </c>
      <c r="H135" s="85"/>
      <c r="I135" s="85"/>
      <c r="J135" s="85"/>
      <c r="K135" s="85"/>
      <c r="L135" s="88"/>
      <c r="M135" s="88"/>
      <c r="N135" s="85"/>
      <c r="O135" s="85"/>
      <c r="P135" s="85"/>
      <c r="Q135" s="85"/>
      <c r="R135" s="85"/>
      <c r="S135" s="87"/>
      <c r="T135" s="89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90"/>
      <c r="AH135" s="90"/>
    </row>
    <row r="136" spans="1:34" x14ac:dyDescent="0.25">
      <c r="A136" s="113" t="s">
        <v>1096</v>
      </c>
      <c r="B136" s="390" t="s">
        <v>440</v>
      </c>
      <c r="C136" s="522" t="s">
        <v>1098</v>
      </c>
      <c r="D136" s="82"/>
      <c r="E136" s="82"/>
      <c r="F136" s="82" t="s">
        <v>754</v>
      </c>
      <c r="G136" s="84">
        <v>1</v>
      </c>
      <c r="H136" s="51"/>
      <c r="I136" s="51"/>
      <c r="J136" s="51"/>
      <c r="K136" s="51"/>
      <c r="L136" s="46"/>
      <c r="M136" s="46"/>
      <c r="N136" s="51"/>
      <c r="O136" s="51"/>
      <c r="P136" s="51"/>
      <c r="Q136" s="51"/>
      <c r="R136" s="51"/>
      <c r="S136" s="45"/>
      <c r="T136" s="5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7"/>
      <c r="AH136" s="47"/>
    </row>
    <row r="137" spans="1:34" x14ac:dyDescent="0.25">
      <c r="A137" s="185">
        <v>3187302939</v>
      </c>
      <c r="B137" s="95" t="s">
        <v>1537</v>
      </c>
      <c r="C137" s="82" t="s">
        <v>1540</v>
      </c>
      <c r="D137" s="82" t="s">
        <v>1545</v>
      </c>
      <c r="E137" s="82" t="s">
        <v>1544</v>
      </c>
      <c r="F137" s="82" t="s">
        <v>754</v>
      </c>
      <c r="G137" s="84">
        <v>0.5</v>
      </c>
      <c r="H137" s="51"/>
      <c r="I137" s="51"/>
      <c r="J137" s="51"/>
      <c r="K137" s="51"/>
      <c r="L137" s="46"/>
      <c r="M137" s="46"/>
      <c r="N137" s="51"/>
      <c r="O137" s="51"/>
      <c r="P137" s="51"/>
      <c r="Q137" s="51"/>
      <c r="R137" s="51"/>
      <c r="S137" s="45"/>
      <c r="T137" s="5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7"/>
      <c r="AH137" s="47"/>
    </row>
    <row r="138" spans="1:34" ht="31.5" x14ac:dyDescent="0.25">
      <c r="A138" s="113" t="s">
        <v>2689</v>
      </c>
      <c r="B138" s="95" t="s">
        <v>2692</v>
      </c>
      <c r="C138" s="268" t="s">
        <v>2690</v>
      </c>
      <c r="D138" s="268"/>
      <c r="E138" s="82" t="s">
        <v>2691</v>
      </c>
      <c r="F138" s="82" t="s">
        <v>754</v>
      </c>
      <c r="G138" s="361">
        <v>0.5</v>
      </c>
      <c r="H138" s="51"/>
      <c r="I138" s="51"/>
      <c r="J138" s="51"/>
      <c r="K138" s="51"/>
      <c r="L138" s="46"/>
      <c r="M138" s="46"/>
      <c r="N138" s="51"/>
      <c r="O138" s="51"/>
      <c r="P138" s="51"/>
      <c r="Q138" s="51"/>
      <c r="R138" s="51"/>
      <c r="S138" s="45"/>
      <c r="T138" s="5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7"/>
      <c r="AH138" s="47"/>
    </row>
    <row r="139" spans="1:34" ht="31.5" x14ac:dyDescent="0.25">
      <c r="A139" s="113" t="s">
        <v>2698</v>
      </c>
      <c r="B139" s="95" t="s">
        <v>2692</v>
      </c>
      <c r="C139" s="304" t="s">
        <v>2699</v>
      </c>
      <c r="D139" s="2" t="s">
        <v>2701</v>
      </c>
      <c r="E139" s="82" t="s">
        <v>2700</v>
      </c>
      <c r="F139" s="82" t="s">
        <v>754</v>
      </c>
      <c r="G139" s="361">
        <v>0.5</v>
      </c>
      <c r="H139" s="51"/>
      <c r="I139" s="51"/>
      <c r="J139" s="51"/>
      <c r="K139" s="51"/>
      <c r="L139" s="46"/>
      <c r="M139" s="46"/>
      <c r="N139" s="51"/>
      <c r="O139" s="51"/>
      <c r="P139" s="51"/>
      <c r="Q139" s="51"/>
      <c r="R139" s="51"/>
      <c r="S139" s="45"/>
      <c r="T139" s="5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7"/>
      <c r="AH139" s="47"/>
    </row>
    <row r="140" spans="1:34" ht="31.5" x14ac:dyDescent="0.25">
      <c r="A140" s="28" t="s">
        <v>904</v>
      </c>
      <c r="B140" s="6" t="s">
        <v>905</v>
      </c>
      <c r="C140" s="1" t="s">
        <v>906</v>
      </c>
      <c r="D140" s="1"/>
      <c r="E140" s="1" t="s">
        <v>907</v>
      </c>
      <c r="F140" s="1" t="s">
        <v>2613</v>
      </c>
      <c r="G140" s="8">
        <v>0.4</v>
      </c>
      <c r="H140" s="51"/>
      <c r="I140" s="51"/>
      <c r="J140" s="51"/>
      <c r="K140" s="51"/>
      <c r="L140" s="46"/>
      <c r="M140" s="46"/>
      <c r="N140" s="51"/>
      <c r="O140" s="51"/>
      <c r="P140" s="51"/>
      <c r="Q140" s="51"/>
      <c r="R140" s="51"/>
      <c r="S140" s="45"/>
      <c r="T140" s="5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7"/>
      <c r="AH140" s="47"/>
    </row>
    <row r="141" spans="1:34" x14ac:dyDescent="0.25">
      <c r="A141" s="28" t="s">
        <v>908</v>
      </c>
      <c r="B141" s="6" t="s">
        <v>905</v>
      </c>
      <c r="C141" s="1" t="s">
        <v>909</v>
      </c>
      <c r="D141" s="1" t="s">
        <v>910</v>
      </c>
      <c r="E141" s="1" t="s">
        <v>911</v>
      </c>
      <c r="F141" s="1" t="s">
        <v>2613</v>
      </c>
      <c r="G141" s="8">
        <v>0.6</v>
      </c>
      <c r="H141" s="51"/>
      <c r="I141" s="51"/>
      <c r="J141" s="51"/>
      <c r="K141" s="51"/>
      <c r="L141" s="46"/>
      <c r="M141" s="46"/>
      <c r="N141" s="51"/>
      <c r="O141" s="51"/>
      <c r="P141" s="51"/>
      <c r="Q141" s="51"/>
      <c r="R141" s="51"/>
      <c r="S141" s="45"/>
      <c r="T141" s="5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7"/>
      <c r="AH141" s="47"/>
    </row>
    <row r="142" spans="1:34" x14ac:dyDescent="0.25">
      <c r="A142" s="336" t="s">
        <v>2660</v>
      </c>
      <c r="B142" s="6" t="s">
        <v>2663</v>
      </c>
      <c r="C142" s="1" t="s">
        <v>2661</v>
      </c>
      <c r="D142" s="1" t="s">
        <v>2662</v>
      </c>
      <c r="E142" s="1"/>
      <c r="F142" s="1" t="s">
        <v>2613</v>
      </c>
      <c r="G142" s="8">
        <v>0.08</v>
      </c>
      <c r="H142" s="51"/>
      <c r="I142" s="51"/>
      <c r="J142" s="51"/>
      <c r="K142" s="51"/>
      <c r="L142" s="46"/>
      <c r="M142" s="46"/>
      <c r="N142" s="51"/>
      <c r="O142" s="51"/>
      <c r="P142" s="51"/>
      <c r="Q142" s="51"/>
      <c r="R142" s="51"/>
      <c r="S142" s="45"/>
      <c r="T142" s="5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7"/>
      <c r="AH142" s="47"/>
    </row>
    <row r="143" spans="1:34" ht="31.5" x14ac:dyDescent="0.25">
      <c r="A143" s="30" t="s">
        <v>583</v>
      </c>
      <c r="B143" s="54" t="s">
        <v>584</v>
      </c>
      <c r="C143" s="52" t="s">
        <v>585</v>
      </c>
      <c r="D143" s="138" t="s">
        <v>2616</v>
      </c>
      <c r="E143" s="82">
        <v>16</v>
      </c>
      <c r="F143" s="84" t="s">
        <v>2613</v>
      </c>
      <c r="G143" s="84">
        <v>0.2</v>
      </c>
      <c r="H143" s="51"/>
      <c r="I143" s="51"/>
      <c r="J143" s="51"/>
      <c r="K143" s="51"/>
      <c r="L143" s="46"/>
      <c r="M143" s="46"/>
      <c r="N143" s="51"/>
      <c r="O143" s="51"/>
      <c r="P143" s="51"/>
      <c r="Q143" s="51"/>
      <c r="R143" s="51"/>
      <c r="S143" s="45"/>
      <c r="T143" s="5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7"/>
      <c r="AH143" s="47"/>
    </row>
    <row r="144" spans="1:34" x14ac:dyDescent="0.25">
      <c r="A144" s="30" t="s">
        <v>589</v>
      </c>
      <c r="B144" s="54" t="s">
        <v>584</v>
      </c>
      <c r="C144" s="52" t="s">
        <v>590</v>
      </c>
      <c r="D144" s="1" t="s">
        <v>591</v>
      </c>
      <c r="E144" s="82">
        <v>35</v>
      </c>
      <c r="F144" s="82" t="s">
        <v>2613</v>
      </c>
      <c r="G144" s="84">
        <v>0.15</v>
      </c>
      <c r="H144" s="51"/>
      <c r="I144" s="51"/>
      <c r="J144" s="51"/>
      <c r="K144" s="51"/>
      <c r="L144" s="46"/>
      <c r="M144" s="46"/>
      <c r="N144" s="51"/>
      <c r="O144" s="51"/>
      <c r="P144" s="51"/>
      <c r="Q144" s="51"/>
      <c r="R144" s="51"/>
      <c r="S144" s="45"/>
      <c r="T144" s="5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7"/>
      <c r="AH144" s="47"/>
    </row>
    <row r="145" spans="1:34" x14ac:dyDescent="0.25">
      <c r="A145" s="30" t="s">
        <v>592</v>
      </c>
      <c r="B145" s="54" t="s">
        <v>584</v>
      </c>
      <c r="C145" s="52" t="s">
        <v>590</v>
      </c>
      <c r="D145" s="1" t="s">
        <v>591</v>
      </c>
      <c r="E145" s="138" t="s">
        <v>593</v>
      </c>
      <c r="F145" s="82" t="s">
        <v>2613</v>
      </c>
      <c r="G145" s="84">
        <v>0.26</v>
      </c>
      <c r="H145" s="51"/>
      <c r="I145" s="51"/>
      <c r="J145" s="51"/>
      <c r="K145" s="51"/>
      <c r="L145" s="46"/>
      <c r="M145" s="46"/>
      <c r="N145" s="51"/>
      <c r="O145" s="51"/>
      <c r="P145" s="51"/>
      <c r="Q145" s="51"/>
      <c r="R145" s="51"/>
      <c r="S145" s="45"/>
      <c r="T145" s="5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7"/>
      <c r="AH145" s="47"/>
    </row>
    <row r="146" spans="1:34" x14ac:dyDescent="0.25">
      <c r="A146" s="30" t="s">
        <v>595</v>
      </c>
      <c r="B146" s="54" t="s">
        <v>584</v>
      </c>
      <c r="C146" s="52" t="s">
        <v>590</v>
      </c>
      <c r="D146" s="1" t="s">
        <v>596</v>
      </c>
      <c r="E146" s="82">
        <v>20</v>
      </c>
      <c r="F146" s="82" t="s">
        <v>2613</v>
      </c>
      <c r="G146" s="84">
        <v>0.9</v>
      </c>
      <c r="H146" s="51"/>
      <c r="I146" s="51"/>
      <c r="J146" s="51"/>
      <c r="K146" s="51"/>
      <c r="L146" s="46"/>
      <c r="M146" s="46"/>
      <c r="N146" s="51"/>
      <c r="O146" s="51"/>
      <c r="P146" s="51"/>
      <c r="Q146" s="51"/>
      <c r="R146" s="51"/>
      <c r="S146" s="45"/>
      <c r="T146" s="5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7"/>
      <c r="AH146" s="47"/>
    </row>
    <row r="147" spans="1:34" x14ac:dyDescent="0.25">
      <c r="A147" s="30" t="s">
        <v>597</v>
      </c>
      <c r="B147" s="54" t="s">
        <v>584</v>
      </c>
      <c r="C147" s="52" t="s">
        <v>590</v>
      </c>
      <c r="D147" s="1" t="s">
        <v>591</v>
      </c>
      <c r="E147" s="138" t="s">
        <v>598</v>
      </c>
      <c r="F147" s="82" t="s">
        <v>2613</v>
      </c>
      <c r="G147" s="84">
        <v>0.6</v>
      </c>
      <c r="H147" s="51"/>
      <c r="I147" s="51"/>
      <c r="J147" s="51"/>
      <c r="K147" s="51"/>
      <c r="L147" s="46"/>
      <c r="M147" s="46"/>
      <c r="N147" s="51"/>
      <c r="O147" s="51"/>
      <c r="P147" s="51"/>
      <c r="Q147" s="51"/>
      <c r="R147" s="51"/>
      <c r="S147" s="45"/>
      <c r="T147" s="5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7"/>
      <c r="AH147" s="47"/>
    </row>
    <row r="148" spans="1:34" x14ac:dyDescent="0.25">
      <c r="A148" s="28" t="s">
        <v>898</v>
      </c>
      <c r="B148" s="6" t="s">
        <v>899</v>
      </c>
      <c r="C148" s="1" t="s">
        <v>900</v>
      </c>
      <c r="D148" s="1" t="s">
        <v>901</v>
      </c>
      <c r="E148" s="1" t="s">
        <v>902</v>
      </c>
      <c r="F148" s="1" t="s">
        <v>2613</v>
      </c>
      <c r="G148" s="8">
        <v>0.4</v>
      </c>
      <c r="H148" s="51"/>
      <c r="I148" s="51"/>
      <c r="J148" s="51"/>
      <c r="K148" s="51"/>
      <c r="L148" s="46"/>
      <c r="M148" s="46"/>
      <c r="N148" s="51"/>
      <c r="O148" s="51"/>
      <c r="P148" s="51"/>
      <c r="Q148" s="51"/>
      <c r="R148" s="51"/>
      <c r="S148" s="45"/>
      <c r="T148" s="5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7"/>
      <c r="AH148" s="47"/>
    </row>
    <row r="149" spans="1:34" x14ac:dyDescent="0.25">
      <c r="A149" s="28" t="s">
        <v>893</v>
      </c>
      <c r="B149" s="6" t="s">
        <v>894</v>
      </c>
      <c r="C149" s="1" t="s">
        <v>895</v>
      </c>
      <c r="D149" s="1" t="s">
        <v>896</v>
      </c>
      <c r="E149" s="1"/>
      <c r="F149" s="1" t="s">
        <v>2613</v>
      </c>
      <c r="G149" s="8">
        <v>0.1</v>
      </c>
      <c r="H149" s="51"/>
      <c r="I149" s="51"/>
      <c r="J149" s="51"/>
      <c r="K149" s="51"/>
      <c r="L149" s="46"/>
      <c r="M149" s="46"/>
      <c r="N149" s="51"/>
      <c r="O149" s="51"/>
      <c r="P149" s="51"/>
      <c r="Q149" s="51"/>
      <c r="R149" s="51"/>
      <c r="S149" s="45"/>
      <c r="T149" s="5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7"/>
      <c r="AH149" s="47"/>
    </row>
    <row r="150" spans="1:34" x14ac:dyDescent="0.25">
      <c r="A150" s="113" t="s">
        <v>1418</v>
      </c>
      <c r="B150" s="95" t="s">
        <v>1318</v>
      </c>
      <c r="C150" s="82" t="s">
        <v>1319</v>
      </c>
      <c r="D150" s="82"/>
      <c r="E150" s="82" t="s">
        <v>1419</v>
      </c>
      <c r="F150" s="82" t="s">
        <v>754</v>
      </c>
      <c r="G150" s="634">
        <v>3</v>
      </c>
      <c r="H150" s="51"/>
      <c r="I150" s="51"/>
      <c r="J150" s="51"/>
      <c r="K150" s="51"/>
      <c r="L150" s="46"/>
      <c r="M150" s="46"/>
      <c r="N150" s="51"/>
      <c r="O150" s="51"/>
      <c r="P150" s="51"/>
      <c r="Q150" s="51"/>
      <c r="R150" s="51"/>
      <c r="S150" s="45"/>
      <c r="T150" s="5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7"/>
      <c r="AH150" s="47"/>
    </row>
    <row r="151" spans="1:34" x14ac:dyDescent="0.25">
      <c r="A151" s="113" t="s">
        <v>1317</v>
      </c>
      <c r="B151" s="95" t="s">
        <v>1318</v>
      </c>
      <c r="C151" s="82" t="s">
        <v>1319</v>
      </c>
      <c r="D151" s="82"/>
      <c r="E151" s="82" t="s">
        <v>1320</v>
      </c>
      <c r="F151" s="82" t="s">
        <v>754</v>
      </c>
      <c r="G151" s="634"/>
      <c r="H151" s="51"/>
      <c r="I151" s="51"/>
      <c r="J151" s="51"/>
      <c r="K151" s="51"/>
      <c r="L151" s="46"/>
      <c r="M151" s="46"/>
      <c r="N151" s="51"/>
      <c r="O151" s="51"/>
      <c r="P151" s="51"/>
      <c r="Q151" s="51"/>
      <c r="R151" s="51"/>
      <c r="S151" s="45"/>
      <c r="T151" s="5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7"/>
      <c r="AH151" s="47"/>
    </row>
    <row r="152" spans="1:34" s="107" customFormat="1" x14ac:dyDescent="0.2">
      <c r="A152" s="113" t="s">
        <v>1420</v>
      </c>
      <c r="B152" s="95" t="s">
        <v>1310</v>
      </c>
      <c r="C152" s="82" t="s">
        <v>1311</v>
      </c>
      <c r="D152" s="82"/>
      <c r="E152" s="82" t="s">
        <v>1421</v>
      </c>
      <c r="F152" s="82" t="s">
        <v>754</v>
      </c>
      <c r="G152" s="634">
        <v>15</v>
      </c>
    </row>
    <row r="153" spans="1:34" x14ac:dyDescent="0.25">
      <c r="A153" s="348" t="s">
        <v>1309</v>
      </c>
      <c r="B153" s="91" t="s">
        <v>1310</v>
      </c>
      <c r="C153" s="82" t="s">
        <v>1311</v>
      </c>
      <c r="D153" s="82"/>
      <c r="E153" s="82" t="s">
        <v>1312</v>
      </c>
      <c r="F153" s="82" t="s">
        <v>754</v>
      </c>
      <c r="G153" s="634"/>
    </row>
    <row r="154" spans="1:34" x14ac:dyDescent="0.25">
      <c r="A154" s="28" t="s">
        <v>870</v>
      </c>
      <c r="B154" s="6" t="s">
        <v>871</v>
      </c>
      <c r="C154" s="1" t="s">
        <v>872</v>
      </c>
      <c r="D154" s="1" t="s">
        <v>873</v>
      </c>
      <c r="E154" s="1" t="s">
        <v>874</v>
      </c>
      <c r="F154" s="1" t="s">
        <v>2613</v>
      </c>
      <c r="G154" s="8">
        <v>0.3</v>
      </c>
      <c r="H154" s="44"/>
      <c r="I154" s="44"/>
      <c r="J154" s="45"/>
      <c r="K154" s="45"/>
      <c r="L154" s="46"/>
      <c r="M154" s="46"/>
      <c r="N154" s="44"/>
      <c r="O154" s="45"/>
      <c r="P154" s="44"/>
      <c r="Q154" s="44"/>
      <c r="R154" s="45"/>
      <c r="S154" s="45"/>
      <c r="T154" s="44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7"/>
      <c r="AH154" s="47"/>
    </row>
    <row r="155" spans="1:34" s="96" customFormat="1" x14ac:dyDescent="0.25">
      <c r="A155" s="28" t="s">
        <v>1165</v>
      </c>
      <c r="B155" s="6" t="s">
        <v>1166</v>
      </c>
      <c r="C155" s="1" t="s">
        <v>1167</v>
      </c>
      <c r="D155" s="1" t="s">
        <v>1168</v>
      </c>
      <c r="E155" s="1" t="s">
        <v>1169</v>
      </c>
      <c r="F155" s="1" t="s">
        <v>637</v>
      </c>
      <c r="G155" s="8">
        <v>0.8</v>
      </c>
    </row>
    <row r="156" spans="1:34" x14ac:dyDescent="0.25">
      <c r="A156" s="28" t="s">
        <v>949</v>
      </c>
      <c r="B156" s="6" t="s">
        <v>950</v>
      </c>
      <c r="C156" s="1" t="s">
        <v>951</v>
      </c>
      <c r="D156" s="1" t="s">
        <v>952</v>
      </c>
      <c r="E156" s="1" t="s">
        <v>953</v>
      </c>
      <c r="F156" s="1" t="s">
        <v>2613</v>
      </c>
      <c r="G156" s="8">
        <v>0.3</v>
      </c>
      <c r="H156" s="44"/>
      <c r="I156" s="44"/>
      <c r="J156" s="45"/>
      <c r="K156" s="45"/>
      <c r="L156" s="46"/>
      <c r="M156" s="46"/>
      <c r="N156" s="44"/>
      <c r="O156" s="45"/>
      <c r="P156" s="44"/>
      <c r="Q156" s="44"/>
      <c r="R156" s="45"/>
      <c r="S156" s="45"/>
      <c r="T156" s="44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7"/>
      <c r="AH156" s="47"/>
    </row>
    <row r="157" spans="1:34" x14ac:dyDescent="0.25">
      <c r="A157" s="28" t="s">
        <v>1223</v>
      </c>
      <c r="B157" s="6" t="s">
        <v>1224</v>
      </c>
      <c r="C157" s="1" t="s">
        <v>1225</v>
      </c>
      <c r="D157" s="1" t="s">
        <v>1226</v>
      </c>
      <c r="E157" s="52" t="s">
        <v>1228</v>
      </c>
      <c r="F157" s="1" t="s">
        <v>637</v>
      </c>
      <c r="G157" s="84">
        <v>50</v>
      </c>
      <c r="H157" s="44"/>
      <c r="I157" s="44"/>
      <c r="J157" s="45"/>
      <c r="K157" s="45"/>
      <c r="L157" s="46"/>
      <c r="M157" s="46"/>
      <c r="N157" s="44"/>
      <c r="O157" s="45"/>
      <c r="P157" s="44"/>
      <c r="Q157" s="44"/>
      <c r="R157" s="45"/>
      <c r="S157" s="45"/>
      <c r="T157" s="44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7"/>
      <c r="AH157" s="47"/>
    </row>
    <row r="158" spans="1:34" x14ac:dyDescent="0.25">
      <c r="A158" s="28" t="s">
        <v>1178</v>
      </c>
      <c r="B158" s="6" t="s">
        <v>1179</v>
      </c>
      <c r="C158" s="1"/>
      <c r="D158" s="1" t="s">
        <v>1180</v>
      </c>
      <c r="E158" s="1" t="s">
        <v>1181</v>
      </c>
      <c r="F158" s="1" t="s">
        <v>2613</v>
      </c>
      <c r="G158" s="539">
        <v>2.4</v>
      </c>
    </row>
    <row r="159" spans="1:34" x14ac:dyDescent="0.25">
      <c r="A159" s="28" t="s">
        <v>605</v>
      </c>
      <c r="B159" s="54" t="s">
        <v>606</v>
      </c>
      <c r="C159" s="1" t="s">
        <v>607</v>
      </c>
      <c r="D159" s="526" t="s">
        <v>608</v>
      </c>
      <c r="E159" s="82">
        <v>1.5</v>
      </c>
      <c r="F159" s="82" t="s">
        <v>2613</v>
      </c>
      <c r="G159" s="84">
        <v>0.15</v>
      </c>
    </row>
    <row r="160" spans="1:34" x14ac:dyDescent="0.25">
      <c r="A160" s="28" t="s">
        <v>609</v>
      </c>
      <c r="B160" s="54" t="s">
        <v>606</v>
      </c>
      <c r="C160" s="52" t="s">
        <v>610</v>
      </c>
      <c r="D160" s="1" t="s">
        <v>608</v>
      </c>
      <c r="E160" s="82" t="s">
        <v>611</v>
      </c>
      <c r="F160" s="84" t="s">
        <v>2613</v>
      </c>
      <c r="G160" s="84">
        <v>1</v>
      </c>
    </row>
    <row r="161" spans="1:34" x14ac:dyDescent="0.25">
      <c r="A161" s="165" t="s">
        <v>2241</v>
      </c>
      <c r="B161" s="101" t="s">
        <v>606</v>
      </c>
      <c r="C161" s="103" t="s">
        <v>2242</v>
      </c>
      <c r="D161" s="103" t="s">
        <v>2243</v>
      </c>
      <c r="E161" s="275">
        <v>5</v>
      </c>
      <c r="F161" s="275" t="s">
        <v>2613</v>
      </c>
      <c r="G161" s="84">
        <v>1.5</v>
      </c>
    </row>
    <row r="162" spans="1:34" x14ac:dyDescent="0.25">
      <c r="A162" s="165" t="s">
        <v>2244</v>
      </c>
      <c r="B162" s="101" t="s">
        <v>606</v>
      </c>
      <c r="C162" s="103" t="s">
        <v>2242</v>
      </c>
      <c r="D162" s="103" t="s">
        <v>2243</v>
      </c>
      <c r="E162" s="275">
        <v>6</v>
      </c>
      <c r="F162" s="275" t="s">
        <v>2613</v>
      </c>
      <c r="G162" s="84">
        <v>0.75</v>
      </c>
    </row>
    <row r="163" spans="1:34" x14ac:dyDescent="0.25">
      <c r="A163" s="165" t="s">
        <v>2245</v>
      </c>
      <c r="B163" s="101" t="s">
        <v>606</v>
      </c>
      <c r="C163" s="103" t="s">
        <v>2242</v>
      </c>
      <c r="D163" s="103" t="s">
        <v>2243</v>
      </c>
      <c r="E163" s="275">
        <v>8</v>
      </c>
      <c r="F163" s="275" t="s">
        <v>2613</v>
      </c>
      <c r="G163" s="84">
        <v>0.5</v>
      </c>
    </row>
    <row r="164" spans="1:34" s="96" customFormat="1" x14ac:dyDescent="0.25">
      <c r="A164" s="165" t="s">
        <v>2247</v>
      </c>
      <c r="B164" s="101" t="s">
        <v>606</v>
      </c>
      <c r="C164" s="103" t="s">
        <v>2242</v>
      </c>
      <c r="D164" s="103" t="s">
        <v>608</v>
      </c>
      <c r="E164" s="275">
        <v>2</v>
      </c>
      <c r="F164" s="275" t="s">
        <v>2613</v>
      </c>
      <c r="G164" s="84">
        <v>0.75</v>
      </c>
    </row>
    <row r="165" spans="1:34" s="96" customFormat="1" x14ac:dyDescent="0.25">
      <c r="A165" s="165" t="s">
        <v>2248</v>
      </c>
      <c r="B165" s="101" t="s">
        <v>606</v>
      </c>
      <c r="C165" s="103" t="s">
        <v>2242</v>
      </c>
      <c r="D165" s="103" t="s">
        <v>608</v>
      </c>
      <c r="E165" s="275">
        <v>3</v>
      </c>
      <c r="F165" s="275" t="s">
        <v>2613</v>
      </c>
      <c r="G165" s="84">
        <v>0.8</v>
      </c>
    </row>
    <row r="166" spans="1:34" x14ac:dyDescent="0.25">
      <c r="A166" s="32">
        <v>1844102093</v>
      </c>
      <c r="B166" s="6" t="s">
        <v>606</v>
      </c>
      <c r="C166" s="1" t="s">
        <v>1582</v>
      </c>
      <c r="D166" s="1" t="s">
        <v>1583</v>
      </c>
      <c r="E166" s="1">
        <v>1.5</v>
      </c>
      <c r="F166" s="1" t="s">
        <v>2613</v>
      </c>
      <c r="G166" s="8">
        <v>0.8</v>
      </c>
      <c r="H166" s="44"/>
      <c r="I166" s="44"/>
      <c r="J166" s="44"/>
      <c r="K166" s="44"/>
      <c r="L166" s="46"/>
      <c r="M166" s="46"/>
      <c r="N166" s="44"/>
      <c r="O166" s="45"/>
      <c r="P166" s="44"/>
      <c r="Q166" s="44"/>
      <c r="R166" s="45"/>
      <c r="S166" s="45"/>
      <c r="T166" s="44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7"/>
      <c r="AH166" s="47"/>
    </row>
    <row r="167" spans="1:34" x14ac:dyDescent="0.25">
      <c r="A167" s="337" t="s">
        <v>1085</v>
      </c>
      <c r="B167" s="91" t="s">
        <v>606</v>
      </c>
      <c r="C167" s="1" t="s">
        <v>2469</v>
      </c>
      <c r="D167" s="1"/>
      <c r="E167" s="522" t="s">
        <v>1086</v>
      </c>
      <c r="F167" s="1" t="s">
        <v>754</v>
      </c>
      <c r="G167" s="8">
        <v>0.5</v>
      </c>
      <c r="H167" s="51"/>
      <c r="I167" s="51"/>
      <c r="J167" s="45"/>
      <c r="K167" s="45"/>
      <c r="L167" s="46"/>
      <c r="M167" s="46"/>
      <c r="N167" s="51"/>
      <c r="O167" s="51"/>
      <c r="P167" s="51"/>
      <c r="Q167" s="51"/>
      <c r="R167" s="51"/>
      <c r="S167" s="45"/>
      <c r="T167" s="5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7"/>
      <c r="AH167" s="47"/>
    </row>
    <row r="168" spans="1:34" x14ac:dyDescent="0.25">
      <c r="A168" s="337" t="s">
        <v>1087</v>
      </c>
      <c r="B168" s="91" t="s">
        <v>606</v>
      </c>
      <c r="C168" s="1" t="s">
        <v>2470</v>
      </c>
      <c r="D168" s="1"/>
      <c r="E168" s="522" t="s">
        <v>1090</v>
      </c>
      <c r="F168" s="1" t="s">
        <v>754</v>
      </c>
      <c r="G168" s="8">
        <v>0.5</v>
      </c>
      <c r="H168" s="51"/>
      <c r="I168" s="51"/>
      <c r="J168" s="45"/>
      <c r="K168" s="45"/>
      <c r="L168" s="46"/>
      <c r="M168" s="46"/>
      <c r="N168" s="51"/>
      <c r="O168" s="45"/>
      <c r="P168" s="51"/>
      <c r="Q168" s="51"/>
      <c r="R168" s="45"/>
      <c r="S168" s="45"/>
      <c r="T168" s="5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7"/>
      <c r="AH168" s="47"/>
    </row>
    <row r="169" spans="1:34" x14ac:dyDescent="0.25">
      <c r="A169" s="337" t="s">
        <v>1088</v>
      </c>
      <c r="B169" s="91" t="s">
        <v>606</v>
      </c>
      <c r="C169" s="1" t="s">
        <v>2471</v>
      </c>
      <c r="D169" s="1"/>
      <c r="E169" s="522" t="s">
        <v>1091</v>
      </c>
      <c r="F169" s="1" t="s">
        <v>754</v>
      </c>
      <c r="G169" s="8">
        <v>1</v>
      </c>
    </row>
    <row r="170" spans="1:34" x14ac:dyDescent="0.25">
      <c r="A170" s="337" t="s">
        <v>1089</v>
      </c>
      <c r="B170" s="91" t="s">
        <v>606</v>
      </c>
      <c r="C170" s="1" t="s">
        <v>2472</v>
      </c>
      <c r="D170" s="1"/>
      <c r="E170" s="522" t="s">
        <v>1092</v>
      </c>
      <c r="F170" s="1" t="s">
        <v>754</v>
      </c>
      <c r="G170" s="8">
        <v>1</v>
      </c>
      <c r="H170" s="45"/>
      <c r="I170" s="45"/>
      <c r="J170" s="51"/>
      <c r="K170" s="51"/>
      <c r="L170" s="46"/>
      <c r="M170" s="46"/>
      <c r="N170" s="51"/>
      <c r="O170" s="45"/>
      <c r="P170" s="51"/>
      <c r="Q170" s="51"/>
      <c r="R170" s="45"/>
      <c r="S170" s="45"/>
      <c r="T170" s="5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7"/>
      <c r="AH170" s="47"/>
    </row>
    <row r="171" spans="1:34" x14ac:dyDescent="0.25">
      <c r="A171" s="337" t="s">
        <v>1093</v>
      </c>
      <c r="B171" s="91" t="s">
        <v>606</v>
      </c>
      <c r="C171" s="1" t="s">
        <v>2473</v>
      </c>
      <c r="D171" s="1"/>
      <c r="E171" s="522" t="s">
        <v>1092</v>
      </c>
      <c r="F171" s="1" t="s">
        <v>754</v>
      </c>
      <c r="G171" s="8">
        <v>1</v>
      </c>
      <c r="H171" s="51"/>
      <c r="I171" s="51"/>
      <c r="J171" s="51"/>
      <c r="K171" s="51"/>
      <c r="L171" s="46"/>
      <c r="M171" s="46"/>
      <c r="N171" s="51"/>
      <c r="O171" s="51"/>
      <c r="P171" s="51"/>
      <c r="Q171" s="51"/>
      <c r="R171" s="51"/>
      <c r="S171" s="45"/>
      <c r="T171" s="5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7"/>
      <c r="AH171" s="47"/>
    </row>
    <row r="172" spans="1:34" x14ac:dyDescent="0.25">
      <c r="A172" s="113" t="s">
        <v>1533</v>
      </c>
      <c r="B172" s="95" t="s">
        <v>1526</v>
      </c>
      <c r="C172" s="82" t="s">
        <v>1530</v>
      </c>
      <c r="D172" s="82"/>
      <c r="E172" s="82"/>
      <c r="F172" s="82" t="s">
        <v>754</v>
      </c>
      <c r="G172" s="84">
        <v>80</v>
      </c>
      <c r="H172" s="51"/>
      <c r="I172" s="51"/>
      <c r="J172" s="51"/>
      <c r="K172" s="51"/>
      <c r="L172" s="46"/>
      <c r="M172" s="46"/>
      <c r="N172" s="51"/>
      <c r="O172" s="51"/>
      <c r="P172" s="51"/>
      <c r="Q172" s="51"/>
      <c r="R172" s="51"/>
      <c r="S172" s="45"/>
      <c r="T172" s="5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7"/>
      <c r="AH172" s="47"/>
    </row>
    <row r="173" spans="1:34" x14ac:dyDescent="0.25">
      <c r="A173" s="113" t="s">
        <v>268</v>
      </c>
      <c r="B173" s="91" t="s">
        <v>1526</v>
      </c>
      <c r="C173" s="82" t="s">
        <v>269</v>
      </c>
      <c r="D173" s="82" t="s">
        <v>271</v>
      </c>
      <c r="E173" s="82" t="s">
        <v>270</v>
      </c>
      <c r="F173" s="82" t="s">
        <v>754</v>
      </c>
      <c r="G173" s="84">
        <v>8</v>
      </c>
      <c r="H173" s="45"/>
      <c r="I173" s="45"/>
      <c r="J173" s="51"/>
      <c r="K173" s="51"/>
      <c r="L173" s="46"/>
      <c r="M173" s="46"/>
      <c r="N173" s="51"/>
      <c r="O173" s="45"/>
      <c r="P173" s="51"/>
      <c r="Q173" s="51"/>
      <c r="R173" s="45"/>
      <c r="S173" s="45"/>
      <c r="T173" s="5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7"/>
      <c r="AH173" s="47"/>
    </row>
    <row r="174" spans="1:34" x14ac:dyDescent="0.25">
      <c r="A174" s="113" t="s">
        <v>272</v>
      </c>
      <c r="B174" s="91" t="s">
        <v>1526</v>
      </c>
      <c r="C174" s="82" t="s">
        <v>273</v>
      </c>
      <c r="D174" s="82" t="s">
        <v>271</v>
      </c>
      <c r="E174" s="82"/>
      <c r="F174" s="82" t="s">
        <v>754</v>
      </c>
      <c r="G174" s="84">
        <v>4</v>
      </c>
      <c r="H174" s="45"/>
      <c r="I174" s="45"/>
      <c r="J174" s="51"/>
      <c r="K174" s="51"/>
      <c r="L174" s="46"/>
      <c r="M174" s="46"/>
      <c r="N174" s="51"/>
      <c r="O174" s="45"/>
      <c r="P174" s="51"/>
      <c r="Q174" s="51"/>
      <c r="R174" s="45"/>
      <c r="S174" s="45"/>
      <c r="T174" s="5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7"/>
      <c r="AH174" s="47"/>
    </row>
    <row r="175" spans="1:34" ht="31.5" x14ac:dyDescent="0.25">
      <c r="A175" s="28" t="s">
        <v>539</v>
      </c>
      <c r="B175" s="9" t="s">
        <v>540</v>
      </c>
      <c r="C175" s="1" t="s">
        <v>1506</v>
      </c>
      <c r="D175" s="1"/>
      <c r="E175" s="82"/>
      <c r="F175" s="82" t="s">
        <v>2613</v>
      </c>
      <c r="G175" s="534">
        <v>11.4</v>
      </c>
      <c r="H175" s="45"/>
      <c r="I175" s="45"/>
      <c r="J175" s="51"/>
      <c r="K175" s="51"/>
      <c r="L175" s="46"/>
      <c r="M175" s="46"/>
      <c r="N175" s="51"/>
      <c r="O175" s="45"/>
      <c r="P175" s="51"/>
      <c r="Q175" s="51"/>
      <c r="R175" s="45"/>
      <c r="S175" s="45"/>
      <c r="T175" s="5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7"/>
      <c r="AH175" s="47"/>
    </row>
    <row r="176" spans="1:34" x14ac:dyDescent="0.25">
      <c r="A176" s="28" t="s">
        <v>1373</v>
      </c>
      <c r="B176" s="9" t="s">
        <v>1374</v>
      </c>
      <c r="C176" s="1" t="s">
        <v>1507</v>
      </c>
      <c r="D176" s="1"/>
      <c r="E176" s="82"/>
      <c r="F176" s="82" t="s">
        <v>2602</v>
      </c>
      <c r="G176" s="84">
        <v>12.5</v>
      </c>
      <c r="H176" s="45"/>
      <c r="I176" s="45"/>
      <c r="J176" s="51"/>
      <c r="K176" s="51"/>
      <c r="L176" s="46"/>
      <c r="M176" s="46"/>
      <c r="N176" s="51"/>
      <c r="O176" s="45"/>
      <c r="P176" s="51"/>
      <c r="Q176" s="51"/>
      <c r="R176" s="45"/>
      <c r="S176" s="45"/>
      <c r="T176" s="5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7"/>
      <c r="AH176" s="47"/>
    </row>
    <row r="177" spans="1:34" x14ac:dyDescent="0.25">
      <c r="A177" s="28" t="s">
        <v>2614</v>
      </c>
      <c r="B177" s="6" t="s">
        <v>533</v>
      </c>
      <c r="C177" s="1" t="s">
        <v>1742</v>
      </c>
      <c r="D177" s="1" t="s">
        <v>534</v>
      </c>
      <c r="E177" s="82"/>
      <c r="F177" s="82" t="s">
        <v>2613</v>
      </c>
      <c r="G177" s="8">
        <v>1.2</v>
      </c>
      <c r="H177" s="45"/>
      <c r="I177" s="45"/>
      <c r="J177" s="51"/>
      <c r="K177" s="51"/>
      <c r="L177" s="46"/>
      <c r="M177" s="46"/>
      <c r="N177" s="51"/>
      <c r="O177" s="45"/>
      <c r="P177" s="51"/>
      <c r="Q177" s="51"/>
      <c r="R177" s="45"/>
      <c r="S177" s="45"/>
      <c r="T177" s="5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7"/>
      <c r="AH177" s="47"/>
    </row>
    <row r="178" spans="1:34" x14ac:dyDescent="0.25">
      <c r="A178" s="36" t="s">
        <v>2609</v>
      </c>
      <c r="B178" s="42" t="s">
        <v>2610</v>
      </c>
      <c r="C178" s="11" t="s">
        <v>2611</v>
      </c>
      <c r="D178" s="11" t="s">
        <v>2612</v>
      </c>
      <c r="E178" s="94"/>
      <c r="F178" s="84" t="s">
        <v>2613</v>
      </c>
      <c r="G178" s="84">
        <v>0.56399999999999995</v>
      </c>
      <c r="H178" s="45"/>
      <c r="I178" s="45"/>
      <c r="J178" s="51"/>
      <c r="K178" s="51"/>
      <c r="L178" s="46"/>
      <c r="M178" s="46"/>
      <c r="N178" s="51"/>
      <c r="O178" s="45"/>
      <c r="P178" s="51"/>
      <c r="Q178" s="51"/>
      <c r="R178" s="45"/>
      <c r="S178" s="45"/>
      <c r="T178" s="5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7"/>
      <c r="AH178" s="47"/>
    </row>
    <row r="179" spans="1:34" x14ac:dyDescent="0.25">
      <c r="A179" s="185">
        <v>3451903086</v>
      </c>
      <c r="B179" s="95" t="s">
        <v>1541</v>
      </c>
      <c r="C179" s="82" t="s">
        <v>1542</v>
      </c>
      <c r="D179" s="82"/>
      <c r="E179" s="82"/>
      <c r="F179" s="82" t="s">
        <v>754</v>
      </c>
      <c r="G179" s="362">
        <v>0.25</v>
      </c>
      <c r="H179" s="45"/>
      <c r="I179" s="45"/>
      <c r="J179" s="51"/>
      <c r="K179" s="51"/>
      <c r="L179" s="46"/>
      <c r="M179" s="46"/>
      <c r="N179" s="51"/>
      <c r="O179" s="45"/>
      <c r="P179" s="51"/>
      <c r="Q179" s="51"/>
      <c r="R179" s="45"/>
      <c r="S179" s="45"/>
      <c r="T179" s="5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7"/>
      <c r="AH179" s="47"/>
    </row>
    <row r="180" spans="1:34" x14ac:dyDescent="0.25">
      <c r="A180" s="28" t="s">
        <v>1250</v>
      </c>
      <c r="B180" s="6" t="s">
        <v>1251</v>
      </c>
      <c r="C180" s="1"/>
      <c r="D180" s="1" t="s">
        <v>1252</v>
      </c>
      <c r="E180" s="1" t="s">
        <v>1253</v>
      </c>
      <c r="F180" s="1" t="s">
        <v>754</v>
      </c>
      <c r="G180" s="8">
        <v>0.15</v>
      </c>
      <c r="H180" s="45"/>
      <c r="I180" s="45"/>
      <c r="J180" s="51"/>
      <c r="K180" s="51"/>
      <c r="L180" s="46"/>
      <c r="M180" s="46"/>
      <c r="N180" s="51"/>
      <c r="O180" s="45"/>
      <c r="P180" s="51"/>
      <c r="Q180" s="51"/>
      <c r="R180" s="45"/>
      <c r="S180" s="45"/>
      <c r="T180" s="5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7"/>
      <c r="AH180" s="47"/>
    </row>
    <row r="181" spans="1:34" ht="31.5" x14ac:dyDescent="0.25">
      <c r="A181" s="632" t="s">
        <v>2589</v>
      </c>
      <c r="B181" s="9" t="s">
        <v>2590</v>
      </c>
      <c r="C181" s="9" t="s">
        <v>2591</v>
      </c>
      <c r="D181" s="9" t="s">
        <v>2592</v>
      </c>
      <c r="E181" s="9" t="s">
        <v>2593</v>
      </c>
      <c r="F181" s="9" t="s">
        <v>2594</v>
      </c>
      <c r="G181" s="8" t="s">
        <v>458</v>
      </c>
      <c r="H181" s="45"/>
      <c r="I181" s="45"/>
      <c r="J181" s="51"/>
      <c r="K181" s="51"/>
      <c r="L181" s="46"/>
      <c r="M181" s="46"/>
      <c r="N181" s="51"/>
      <c r="O181" s="45"/>
      <c r="P181" s="51"/>
      <c r="Q181" s="51"/>
      <c r="R181" s="45"/>
      <c r="S181" s="45"/>
      <c r="T181" s="5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7"/>
      <c r="AH181" s="47"/>
    </row>
    <row r="182" spans="1:34" x14ac:dyDescent="0.25">
      <c r="A182" s="113" t="s">
        <v>2068</v>
      </c>
      <c r="B182" s="95" t="s">
        <v>1676</v>
      </c>
      <c r="C182" s="82" t="s">
        <v>2069</v>
      </c>
      <c r="D182" s="82" t="s">
        <v>1943</v>
      </c>
      <c r="E182" s="82" t="s">
        <v>2070</v>
      </c>
      <c r="F182" s="82" t="s">
        <v>754</v>
      </c>
      <c r="G182" s="84">
        <v>5</v>
      </c>
      <c r="H182" s="45"/>
      <c r="I182" s="45"/>
      <c r="J182" s="51"/>
      <c r="K182" s="51"/>
      <c r="L182" s="46"/>
      <c r="M182" s="46"/>
      <c r="N182" s="51"/>
      <c r="O182" s="45"/>
      <c r="P182" s="51"/>
      <c r="Q182" s="51"/>
      <c r="R182" s="45"/>
      <c r="S182" s="45"/>
      <c r="T182" s="5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7"/>
      <c r="AH182" s="47"/>
    </row>
    <row r="183" spans="1:34" x14ac:dyDescent="0.25">
      <c r="A183" s="113" t="s">
        <v>2071</v>
      </c>
      <c r="B183" s="95" t="s">
        <v>1676</v>
      </c>
      <c r="C183" s="82" t="s">
        <v>2072</v>
      </c>
      <c r="D183" s="82" t="s">
        <v>1943</v>
      </c>
      <c r="E183" s="82" t="s">
        <v>2070</v>
      </c>
      <c r="F183" s="82" t="s">
        <v>754</v>
      </c>
      <c r="G183" s="84">
        <v>5</v>
      </c>
      <c r="H183" s="45"/>
      <c r="I183" s="45"/>
      <c r="J183" s="51"/>
      <c r="K183" s="51"/>
      <c r="L183" s="46"/>
      <c r="M183" s="46"/>
      <c r="N183" s="51"/>
      <c r="O183" s="45"/>
      <c r="P183" s="51"/>
      <c r="Q183" s="51"/>
      <c r="R183" s="45"/>
      <c r="S183" s="45"/>
      <c r="T183" s="5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7"/>
      <c r="AH183" s="47"/>
    </row>
    <row r="184" spans="1:34" x14ac:dyDescent="0.25">
      <c r="A184" s="113" t="s">
        <v>10</v>
      </c>
      <c r="B184" s="95" t="s">
        <v>1676</v>
      </c>
      <c r="C184" s="82" t="s">
        <v>2522</v>
      </c>
      <c r="D184" s="82" t="s">
        <v>2521</v>
      </c>
      <c r="E184" s="82" t="s">
        <v>2523</v>
      </c>
      <c r="F184" s="82" t="s">
        <v>754</v>
      </c>
      <c r="G184" s="84">
        <v>1</v>
      </c>
      <c r="H184" s="45"/>
      <c r="I184" s="45"/>
      <c r="J184" s="51"/>
      <c r="K184" s="51"/>
      <c r="L184" s="46"/>
      <c r="M184" s="46"/>
      <c r="N184" s="51"/>
      <c r="O184" s="45"/>
      <c r="P184" s="51"/>
      <c r="Q184" s="51"/>
      <c r="R184" s="45"/>
      <c r="S184" s="45"/>
      <c r="T184" s="5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7"/>
      <c r="AH184" s="47"/>
    </row>
    <row r="185" spans="1:34" ht="18.75" x14ac:dyDescent="0.25">
      <c r="A185" s="113" t="s">
        <v>1328</v>
      </c>
      <c r="B185" s="95" t="s">
        <v>1329</v>
      </c>
      <c r="C185" s="82" t="s">
        <v>1330</v>
      </c>
      <c r="D185" s="82"/>
      <c r="E185" s="82" t="s">
        <v>1513</v>
      </c>
      <c r="F185" s="82" t="s">
        <v>754</v>
      </c>
      <c r="G185" s="84">
        <v>13</v>
      </c>
      <c r="H185" s="45"/>
      <c r="I185" s="45"/>
      <c r="J185" s="51"/>
      <c r="K185" s="51"/>
      <c r="L185" s="46"/>
      <c r="M185" s="46"/>
      <c r="N185" s="51"/>
      <c r="O185" s="45"/>
      <c r="P185" s="51"/>
      <c r="Q185" s="51"/>
      <c r="R185" s="45"/>
      <c r="S185" s="45"/>
      <c r="T185" s="5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7"/>
      <c r="AH185" s="47"/>
    </row>
    <row r="186" spans="1:34" ht="18.75" x14ac:dyDescent="0.25">
      <c r="A186" s="113" t="s">
        <v>1331</v>
      </c>
      <c r="B186" s="95" t="s">
        <v>1329</v>
      </c>
      <c r="C186" s="82" t="s">
        <v>1332</v>
      </c>
      <c r="D186" s="82" t="s">
        <v>1333</v>
      </c>
      <c r="E186" s="82" t="s">
        <v>1514</v>
      </c>
      <c r="F186" s="82" t="s">
        <v>754</v>
      </c>
      <c r="G186" s="84">
        <v>3</v>
      </c>
      <c r="H186" s="45"/>
      <c r="I186" s="45"/>
      <c r="J186" s="51"/>
      <c r="K186" s="51"/>
      <c r="L186" s="46"/>
      <c r="M186" s="46"/>
      <c r="N186" s="51"/>
      <c r="O186" s="45"/>
      <c r="P186" s="51"/>
      <c r="Q186" s="51"/>
      <c r="R186" s="45"/>
      <c r="S186" s="45"/>
      <c r="T186" s="5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7"/>
      <c r="AH186" s="47"/>
    </row>
    <row r="187" spans="1:34" ht="18.75" x14ac:dyDescent="0.25">
      <c r="A187" s="113" t="s">
        <v>1334</v>
      </c>
      <c r="B187" s="95" t="s">
        <v>1329</v>
      </c>
      <c r="C187" s="82" t="s">
        <v>1335</v>
      </c>
      <c r="D187" s="82"/>
      <c r="E187" s="82" t="s">
        <v>1515</v>
      </c>
      <c r="F187" s="82" t="s">
        <v>754</v>
      </c>
      <c r="G187" s="84">
        <v>10</v>
      </c>
      <c r="H187" s="45"/>
      <c r="I187" s="45"/>
      <c r="J187" s="51"/>
      <c r="K187" s="51"/>
      <c r="L187" s="46"/>
      <c r="M187" s="46"/>
      <c r="N187" s="51"/>
      <c r="O187" s="45"/>
      <c r="P187" s="51"/>
      <c r="Q187" s="51"/>
      <c r="R187" s="45"/>
      <c r="S187" s="45"/>
      <c r="T187" s="5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7"/>
      <c r="AH187" s="47"/>
    </row>
    <row r="188" spans="1:34" ht="18.75" x14ac:dyDescent="0.25">
      <c r="A188" s="113" t="s">
        <v>1336</v>
      </c>
      <c r="B188" s="95" t="s">
        <v>1329</v>
      </c>
      <c r="C188" s="82" t="s">
        <v>1337</v>
      </c>
      <c r="D188" s="82" t="s">
        <v>1333</v>
      </c>
      <c r="E188" s="82" t="s">
        <v>1516</v>
      </c>
      <c r="F188" s="82" t="s">
        <v>754</v>
      </c>
      <c r="G188" s="84">
        <v>4</v>
      </c>
      <c r="H188" s="45"/>
      <c r="I188" s="45"/>
      <c r="J188" s="51"/>
      <c r="K188" s="51"/>
      <c r="L188" s="46"/>
      <c r="M188" s="46"/>
      <c r="N188" s="51"/>
      <c r="O188" s="45"/>
      <c r="P188" s="51"/>
      <c r="Q188" s="51"/>
      <c r="R188" s="45"/>
      <c r="S188" s="45"/>
      <c r="T188" s="5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7"/>
      <c r="AH188" s="47"/>
    </row>
    <row r="189" spans="1:34" ht="34.5" x14ac:dyDescent="0.25">
      <c r="A189" s="113" t="s">
        <v>1338</v>
      </c>
      <c r="B189" s="95" t="s">
        <v>1329</v>
      </c>
      <c r="C189" s="82" t="s">
        <v>1339</v>
      </c>
      <c r="D189" s="82"/>
      <c r="E189" s="82" t="s">
        <v>1517</v>
      </c>
      <c r="F189" s="82" t="s">
        <v>754</v>
      </c>
      <c r="G189" s="84">
        <v>10</v>
      </c>
      <c r="H189" s="45"/>
      <c r="I189" s="45"/>
      <c r="J189" s="51"/>
      <c r="K189" s="51"/>
      <c r="L189" s="46"/>
      <c r="M189" s="46"/>
      <c r="N189" s="51"/>
      <c r="O189" s="45"/>
      <c r="P189" s="51"/>
      <c r="Q189" s="51"/>
      <c r="R189" s="45"/>
      <c r="S189" s="45"/>
      <c r="T189" s="5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7"/>
      <c r="AH189" s="47"/>
    </row>
    <row r="190" spans="1:34" x14ac:dyDescent="0.25">
      <c r="A190" s="28" t="s">
        <v>883</v>
      </c>
      <c r="B190" s="6" t="s">
        <v>884</v>
      </c>
      <c r="C190" s="1" t="s">
        <v>885</v>
      </c>
      <c r="D190" s="1" t="s">
        <v>886</v>
      </c>
      <c r="E190" s="1"/>
      <c r="F190" s="1" t="s">
        <v>637</v>
      </c>
      <c r="G190" s="84">
        <v>10</v>
      </c>
      <c r="H190" s="45"/>
      <c r="I190" s="45"/>
      <c r="J190" s="51"/>
      <c r="K190" s="51"/>
      <c r="L190" s="46"/>
      <c r="M190" s="46"/>
      <c r="N190" s="51"/>
      <c r="O190" s="45"/>
      <c r="P190" s="51"/>
      <c r="Q190" s="51"/>
      <c r="R190" s="45"/>
      <c r="S190" s="45"/>
      <c r="T190" s="5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7"/>
      <c r="AH190" s="47"/>
    </row>
    <row r="191" spans="1:34" x14ac:dyDescent="0.25">
      <c r="A191" s="337" t="s">
        <v>37</v>
      </c>
      <c r="B191" s="91" t="s">
        <v>2343</v>
      </c>
      <c r="C191" s="82" t="s">
        <v>2344</v>
      </c>
      <c r="D191" s="522"/>
      <c r="E191" s="522"/>
      <c r="F191" s="82" t="s">
        <v>754</v>
      </c>
      <c r="G191" s="84">
        <v>0.05</v>
      </c>
      <c r="H191" s="45"/>
      <c r="I191" s="45"/>
      <c r="J191" s="51"/>
      <c r="K191" s="51"/>
      <c r="L191" s="46"/>
      <c r="M191" s="46"/>
      <c r="N191" s="51"/>
      <c r="O191" s="45"/>
      <c r="P191" s="51"/>
      <c r="Q191" s="51"/>
      <c r="R191" s="45"/>
      <c r="S191" s="45"/>
      <c r="T191" s="5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7"/>
      <c r="AH191" s="47"/>
    </row>
    <row r="192" spans="1:34" ht="31.5" x14ac:dyDescent="0.25">
      <c r="A192" s="181">
        <v>2163210001</v>
      </c>
      <c r="B192" s="91" t="s">
        <v>1593</v>
      </c>
      <c r="C192" s="82" t="s">
        <v>1947</v>
      </c>
      <c r="D192" s="82" t="s">
        <v>1594</v>
      </c>
      <c r="E192" s="82" t="s">
        <v>1948</v>
      </c>
      <c r="F192" s="82" t="s">
        <v>2613</v>
      </c>
      <c r="G192" s="8">
        <v>35</v>
      </c>
      <c r="H192" s="45"/>
      <c r="I192" s="45"/>
      <c r="J192" s="51"/>
      <c r="K192" s="51"/>
      <c r="L192" s="46"/>
      <c r="M192" s="46"/>
      <c r="N192" s="51"/>
      <c r="O192" s="45"/>
      <c r="P192" s="51"/>
      <c r="Q192" s="51"/>
      <c r="R192" s="45"/>
      <c r="S192" s="45"/>
      <c r="T192" s="5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7"/>
      <c r="AH192" s="47"/>
    </row>
    <row r="193" spans="1:35" x14ac:dyDescent="0.25">
      <c r="A193" s="337" t="s">
        <v>1437</v>
      </c>
      <c r="B193" s="91" t="s">
        <v>1375</v>
      </c>
      <c r="C193" s="82" t="s">
        <v>2577</v>
      </c>
      <c r="D193" s="82" t="s">
        <v>1381</v>
      </c>
      <c r="E193" s="82" t="s">
        <v>1439</v>
      </c>
      <c r="F193" s="82" t="s">
        <v>754</v>
      </c>
      <c r="G193" s="540">
        <v>3</v>
      </c>
      <c r="H193" s="45"/>
      <c r="I193" s="45"/>
      <c r="J193" s="51"/>
      <c r="K193" s="51"/>
      <c r="L193" s="46"/>
      <c r="M193" s="46"/>
      <c r="N193" s="51"/>
      <c r="O193" s="45"/>
      <c r="P193" s="51"/>
      <c r="Q193" s="51"/>
      <c r="R193" s="45"/>
      <c r="S193" s="45"/>
      <c r="T193" s="5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7"/>
      <c r="AH193" s="47"/>
    </row>
    <row r="194" spans="1:35" x14ac:dyDescent="0.25">
      <c r="A194" s="337" t="s">
        <v>1440</v>
      </c>
      <c r="B194" s="91" t="s">
        <v>1375</v>
      </c>
      <c r="C194" s="82" t="s">
        <v>2578</v>
      </c>
      <c r="D194" s="82" t="s">
        <v>1381</v>
      </c>
      <c r="E194" s="82" t="s">
        <v>1442</v>
      </c>
      <c r="F194" s="82" t="s">
        <v>754</v>
      </c>
      <c r="G194" s="540">
        <v>3</v>
      </c>
      <c r="H194" s="51"/>
      <c r="I194" s="51"/>
      <c r="J194" s="51"/>
      <c r="K194" s="51"/>
      <c r="L194" s="46"/>
      <c r="M194" s="46"/>
      <c r="N194" s="51"/>
      <c r="O194" s="51"/>
      <c r="P194" s="51"/>
      <c r="Q194" s="51"/>
      <c r="R194" s="51"/>
      <c r="S194" s="45"/>
      <c r="T194" s="5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7"/>
      <c r="AH194" s="47"/>
    </row>
    <row r="195" spans="1:35" x14ac:dyDescent="0.25">
      <c r="A195" s="337" t="s">
        <v>1443</v>
      </c>
      <c r="B195" s="91" t="s">
        <v>1375</v>
      </c>
      <c r="C195" s="82" t="s">
        <v>2579</v>
      </c>
      <c r="D195" s="82" t="s">
        <v>1381</v>
      </c>
      <c r="E195" s="82" t="s">
        <v>1445</v>
      </c>
      <c r="F195" s="82" t="s">
        <v>754</v>
      </c>
      <c r="G195" s="540">
        <v>3</v>
      </c>
      <c r="H195" s="51"/>
      <c r="I195" s="51"/>
      <c r="J195" s="51"/>
      <c r="K195" s="51"/>
      <c r="L195" s="46"/>
      <c r="M195" s="46"/>
      <c r="N195" s="51"/>
      <c r="O195" s="51"/>
      <c r="P195" s="51"/>
      <c r="Q195" s="51"/>
      <c r="R195" s="51"/>
      <c r="S195" s="45"/>
      <c r="T195" s="60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7"/>
      <c r="AH195" s="47"/>
    </row>
    <row r="196" spans="1:35" x14ac:dyDescent="0.25">
      <c r="A196" s="337" t="s">
        <v>1446</v>
      </c>
      <c r="B196" s="91" t="s">
        <v>1375</v>
      </c>
      <c r="C196" s="82" t="s">
        <v>2580</v>
      </c>
      <c r="D196" s="82" t="s">
        <v>1381</v>
      </c>
      <c r="E196" s="82" t="s">
        <v>1448</v>
      </c>
      <c r="F196" s="82" t="s">
        <v>754</v>
      </c>
      <c r="G196" s="540">
        <v>2</v>
      </c>
      <c r="H196" s="51"/>
      <c r="I196" s="51"/>
      <c r="J196" s="51"/>
      <c r="K196" s="51"/>
      <c r="L196" s="46"/>
      <c r="M196" s="46"/>
      <c r="N196" s="51"/>
      <c r="O196" s="51"/>
      <c r="P196" s="51"/>
      <c r="Q196" s="51"/>
      <c r="R196" s="51"/>
      <c r="S196" s="45"/>
      <c r="T196" s="60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7"/>
      <c r="AH196" s="47"/>
      <c r="AI196" s="29"/>
    </row>
    <row r="197" spans="1:35" x14ac:dyDescent="0.25">
      <c r="A197" s="337" t="s">
        <v>1449</v>
      </c>
      <c r="B197" s="91" t="s">
        <v>1375</v>
      </c>
      <c r="C197" s="82" t="s">
        <v>2581</v>
      </c>
      <c r="D197" s="82" t="s">
        <v>1381</v>
      </c>
      <c r="E197" s="82" t="s">
        <v>1451</v>
      </c>
      <c r="F197" s="82" t="s">
        <v>754</v>
      </c>
      <c r="G197" s="540">
        <v>2</v>
      </c>
      <c r="H197" s="51"/>
      <c r="I197" s="51"/>
      <c r="J197" s="51"/>
      <c r="K197" s="51"/>
      <c r="L197" s="46"/>
      <c r="M197" s="46"/>
      <c r="N197" s="51"/>
      <c r="O197" s="51"/>
      <c r="P197" s="51"/>
      <c r="Q197" s="51"/>
      <c r="R197" s="51"/>
      <c r="S197" s="45"/>
      <c r="T197" s="60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7"/>
      <c r="AH197" s="47"/>
      <c r="AI197" s="29"/>
    </row>
    <row r="198" spans="1:35" x14ac:dyDescent="0.25">
      <c r="A198" s="336" t="s">
        <v>2640</v>
      </c>
      <c r="B198" s="6" t="s">
        <v>2287</v>
      </c>
      <c r="C198" s="1" t="s">
        <v>2288</v>
      </c>
      <c r="D198" s="1" t="s">
        <v>2274</v>
      </c>
      <c r="E198" s="1"/>
      <c r="F198" s="1" t="s">
        <v>2613</v>
      </c>
      <c r="G198" s="8">
        <v>2.75</v>
      </c>
      <c r="H198" s="51"/>
      <c r="I198" s="51"/>
      <c r="J198" s="51"/>
      <c r="K198" s="51"/>
      <c r="L198" s="46"/>
      <c r="M198" s="46"/>
      <c r="N198" s="51"/>
      <c r="O198" s="51"/>
      <c r="P198" s="51"/>
      <c r="Q198" s="51"/>
      <c r="R198" s="51"/>
      <c r="S198" s="45"/>
      <c r="T198" s="60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7"/>
      <c r="AH198" s="47"/>
      <c r="AI198" s="29"/>
    </row>
    <row r="199" spans="1:35" x14ac:dyDescent="0.25">
      <c r="A199" s="28" t="s">
        <v>2675</v>
      </c>
      <c r="B199" s="6" t="s">
        <v>2676</v>
      </c>
      <c r="C199" s="1" t="s">
        <v>2677</v>
      </c>
      <c r="D199" s="1"/>
      <c r="E199" s="1"/>
      <c r="F199" s="1" t="s">
        <v>2613</v>
      </c>
      <c r="G199" s="84">
        <v>2.5000000000000001E-2</v>
      </c>
      <c r="H199" s="44"/>
      <c r="I199" s="44"/>
      <c r="J199" s="45"/>
      <c r="K199" s="45"/>
      <c r="L199" s="46"/>
      <c r="M199" s="46"/>
      <c r="N199" s="44"/>
      <c r="O199" s="45"/>
      <c r="P199" s="44"/>
      <c r="Q199" s="44"/>
      <c r="R199" s="45"/>
      <c r="S199" s="45"/>
      <c r="T199" s="5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7"/>
      <c r="AH199" s="47"/>
      <c r="AI199" s="29"/>
    </row>
    <row r="200" spans="1:35" x14ac:dyDescent="0.25">
      <c r="A200" s="32">
        <v>2575103002</v>
      </c>
      <c r="B200" s="9" t="s">
        <v>2329</v>
      </c>
      <c r="C200" s="1" t="s">
        <v>2650</v>
      </c>
      <c r="D200" s="1" t="s">
        <v>2330</v>
      </c>
      <c r="E200" s="522">
        <v>1</v>
      </c>
      <c r="F200" s="1" t="s">
        <v>2613</v>
      </c>
      <c r="G200" s="538">
        <v>0.75</v>
      </c>
      <c r="H200" s="44"/>
      <c r="I200" s="44"/>
      <c r="J200" s="45"/>
      <c r="K200" s="45"/>
      <c r="L200" s="46"/>
      <c r="M200" s="46"/>
      <c r="N200" s="44"/>
      <c r="O200" s="45"/>
      <c r="P200" s="44"/>
      <c r="Q200" s="44"/>
      <c r="R200" s="45"/>
      <c r="S200" s="45"/>
      <c r="T200" s="5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7"/>
      <c r="AH200" s="47"/>
      <c r="AI200" s="29"/>
    </row>
    <row r="201" spans="1:35" x14ac:dyDescent="0.25">
      <c r="A201" s="32">
        <v>2575103032</v>
      </c>
      <c r="B201" s="9" t="s">
        <v>2329</v>
      </c>
      <c r="C201" s="1" t="s">
        <v>2650</v>
      </c>
      <c r="D201" s="1" t="s">
        <v>2330</v>
      </c>
      <c r="E201" s="522">
        <v>4</v>
      </c>
      <c r="F201" s="1" t="s">
        <v>2613</v>
      </c>
      <c r="G201" s="538">
        <v>0.25</v>
      </c>
      <c r="H201" s="51"/>
      <c r="I201" s="51"/>
      <c r="J201" s="51"/>
      <c r="K201" s="45"/>
      <c r="L201" s="45"/>
      <c r="M201" s="46"/>
      <c r="N201" s="46"/>
      <c r="O201" s="51"/>
      <c r="P201" s="51"/>
      <c r="Q201" s="51"/>
      <c r="R201" s="51"/>
      <c r="S201" s="51"/>
      <c r="T201" s="45"/>
      <c r="U201" s="5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7"/>
      <c r="AI201" s="47"/>
    </row>
    <row r="202" spans="1:35" s="107" customFormat="1" ht="18" customHeight="1" x14ac:dyDescent="0.2">
      <c r="A202" s="28" t="s">
        <v>1232</v>
      </c>
      <c r="B202" s="6" t="s">
        <v>1233</v>
      </c>
      <c r="C202" s="1" t="s">
        <v>1234</v>
      </c>
      <c r="D202" s="1" t="s">
        <v>1235</v>
      </c>
      <c r="E202" s="1" t="s">
        <v>1511</v>
      </c>
      <c r="F202" s="1" t="s">
        <v>637</v>
      </c>
      <c r="G202" s="538">
        <v>2.2000000000000002</v>
      </c>
    </row>
    <row r="203" spans="1:35" s="107" customFormat="1" ht="18" customHeight="1" x14ac:dyDescent="0.2">
      <c r="A203" s="185">
        <v>2257330012</v>
      </c>
      <c r="B203" s="95" t="s">
        <v>1705</v>
      </c>
      <c r="C203" s="94" t="s">
        <v>1706</v>
      </c>
      <c r="D203" s="94" t="s">
        <v>2021</v>
      </c>
      <c r="E203" s="94" t="s">
        <v>2022</v>
      </c>
      <c r="F203" s="82" t="s">
        <v>754</v>
      </c>
      <c r="G203" s="8">
        <v>0.01</v>
      </c>
    </row>
    <row r="204" spans="1:35" s="107" customFormat="1" ht="18" customHeight="1" x14ac:dyDescent="0.2">
      <c r="A204" s="113" t="s">
        <v>2702</v>
      </c>
      <c r="B204" s="95" t="s">
        <v>2705</v>
      </c>
      <c r="C204" s="304" t="s">
        <v>2703</v>
      </c>
      <c r="D204" s="304" t="s">
        <v>2191</v>
      </c>
      <c r="E204" s="82" t="s">
        <v>2704</v>
      </c>
      <c r="F204" s="82" t="s">
        <v>754</v>
      </c>
      <c r="G204" s="362">
        <v>0.25</v>
      </c>
    </row>
    <row r="205" spans="1:35" x14ac:dyDescent="0.25">
      <c r="A205" s="337" t="s">
        <v>1032</v>
      </c>
      <c r="B205" s="91" t="s">
        <v>2347</v>
      </c>
      <c r="C205" s="82" t="s">
        <v>971</v>
      </c>
      <c r="D205" s="82"/>
      <c r="E205" s="82"/>
      <c r="F205" s="82" t="s">
        <v>754</v>
      </c>
      <c r="G205" s="84">
        <v>32</v>
      </c>
      <c r="H205" s="51"/>
      <c r="I205" s="51"/>
      <c r="J205" s="45"/>
      <c r="K205" s="45"/>
      <c r="L205" s="46"/>
      <c r="M205" s="46"/>
      <c r="N205" s="51"/>
      <c r="O205" s="51"/>
      <c r="P205" s="51"/>
      <c r="Q205" s="51"/>
      <c r="R205" s="51"/>
      <c r="S205" s="45"/>
      <c r="T205" s="5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7"/>
      <c r="AH205" s="47"/>
      <c r="AI205" s="29"/>
    </row>
    <row r="206" spans="1:35" s="96" customFormat="1" x14ac:dyDescent="0.25">
      <c r="A206" s="113" t="s">
        <v>1390</v>
      </c>
      <c r="B206" s="91" t="s">
        <v>1392</v>
      </c>
      <c r="C206" s="82" t="s">
        <v>1393</v>
      </c>
      <c r="D206" s="82" t="s">
        <v>1391</v>
      </c>
      <c r="E206" s="82">
        <v>16</v>
      </c>
      <c r="F206" s="82" t="s">
        <v>2613</v>
      </c>
      <c r="G206" s="534">
        <v>1.5</v>
      </c>
    </row>
    <row r="207" spans="1:35" x14ac:dyDescent="0.25">
      <c r="A207" s="185">
        <v>2543100078</v>
      </c>
      <c r="B207" s="91" t="s">
        <v>1392</v>
      </c>
      <c r="C207" s="82" t="s">
        <v>1393</v>
      </c>
      <c r="D207" s="82" t="s">
        <v>1391</v>
      </c>
      <c r="E207" s="82">
        <v>10</v>
      </c>
      <c r="F207" s="82" t="s">
        <v>2613</v>
      </c>
      <c r="G207" s="534">
        <v>0.7</v>
      </c>
    </row>
    <row r="208" spans="1:35" x14ac:dyDescent="0.25">
      <c r="A208" s="28" t="s">
        <v>888</v>
      </c>
      <c r="B208" s="6" t="s">
        <v>889</v>
      </c>
      <c r="C208" s="1"/>
      <c r="D208" s="1"/>
      <c r="E208" s="1">
        <v>8</v>
      </c>
      <c r="F208" s="1" t="s">
        <v>754</v>
      </c>
      <c r="G208" s="8">
        <v>14</v>
      </c>
    </row>
    <row r="209" spans="1:34" x14ac:dyDescent="0.25">
      <c r="A209" s="337" t="s">
        <v>296</v>
      </c>
      <c r="B209" s="95" t="s">
        <v>2378</v>
      </c>
      <c r="C209" s="82">
        <v>306</v>
      </c>
      <c r="D209" s="82" t="s">
        <v>293</v>
      </c>
      <c r="E209" s="82" t="s">
        <v>297</v>
      </c>
      <c r="F209" s="82" t="s">
        <v>754</v>
      </c>
      <c r="G209" s="8">
        <v>4</v>
      </c>
    </row>
    <row r="210" spans="1:34" x14ac:dyDescent="0.25">
      <c r="A210" s="113" t="s">
        <v>290</v>
      </c>
      <c r="B210" s="95" t="s">
        <v>291</v>
      </c>
      <c r="C210" s="82" t="s">
        <v>289</v>
      </c>
      <c r="D210" s="82"/>
      <c r="E210" s="82"/>
      <c r="F210" s="82" t="s">
        <v>754</v>
      </c>
      <c r="G210" s="84">
        <v>2</v>
      </c>
    </row>
    <row r="211" spans="1:34" s="96" customFormat="1" ht="18.75" x14ac:dyDescent="0.25">
      <c r="A211" s="28" t="s">
        <v>1237</v>
      </c>
      <c r="B211" s="62" t="s">
        <v>1238</v>
      </c>
      <c r="C211" s="1" t="s">
        <v>1239</v>
      </c>
      <c r="D211" s="1" t="s">
        <v>1240</v>
      </c>
      <c r="E211" s="1" t="s">
        <v>1512</v>
      </c>
      <c r="F211" s="1" t="s">
        <v>1510</v>
      </c>
      <c r="G211" s="8">
        <v>3</v>
      </c>
    </row>
    <row r="212" spans="1:34" s="96" customFormat="1" x14ac:dyDescent="0.25">
      <c r="A212" s="32">
        <v>2374400002</v>
      </c>
      <c r="B212" s="9" t="s">
        <v>2331</v>
      </c>
      <c r="C212" s="1" t="s">
        <v>2332</v>
      </c>
      <c r="D212" s="2"/>
      <c r="E212" s="2"/>
      <c r="F212" s="1" t="s">
        <v>2613</v>
      </c>
      <c r="G212" s="8">
        <v>0.1</v>
      </c>
    </row>
    <row r="213" spans="1:34" x14ac:dyDescent="0.25">
      <c r="A213" s="113" t="s">
        <v>1112</v>
      </c>
      <c r="B213" s="95" t="s">
        <v>282</v>
      </c>
      <c r="C213" s="82" t="s">
        <v>283</v>
      </c>
      <c r="D213" s="82"/>
      <c r="E213" s="82"/>
      <c r="F213" s="82" t="s">
        <v>754</v>
      </c>
      <c r="G213" s="84">
        <v>1</v>
      </c>
      <c r="H213" s="51"/>
      <c r="I213" s="51"/>
      <c r="J213" s="45"/>
      <c r="K213" s="45"/>
      <c r="L213" s="46"/>
      <c r="M213" s="46"/>
      <c r="N213" s="51"/>
      <c r="O213" s="51"/>
      <c r="P213" s="51"/>
      <c r="Q213" s="51"/>
      <c r="R213" s="51"/>
      <c r="S213" s="45"/>
      <c r="T213" s="5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7"/>
      <c r="AH213" s="47"/>
    </row>
    <row r="214" spans="1:34" x14ac:dyDescent="0.25">
      <c r="A214" s="28" t="s">
        <v>856</v>
      </c>
      <c r="B214" s="6" t="s">
        <v>857</v>
      </c>
      <c r="C214" s="1" t="s">
        <v>858</v>
      </c>
      <c r="D214" s="1" t="s">
        <v>859</v>
      </c>
      <c r="E214" s="1">
        <v>2.5</v>
      </c>
      <c r="F214" s="1" t="s">
        <v>2613</v>
      </c>
      <c r="G214" s="8">
        <v>0.35</v>
      </c>
      <c r="H214" s="51"/>
      <c r="I214" s="51"/>
      <c r="J214" s="45"/>
      <c r="K214" s="45"/>
      <c r="L214" s="46"/>
      <c r="M214" s="46"/>
      <c r="N214" s="51"/>
      <c r="O214" s="51"/>
      <c r="P214" s="51"/>
      <c r="Q214" s="51"/>
      <c r="R214" s="51"/>
      <c r="S214" s="45"/>
      <c r="T214" s="5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7"/>
      <c r="AH214" s="47"/>
    </row>
    <row r="215" spans="1:34" x14ac:dyDescent="0.25">
      <c r="A215" s="28" t="s">
        <v>1586</v>
      </c>
      <c r="B215" s="6" t="s">
        <v>857</v>
      </c>
      <c r="C215" s="1" t="s">
        <v>1584</v>
      </c>
      <c r="D215" s="1" t="s">
        <v>859</v>
      </c>
      <c r="E215" s="82"/>
      <c r="F215" s="1" t="s">
        <v>2613</v>
      </c>
      <c r="G215" s="8">
        <v>0.1</v>
      </c>
      <c r="H215" s="51"/>
      <c r="I215" s="51"/>
      <c r="J215" s="45"/>
      <c r="K215" s="45"/>
      <c r="L215" s="46"/>
      <c r="M215" s="46"/>
      <c r="N215" s="51"/>
      <c r="O215" s="51"/>
      <c r="P215" s="51"/>
      <c r="Q215" s="51"/>
      <c r="R215" s="51"/>
      <c r="S215" s="45"/>
      <c r="T215" s="5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7"/>
      <c r="AH215" s="47"/>
    </row>
    <row r="216" spans="1:34" s="96" customFormat="1" x14ac:dyDescent="0.25">
      <c r="A216" s="32">
        <v>3517000042</v>
      </c>
      <c r="B216" s="6" t="s">
        <v>2312</v>
      </c>
      <c r="C216" s="526" t="s">
        <v>2647</v>
      </c>
      <c r="D216" s="1" t="s">
        <v>2313</v>
      </c>
      <c r="E216" s="1">
        <v>10</v>
      </c>
      <c r="F216" s="1" t="s">
        <v>637</v>
      </c>
      <c r="G216" s="540">
        <v>5.5</v>
      </c>
      <c r="H216" s="85"/>
      <c r="I216" s="85"/>
      <c r="J216" s="87"/>
      <c r="K216" s="87"/>
      <c r="L216" s="88"/>
      <c r="M216" s="88"/>
      <c r="N216" s="85"/>
      <c r="O216" s="85"/>
      <c r="P216" s="85"/>
      <c r="Q216" s="85"/>
      <c r="R216" s="85"/>
      <c r="S216" s="87"/>
      <c r="T216" s="89"/>
      <c r="U216" s="87"/>
      <c r="V216" s="87"/>
      <c r="W216" s="87"/>
      <c r="X216" s="87"/>
      <c r="Y216" s="87"/>
      <c r="Z216" s="87"/>
      <c r="AA216" s="87"/>
      <c r="AB216" s="87"/>
      <c r="AC216" s="87"/>
      <c r="AD216" s="87"/>
      <c r="AE216" s="87"/>
      <c r="AF216" s="87"/>
      <c r="AG216" s="90"/>
      <c r="AH216" s="90"/>
    </row>
    <row r="217" spans="1:34" s="96" customFormat="1" x14ac:dyDescent="0.25">
      <c r="A217" s="28" t="s">
        <v>1200</v>
      </c>
      <c r="B217" s="6" t="s">
        <v>1201</v>
      </c>
      <c r="C217" s="526" t="s">
        <v>1746</v>
      </c>
      <c r="D217" s="1" t="s">
        <v>1747</v>
      </c>
      <c r="E217" s="1">
        <v>1.5</v>
      </c>
      <c r="F217" s="1" t="s">
        <v>637</v>
      </c>
      <c r="G217" s="540">
        <v>40</v>
      </c>
      <c r="H217" s="85"/>
      <c r="I217" s="85"/>
      <c r="J217" s="87"/>
      <c r="K217" s="87"/>
      <c r="L217" s="88"/>
      <c r="M217" s="88"/>
      <c r="N217" s="85"/>
      <c r="O217" s="85"/>
      <c r="P217" s="85"/>
      <c r="Q217" s="85"/>
      <c r="R217" s="85"/>
      <c r="S217" s="87"/>
      <c r="T217" s="89"/>
      <c r="U217" s="87"/>
      <c r="V217" s="87"/>
      <c r="W217" s="87"/>
      <c r="X217" s="87"/>
      <c r="Y217" s="87"/>
      <c r="Z217" s="87"/>
      <c r="AA217" s="87"/>
      <c r="AB217" s="87"/>
      <c r="AC217" s="87"/>
      <c r="AD217" s="87"/>
      <c r="AE217" s="87"/>
      <c r="AF217" s="87"/>
      <c r="AG217" s="90"/>
      <c r="AH217" s="90"/>
    </row>
    <row r="218" spans="1:34" x14ac:dyDescent="0.25">
      <c r="A218" s="28" t="s">
        <v>1190</v>
      </c>
      <c r="B218" s="6" t="s">
        <v>1191</v>
      </c>
      <c r="C218" s="526" t="s">
        <v>1192</v>
      </c>
      <c r="D218" s="1" t="s">
        <v>1193</v>
      </c>
      <c r="E218" s="1" t="s">
        <v>1194</v>
      </c>
      <c r="F218" s="1" t="s">
        <v>637</v>
      </c>
      <c r="G218" s="540">
        <v>15</v>
      </c>
      <c r="H218" s="51"/>
      <c r="I218" s="51"/>
      <c r="J218" s="45"/>
      <c r="K218" s="45"/>
      <c r="L218" s="46"/>
      <c r="M218" s="46"/>
      <c r="N218" s="51"/>
      <c r="O218" s="51"/>
      <c r="P218" s="51"/>
      <c r="Q218" s="51"/>
      <c r="R218" s="51"/>
      <c r="S218" s="45"/>
      <c r="T218" s="5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7"/>
      <c r="AH218" s="47"/>
    </row>
    <row r="219" spans="1:34" x14ac:dyDescent="0.25">
      <c r="A219" s="28" t="s">
        <v>1195</v>
      </c>
      <c r="B219" s="6" t="s">
        <v>1191</v>
      </c>
      <c r="C219" s="526" t="s">
        <v>1192</v>
      </c>
      <c r="D219" s="1" t="s">
        <v>1196</v>
      </c>
      <c r="E219" s="1" t="s">
        <v>1197</v>
      </c>
      <c r="F219" s="1" t="s">
        <v>637</v>
      </c>
      <c r="G219" s="540">
        <v>15</v>
      </c>
      <c r="H219" s="51"/>
      <c r="I219" s="51"/>
      <c r="J219" s="45"/>
      <c r="K219" s="45"/>
      <c r="L219" s="46"/>
      <c r="M219" s="46"/>
      <c r="N219" s="51"/>
      <c r="O219" s="51"/>
      <c r="P219" s="51"/>
      <c r="Q219" s="51"/>
      <c r="R219" s="51"/>
      <c r="S219" s="45"/>
      <c r="T219" s="5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7"/>
      <c r="AH219" s="47"/>
    </row>
    <row r="220" spans="1:34" x14ac:dyDescent="0.25">
      <c r="A220" s="28" t="s">
        <v>2648</v>
      </c>
      <c r="B220" s="6" t="s">
        <v>1191</v>
      </c>
      <c r="C220" s="526" t="s">
        <v>1192</v>
      </c>
      <c r="D220" s="1" t="s">
        <v>1196</v>
      </c>
      <c r="E220" s="1" t="s">
        <v>2511</v>
      </c>
      <c r="F220" s="1" t="s">
        <v>637</v>
      </c>
      <c r="G220" s="540">
        <v>5</v>
      </c>
      <c r="H220" s="51"/>
      <c r="I220" s="51"/>
      <c r="J220" s="45"/>
      <c r="K220" s="45"/>
      <c r="L220" s="46"/>
      <c r="M220" s="46"/>
      <c r="N220" s="51"/>
      <c r="O220" s="51"/>
      <c r="P220" s="51"/>
      <c r="Q220" s="51"/>
      <c r="R220" s="51"/>
      <c r="S220" s="45"/>
      <c r="T220" s="5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7"/>
      <c r="AH220" s="47"/>
    </row>
    <row r="221" spans="1:34" x14ac:dyDescent="0.25">
      <c r="A221" s="32">
        <v>3517003037</v>
      </c>
      <c r="B221" s="6" t="s">
        <v>1185</v>
      </c>
      <c r="C221" s="1" t="s">
        <v>1186</v>
      </c>
      <c r="D221" s="1" t="s">
        <v>1187</v>
      </c>
      <c r="E221" s="1">
        <v>6</v>
      </c>
      <c r="F221" s="1" t="s">
        <v>2613</v>
      </c>
      <c r="G221" s="8">
        <v>2.4</v>
      </c>
      <c r="H221" s="51"/>
      <c r="I221" s="51"/>
      <c r="J221" s="45"/>
      <c r="K221" s="45"/>
      <c r="L221" s="46"/>
      <c r="M221" s="46"/>
      <c r="N221" s="51"/>
      <c r="O221" s="51"/>
      <c r="P221" s="51"/>
      <c r="Q221" s="51"/>
      <c r="R221" s="51"/>
      <c r="S221" s="45"/>
      <c r="T221" s="5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7"/>
      <c r="AH221" s="47"/>
    </row>
    <row r="222" spans="1:34" x14ac:dyDescent="0.25">
      <c r="A222" s="28" t="s">
        <v>625</v>
      </c>
      <c r="B222" s="6" t="s">
        <v>626</v>
      </c>
      <c r="C222" s="1" t="s">
        <v>627</v>
      </c>
      <c r="D222" s="1" t="s">
        <v>628</v>
      </c>
      <c r="E222" s="82">
        <v>2</v>
      </c>
      <c r="F222" s="82" t="s">
        <v>2613</v>
      </c>
      <c r="G222" s="8">
        <v>0.1</v>
      </c>
      <c r="H222" s="45"/>
      <c r="I222" s="45"/>
      <c r="J222" s="44"/>
      <c r="K222" s="44"/>
      <c r="L222" s="46"/>
      <c r="M222" s="46"/>
      <c r="N222" s="44"/>
      <c r="O222" s="45"/>
      <c r="P222" s="44"/>
      <c r="Q222" s="44"/>
      <c r="R222" s="45"/>
      <c r="S222" s="45"/>
      <c r="T222" s="5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7"/>
      <c r="AH222" s="47"/>
    </row>
    <row r="223" spans="1:34" x14ac:dyDescent="0.25">
      <c r="A223" s="28" t="s">
        <v>629</v>
      </c>
      <c r="B223" s="6" t="s">
        <v>626</v>
      </c>
      <c r="C223" s="1" t="s">
        <v>627</v>
      </c>
      <c r="D223" s="1" t="s">
        <v>628</v>
      </c>
      <c r="E223" s="82">
        <v>3</v>
      </c>
      <c r="F223" s="82" t="s">
        <v>2613</v>
      </c>
      <c r="G223" s="84">
        <v>0.8</v>
      </c>
      <c r="H223" s="51"/>
      <c r="I223" s="51"/>
      <c r="J223" s="51"/>
      <c r="K223" s="51"/>
      <c r="L223" s="46"/>
      <c r="M223" s="46"/>
      <c r="N223" s="51"/>
      <c r="O223" s="51"/>
      <c r="P223" s="51"/>
      <c r="Q223" s="51"/>
      <c r="R223" s="51"/>
      <c r="S223" s="45"/>
      <c r="T223" s="5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7"/>
      <c r="AH223" s="47"/>
    </row>
    <row r="224" spans="1:34" x14ac:dyDescent="0.25">
      <c r="A224" s="28" t="s">
        <v>1502</v>
      </c>
      <c r="B224" s="6" t="s">
        <v>630</v>
      </c>
      <c r="C224" s="1" t="s">
        <v>627</v>
      </c>
      <c r="D224" s="1" t="s">
        <v>1503</v>
      </c>
      <c r="E224" s="82">
        <v>0.5</v>
      </c>
      <c r="F224" s="82" t="s">
        <v>2613</v>
      </c>
      <c r="G224" s="8">
        <v>0.05</v>
      </c>
      <c r="H224" s="51"/>
      <c r="I224" s="51"/>
      <c r="J224" s="51"/>
      <c r="K224" s="51"/>
      <c r="L224" s="46"/>
      <c r="M224" s="46"/>
      <c r="N224" s="51"/>
      <c r="O224" s="51"/>
      <c r="P224" s="51"/>
      <c r="Q224" s="51"/>
      <c r="R224" s="51"/>
      <c r="S224" s="45"/>
      <c r="T224" s="5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7"/>
      <c r="AH224" s="47"/>
    </row>
    <row r="225" spans="1:34" x14ac:dyDescent="0.25">
      <c r="A225" s="28">
        <v>1211110089</v>
      </c>
      <c r="B225" s="6" t="s">
        <v>630</v>
      </c>
      <c r="C225" s="1" t="s">
        <v>1955</v>
      </c>
      <c r="D225" s="1" t="s">
        <v>1503</v>
      </c>
      <c r="E225" s="82">
        <v>0.85</v>
      </c>
      <c r="F225" s="82" t="s">
        <v>637</v>
      </c>
      <c r="G225" s="84">
        <v>0.2</v>
      </c>
      <c r="H225" s="51"/>
      <c r="I225" s="51"/>
      <c r="J225" s="51"/>
      <c r="K225" s="51"/>
      <c r="L225" s="46"/>
      <c r="M225" s="46"/>
      <c r="N225" s="51"/>
      <c r="O225" s="51"/>
      <c r="P225" s="51"/>
      <c r="Q225" s="51"/>
      <c r="R225" s="51"/>
      <c r="S225" s="45"/>
      <c r="T225" s="5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7"/>
      <c r="AH225" s="47"/>
    </row>
    <row r="226" spans="1:34" x14ac:dyDescent="0.25">
      <c r="A226" s="337" t="s">
        <v>1027</v>
      </c>
      <c r="B226" s="95" t="s">
        <v>1527</v>
      </c>
      <c r="C226" s="1" t="s">
        <v>2474</v>
      </c>
      <c r="D226" s="1"/>
      <c r="E226" s="522"/>
      <c r="F226" s="1" t="s">
        <v>754</v>
      </c>
      <c r="G226" s="8">
        <v>2</v>
      </c>
      <c r="H226" s="51"/>
      <c r="I226" s="51"/>
      <c r="J226" s="51"/>
      <c r="K226" s="51"/>
      <c r="L226" s="46"/>
      <c r="M226" s="46"/>
      <c r="N226" s="51"/>
      <c r="O226" s="51"/>
      <c r="P226" s="51"/>
      <c r="Q226" s="51"/>
      <c r="R226" s="51"/>
      <c r="S226" s="45"/>
      <c r="T226" s="5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7"/>
      <c r="AH226" s="47"/>
    </row>
    <row r="227" spans="1:34" x14ac:dyDescent="0.25">
      <c r="A227" s="337" t="s">
        <v>1028</v>
      </c>
      <c r="B227" s="95" t="s">
        <v>1527</v>
      </c>
      <c r="C227" s="1" t="s">
        <v>2475</v>
      </c>
      <c r="D227" s="1"/>
      <c r="E227" s="522"/>
      <c r="F227" s="1" t="s">
        <v>754</v>
      </c>
      <c r="G227" s="8">
        <v>4</v>
      </c>
      <c r="H227" s="51"/>
      <c r="I227" s="51"/>
      <c r="J227" s="45"/>
      <c r="K227" s="45"/>
      <c r="L227" s="46"/>
      <c r="M227" s="46"/>
      <c r="N227" s="51"/>
      <c r="O227" s="51"/>
      <c r="P227" s="51"/>
      <c r="Q227" s="51"/>
      <c r="R227" s="51"/>
      <c r="S227" s="45"/>
      <c r="T227" s="5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7"/>
      <c r="AH227" s="47"/>
    </row>
    <row r="228" spans="1:34" x14ac:dyDescent="0.25">
      <c r="A228" s="337" t="s">
        <v>1029</v>
      </c>
      <c r="B228" s="95" t="s">
        <v>1527</v>
      </c>
      <c r="C228" s="1" t="s">
        <v>2476</v>
      </c>
      <c r="D228" s="1"/>
      <c r="E228" s="522"/>
      <c r="F228" s="1" t="s">
        <v>754</v>
      </c>
      <c r="G228" s="8">
        <v>2</v>
      </c>
    </row>
    <row r="229" spans="1:34" x14ac:dyDescent="0.25">
      <c r="A229" s="337" t="s">
        <v>1030</v>
      </c>
      <c r="B229" s="95" t="s">
        <v>1527</v>
      </c>
      <c r="C229" s="1" t="s">
        <v>2477</v>
      </c>
      <c r="D229" s="1"/>
      <c r="E229" s="522"/>
      <c r="F229" s="1" t="s">
        <v>754</v>
      </c>
      <c r="G229" s="8">
        <v>8</v>
      </c>
    </row>
    <row r="230" spans="1:34" x14ac:dyDescent="0.25">
      <c r="A230" s="337" t="s">
        <v>1031</v>
      </c>
      <c r="B230" s="95" t="s">
        <v>1527</v>
      </c>
      <c r="C230" s="1" t="s">
        <v>2478</v>
      </c>
      <c r="D230" s="1"/>
      <c r="E230" s="522"/>
      <c r="F230" s="1" t="s">
        <v>754</v>
      </c>
      <c r="G230" s="8">
        <v>4</v>
      </c>
    </row>
    <row r="231" spans="1:34" x14ac:dyDescent="0.25">
      <c r="A231" s="113" t="s">
        <v>1531</v>
      </c>
      <c r="B231" s="91" t="s">
        <v>1527</v>
      </c>
      <c r="C231" s="82" t="s">
        <v>1528</v>
      </c>
      <c r="D231" s="82"/>
      <c r="E231" s="82"/>
      <c r="F231" s="82" t="s">
        <v>754</v>
      </c>
      <c r="G231" s="84">
        <v>12</v>
      </c>
    </row>
    <row r="232" spans="1:34" x14ac:dyDescent="0.25">
      <c r="A232" s="337" t="s">
        <v>1033</v>
      </c>
      <c r="B232" s="91" t="s">
        <v>1527</v>
      </c>
      <c r="C232" s="82" t="s">
        <v>2570</v>
      </c>
      <c r="D232" s="82"/>
      <c r="E232" s="522" t="s">
        <v>1034</v>
      </c>
      <c r="F232" s="82" t="s">
        <v>754</v>
      </c>
      <c r="G232" s="84">
        <v>2</v>
      </c>
    </row>
    <row r="233" spans="1:34" x14ac:dyDescent="0.25">
      <c r="A233" s="337" t="s">
        <v>265</v>
      </c>
      <c r="B233" s="95" t="s">
        <v>2187</v>
      </c>
      <c r="C233" s="82" t="s">
        <v>2495</v>
      </c>
      <c r="D233" s="82"/>
      <c r="E233" s="82"/>
      <c r="F233" s="82" t="s">
        <v>754</v>
      </c>
      <c r="G233" s="84">
        <v>0.55000000000000004</v>
      </c>
      <c r="H233" s="45"/>
      <c r="I233" s="45"/>
      <c r="J233" s="45"/>
      <c r="K233" s="45"/>
      <c r="L233" s="46"/>
      <c r="M233" s="46"/>
      <c r="N233" s="45"/>
      <c r="O233" s="45"/>
      <c r="P233" s="45"/>
      <c r="Q233" s="45"/>
      <c r="R233" s="45"/>
      <c r="S233" s="45"/>
      <c r="T233" s="60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7"/>
      <c r="AH233" s="47"/>
    </row>
    <row r="234" spans="1:34" x14ac:dyDescent="0.25">
      <c r="A234" s="337" t="s">
        <v>1037</v>
      </c>
      <c r="B234" s="91" t="s">
        <v>2338</v>
      </c>
      <c r="C234" s="82" t="s">
        <v>2339</v>
      </c>
      <c r="D234" s="82"/>
      <c r="E234" s="522" t="s">
        <v>1038</v>
      </c>
      <c r="F234" s="82" t="s">
        <v>754</v>
      </c>
      <c r="G234" s="84">
        <v>5</v>
      </c>
      <c r="H234" s="45"/>
      <c r="I234" s="45"/>
      <c r="J234" s="45"/>
      <c r="K234" s="45"/>
      <c r="L234" s="46"/>
      <c r="M234" s="46"/>
      <c r="N234" s="45"/>
      <c r="O234" s="45"/>
      <c r="P234" s="45"/>
      <c r="Q234" s="45"/>
      <c r="R234" s="45"/>
      <c r="S234" s="45"/>
      <c r="T234" s="60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7"/>
      <c r="AH234" s="47"/>
    </row>
    <row r="235" spans="1:34" x14ac:dyDescent="0.25">
      <c r="A235" s="337" t="s">
        <v>1036</v>
      </c>
      <c r="B235" s="91" t="s">
        <v>2336</v>
      </c>
      <c r="C235" s="82" t="s">
        <v>2337</v>
      </c>
      <c r="D235" s="82"/>
      <c r="E235" s="522" t="s">
        <v>1035</v>
      </c>
      <c r="F235" s="82" t="s">
        <v>754</v>
      </c>
      <c r="G235" s="84">
        <v>4</v>
      </c>
      <c r="H235" s="45"/>
      <c r="I235" s="45"/>
      <c r="J235" s="45"/>
      <c r="K235" s="45"/>
      <c r="L235" s="46"/>
      <c r="M235" s="46"/>
      <c r="N235" s="45"/>
      <c r="O235" s="45"/>
      <c r="P235" s="45"/>
      <c r="Q235" s="45"/>
      <c r="R235" s="45"/>
      <c r="S235" s="45"/>
      <c r="T235" s="60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7"/>
      <c r="AH235" s="47"/>
    </row>
    <row r="236" spans="1:34" x14ac:dyDescent="0.25">
      <c r="A236" s="113" t="s">
        <v>1100</v>
      </c>
      <c r="B236" s="390" t="s">
        <v>2510</v>
      </c>
      <c r="C236" s="528" t="s">
        <v>1101</v>
      </c>
      <c r="D236" s="82"/>
      <c r="E236" s="82"/>
      <c r="F236" s="82" t="s">
        <v>754</v>
      </c>
      <c r="G236" s="84">
        <v>1</v>
      </c>
      <c r="H236" s="44"/>
      <c r="I236" s="44"/>
      <c r="J236" s="45"/>
      <c r="K236" s="45"/>
      <c r="L236" s="46"/>
      <c r="M236" s="46"/>
      <c r="N236" s="44"/>
      <c r="O236" s="45"/>
      <c r="P236" s="44"/>
      <c r="Q236" s="44"/>
      <c r="R236" s="45"/>
      <c r="S236" s="45"/>
      <c r="T236" s="5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7"/>
      <c r="AH236" s="47"/>
    </row>
    <row r="237" spans="1:34" x14ac:dyDescent="0.25">
      <c r="A237" s="113" t="s">
        <v>1102</v>
      </c>
      <c r="B237" s="390" t="s">
        <v>2510</v>
      </c>
      <c r="C237" s="522" t="s">
        <v>1103</v>
      </c>
      <c r="D237" s="82"/>
      <c r="E237" s="82"/>
      <c r="F237" s="82" t="s">
        <v>754</v>
      </c>
      <c r="G237" s="84">
        <v>1</v>
      </c>
      <c r="H237" s="51"/>
      <c r="I237" s="51"/>
      <c r="J237" s="45"/>
      <c r="K237" s="45"/>
      <c r="L237" s="46"/>
      <c r="M237" s="46"/>
      <c r="N237" s="51"/>
      <c r="O237" s="51"/>
      <c r="P237" s="51"/>
      <c r="Q237" s="51"/>
      <c r="R237" s="51"/>
      <c r="S237" s="45"/>
      <c r="T237" s="5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7"/>
      <c r="AH237" s="47"/>
    </row>
    <row r="238" spans="1:34" x14ac:dyDescent="0.25">
      <c r="A238" s="113" t="s">
        <v>1104</v>
      </c>
      <c r="B238" s="390" t="s">
        <v>2510</v>
      </c>
      <c r="C238" s="522" t="s">
        <v>1105</v>
      </c>
      <c r="D238" s="82"/>
      <c r="E238" s="82"/>
      <c r="F238" s="82" t="s">
        <v>754</v>
      </c>
      <c r="G238" s="84">
        <v>1</v>
      </c>
      <c r="H238" s="51"/>
      <c r="I238" s="51"/>
      <c r="J238" s="45"/>
      <c r="K238" s="45"/>
      <c r="L238" s="46"/>
      <c r="M238" s="46"/>
      <c r="N238" s="51"/>
      <c r="O238" s="51"/>
      <c r="P238" s="51"/>
      <c r="Q238" s="51"/>
      <c r="R238" s="51"/>
      <c r="S238" s="45"/>
      <c r="T238" s="5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7"/>
      <c r="AH238" s="47"/>
    </row>
    <row r="239" spans="1:34" s="96" customFormat="1" x14ac:dyDescent="0.25">
      <c r="A239" s="113" t="s">
        <v>1106</v>
      </c>
      <c r="B239" s="390" t="s">
        <v>2510</v>
      </c>
      <c r="C239" s="522" t="s">
        <v>1107</v>
      </c>
      <c r="D239" s="82"/>
      <c r="E239" s="82"/>
      <c r="F239" s="82" t="s">
        <v>754</v>
      </c>
      <c r="G239" s="84">
        <v>1</v>
      </c>
      <c r="H239" s="85"/>
      <c r="I239" s="85"/>
      <c r="J239" s="87"/>
      <c r="K239" s="87"/>
      <c r="L239" s="88"/>
      <c r="M239" s="88"/>
      <c r="N239" s="85"/>
      <c r="O239" s="85"/>
      <c r="P239" s="85"/>
      <c r="Q239" s="85"/>
      <c r="R239" s="85"/>
      <c r="S239" s="87"/>
      <c r="T239" s="89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87"/>
      <c r="AF239" s="87"/>
      <c r="AG239" s="90"/>
      <c r="AH239" s="90"/>
    </row>
    <row r="240" spans="1:34" s="96" customFormat="1" x14ac:dyDescent="0.25">
      <c r="A240" s="573" t="s">
        <v>2719</v>
      </c>
      <c r="B240" s="91" t="s">
        <v>2355</v>
      </c>
      <c r="C240" s="1" t="s">
        <v>2356</v>
      </c>
      <c r="D240" s="1"/>
      <c r="E240" s="522" t="s">
        <v>2720</v>
      </c>
      <c r="F240" s="1" t="s">
        <v>754</v>
      </c>
      <c r="G240" s="363">
        <v>10</v>
      </c>
      <c r="H240" s="85"/>
      <c r="I240" s="85"/>
      <c r="J240" s="87"/>
      <c r="K240" s="87"/>
      <c r="L240" s="88"/>
      <c r="M240" s="88"/>
      <c r="N240" s="85"/>
      <c r="O240" s="85"/>
      <c r="P240" s="85"/>
      <c r="Q240" s="85"/>
      <c r="R240" s="85"/>
      <c r="S240" s="87"/>
      <c r="T240" s="89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90"/>
      <c r="AH240" s="90"/>
    </row>
    <row r="241" spans="1:34" s="96" customFormat="1" x14ac:dyDescent="0.25">
      <c r="A241" s="336" t="s">
        <v>2271</v>
      </c>
      <c r="B241" s="6" t="s">
        <v>2272</v>
      </c>
      <c r="C241" s="1" t="s">
        <v>2273</v>
      </c>
      <c r="D241" s="1" t="s">
        <v>2274</v>
      </c>
      <c r="E241" s="1"/>
      <c r="F241" s="1" t="s">
        <v>2613</v>
      </c>
      <c r="G241" s="8">
        <v>0.6</v>
      </c>
      <c r="H241" s="85"/>
      <c r="I241" s="85"/>
      <c r="J241" s="87"/>
      <c r="K241" s="87"/>
      <c r="L241" s="88"/>
      <c r="M241" s="88"/>
      <c r="N241" s="85"/>
      <c r="O241" s="85"/>
      <c r="P241" s="85"/>
      <c r="Q241" s="85"/>
      <c r="R241" s="85"/>
      <c r="S241" s="87"/>
      <c r="T241" s="89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90"/>
      <c r="AH241" s="90"/>
    </row>
    <row r="242" spans="1:34" x14ac:dyDescent="0.25">
      <c r="A242" s="336" t="s">
        <v>2634</v>
      </c>
      <c r="B242" s="6" t="s">
        <v>2272</v>
      </c>
      <c r="C242" s="1" t="s">
        <v>2275</v>
      </c>
      <c r="D242" s="1" t="s">
        <v>2274</v>
      </c>
      <c r="E242" s="1"/>
      <c r="F242" s="1" t="s">
        <v>2613</v>
      </c>
      <c r="G242" s="8">
        <v>5.0999999999999996</v>
      </c>
      <c r="H242" s="51"/>
      <c r="I242" s="51"/>
      <c r="J242" s="51"/>
      <c r="K242" s="51"/>
      <c r="L242" s="46"/>
      <c r="M242" s="46"/>
      <c r="N242" s="51"/>
      <c r="O242" s="51"/>
      <c r="P242" s="51"/>
      <c r="Q242" s="51"/>
      <c r="R242" s="51"/>
      <c r="S242" s="45"/>
      <c r="T242" s="5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7"/>
      <c r="AH242" s="47"/>
    </row>
    <row r="243" spans="1:34" x14ac:dyDescent="0.25">
      <c r="A243" s="336" t="s">
        <v>2635</v>
      </c>
      <c r="B243" s="6" t="s">
        <v>2272</v>
      </c>
      <c r="C243" s="1" t="s">
        <v>2276</v>
      </c>
      <c r="D243" s="1" t="s">
        <v>2274</v>
      </c>
      <c r="E243" s="1"/>
      <c r="F243" s="1" t="s">
        <v>2613</v>
      </c>
      <c r="G243" s="8">
        <v>1.6</v>
      </c>
    </row>
    <row r="244" spans="1:34" x14ac:dyDescent="0.25">
      <c r="A244" s="336" t="s">
        <v>2636</v>
      </c>
      <c r="B244" s="6" t="s">
        <v>2272</v>
      </c>
      <c r="C244" s="1" t="s">
        <v>2277</v>
      </c>
      <c r="D244" s="1" t="s">
        <v>2274</v>
      </c>
      <c r="E244" s="1"/>
      <c r="F244" s="1" t="s">
        <v>2613</v>
      </c>
      <c r="G244" s="8">
        <v>2.75</v>
      </c>
      <c r="H244" s="51"/>
      <c r="I244" s="51"/>
      <c r="J244" s="51"/>
      <c r="K244" s="51"/>
      <c r="L244" s="46"/>
      <c r="M244" s="46"/>
      <c r="N244" s="51"/>
      <c r="O244" s="51"/>
      <c r="P244" s="51"/>
      <c r="Q244" s="51"/>
      <c r="R244" s="51"/>
      <c r="S244" s="45"/>
      <c r="T244" s="5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7"/>
      <c r="AH244" s="47"/>
    </row>
    <row r="245" spans="1:34" s="96" customFormat="1" x14ac:dyDescent="0.25">
      <c r="A245" s="28" t="s">
        <v>913</v>
      </c>
      <c r="B245" s="6" t="s">
        <v>914</v>
      </c>
      <c r="C245" s="1" t="s">
        <v>915</v>
      </c>
      <c r="D245" s="1" t="s">
        <v>916</v>
      </c>
      <c r="E245" s="1"/>
      <c r="F245" s="1" t="s">
        <v>2613</v>
      </c>
      <c r="G245" s="8">
        <v>0.6</v>
      </c>
      <c r="H245" s="106"/>
      <c r="I245" s="106"/>
      <c r="J245" s="87"/>
      <c r="K245" s="87"/>
      <c r="L245" s="139"/>
      <c r="M245" s="139"/>
      <c r="N245" s="106"/>
      <c r="O245" s="87"/>
      <c r="P245" s="106"/>
      <c r="Q245" s="106"/>
      <c r="R245" s="87"/>
      <c r="S245" s="87"/>
      <c r="T245" s="89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90"/>
      <c r="AH245" s="90"/>
    </row>
    <row r="246" spans="1:34" s="96" customFormat="1" x14ac:dyDescent="0.25">
      <c r="A246" s="185">
        <v>3451902708</v>
      </c>
      <c r="B246" s="95" t="s">
        <v>2194</v>
      </c>
      <c r="C246" s="304" t="s">
        <v>2708</v>
      </c>
      <c r="D246" s="304" t="s">
        <v>2195</v>
      </c>
      <c r="E246" s="82"/>
      <c r="F246" s="82" t="s">
        <v>754</v>
      </c>
      <c r="G246" s="362">
        <v>0.05</v>
      </c>
      <c r="H246" s="140"/>
      <c r="I246" s="140"/>
      <c r="J246" s="87"/>
      <c r="K246" s="87"/>
      <c r="L246" s="139"/>
      <c r="M246" s="139"/>
      <c r="N246" s="87"/>
      <c r="O246" s="87"/>
      <c r="P246" s="87"/>
      <c r="Q246" s="85"/>
      <c r="R246" s="85"/>
      <c r="S246" s="87"/>
      <c r="T246" s="141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90"/>
      <c r="AH246" s="90"/>
    </row>
    <row r="247" spans="1:34" x14ac:dyDescent="0.25">
      <c r="A247" s="337" t="s">
        <v>27</v>
      </c>
      <c r="B247" s="91" t="s">
        <v>1575</v>
      </c>
      <c r="C247" s="82" t="s">
        <v>28</v>
      </c>
      <c r="D247" s="82" t="s">
        <v>1576</v>
      </c>
      <c r="E247" s="82" t="s">
        <v>1888</v>
      </c>
      <c r="F247" s="82" t="s">
        <v>754</v>
      </c>
      <c r="G247" s="634"/>
      <c r="H247" s="45"/>
      <c r="I247" s="45"/>
      <c r="J247" s="45"/>
      <c r="K247" s="45"/>
      <c r="L247" s="46"/>
      <c r="M247" s="46"/>
      <c r="N247" s="45"/>
      <c r="O247" s="45"/>
      <c r="P247" s="45"/>
      <c r="Q247" s="45"/>
      <c r="R247" s="45"/>
      <c r="S247" s="45"/>
      <c r="T247" s="5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7"/>
      <c r="AH247" s="47"/>
    </row>
    <row r="248" spans="1:34" x14ac:dyDescent="0.25">
      <c r="A248" s="337">
        <v>3455311919</v>
      </c>
      <c r="B248" s="91" t="s">
        <v>1575</v>
      </c>
      <c r="C248" s="82" t="s">
        <v>1889</v>
      </c>
      <c r="D248" s="82" t="s">
        <v>1576</v>
      </c>
      <c r="E248" s="82" t="s">
        <v>1890</v>
      </c>
      <c r="F248" s="82" t="s">
        <v>754</v>
      </c>
      <c r="G248" s="634">
        <v>1</v>
      </c>
      <c r="H248" s="45"/>
      <c r="I248" s="45"/>
      <c r="J248" s="45"/>
      <c r="K248" s="45"/>
      <c r="L248" s="46"/>
      <c r="M248" s="46"/>
      <c r="N248" s="45"/>
      <c r="O248" s="45"/>
      <c r="P248" s="45"/>
      <c r="Q248" s="45"/>
      <c r="R248" s="45"/>
      <c r="S248" s="45"/>
      <c r="T248" s="5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7"/>
      <c r="AH248" s="47"/>
    </row>
    <row r="249" spans="1:34" x14ac:dyDescent="0.25">
      <c r="A249" s="337" t="s">
        <v>29</v>
      </c>
      <c r="B249" s="91" t="s">
        <v>1575</v>
      </c>
      <c r="C249" s="82" t="s">
        <v>2318</v>
      </c>
      <c r="D249" s="82" t="s">
        <v>1576</v>
      </c>
      <c r="E249" s="82" t="s">
        <v>1890</v>
      </c>
      <c r="F249" s="82" t="s">
        <v>754</v>
      </c>
      <c r="G249" s="634"/>
      <c r="H249" s="45"/>
      <c r="I249" s="45"/>
      <c r="J249" s="45"/>
      <c r="K249" s="45"/>
      <c r="L249" s="46"/>
      <c r="M249" s="46"/>
      <c r="N249" s="44"/>
      <c r="O249" s="45"/>
      <c r="P249" s="44"/>
      <c r="Q249" s="44"/>
      <c r="R249" s="45"/>
      <c r="S249" s="45"/>
      <c r="T249" s="5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7"/>
      <c r="AH249" s="47"/>
    </row>
    <row r="250" spans="1:34" x14ac:dyDescent="0.25">
      <c r="A250" s="337">
        <v>3455311920</v>
      </c>
      <c r="B250" s="91" t="s">
        <v>1575</v>
      </c>
      <c r="C250" s="82" t="s">
        <v>1891</v>
      </c>
      <c r="D250" s="82" t="s">
        <v>1576</v>
      </c>
      <c r="E250" s="82" t="s">
        <v>1892</v>
      </c>
      <c r="F250" s="82" t="s">
        <v>754</v>
      </c>
      <c r="G250" s="634">
        <v>4</v>
      </c>
      <c r="H250" s="45"/>
      <c r="I250" s="45"/>
      <c r="J250" s="45"/>
      <c r="K250" s="45"/>
      <c r="L250" s="46"/>
      <c r="M250" s="46"/>
      <c r="N250" s="45"/>
      <c r="O250" s="45"/>
      <c r="P250" s="45"/>
      <c r="Q250" s="45"/>
      <c r="R250" s="45"/>
      <c r="S250" s="45"/>
      <c r="T250" s="71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7"/>
      <c r="AH250" s="47"/>
    </row>
    <row r="251" spans="1:34" x14ac:dyDescent="0.25">
      <c r="A251" s="337" t="s">
        <v>30</v>
      </c>
      <c r="B251" s="91" t="s">
        <v>1575</v>
      </c>
      <c r="C251" s="82" t="s">
        <v>2319</v>
      </c>
      <c r="D251" s="82" t="s">
        <v>1576</v>
      </c>
      <c r="E251" s="82" t="s">
        <v>1892</v>
      </c>
      <c r="F251" s="82" t="s">
        <v>754</v>
      </c>
      <c r="G251" s="634"/>
      <c r="H251" s="44"/>
      <c r="I251" s="44"/>
      <c r="J251" s="45"/>
      <c r="K251" s="45"/>
      <c r="L251" s="46"/>
      <c r="M251" s="46"/>
      <c r="N251" s="44"/>
      <c r="O251" s="45"/>
      <c r="P251" s="44"/>
      <c r="Q251" s="44"/>
      <c r="R251" s="45"/>
      <c r="S251" s="45"/>
      <c r="T251" s="5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7"/>
      <c r="AH251" s="47"/>
    </row>
    <row r="252" spans="1:34" x14ac:dyDescent="0.25">
      <c r="A252" s="337">
        <v>3455311921</v>
      </c>
      <c r="B252" s="91" t="s">
        <v>1575</v>
      </c>
      <c r="C252" s="82" t="s">
        <v>1894</v>
      </c>
      <c r="D252" s="82" t="s">
        <v>1576</v>
      </c>
      <c r="E252" s="82" t="s">
        <v>1893</v>
      </c>
      <c r="F252" s="82" t="s">
        <v>754</v>
      </c>
      <c r="G252" s="634">
        <v>5</v>
      </c>
      <c r="H252" s="45"/>
      <c r="I252" s="45"/>
      <c r="J252" s="45"/>
      <c r="K252" s="45"/>
      <c r="L252" s="46"/>
      <c r="M252" s="46"/>
      <c r="N252" s="45"/>
      <c r="O252" s="45"/>
      <c r="P252" s="45"/>
      <c r="Q252" s="44"/>
      <c r="R252" s="45"/>
      <c r="S252" s="45"/>
      <c r="T252" s="5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7"/>
      <c r="AH252" s="47"/>
    </row>
    <row r="253" spans="1:34" x14ac:dyDescent="0.25">
      <c r="A253" s="337" t="s">
        <v>31</v>
      </c>
      <c r="B253" s="91" t="s">
        <v>1575</v>
      </c>
      <c r="C253" s="82" t="s">
        <v>2320</v>
      </c>
      <c r="D253" s="82" t="s">
        <v>1576</v>
      </c>
      <c r="E253" s="82" t="s">
        <v>1893</v>
      </c>
      <c r="F253" s="82" t="s">
        <v>754</v>
      </c>
      <c r="G253" s="634"/>
      <c r="H253" s="45"/>
      <c r="I253" s="45"/>
      <c r="J253" s="45"/>
      <c r="K253" s="45"/>
      <c r="L253" s="46"/>
      <c r="M253" s="46"/>
      <c r="N253" s="45"/>
      <c r="O253" s="45"/>
      <c r="P253" s="45"/>
      <c r="Q253" s="44"/>
      <c r="R253" s="45"/>
      <c r="S253" s="45"/>
      <c r="T253" s="5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7"/>
      <c r="AH253" s="47"/>
    </row>
    <row r="254" spans="1:34" x14ac:dyDescent="0.25">
      <c r="A254" s="337">
        <v>3455311922</v>
      </c>
      <c r="B254" s="91" t="s">
        <v>1575</v>
      </c>
      <c r="C254" s="82" t="s">
        <v>1895</v>
      </c>
      <c r="D254" s="82" t="s">
        <v>1576</v>
      </c>
      <c r="E254" s="82" t="s">
        <v>1896</v>
      </c>
      <c r="F254" s="82" t="s">
        <v>754</v>
      </c>
      <c r="G254" s="634">
        <v>1</v>
      </c>
      <c r="H254" s="45"/>
      <c r="I254" s="45"/>
      <c r="J254" s="44"/>
      <c r="K254" s="44"/>
      <c r="L254" s="46"/>
      <c r="M254" s="46"/>
      <c r="N254" s="44"/>
      <c r="O254" s="45"/>
      <c r="P254" s="44"/>
      <c r="Q254" s="44"/>
      <c r="R254" s="45"/>
      <c r="S254" s="45"/>
      <c r="T254" s="5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7"/>
      <c r="AH254" s="47"/>
    </row>
    <row r="255" spans="1:34" x14ac:dyDescent="0.25">
      <c r="A255" s="337" t="s">
        <v>32</v>
      </c>
      <c r="B255" s="91" t="s">
        <v>1575</v>
      </c>
      <c r="C255" s="82" t="s">
        <v>2321</v>
      </c>
      <c r="D255" s="82" t="s">
        <v>1576</v>
      </c>
      <c r="E255" s="82" t="s">
        <v>1896</v>
      </c>
      <c r="F255" s="82" t="s">
        <v>754</v>
      </c>
      <c r="G255" s="634"/>
      <c r="H255" s="45"/>
      <c r="I255" s="45"/>
      <c r="J255" s="44"/>
      <c r="K255" s="44"/>
      <c r="L255" s="46"/>
      <c r="M255" s="46"/>
      <c r="N255" s="44"/>
      <c r="O255" s="45"/>
      <c r="P255" s="44"/>
      <c r="Q255" s="44"/>
      <c r="R255" s="45"/>
      <c r="S255" s="45"/>
      <c r="T255" s="5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7"/>
      <c r="AH255" s="47"/>
    </row>
    <row r="256" spans="1:34" x14ac:dyDescent="0.25">
      <c r="A256" s="337">
        <v>3455311923</v>
      </c>
      <c r="B256" s="91" t="s">
        <v>1575</v>
      </c>
      <c r="C256" s="82" t="s">
        <v>1897</v>
      </c>
      <c r="D256" s="82" t="s">
        <v>1576</v>
      </c>
      <c r="E256" s="82" t="s">
        <v>1888</v>
      </c>
      <c r="F256" s="82" t="s">
        <v>754</v>
      </c>
      <c r="G256" s="634">
        <v>1</v>
      </c>
      <c r="H256" s="45"/>
      <c r="I256" s="45"/>
      <c r="J256" s="45"/>
      <c r="K256" s="45"/>
      <c r="L256" s="46"/>
      <c r="M256" s="46"/>
      <c r="N256" s="45"/>
      <c r="O256" s="45"/>
      <c r="P256" s="45"/>
      <c r="Q256" s="44"/>
      <c r="R256" s="45"/>
      <c r="S256" s="45"/>
      <c r="T256" s="5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7"/>
      <c r="AH256" s="47"/>
    </row>
    <row r="257" spans="1:34" x14ac:dyDescent="0.25">
      <c r="A257" s="337" t="s">
        <v>33</v>
      </c>
      <c r="B257" s="91" t="s">
        <v>1575</v>
      </c>
      <c r="C257" s="82" t="s">
        <v>2322</v>
      </c>
      <c r="D257" s="82" t="s">
        <v>1576</v>
      </c>
      <c r="E257" s="82" t="s">
        <v>1888</v>
      </c>
      <c r="F257" s="82" t="s">
        <v>754</v>
      </c>
      <c r="G257" s="634"/>
      <c r="H257" s="70"/>
      <c r="I257" s="70"/>
      <c r="J257" s="45"/>
      <c r="K257" s="45"/>
      <c r="L257" s="65"/>
      <c r="M257" s="65"/>
      <c r="N257" s="45"/>
      <c r="O257" s="45"/>
      <c r="P257" s="45"/>
      <c r="Q257" s="45"/>
      <c r="R257" s="45"/>
      <c r="S257" s="45"/>
      <c r="T257" s="71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7"/>
      <c r="AH257" s="47"/>
    </row>
    <row r="258" spans="1:34" ht="16.5" thickBot="1" x14ac:dyDescent="0.3">
      <c r="A258" s="464">
        <v>3455311918</v>
      </c>
      <c r="B258" s="350" t="s">
        <v>26</v>
      </c>
      <c r="C258" s="203" t="s">
        <v>1887</v>
      </c>
      <c r="D258" s="203" t="s">
        <v>1576</v>
      </c>
      <c r="E258" s="203" t="s">
        <v>1888</v>
      </c>
      <c r="F258" s="203" t="s">
        <v>754</v>
      </c>
      <c r="G258" s="641">
        <v>6</v>
      </c>
    </row>
    <row r="259" spans="1:34" x14ac:dyDescent="0.25">
      <c r="A259" s="113" t="s">
        <v>2693</v>
      </c>
      <c r="B259" s="95" t="s">
        <v>2697</v>
      </c>
      <c r="C259" s="268" t="s">
        <v>2694</v>
      </c>
      <c r="D259" s="268" t="s">
        <v>2695</v>
      </c>
      <c r="E259" s="82" t="s">
        <v>2696</v>
      </c>
      <c r="F259" s="82" t="s">
        <v>754</v>
      </c>
      <c r="G259" s="361">
        <v>0.5</v>
      </c>
    </row>
    <row r="260" spans="1:34" x14ac:dyDescent="0.25">
      <c r="A260" s="113" t="s">
        <v>1569</v>
      </c>
      <c r="B260" s="91" t="s">
        <v>1563</v>
      </c>
      <c r="C260" s="82" t="s">
        <v>1564</v>
      </c>
      <c r="D260" s="82" t="s">
        <v>1565</v>
      </c>
      <c r="E260" s="82"/>
      <c r="F260" s="82" t="s">
        <v>754</v>
      </c>
      <c r="G260" s="84">
        <v>0.5</v>
      </c>
    </row>
    <row r="261" spans="1:34" x14ac:dyDescent="0.25">
      <c r="A261" s="113" t="s">
        <v>1570</v>
      </c>
      <c r="B261" s="91" t="s">
        <v>1563</v>
      </c>
      <c r="C261" s="82" t="s">
        <v>1567</v>
      </c>
      <c r="D261" s="82"/>
      <c r="E261" s="82"/>
      <c r="F261" s="82" t="s">
        <v>754</v>
      </c>
      <c r="G261" s="84">
        <v>0.5</v>
      </c>
    </row>
    <row r="262" spans="1:34" x14ac:dyDescent="0.25">
      <c r="A262" s="113" t="s">
        <v>1571</v>
      </c>
      <c r="B262" s="91" t="s">
        <v>1563</v>
      </c>
      <c r="C262" s="82" t="s">
        <v>1566</v>
      </c>
      <c r="D262" s="82"/>
      <c r="E262" s="82"/>
      <c r="F262" s="82" t="s">
        <v>754</v>
      </c>
      <c r="G262" s="84">
        <v>0.5</v>
      </c>
    </row>
    <row r="263" spans="1:34" x14ac:dyDescent="0.25">
      <c r="A263" s="337">
        <v>3184001427</v>
      </c>
      <c r="B263" s="6" t="s">
        <v>2571</v>
      </c>
      <c r="C263" s="1" t="s">
        <v>2572</v>
      </c>
      <c r="D263" s="1" t="s">
        <v>2310</v>
      </c>
      <c r="E263" s="1"/>
      <c r="F263" s="1" t="s">
        <v>754</v>
      </c>
      <c r="G263" s="534">
        <v>4</v>
      </c>
    </row>
    <row r="264" spans="1:34" x14ac:dyDescent="0.25">
      <c r="A264" s="337">
        <v>3451955623</v>
      </c>
      <c r="B264" s="6" t="s">
        <v>2571</v>
      </c>
      <c r="C264" s="1" t="s">
        <v>2573</v>
      </c>
      <c r="D264" s="1" t="s">
        <v>2311</v>
      </c>
      <c r="E264" s="1"/>
      <c r="F264" s="1" t="s">
        <v>754</v>
      </c>
      <c r="G264" s="534">
        <v>1</v>
      </c>
    </row>
    <row r="265" spans="1:34" x14ac:dyDescent="0.25">
      <c r="A265" s="337">
        <v>3184000408</v>
      </c>
      <c r="B265" s="6" t="s">
        <v>2571</v>
      </c>
      <c r="C265" s="1" t="s">
        <v>2574</v>
      </c>
      <c r="D265" s="1" t="s">
        <v>2575</v>
      </c>
      <c r="E265" s="1"/>
      <c r="F265" s="1" t="s">
        <v>754</v>
      </c>
      <c r="G265" s="534">
        <v>2</v>
      </c>
    </row>
    <row r="266" spans="1:34" x14ac:dyDescent="0.25">
      <c r="A266" s="337" t="s">
        <v>1902</v>
      </c>
      <c r="B266" s="6" t="s">
        <v>2571</v>
      </c>
      <c r="C266" s="1" t="s">
        <v>2576</v>
      </c>
      <c r="D266" s="1" t="s">
        <v>2575</v>
      </c>
      <c r="E266" s="1"/>
      <c r="F266" s="1" t="s">
        <v>754</v>
      </c>
      <c r="G266" s="534">
        <v>8</v>
      </c>
    </row>
    <row r="267" spans="1:34" x14ac:dyDescent="0.25">
      <c r="A267" s="187" t="s">
        <v>1203</v>
      </c>
      <c r="B267" s="6" t="s">
        <v>1204</v>
      </c>
      <c r="C267" s="1" t="s">
        <v>1205</v>
      </c>
      <c r="D267" s="1" t="s">
        <v>1206</v>
      </c>
      <c r="E267" s="52" t="s">
        <v>1207</v>
      </c>
      <c r="F267" s="1" t="s">
        <v>637</v>
      </c>
      <c r="G267" s="540">
        <v>12</v>
      </c>
    </row>
    <row r="268" spans="1:34" x14ac:dyDescent="0.25">
      <c r="A268" s="193">
        <v>4833850163</v>
      </c>
      <c r="B268" s="91" t="s">
        <v>1204</v>
      </c>
      <c r="C268" s="82" t="s">
        <v>2007</v>
      </c>
      <c r="D268" s="82" t="s">
        <v>2008</v>
      </c>
      <c r="E268" s="138" t="s">
        <v>2009</v>
      </c>
      <c r="F268" s="82" t="s">
        <v>754</v>
      </c>
      <c r="G268" s="84">
        <v>2</v>
      </c>
    </row>
    <row r="269" spans="1:34" x14ac:dyDescent="0.25">
      <c r="A269" s="193">
        <v>4833850164</v>
      </c>
      <c r="B269" s="91" t="s">
        <v>1204</v>
      </c>
      <c r="C269" s="82" t="s">
        <v>2011</v>
      </c>
      <c r="D269" s="82" t="s">
        <v>2008</v>
      </c>
      <c r="E269" s="138" t="s">
        <v>2010</v>
      </c>
      <c r="F269" s="82" t="s">
        <v>754</v>
      </c>
      <c r="G269" s="84">
        <v>1</v>
      </c>
    </row>
    <row r="270" spans="1:34" x14ac:dyDescent="0.25">
      <c r="A270" s="28" t="s">
        <v>945</v>
      </c>
      <c r="B270" s="62" t="s">
        <v>946</v>
      </c>
      <c r="C270" s="1" t="s">
        <v>1744</v>
      </c>
      <c r="D270" s="1" t="s">
        <v>1745</v>
      </c>
      <c r="E270" s="1" t="s">
        <v>947</v>
      </c>
      <c r="F270" s="1" t="s">
        <v>637</v>
      </c>
      <c r="G270" s="538">
        <v>20.5</v>
      </c>
    </row>
    <row r="271" spans="1:34" x14ac:dyDescent="0.25">
      <c r="A271" s="337" t="s">
        <v>266</v>
      </c>
      <c r="B271" s="95" t="s">
        <v>2496</v>
      </c>
      <c r="C271" s="82" t="s">
        <v>2497</v>
      </c>
      <c r="D271" s="82"/>
      <c r="E271" s="82"/>
      <c r="F271" s="82" t="s">
        <v>754</v>
      </c>
      <c r="G271" s="84">
        <v>0.1</v>
      </c>
    </row>
    <row r="272" spans="1:34" x14ac:dyDescent="0.25">
      <c r="A272" s="28" t="s">
        <v>1244</v>
      </c>
      <c r="B272" s="6" t="s">
        <v>1245</v>
      </c>
      <c r="C272" s="1"/>
      <c r="D272" s="1"/>
      <c r="E272" s="1" t="s">
        <v>1246</v>
      </c>
      <c r="F272" s="1" t="s">
        <v>754</v>
      </c>
      <c r="G272" s="8">
        <v>6</v>
      </c>
    </row>
    <row r="273" spans="1:7" x14ac:dyDescent="0.25">
      <c r="A273" s="113" t="s">
        <v>1040</v>
      </c>
      <c r="B273" s="390" t="s">
        <v>1525</v>
      </c>
      <c r="C273" s="528" t="s">
        <v>1039</v>
      </c>
      <c r="D273" s="82"/>
      <c r="E273" s="82"/>
      <c r="F273" s="82" t="s">
        <v>754</v>
      </c>
      <c r="G273" s="84">
        <v>1</v>
      </c>
    </row>
    <row r="274" spans="1:7" x14ac:dyDescent="0.25">
      <c r="A274" s="113" t="s">
        <v>1532</v>
      </c>
      <c r="B274" s="95" t="s">
        <v>1525</v>
      </c>
      <c r="C274" s="82" t="s">
        <v>1529</v>
      </c>
      <c r="D274" s="82"/>
      <c r="E274" s="82"/>
      <c r="F274" s="82" t="s">
        <v>754</v>
      </c>
      <c r="G274" s="84">
        <v>40</v>
      </c>
    </row>
    <row r="275" spans="1:7" x14ac:dyDescent="0.25">
      <c r="A275" s="113" t="s">
        <v>1457</v>
      </c>
      <c r="B275" s="95" t="s">
        <v>1426</v>
      </c>
      <c r="C275" s="82" t="s">
        <v>11</v>
      </c>
      <c r="D275" s="82"/>
      <c r="E275" s="82"/>
      <c r="F275" s="82" t="s">
        <v>754</v>
      </c>
      <c r="G275" s="84">
        <v>1</v>
      </c>
    </row>
    <row r="276" spans="1:7" x14ac:dyDescent="0.25">
      <c r="A276" s="113" t="s">
        <v>1461</v>
      </c>
      <c r="B276" s="95" t="s">
        <v>1428</v>
      </c>
      <c r="C276" s="82" t="s">
        <v>1429</v>
      </c>
      <c r="D276" s="82"/>
      <c r="E276" s="82"/>
      <c r="F276" s="82" t="s">
        <v>754</v>
      </c>
      <c r="G276" s="84">
        <v>1</v>
      </c>
    </row>
    <row r="277" spans="1:7" ht="18.75" x14ac:dyDescent="0.25">
      <c r="A277" s="28" t="s">
        <v>641</v>
      </c>
      <c r="B277" s="6" t="s">
        <v>642</v>
      </c>
      <c r="C277" s="1" t="s">
        <v>643</v>
      </c>
      <c r="D277" s="1" t="s">
        <v>644</v>
      </c>
      <c r="E277" s="82" t="s">
        <v>645</v>
      </c>
      <c r="F277" s="82" t="s">
        <v>1510</v>
      </c>
      <c r="G277" s="534">
        <v>0.9</v>
      </c>
    </row>
    <row r="278" spans="1:7" x14ac:dyDescent="0.25">
      <c r="A278" s="336" t="s">
        <v>2642</v>
      </c>
      <c r="B278" s="6" t="s">
        <v>2292</v>
      </c>
      <c r="C278" s="1" t="s">
        <v>2293</v>
      </c>
      <c r="D278" s="1" t="s">
        <v>2294</v>
      </c>
      <c r="E278" s="1"/>
      <c r="F278" s="1" t="s">
        <v>2613</v>
      </c>
      <c r="G278" s="8">
        <v>0.1</v>
      </c>
    </row>
    <row r="279" spans="1:7" x14ac:dyDescent="0.25">
      <c r="A279" s="28" t="s">
        <v>1878</v>
      </c>
      <c r="B279" s="9" t="s">
        <v>1734</v>
      </c>
      <c r="C279" s="1"/>
      <c r="D279" s="1" t="s">
        <v>1735</v>
      </c>
      <c r="E279" s="1">
        <v>90</v>
      </c>
      <c r="F279" s="1" t="s">
        <v>637</v>
      </c>
      <c r="G279" s="8">
        <v>1.5</v>
      </c>
    </row>
    <row r="280" spans="1:7" x14ac:dyDescent="0.25">
      <c r="A280" s="337" t="s">
        <v>262</v>
      </c>
      <c r="B280" s="95" t="s">
        <v>2501</v>
      </c>
      <c r="C280" s="82" t="s">
        <v>2502</v>
      </c>
      <c r="D280" s="82"/>
      <c r="E280" s="82"/>
      <c r="F280" s="82" t="s">
        <v>754</v>
      </c>
      <c r="G280" s="84">
        <v>0.04</v>
      </c>
    </row>
    <row r="281" spans="1:7" x14ac:dyDescent="0.25">
      <c r="A281" s="336" t="s">
        <v>2300</v>
      </c>
      <c r="B281" s="6" t="s">
        <v>2301</v>
      </c>
      <c r="C281" s="1" t="s">
        <v>2302</v>
      </c>
      <c r="D281" s="1"/>
      <c r="E281" s="1" t="s">
        <v>2303</v>
      </c>
      <c r="F281" s="1" t="s">
        <v>754</v>
      </c>
      <c r="G281" s="8">
        <v>0.6</v>
      </c>
    </row>
    <row r="282" spans="1:7" x14ac:dyDescent="0.25">
      <c r="A282" s="336" t="s">
        <v>2304</v>
      </c>
      <c r="B282" s="6" t="s">
        <v>2301</v>
      </c>
      <c r="C282" s="1" t="s">
        <v>2302</v>
      </c>
      <c r="D282" s="1"/>
      <c r="E282" s="1" t="s">
        <v>2305</v>
      </c>
      <c r="F282" s="1" t="s">
        <v>754</v>
      </c>
      <c r="G282" s="8">
        <v>0.7</v>
      </c>
    </row>
    <row r="283" spans="1:7" x14ac:dyDescent="0.25">
      <c r="A283" s="165" t="s">
        <v>1600</v>
      </c>
      <c r="B283" s="101" t="s">
        <v>1602</v>
      </c>
      <c r="C283" s="275" t="s">
        <v>1601</v>
      </c>
      <c r="D283" s="103" t="s">
        <v>1603</v>
      </c>
      <c r="E283" s="275"/>
      <c r="F283" s="275" t="s">
        <v>2613</v>
      </c>
      <c r="G283" s="84">
        <v>13.5</v>
      </c>
    </row>
    <row r="284" spans="1:7" x14ac:dyDescent="0.25">
      <c r="A284" s="36" t="s">
        <v>553</v>
      </c>
      <c r="B284" s="15" t="s">
        <v>554</v>
      </c>
      <c r="C284" s="11" t="s">
        <v>555</v>
      </c>
      <c r="D284" s="11" t="s">
        <v>556</v>
      </c>
      <c r="E284" s="94"/>
      <c r="F284" s="84" t="s">
        <v>2613</v>
      </c>
      <c r="G284" s="535">
        <v>4.4000000000000004</v>
      </c>
    </row>
    <row r="285" spans="1:7" x14ac:dyDescent="0.25">
      <c r="A285" s="30" t="s">
        <v>557</v>
      </c>
      <c r="B285" s="15" t="s">
        <v>554</v>
      </c>
      <c r="C285" s="11" t="s">
        <v>558</v>
      </c>
      <c r="D285" s="11" t="s">
        <v>559</v>
      </c>
      <c r="E285" s="94"/>
      <c r="F285" s="84" t="s">
        <v>2613</v>
      </c>
      <c r="G285" s="8">
        <v>0.65</v>
      </c>
    </row>
    <row r="286" spans="1:7" ht="31.5" x14ac:dyDescent="0.25">
      <c r="A286" s="28" t="s">
        <v>576</v>
      </c>
      <c r="B286" s="14" t="s">
        <v>577</v>
      </c>
      <c r="C286" s="1" t="s">
        <v>578</v>
      </c>
      <c r="D286" s="1" t="s">
        <v>579</v>
      </c>
      <c r="E286" s="82"/>
      <c r="F286" s="84" t="s">
        <v>2613</v>
      </c>
      <c r="G286" s="84">
        <v>0.25</v>
      </c>
    </row>
    <row r="287" spans="1:7" x14ac:dyDescent="0.25">
      <c r="A287" s="28" t="s">
        <v>1478</v>
      </c>
      <c r="B287" s="101" t="s">
        <v>1398</v>
      </c>
      <c r="C287" s="103" t="s">
        <v>1477</v>
      </c>
      <c r="D287" s="103" t="s">
        <v>1479</v>
      </c>
      <c r="E287" s="82"/>
      <c r="F287" s="275" t="s">
        <v>2613</v>
      </c>
      <c r="G287" s="634">
        <v>0.35</v>
      </c>
    </row>
    <row r="288" spans="1:7" x14ac:dyDescent="0.25">
      <c r="A288" s="165" t="s">
        <v>1397</v>
      </c>
      <c r="B288" s="101" t="s">
        <v>1398</v>
      </c>
      <c r="C288" s="103" t="s">
        <v>1399</v>
      </c>
      <c r="D288" s="103" t="s">
        <v>1400</v>
      </c>
      <c r="E288" s="275"/>
      <c r="F288" s="275" t="s">
        <v>2613</v>
      </c>
      <c r="G288" s="627"/>
    </row>
    <row r="289" spans="1:7" x14ac:dyDescent="0.25">
      <c r="A289" s="36" t="s">
        <v>568</v>
      </c>
      <c r="B289" s="42" t="s">
        <v>569</v>
      </c>
      <c r="C289" s="11" t="s">
        <v>570</v>
      </c>
      <c r="D289" s="11" t="s">
        <v>571</v>
      </c>
      <c r="E289" s="94"/>
      <c r="F289" s="84" t="s">
        <v>2613</v>
      </c>
      <c r="G289" s="644">
        <v>0.22</v>
      </c>
    </row>
    <row r="290" spans="1:7" x14ac:dyDescent="0.25">
      <c r="A290" s="36" t="s">
        <v>572</v>
      </c>
      <c r="B290" s="14" t="s">
        <v>573</v>
      </c>
      <c r="C290" s="11" t="s">
        <v>574</v>
      </c>
      <c r="D290" s="11" t="s">
        <v>575</v>
      </c>
      <c r="E290" s="94"/>
      <c r="F290" s="84" t="s">
        <v>2613</v>
      </c>
      <c r="G290" s="643">
        <v>2</v>
      </c>
    </row>
    <row r="291" spans="1:7" x14ac:dyDescent="0.25">
      <c r="A291" s="28" t="s">
        <v>564</v>
      </c>
      <c r="B291" s="42" t="s">
        <v>565</v>
      </c>
      <c r="C291" s="1" t="s">
        <v>566</v>
      </c>
      <c r="D291" s="1" t="s">
        <v>567</v>
      </c>
      <c r="E291" s="82"/>
      <c r="F291" s="82" t="s">
        <v>2613</v>
      </c>
      <c r="G291" s="642">
        <v>1.8</v>
      </c>
    </row>
    <row r="292" spans="1:7" x14ac:dyDescent="0.25">
      <c r="A292" s="163" t="s">
        <v>550</v>
      </c>
      <c r="B292" s="42" t="s">
        <v>551</v>
      </c>
      <c r="C292" s="11" t="s">
        <v>552</v>
      </c>
      <c r="D292" s="11" t="s">
        <v>549</v>
      </c>
      <c r="E292" s="94"/>
      <c r="F292" s="634"/>
      <c r="G292" s="627"/>
    </row>
    <row r="293" spans="1:7" x14ac:dyDescent="0.25">
      <c r="A293" s="163" t="s">
        <v>546</v>
      </c>
      <c r="B293" s="42" t="s">
        <v>547</v>
      </c>
      <c r="C293" s="11" t="s">
        <v>548</v>
      </c>
      <c r="D293" s="11" t="s">
        <v>549</v>
      </c>
      <c r="E293" s="94"/>
      <c r="F293" s="634" t="s">
        <v>2613</v>
      </c>
      <c r="G293" s="628">
        <v>25.92</v>
      </c>
    </row>
    <row r="294" spans="1:7" x14ac:dyDescent="0.25">
      <c r="A294" s="336" t="s">
        <v>2212</v>
      </c>
      <c r="B294" s="6" t="s">
        <v>2213</v>
      </c>
      <c r="C294" s="1" t="s">
        <v>2214</v>
      </c>
      <c r="D294" s="1" t="s">
        <v>2215</v>
      </c>
      <c r="E294" s="94"/>
      <c r="F294" s="84" t="s">
        <v>2613</v>
      </c>
      <c r="G294" s="640">
        <v>0.15</v>
      </c>
    </row>
    <row r="295" spans="1:7" x14ac:dyDescent="0.25">
      <c r="A295" s="273" t="s">
        <v>2233</v>
      </c>
      <c r="B295" s="277" t="s">
        <v>2234</v>
      </c>
      <c r="C295" s="275" t="s">
        <v>2235</v>
      </c>
      <c r="D295" s="275" t="s">
        <v>2236</v>
      </c>
      <c r="E295" s="275" t="s">
        <v>2237</v>
      </c>
      <c r="F295" s="275" t="s">
        <v>754</v>
      </c>
      <c r="G295" s="642">
        <v>0.25</v>
      </c>
    </row>
    <row r="296" spans="1:7" x14ac:dyDescent="0.25">
      <c r="A296" s="113" t="s">
        <v>1279</v>
      </c>
      <c r="B296" s="95" t="s">
        <v>1280</v>
      </c>
      <c r="C296" s="82" t="s">
        <v>1281</v>
      </c>
      <c r="D296" s="82"/>
      <c r="E296" s="82"/>
      <c r="F296" s="82" t="s">
        <v>754</v>
      </c>
      <c r="G296" s="640">
        <v>4</v>
      </c>
    </row>
    <row r="297" spans="1:7" x14ac:dyDescent="0.25">
      <c r="A297" s="30" t="s">
        <v>1394</v>
      </c>
      <c r="B297" s="15" t="s">
        <v>561</v>
      </c>
      <c r="C297" s="11" t="s">
        <v>1395</v>
      </c>
      <c r="D297" s="11" t="s">
        <v>1396</v>
      </c>
      <c r="E297" s="94"/>
      <c r="F297" s="84" t="s">
        <v>2613</v>
      </c>
      <c r="G297" s="630">
        <v>0.55000000000000004</v>
      </c>
    </row>
    <row r="298" spans="1:7" x14ac:dyDescent="0.25">
      <c r="A298" s="30" t="s">
        <v>560</v>
      </c>
      <c r="B298" s="15" t="s">
        <v>561</v>
      </c>
      <c r="C298" s="11" t="s">
        <v>562</v>
      </c>
      <c r="D298" s="11" t="s">
        <v>563</v>
      </c>
      <c r="E298" s="94"/>
      <c r="F298" s="84" t="s">
        <v>2613</v>
      </c>
      <c r="G298" s="629"/>
    </row>
    <row r="299" spans="1:7" x14ac:dyDescent="0.25">
      <c r="A299" s="336" t="s">
        <v>2641</v>
      </c>
      <c r="B299" s="6" t="s">
        <v>2289</v>
      </c>
      <c r="C299" s="1" t="s">
        <v>2290</v>
      </c>
      <c r="D299" s="1" t="s">
        <v>2291</v>
      </c>
      <c r="E299" s="1"/>
      <c r="F299" s="1" t="s">
        <v>2613</v>
      </c>
      <c r="G299" s="642">
        <v>0.25</v>
      </c>
    </row>
    <row r="300" spans="1:7" x14ac:dyDescent="0.25">
      <c r="A300" s="28">
        <v>9182135002</v>
      </c>
      <c r="B300" s="9" t="s">
        <v>1608</v>
      </c>
      <c r="C300" s="1"/>
      <c r="D300" s="1" t="s">
        <v>1609</v>
      </c>
      <c r="E300" s="64">
        <v>0.94</v>
      </c>
      <c r="F300" s="1" t="s">
        <v>2602</v>
      </c>
      <c r="G300" s="8">
        <v>0.2</v>
      </c>
    </row>
    <row r="301" spans="1:7" x14ac:dyDescent="0.25">
      <c r="A301" s="28" t="s">
        <v>1367</v>
      </c>
      <c r="B301" s="6" t="s">
        <v>929</v>
      </c>
      <c r="C301" s="1" t="s">
        <v>1368</v>
      </c>
      <c r="D301" s="1" t="s">
        <v>1369</v>
      </c>
      <c r="E301" s="1"/>
      <c r="F301" s="1" t="s">
        <v>2602</v>
      </c>
      <c r="G301" s="8">
        <v>4</v>
      </c>
    </row>
    <row r="302" spans="1:7" x14ac:dyDescent="0.25">
      <c r="A302" s="28" t="s">
        <v>1452</v>
      </c>
      <c r="B302" s="6" t="s">
        <v>929</v>
      </c>
      <c r="C302" s="1" t="s">
        <v>1382</v>
      </c>
      <c r="D302" s="1" t="s">
        <v>1453</v>
      </c>
      <c r="E302" s="1"/>
      <c r="F302" s="1" t="s">
        <v>2602</v>
      </c>
      <c r="G302" s="84">
        <v>10</v>
      </c>
    </row>
    <row r="303" spans="1:7" x14ac:dyDescent="0.25">
      <c r="A303" s="165" t="s">
        <v>2218</v>
      </c>
      <c r="B303" s="101" t="s">
        <v>2219</v>
      </c>
      <c r="C303" s="103" t="s">
        <v>2220</v>
      </c>
      <c r="D303" s="103" t="s">
        <v>2221</v>
      </c>
      <c r="E303" s="275" t="s">
        <v>602</v>
      </c>
      <c r="F303" s="275" t="s">
        <v>2613</v>
      </c>
      <c r="G303" s="84">
        <v>0.75</v>
      </c>
    </row>
    <row r="304" spans="1:7" x14ac:dyDescent="0.25">
      <c r="A304" s="165" t="s">
        <v>2227</v>
      </c>
      <c r="B304" s="101" t="s">
        <v>2228</v>
      </c>
      <c r="C304" s="103" t="s">
        <v>2229</v>
      </c>
      <c r="D304" s="103" t="s">
        <v>2230</v>
      </c>
      <c r="E304" s="275" t="s">
        <v>2231</v>
      </c>
      <c r="F304" s="275" t="s">
        <v>2613</v>
      </c>
      <c r="G304" s="84">
        <v>0.05</v>
      </c>
    </row>
    <row r="305" spans="1:7" x14ac:dyDescent="0.25">
      <c r="A305" s="165" t="s">
        <v>2232</v>
      </c>
      <c r="B305" s="101" t="s">
        <v>2228</v>
      </c>
      <c r="C305" s="103" t="s">
        <v>2238</v>
      </c>
      <c r="D305" s="103" t="s">
        <v>2230</v>
      </c>
      <c r="E305" s="275" t="s">
        <v>2239</v>
      </c>
      <c r="F305" s="275" t="s">
        <v>2613</v>
      </c>
      <c r="G305" s="84">
        <v>0.1</v>
      </c>
    </row>
    <row r="306" spans="1:7" x14ac:dyDescent="0.25">
      <c r="A306" s="165" t="s">
        <v>2222</v>
      </c>
      <c r="B306" s="101" t="s">
        <v>2223</v>
      </c>
      <c r="C306" s="103" t="s">
        <v>2224</v>
      </c>
      <c r="D306" s="103" t="s">
        <v>2221</v>
      </c>
      <c r="E306" s="275" t="s">
        <v>2225</v>
      </c>
      <c r="F306" s="275" t="s">
        <v>2613</v>
      </c>
      <c r="G306" s="84">
        <v>0.75</v>
      </c>
    </row>
    <row r="307" spans="1:7" x14ac:dyDescent="0.25">
      <c r="A307" s="165" t="s">
        <v>2226</v>
      </c>
      <c r="B307" s="101" t="s">
        <v>2223</v>
      </c>
      <c r="C307" s="103" t="s">
        <v>2220</v>
      </c>
      <c r="D307" s="103" t="s">
        <v>2221</v>
      </c>
      <c r="E307" s="275" t="s">
        <v>780</v>
      </c>
      <c r="F307" s="275" t="s">
        <v>2613</v>
      </c>
      <c r="G307" s="84">
        <v>0.9</v>
      </c>
    </row>
    <row r="308" spans="1:7" x14ac:dyDescent="0.25">
      <c r="A308" s="28" t="s">
        <v>923</v>
      </c>
      <c r="B308" s="6" t="s">
        <v>924</v>
      </c>
      <c r="C308" s="1" t="s">
        <v>925</v>
      </c>
      <c r="D308" s="1" t="s">
        <v>926</v>
      </c>
      <c r="E308" s="1"/>
      <c r="F308" s="1" t="s">
        <v>2613</v>
      </c>
      <c r="G308" s="84">
        <v>1.25</v>
      </c>
    </row>
    <row r="309" spans="1:7" x14ac:dyDescent="0.25">
      <c r="A309" s="113" t="s">
        <v>1110</v>
      </c>
      <c r="B309" s="95" t="s">
        <v>287</v>
      </c>
      <c r="C309" s="82" t="s">
        <v>286</v>
      </c>
      <c r="D309" s="82"/>
      <c r="E309" s="82" t="s">
        <v>1111</v>
      </c>
      <c r="F309" s="82" t="s">
        <v>754</v>
      </c>
      <c r="G309" s="84">
        <v>1</v>
      </c>
    </row>
    <row r="310" spans="1:7" x14ac:dyDescent="0.25">
      <c r="A310" s="337" t="s">
        <v>1115</v>
      </c>
      <c r="B310" s="91" t="s">
        <v>2353</v>
      </c>
      <c r="C310" s="1" t="s">
        <v>2354</v>
      </c>
      <c r="D310" s="1"/>
      <c r="E310" s="522" t="s">
        <v>1116</v>
      </c>
      <c r="F310" s="1" t="s">
        <v>754</v>
      </c>
      <c r="G310" s="84">
        <v>5</v>
      </c>
    </row>
    <row r="311" spans="1:7" x14ac:dyDescent="0.25">
      <c r="A311" s="28" t="s">
        <v>649</v>
      </c>
      <c r="B311" s="6" t="s">
        <v>650</v>
      </c>
      <c r="C311" s="52" t="s">
        <v>651</v>
      </c>
      <c r="D311" s="1" t="s">
        <v>652</v>
      </c>
      <c r="E311" s="82" t="s">
        <v>653</v>
      </c>
      <c r="F311" s="82" t="s">
        <v>2613</v>
      </c>
      <c r="G311" s="534">
        <v>0.9</v>
      </c>
    </row>
    <row r="312" spans="1:7" x14ac:dyDescent="0.25">
      <c r="A312" s="28" t="s">
        <v>2621</v>
      </c>
      <c r="B312" s="270" t="s">
        <v>2254</v>
      </c>
      <c r="C312" s="16" t="s">
        <v>651</v>
      </c>
      <c r="D312" s="16" t="s">
        <v>652</v>
      </c>
      <c r="E312" s="81" t="s">
        <v>2255</v>
      </c>
      <c r="F312" s="82" t="s">
        <v>2613</v>
      </c>
      <c r="G312" s="647">
        <v>2.35</v>
      </c>
    </row>
    <row r="313" spans="1:7" ht="31.5" x14ac:dyDescent="0.25">
      <c r="A313" s="28" t="s">
        <v>2622</v>
      </c>
      <c r="B313" s="270" t="s">
        <v>2254</v>
      </c>
      <c r="C313" s="52" t="s">
        <v>651</v>
      </c>
      <c r="D313" s="1" t="s">
        <v>2623</v>
      </c>
      <c r="E313" s="82" t="s">
        <v>2624</v>
      </c>
      <c r="F313" s="82" t="s">
        <v>2613</v>
      </c>
      <c r="G313" s="644">
        <v>1E-3</v>
      </c>
    </row>
    <row r="314" spans="1:7" ht="31.5" x14ac:dyDescent="0.25">
      <c r="A314" s="28" t="s">
        <v>2625</v>
      </c>
      <c r="B314" s="270" t="s">
        <v>2254</v>
      </c>
      <c r="C314" s="52" t="s">
        <v>797</v>
      </c>
      <c r="D314" s="1" t="s">
        <v>2623</v>
      </c>
      <c r="E314" s="82" t="s">
        <v>2626</v>
      </c>
      <c r="F314" s="82" t="s">
        <v>2613</v>
      </c>
      <c r="G314" s="640">
        <v>3.6999999999999998E-2</v>
      </c>
    </row>
    <row r="315" spans="1:7" x14ac:dyDescent="0.25">
      <c r="A315" s="32">
        <v>1844520008</v>
      </c>
      <c r="B315" s="6" t="s">
        <v>1595</v>
      </c>
      <c r="C315" s="1" t="s">
        <v>1596</v>
      </c>
      <c r="D315" s="1" t="s">
        <v>1597</v>
      </c>
      <c r="E315" s="1" t="s">
        <v>1598</v>
      </c>
      <c r="F315" s="1" t="s">
        <v>2613</v>
      </c>
      <c r="G315" s="642">
        <v>0.4</v>
      </c>
    </row>
    <row r="316" spans="1:7" x14ac:dyDescent="0.25">
      <c r="A316" s="28" t="s">
        <v>876</v>
      </c>
      <c r="B316" s="6" t="s">
        <v>877</v>
      </c>
      <c r="C316" s="1" t="s">
        <v>878</v>
      </c>
      <c r="D316" s="1" t="s">
        <v>879</v>
      </c>
      <c r="E316" s="1" t="s">
        <v>880</v>
      </c>
      <c r="F316" s="1" t="s">
        <v>637</v>
      </c>
      <c r="G316" s="84">
        <v>1</v>
      </c>
    </row>
    <row r="317" spans="1:7" x14ac:dyDescent="0.25">
      <c r="A317" s="28" t="s">
        <v>2671</v>
      </c>
      <c r="B317" s="6" t="s">
        <v>877</v>
      </c>
      <c r="C317" s="1" t="s">
        <v>2672</v>
      </c>
      <c r="D317" s="1" t="s">
        <v>2673</v>
      </c>
      <c r="E317" s="82" t="s">
        <v>2674</v>
      </c>
      <c r="F317" s="1" t="s">
        <v>2613</v>
      </c>
      <c r="G317" s="538">
        <v>0.115</v>
      </c>
    </row>
    <row r="318" spans="1:7" x14ac:dyDescent="0.25">
      <c r="A318" s="28" t="s">
        <v>2682</v>
      </c>
      <c r="B318" s="6" t="s">
        <v>877</v>
      </c>
      <c r="C318" s="1" t="s">
        <v>2683</v>
      </c>
      <c r="D318" s="1" t="s">
        <v>2673</v>
      </c>
      <c r="E318" s="82" t="s">
        <v>2684</v>
      </c>
      <c r="F318" s="1" t="s">
        <v>2613</v>
      </c>
      <c r="G318" s="538">
        <v>0.01</v>
      </c>
    </row>
    <row r="319" spans="1:7" x14ac:dyDescent="0.25">
      <c r="A319" s="183">
        <v>2247211054</v>
      </c>
      <c r="B319" s="9" t="s">
        <v>1606</v>
      </c>
      <c r="C319" s="1" t="s">
        <v>1882</v>
      </c>
      <c r="D319" s="1" t="s">
        <v>1607</v>
      </c>
      <c r="E319" s="1" t="s">
        <v>1638</v>
      </c>
      <c r="F319" s="1" t="s">
        <v>2613</v>
      </c>
      <c r="G319" s="84">
        <v>3.7499999999999999E-2</v>
      </c>
    </row>
    <row r="320" spans="1:7" x14ac:dyDescent="0.25">
      <c r="A320" s="183">
        <v>2247210046</v>
      </c>
      <c r="B320" s="9" t="s">
        <v>1606</v>
      </c>
      <c r="C320" s="1" t="s">
        <v>1881</v>
      </c>
      <c r="D320" s="1" t="s">
        <v>1607</v>
      </c>
      <c r="E320" s="82">
        <v>2.5</v>
      </c>
      <c r="F320" s="1" t="s">
        <v>2613</v>
      </c>
      <c r="G320" s="84">
        <v>0.6</v>
      </c>
    </row>
    <row r="321" spans="1:7" x14ac:dyDescent="0.25">
      <c r="A321" s="183">
        <v>2247210266</v>
      </c>
      <c r="B321" s="9" t="s">
        <v>1606</v>
      </c>
      <c r="C321" s="1" t="s">
        <v>1881</v>
      </c>
      <c r="D321" s="1" t="s">
        <v>1607</v>
      </c>
      <c r="E321" s="1">
        <v>10</v>
      </c>
      <c r="F321" s="1" t="s">
        <v>2613</v>
      </c>
      <c r="G321" s="8">
        <v>0.4</v>
      </c>
    </row>
    <row r="322" spans="1:7" x14ac:dyDescent="0.25">
      <c r="A322" s="183">
        <v>2247210251</v>
      </c>
      <c r="B322" s="9" t="s">
        <v>1606</v>
      </c>
      <c r="C322" s="1" t="s">
        <v>1881</v>
      </c>
      <c r="D322" s="1" t="s">
        <v>1607</v>
      </c>
      <c r="E322" s="1">
        <v>16</v>
      </c>
      <c r="F322" s="1" t="s">
        <v>2613</v>
      </c>
      <c r="G322" s="8">
        <v>0.35</v>
      </c>
    </row>
    <row r="323" spans="1:7" x14ac:dyDescent="0.25">
      <c r="A323" s="183">
        <v>2247210253</v>
      </c>
      <c r="B323" s="9" t="s">
        <v>1606</v>
      </c>
      <c r="C323" s="1" t="s">
        <v>1881</v>
      </c>
      <c r="D323" s="1" t="s">
        <v>1607</v>
      </c>
      <c r="E323" s="1">
        <v>25</v>
      </c>
      <c r="F323" s="1" t="s">
        <v>2613</v>
      </c>
      <c r="G323" s="8">
        <v>0.6</v>
      </c>
    </row>
    <row r="324" spans="1:7" x14ac:dyDescent="0.25">
      <c r="A324" s="183">
        <v>2247210349</v>
      </c>
      <c r="B324" s="9" t="s">
        <v>1606</v>
      </c>
      <c r="C324" s="1" t="s">
        <v>1881</v>
      </c>
      <c r="D324" s="1" t="s">
        <v>1607</v>
      </c>
      <c r="E324" s="1">
        <v>40</v>
      </c>
      <c r="F324" s="1" t="s">
        <v>2613</v>
      </c>
      <c r="G324" s="84">
        <v>1.25</v>
      </c>
    </row>
    <row r="325" spans="1:7" x14ac:dyDescent="0.25">
      <c r="A325" s="28" t="s">
        <v>917</v>
      </c>
      <c r="B325" s="6" t="s">
        <v>918</v>
      </c>
      <c r="C325" s="1" t="s">
        <v>919</v>
      </c>
      <c r="D325" s="1" t="s">
        <v>920</v>
      </c>
      <c r="E325" s="1"/>
      <c r="F325" s="1" t="s">
        <v>2613</v>
      </c>
      <c r="G325" s="8">
        <v>1</v>
      </c>
    </row>
    <row r="326" spans="1:7" x14ac:dyDescent="0.25">
      <c r="A326" s="113" t="s">
        <v>1460</v>
      </c>
      <c r="B326" s="95" t="s">
        <v>1423</v>
      </c>
      <c r="C326" s="82" t="s">
        <v>1430</v>
      </c>
      <c r="D326" s="82"/>
      <c r="E326" s="82"/>
      <c r="F326" s="82" t="s">
        <v>754</v>
      </c>
      <c r="G326" s="84">
        <v>1</v>
      </c>
    </row>
    <row r="327" spans="1:7" x14ac:dyDescent="0.25">
      <c r="A327" s="113" t="s">
        <v>1454</v>
      </c>
      <c r="B327" s="95" t="s">
        <v>1455</v>
      </c>
      <c r="C327" s="82" t="s">
        <v>12</v>
      </c>
      <c r="D327" s="82"/>
      <c r="E327" s="82"/>
      <c r="F327" s="82" t="s">
        <v>754</v>
      </c>
      <c r="G327" s="84">
        <v>1</v>
      </c>
    </row>
    <row r="328" spans="1:7" x14ac:dyDescent="0.25">
      <c r="A328" s="32">
        <v>2455910014</v>
      </c>
      <c r="B328" s="95" t="s">
        <v>1615</v>
      </c>
      <c r="C328" s="82" t="s">
        <v>1616</v>
      </c>
      <c r="D328" s="82" t="s">
        <v>1617</v>
      </c>
      <c r="E328" s="82"/>
      <c r="F328" s="82" t="s">
        <v>2602</v>
      </c>
      <c r="G328" s="84">
        <v>2.5000000000000001E-3</v>
      </c>
    </row>
    <row r="329" spans="1:7" ht="31.5" x14ac:dyDescent="0.25">
      <c r="A329" s="185">
        <v>3184490106</v>
      </c>
      <c r="B329" s="305" t="s">
        <v>2198</v>
      </c>
      <c r="C329" s="304" t="s">
        <v>1</v>
      </c>
      <c r="D329" s="304" t="s">
        <v>2</v>
      </c>
      <c r="E329" s="82"/>
      <c r="F329" s="82" t="s">
        <v>754</v>
      </c>
      <c r="G329" s="362">
        <v>1</v>
      </c>
    </row>
    <row r="330" spans="1:7" x14ac:dyDescent="0.25">
      <c r="A330" s="32">
        <v>2412490008</v>
      </c>
      <c r="B330" s="6" t="s">
        <v>1585</v>
      </c>
      <c r="C330" s="1">
        <v>227</v>
      </c>
      <c r="D330" s="1" t="s">
        <v>1591</v>
      </c>
      <c r="E330" s="1"/>
      <c r="F330" s="1" t="s">
        <v>2613</v>
      </c>
      <c r="G330" s="8">
        <v>55.2</v>
      </c>
    </row>
    <row r="331" spans="1:7" x14ac:dyDescent="0.25">
      <c r="A331" s="183">
        <v>3449660203</v>
      </c>
      <c r="B331" s="9" t="s">
        <v>1946</v>
      </c>
      <c r="C331" s="1" t="s">
        <v>1651</v>
      </c>
      <c r="D331" s="82"/>
      <c r="E331" s="1" t="s">
        <v>1652</v>
      </c>
      <c r="F331" s="1" t="s">
        <v>754</v>
      </c>
      <c r="G331" s="84">
        <v>3.5</v>
      </c>
    </row>
    <row r="332" spans="1:7" x14ac:dyDescent="0.25">
      <c r="A332" s="183">
        <v>3449660204</v>
      </c>
      <c r="B332" s="9" t="s">
        <v>1946</v>
      </c>
      <c r="C332" s="1" t="s">
        <v>1653</v>
      </c>
      <c r="D332" s="82"/>
      <c r="E332" s="1" t="s">
        <v>1654</v>
      </c>
      <c r="F332" s="1" t="s">
        <v>754</v>
      </c>
      <c r="G332" s="84">
        <v>5</v>
      </c>
    </row>
    <row r="333" spans="1:7" x14ac:dyDescent="0.25">
      <c r="A333" s="183">
        <v>3449660206</v>
      </c>
      <c r="B333" s="9" t="s">
        <v>1946</v>
      </c>
      <c r="C333" s="1" t="s">
        <v>1653</v>
      </c>
      <c r="D333" s="94"/>
      <c r="E333" s="1" t="s">
        <v>1656</v>
      </c>
      <c r="F333" s="1" t="s">
        <v>754</v>
      </c>
      <c r="G333" s="84">
        <v>25</v>
      </c>
    </row>
    <row r="334" spans="1:7" x14ac:dyDescent="0.25">
      <c r="A334" s="183">
        <v>3449660205</v>
      </c>
      <c r="B334" s="6" t="s">
        <v>1946</v>
      </c>
      <c r="C334" s="1" t="s">
        <v>1653</v>
      </c>
      <c r="D334" s="94"/>
      <c r="E334" s="1" t="s">
        <v>2646</v>
      </c>
      <c r="F334" s="1" t="s">
        <v>754</v>
      </c>
      <c r="G334" s="8">
        <v>16</v>
      </c>
    </row>
    <row r="335" spans="1:7" x14ac:dyDescent="0.25">
      <c r="A335" s="183">
        <v>3449660207</v>
      </c>
      <c r="B335" s="9" t="s">
        <v>1946</v>
      </c>
      <c r="C335" s="1" t="s">
        <v>1653</v>
      </c>
      <c r="D335" s="84"/>
      <c r="E335" s="8" t="s">
        <v>1687</v>
      </c>
      <c r="F335" s="8" t="s">
        <v>754</v>
      </c>
      <c r="G335" s="84">
        <v>25</v>
      </c>
    </row>
    <row r="336" spans="1:7" x14ac:dyDescent="0.25">
      <c r="A336" s="28" t="s">
        <v>2669</v>
      </c>
      <c r="B336" s="6" t="s">
        <v>2252</v>
      </c>
      <c r="C336" s="1"/>
      <c r="D336" s="1" t="s">
        <v>2670</v>
      </c>
      <c r="E336" s="1" t="s">
        <v>2253</v>
      </c>
      <c r="F336" s="1" t="s">
        <v>2613</v>
      </c>
      <c r="G336" s="84">
        <v>2.5</v>
      </c>
    </row>
    <row r="337" spans="1:7" x14ac:dyDescent="0.25">
      <c r="A337" s="28" t="s">
        <v>2664</v>
      </c>
      <c r="B337" s="6" t="s">
        <v>2252</v>
      </c>
      <c r="C337" s="1"/>
      <c r="D337" s="1" t="s">
        <v>2665</v>
      </c>
      <c r="E337" s="1" t="s">
        <v>2668</v>
      </c>
      <c r="F337" s="1" t="s">
        <v>2613</v>
      </c>
      <c r="G337" s="84">
        <v>2.5</v>
      </c>
    </row>
    <row r="338" spans="1:7" x14ac:dyDescent="0.25">
      <c r="A338" s="28" t="s">
        <v>2666</v>
      </c>
      <c r="B338" s="6" t="s">
        <v>2252</v>
      </c>
      <c r="C338" s="1" t="s">
        <v>2667</v>
      </c>
      <c r="D338" s="1" t="s">
        <v>2665</v>
      </c>
      <c r="E338" s="1"/>
      <c r="F338" s="1" t="s">
        <v>2613</v>
      </c>
      <c r="G338" s="84">
        <v>0.22500000000000001</v>
      </c>
    </row>
    <row r="339" spans="1:7" x14ac:dyDescent="0.25">
      <c r="A339" s="113" t="s">
        <v>1362</v>
      </c>
      <c r="B339" s="95" t="s">
        <v>1363</v>
      </c>
      <c r="C339" s="82" t="s">
        <v>1364</v>
      </c>
      <c r="D339" s="82" t="s">
        <v>1365</v>
      </c>
      <c r="E339" s="82"/>
      <c r="F339" s="82" t="s">
        <v>754</v>
      </c>
      <c r="G339" s="84">
        <v>4</v>
      </c>
    </row>
    <row r="340" spans="1:7" x14ac:dyDescent="0.25">
      <c r="A340" s="28">
        <v>1680000099</v>
      </c>
      <c r="B340" s="9" t="s">
        <v>759</v>
      </c>
      <c r="C340" s="1" t="s">
        <v>1635</v>
      </c>
      <c r="D340" s="1" t="s">
        <v>761</v>
      </c>
      <c r="E340" s="82">
        <v>3</v>
      </c>
      <c r="F340" s="82" t="s">
        <v>2613</v>
      </c>
      <c r="G340" s="84">
        <v>1E-3</v>
      </c>
    </row>
    <row r="341" spans="1:7" x14ac:dyDescent="0.25">
      <c r="A341" s="28" t="s">
        <v>758</v>
      </c>
      <c r="B341" s="6" t="s">
        <v>759</v>
      </c>
      <c r="C341" s="1" t="s">
        <v>760</v>
      </c>
      <c r="D341" s="1" t="s">
        <v>761</v>
      </c>
      <c r="E341" s="82">
        <v>4</v>
      </c>
      <c r="F341" s="82" t="s">
        <v>2613</v>
      </c>
      <c r="G341" s="8">
        <v>0.1</v>
      </c>
    </row>
    <row r="342" spans="1:7" x14ac:dyDescent="0.25">
      <c r="A342" s="28" t="s">
        <v>762</v>
      </c>
      <c r="B342" s="6" t="s">
        <v>759</v>
      </c>
      <c r="C342" s="1" t="s">
        <v>763</v>
      </c>
      <c r="D342" s="1" t="s">
        <v>761</v>
      </c>
      <c r="E342" s="82" t="s">
        <v>764</v>
      </c>
      <c r="F342" s="82" t="s">
        <v>2613</v>
      </c>
      <c r="G342" s="8">
        <v>0.1</v>
      </c>
    </row>
    <row r="343" spans="1:7" x14ac:dyDescent="0.25">
      <c r="A343" s="28" t="s">
        <v>765</v>
      </c>
      <c r="B343" s="6" t="s">
        <v>759</v>
      </c>
      <c r="C343" s="1" t="s">
        <v>766</v>
      </c>
      <c r="D343" s="1" t="s">
        <v>761</v>
      </c>
      <c r="E343" s="82">
        <v>6</v>
      </c>
      <c r="F343" s="82" t="s">
        <v>2613</v>
      </c>
      <c r="G343" s="8">
        <v>0.1</v>
      </c>
    </row>
    <row r="344" spans="1:7" x14ac:dyDescent="0.25">
      <c r="A344" s="28" t="s">
        <v>767</v>
      </c>
      <c r="B344" s="6" t="s">
        <v>759</v>
      </c>
      <c r="C344" s="1" t="s">
        <v>768</v>
      </c>
      <c r="D344" s="1" t="s">
        <v>761</v>
      </c>
      <c r="E344" s="82">
        <v>6</v>
      </c>
      <c r="F344" s="82" t="s">
        <v>2613</v>
      </c>
      <c r="G344" s="8">
        <v>6.5000000000000002E-2</v>
      </c>
    </row>
    <row r="345" spans="1:7" x14ac:dyDescent="0.25">
      <c r="A345" s="28" t="s">
        <v>769</v>
      </c>
      <c r="B345" s="6" t="s">
        <v>759</v>
      </c>
      <c r="C345" s="1" t="s">
        <v>770</v>
      </c>
      <c r="D345" s="1" t="s">
        <v>761</v>
      </c>
      <c r="E345" s="82">
        <v>8</v>
      </c>
      <c r="F345" s="82" t="s">
        <v>2613</v>
      </c>
      <c r="G345" s="8">
        <v>0.2</v>
      </c>
    </row>
    <row r="346" spans="1:7" x14ac:dyDescent="0.25">
      <c r="A346" s="28" t="s">
        <v>771</v>
      </c>
      <c r="B346" s="6" t="s">
        <v>759</v>
      </c>
      <c r="C346" s="1" t="s">
        <v>772</v>
      </c>
      <c r="D346" s="1" t="s">
        <v>761</v>
      </c>
      <c r="E346" s="1" t="s">
        <v>773</v>
      </c>
      <c r="F346" s="1" t="s">
        <v>2613</v>
      </c>
      <c r="G346" s="8">
        <v>0.06</v>
      </c>
    </row>
    <row r="347" spans="1:7" x14ac:dyDescent="0.25">
      <c r="A347" s="28" t="s">
        <v>774</v>
      </c>
      <c r="B347" s="6" t="s">
        <v>759</v>
      </c>
      <c r="C347" s="1" t="s">
        <v>775</v>
      </c>
      <c r="D347" s="1" t="s">
        <v>761</v>
      </c>
      <c r="E347" s="1">
        <v>10</v>
      </c>
      <c r="F347" s="1" t="s">
        <v>2613</v>
      </c>
      <c r="G347" s="8">
        <v>0.2</v>
      </c>
    </row>
    <row r="348" spans="1:7" s="96" customFormat="1" x14ac:dyDescent="0.25">
      <c r="A348" s="28" t="s">
        <v>776</v>
      </c>
      <c r="B348" s="6" t="s">
        <v>759</v>
      </c>
      <c r="C348" s="1" t="s">
        <v>777</v>
      </c>
      <c r="D348" s="1" t="s">
        <v>761</v>
      </c>
      <c r="E348" s="1">
        <v>12</v>
      </c>
      <c r="F348" s="1" t="s">
        <v>2613</v>
      </c>
      <c r="G348" s="8">
        <v>0.2</v>
      </c>
    </row>
    <row r="349" spans="1:7" x14ac:dyDescent="0.25">
      <c r="A349" s="28" t="s">
        <v>778</v>
      </c>
      <c r="B349" s="6" t="s">
        <v>759</v>
      </c>
      <c r="C349" s="1" t="s">
        <v>779</v>
      </c>
      <c r="D349" s="1" t="s">
        <v>761</v>
      </c>
      <c r="E349" s="52" t="s">
        <v>780</v>
      </c>
      <c r="F349" s="1" t="s">
        <v>2613</v>
      </c>
      <c r="G349" s="534">
        <v>0.45</v>
      </c>
    </row>
    <row r="350" spans="1:7" x14ac:dyDescent="0.25">
      <c r="A350" s="28" t="s">
        <v>781</v>
      </c>
      <c r="B350" s="6" t="s">
        <v>759</v>
      </c>
      <c r="C350" s="1" t="s">
        <v>782</v>
      </c>
      <c r="D350" s="1" t="s">
        <v>761</v>
      </c>
      <c r="E350" s="1">
        <v>14</v>
      </c>
      <c r="F350" s="1" t="s">
        <v>2613</v>
      </c>
      <c r="G350" s="534">
        <v>0.14000000000000001</v>
      </c>
    </row>
    <row r="351" spans="1:7" x14ac:dyDescent="0.25">
      <c r="A351" s="113" t="s">
        <v>2152</v>
      </c>
      <c r="B351" s="151" t="s">
        <v>759</v>
      </c>
      <c r="C351" s="8" t="s">
        <v>2153</v>
      </c>
      <c r="D351" s="1" t="s">
        <v>790</v>
      </c>
      <c r="E351" s="1" t="s">
        <v>2154</v>
      </c>
      <c r="F351" s="1" t="s">
        <v>2613</v>
      </c>
      <c r="G351" s="84">
        <v>4.0000000000000001E-3</v>
      </c>
    </row>
    <row r="352" spans="1:7" x14ac:dyDescent="0.25">
      <c r="A352" s="113" t="s">
        <v>2155</v>
      </c>
      <c r="B352" s="151" t="s">
        <v>759</v>
      </c>
      <c r="C352" s="8" t="s">
        <v>2156</v>
      </c>
      <c r="D352" s="1" t="s">
        <v>790</v>
      </c>
      <c r="E352" s="1" t="s">
        <v>2157</v>
      </c>
      <c r="F352" s="1" t="s">
        <v>2613</v>
      </c>
      <c r="G352" s="84">
        <v>4.0000000000000001E-3</v>
      </c>
    </row>
    <row r="353" spans="1:7" x14ac:dyDescent="0.25">
      <c r="A353" s="113" t="s">
        <v>2149</v>
      </c>
      <c r="B353" s="151" t="s">
        <v>1632</v>
      </c>
      <c r="C353" s="8" t="s">
        <v>2150</v>
      </c>
      <c r="D353" s="1" t="s">
        <v>790</v>
      </c>
      <c r="E353" s="1" t="s">
        <v>2151</v>
      </c>
      <c r="F353" s="1" t="s">
        <v>2613</v>
      </c>
      <c r="G353" s="84">
        <v>3.0000000000000001E-3</v>
      </c>
    </row>
    <row r="354" spans="1:7" x14ac:dyDescent="0.25">
      <c r="A354" s="113" t="s">
        <v>2158</v>
      </c>
      <c r="B354" s="151" t="s">
        <v>1632</v>
      </c>
      <c r="C354" s="8" t="s">
        <v>2160</v>
      </c>
      <c r="D354" s="1" t="s">
        <v>790</v>
      </c>
      <c r="E354" s="1" t="s">
        <v>2159</v>
      </c>
      <c r="F354" s="1" t="s">
        <v>2613</v>
      </c>
      <c r="G354" s="84">
        <v>3.0000000000000001E-3</v>
      </c>
    </row>
    <row r="355" spans="1:7" x14ac:dyDescent="0.25">
      <c r="A355" s="113" t="s">
        <v>2161</v>
      </c>
      <c r="B355" s="151" t="s">
        <v>1632</v>
      </c>
      <c r="C355" s="8" t="s">
        <v>2162</v>
      </c>
      <c r="D355" s="1" t="s">
        <v>790</v>
      </c>
      <c r="E355" s="1" t="s">
        <v>2163</v>
      </c>
      <c r="F355" s="1" t="s">
        <v>2613</v>
      </c>
      <c r="G355" s="84">
        <v>3.0000000000000001E-3</v>
      </c>
    </row>
    <row r="356" spans="1:7" x14ac:dyDescent="0.25">
      <c r="A356" s="28">
        <v>1680000312</v>
      </c>
      <c r="B356" s="6" t="s">
        <v>788</v>
      </c>
      <c r="C356" s="1" t="s">
        <v>1636</v>
      </c>
      <c r="D356" s="1" t="s">
        <v>1637</v>
      </c>
      <c r="E356" s="1">
        <v>4</v>
      </c>
      <c r="F356" s="1" t="s">
        <v>2613</v>
      </c>
      <c r="G356" s="84">
        <v>3.0000000000000001E-3</v>
      </c>
    </row>
    <row r="357" spans="1:7" x14ac:dyDescent="0.25">
      <c r="A357" s="28" t="s">
        <v>787</v>
      </c>
      <c r="B357" s="6" t="s">
        <v>788</v>
      </c>
      <c r="C357" s="1" t="s">
        <v>789</v>
      </c>
      <c r="D357" s="1" t="s">
        <v>790</v>
      </c>
      <c r="E357" s="1">
        <v>5</v>
      </c>
      <c r="F357" s="1" t="s">
        <v>2613</v>
      </c>
      <c r="G357" s="8">
        <v>3.1E-2</v>
      </c>
    </row>
    <row r="358" spans="1:7" x14ac:dyDescent="0.25">
      <c r="A358" s="28" t="s">
        <v>791</v>
      </c>
      <c r="B358" s="6" t="s">
        <v>788</v>
      </c>
      <c r="C358" s="1" t="s">
        <v>792</v>
      </c>
      <c r="D358" s="1" t="s">
        <v>790</v>
      </c>
      <c r="E358" s="1">
        <v>6</v>
      </c>
      <c r="F358" s="1" t="s">
        <v>2613</v>
      </c>
      <c r="G358" s="534">
        <v>0.18</v>
      </c>
    </row>
    <row r="359" spans="1:7" x14ac:dyDescent="0.25">
      <c r="A359" s="28" t="s">
        <v>793</v>
      </c>
      <c r="B359" s="6" t="s">
        <v>788</v>
      </c>
      <c r="C359" s="1" t="s">
        <v>794</v>
      </c>
      <c r="D359" s="1" t="s">
        <v>790</v>
      </c>
      <c r="E359" s="1">
        <v>8</v>
      </c>
      <c r="F359" s="1" t="s">
        <v>2613</v>
      </c>
      <c r="G359" s="8">
        <v>0.1</v>
      </c>
    </row>
    <row r="360" spans="1:7" x14ac:dyDescent="0.25">
      <c r="A360" s="28" t="s">
        <v>795</v>
      </c>
      <c r="B360" s="6" t="s">
        <v>788</v>
      </c>
      <c r="C360" s="16" t="s">
        <v>796</v>
      </c>
      <c r="D360" s="1" t="s">
        <v>790</v>
      </c>
      <c r="E360" s="16" t="s">
        <v>797</v>
      </c>
      <c r="F360" s="1" t="s">
        <v>2613</v>
      </c>
      <c r="G360" s="534">
        <v>0.20499999999999999</v>
      </c>
    </row>
    <row r="361" spans="1:7" x14ac:dyDescent="0.25">
      <c r="A361" s="28" t="s">
        <v>798</v>
      </c>
      <c r="B361" s="6" t="s">
        <v>788</v>
      </c>
      <c r="C361" s="1" t="s">
        <v>799</v>
      </c>
      <c r="D361" s="1" t="s">
        <v>790</v>
      </c>
      <c r="E361" s="1">
        <v>12</v>
      </c>
      <c r="F361" s="1" t="s">
        <v>2613</v>
      </c>
      <c r="G361" s="8">
        <v>0.05</v>
      </c>
    </row>
    <row r="362" spans="1:7" x14ac:dyDescent="0.25">
      <c r="A362" s="28" t="s">
        <v>800</v>
      </c>
      <c r="B362" s="6" t="s">
        <v>788</v>
      </c>
      <c r="C362" s="1" t="s">
        <v>801</v>
      </c>
      <c r="D362" s="1" t="s">
        <v>802</v>
      </c>
      <c r="E362" s="1">
        <v>14</v>
      </c>
      <c r="F362" s="1" t="s">
        <v>2613</v>
      </c>
      <c r="G362" s="534">
        <v>0.125</v>
      </c>
    </row>
    <row r="363" spans="1:7" x14ac:dyDescent="0.25">
      <c r="A363" s="28" t="s">
        <v>803</v>
      </c>
      <c r="B363" s="6" t="s">
        <v>788</v>
      </c>
      <c r="C363" s="1" t="s">
        <v>804</v>
      </c>
      <c r="D363" s="1" t="s">
        <v>790</v>
      </c>
      <c r="E363" s="1">
        <v>16</v>
      </c>
      <c r="F363" s="1" t="s">
        <v>2613</v>
      </c>
      <c r="G363" s="8">
        <v>0.5</v>
      </c>
    </row>
    <row r="364" spans="1:7" x14ac:dyDescent="0.25">
      <c r="A364" s="28" t="s">
        <v>805</v>
      </c>
      <c r="B364" s="6" t="s">
        <v>788</v>
      </c>
      <c r="C364" s="1" t="s">
        <v>806</v>
      </c>
      <c r="D364" s="1" t="s">
        <v>790</v>
      </c>
      <c r="E364" s="1">
        <v>20</v>
      </c>
      <c r="F364" s="1" t="s">
        <v>2613</v>
      </c>
      <c r="G364" s="8">
        <v>0.25</v>
      </c>
    </row>
    <row r="365" spans="1:7" x14ac:dyDescent="0.25">
      <c r="A365" s="28" t="s">
        <v>807</v>
      </c>
      <c r="B365" s="6" t="s">
        <v>788</v>
      </c>
      <c r="C365" s="1" t="s">
        <v>808</v>
      </c>
      <c r="D365" s="1" t="s">
        <v>790</v>
      </c>
      <c r="E365" s="1">
        <v>24</v>
      </c>
      <c r="F365" s="1" t="s">
        <v>2613</v>
      </c>
      <c r="G365" s="534">
        <v>0.9</v>
      </c>
    </row>
    <row r="366" spans="1:7" x14ac:dyDescent="0.25">
      <c r="A366" s="28" t="s">
        <v>783</v>
      </c>
      <c r="B366" s="6" t="s">
        <v>784</v>
      </c>
      <c r="C366" s="59">
        <v>38368</v>
      </c>
      <c r="D366" s="1" t="s">
        <v>785</v>
      </c>
      <c r="E366" s="1">
        <v>16</v>
      </c>
      <c r="F366" s="1" t="s">
        <v>2613</v>
      </c>
      <c r="G366" s="8">
        <v>0.15</v>
      </c>
    </row>
    <row r="367" spans="1:7" x14ac:dyDescent="0.25">
      <c r="A367" s="28" t="s">
        <v>786</v>
      </c>
      <c r="B367" s="6" t="s">
        <v>784</v>
      </c>
      <c r="C367" s="59">
        <v>38372</v>
      </c>
      <c r="D367" s="1" t="s">
        <v>785</v>
      </c>
      <c r="E367" s="1">
        <v>20</v>
      </c>
      <c r="F367" s="1" t="s">
        <v>2613</v>
      </c>
      <c r="G367" s="8">
        <v>0.1</v>
      </c>
    </row>
    <row r="368" spans="1:7" x14ac:dyDescent="0.25">
      <c r="A368" s="28" t="s">
        <v>615</v>
      </c>
      <c r="B368" s="6" t="s">
        <v>600</v>
      </c>
      <c r="C368" s="1" t="s">
        <v>616</v>
      </c>
      <c r="D368" s="1" t="s">
        <v>617</v>
      </c>
      <c r="E368" s="82">
        <v>24</v>
      </c>
      <c r="F368" s="82" t="s">
        <v>2613</v>
      </c>
      <c r="G368" s="84">
        <v>0.25</v>
      </c>
    </row>
    <row r="369" spans="1:7" x14ac:dyDescent="0.25">
      <c r="A369" s="32">
        <v>3986200002</v>
      </c>
      <c r="B369" s="6" t="s">
        <v>1587</v>
      </c>
      <c r="C369" s="1" t="s">
        <v>1590</v>
      </c>
      <c r="D369" s="1" t="s">
        <v>1588</v>
      </c>
      <c r="E369" s="1"/>
      <c r="F369" s="1" t="s">
        <v>1592</v>
      </c>
      <c r="G369" s="8">
        <v>0.8</v>
      </c>
    </row>
    <row r="370" spans="1:7" x14ac:dyDescent="0.25">
      <c r="A370" s="28" t="s">
        <v>1387</v>
      </c>
      <c r="B370" s="62" t="s">
        <v>1388</v>
      </c>
      <c r="C370" s="1">
        <v>910</v>
      </c>
      <c r="D370" s="1" t="s">
        <v>1389</v>
      </c>
      <c r="E370" s="1"/>
      <c r="F370" s="1" t="s">
        <v>637</v>
      </c>
      <c r="G370" s="534">
        <v>15</v>
      </c>
    </row>
    <row r="371" spans="1:7" x14ac:dyDescent="0.25">
      <c r="A371" s="336">
        <v>2312340008</v>
      </c>
      <c r="B371" s="6" t="s">
        <v>2278</v>
      </c>
      <c r="C371" s="1" t="s">
        <v>2279</v>
      </c>
      <c r="D371" s="1" t="s">
        <v>2280</v>
      </c>
      <c r="E371" s="1"/>
      <c r="F371" s="1" t="s">
        <v>2613</v>
      </c>
      <c r="G371" s="8">
        <v>0.55000000000000004</v>
      </c>
    </row>
    <row r="372" spans="1:7" x14ac:dyDescent="0.25">
      <c r="A372" s="28" t="s">
        <v>810</v>
      </c>
      <c r="B372" s="6" t="s">
        <v>811</v>
      </c>
      <c r="C372" s="1" t="s">
        <v>812</v>
      </c>
      <c r="D372" s="1" t="s">
        <v>813</v>
      </c>
      <c r="E372" s="1" t="s">
        <v>814</v>
      </c>
      <c r="F372" s="1" t="s">
        <v>2613</v>
      </c>
      <c r="G372" s="84">
        <v>0.03</v>
      </c>
    </row>
    <row r="373" spans="1:7" x14ac:dyDescent="0.25">
      <c r="A373" s="28" t="s">
        <v>815</v>
      </c>
      <c r="B373" s="6" t="s">
        <v>811</v>
      </c>
      <c r="C373" s="1" t="s">
        <v>816</v>
      </c>
      <c r="D373" s="1" t="s">
        <v>813</v>
      </c>
      <c r="E373" s="1" t="s">
        <v>817</v>
      </c>
      <c r="F373" s="1" t="s">
        <v>2613</v>
      </c>
      <c r="G373" s="534">
        <v>0.12</v>
      </c>
    </row>
    <row r="374" spans="1:7" x14ac:dyDescent="0.25">
      <c r="A374" s="28" t="s">
        <v>818</v>
      </c>
      <c r="B374" s="6" t="s">
        <v>811</v>
      </c>
      <c r="C374" s="1" t="s">
        <v>1743</v>
      </c>
      <c r="D374" s="1" t="s">
        <v>813</v>
      </c>
      <c r="E374" s="1" t="s">
        <v>819</v>
      </c>
      <c r="F374" s="1" t="s">
        <v>2613</v>
      </c>
      <c r="G374" s="534">
        <v>0.14000000000000001</v>
      </c>
    </row>
    <row r="375" spans="1:7" x14ac:dyDescent="0.25">
      <c r="A375" s="28" t="s">
        <v>820</v>
      </c>
      <c r="B375" s="6" t="s">
        <v>811</v>
      </c>
      <c r="C375" s="1" t="s">
        <v>821</v>
      </c>
      <c r="D375" s="1" t="s">
        <v>813</v>
      </c>
      <c r="E375" s="1" t="s">
        <v>822</v>
      </c>
      <c r="F375" s="1" t="s">
        <v>2613</v>
      </c>
      <c r="G375" s="534">
        <v>0.09</v>
      </c>
    </row>
    <row r="376" spans="1:7" x14ac:dyDescent="0.25">
      <c r="A376" s="28" t="s">
        <v>823</v>
      </c>
      <c r="B376" s="6" t="s">
        <v>811</v>
      </c>
      <c r="C376" s="1" t="s">
        <v>824</v>
      </c>
      <c r="D376" s="1" t="s">
        <v>813</v>
      </c>
      <c r="E376" s="1" t="s">
        <v>825</v>
      </c>
      <c r="F376" s="1" t="s">
        <v>2613</v>
      </c>
      <c r="G376" s="534">
        <v>0.11</v>
      </c>
    </row>
    <row r="377" spans="1:7" x14ac:dyDescent="0.25">
      <c r="A377" s="28" t="s">
        <v>826</v>
      </c>
      <c r="B377" s="6" t="s">
        <v>811</v>
      </c>
      <c r="C377" s="1" t="s">
        <v>827</v>
      </c>
      <c r="D377" s="1" t="s">
        <v>813</v>
      </c>
      <c r="E377" s="1" t="s">
        <v>828</v>
      </c>
      <c r="F377" s="1" t="s">
        <v>2613</v>
      </c>
      <c r="G377" s="534">
        <v>0.16</v>
      </c>
    </row>
    <row r="378" spans="1:7" x14ac:dyDescent="0.25">
      <c r="A378" s="28" t="s">
        <v>829</v>
      </c>
      <c r="B378" s="6" t="s">
        <v>811</v>
      </c>
      <c r="C378" s="1" t="s">
        <v>830</v>
      </c>
      <c r="D378" s="1" t="s">
        <v>813</v>
      </c>
      <c r="E378" s="1" t="s">
        <v>831</v>
      </c>
      <c r="F378" s="1" t="s">
        <v>2613</v>
      </c>
      <c r="G378" s="534">
        <v>0.16</v>
      </c>
    </row>
    <row r="379" spans="1:7" x14ac:dyDescent="0.25">
      <c r="A379" s="28" t="s">
        <v>832</v>
      </c>
      <c r="B379" s="6" t="s">
        <v>811</v>
      </c>
      <c r="C379" s="1" t="s">
        <v>833</v>
      </c>
      <c r="D379" s="1" t="s">
        <v>813</v>
      </c>
      <c r="E379" s="1" t="s">
        <v>834</v>
      </c>
      <c r="F379" s="1" t="s">
        <v>2613</v>
      </c>
      <c r="G379" s="534">
        <v>0.11</v>
      </c>
    </row>
    <row r="380" spans="1:7" x14ac:dyDescent="0.25">
      <c r="A380" s="28" t="s">
        <v>835</v>
      </c>
      <c r="B380" s="6" t="s">
        <v>811</v>
      </c>
      <c r="C380" s="1" t="s">
        <v>836</v>
      </c>
      <c r="D380" s="1" t="s">
        <v>813</v>
      </c>
      <c r="E380" s="1" t="s">
        <v>837</v>
      </c>
      <c r="F380" s="1" t="s">
        <v>2613</v>
      </c>
      <c r="G380" s="534">
        <v>0.12</v>
      </c>
    </row>
    <row r="381" spans="1:7" x14ac:dyDescent="0.25">
      <c r="A381" s="28" t="s">
        <v>838</v>
      </c>
      <c r="B381" s="6" t="s">
        <v>811</v>
      </c>
      <c r="C381" s="1" t="s">
        <v>839</v>
      </c>
      <c r="D381" s="1" t="s">
        <v>813</v>
      </c>
      <c r="E381" s="1" t="s">
        <v>840</v>
      </c>
      <c r="F381" s="1" t="s">
        <v>2613</v>
      </c>
      <c r="G381" s="534">
        <v>0.12</v>
      </c>
    </row>
    <row r="382" spans="1:7" x14ac:dyDescent="0.25">
      <c r="A382" s="28" t="s">
        <v>841</v>
      </c>
      <c r="B382" s="6" t="s">
        <v>811</v>
      </c>
      <c r="C382" s="1" t="s">
        <v>842</v>
      </c>
      <c r="D382" s="1" t="s">
        <v>813</v>
      </c>
      <c r="E382" s="1" t="s">
        <v>843</v>
      </c>
      <c r="F382" s="1" t="s">
        <v>2613</v>
      </c>
      <c r="G382" s="534">
        <v>0.15</v>
      </c>
    </row>
    <row r="383" spans="1:7" x14ac:dyDescent="0.25">
      <c r="A383" s="28" t="s">
        <v>844</v>
      </c>
      <c r="B383" s="6" t="s">
        <v>811</v>
      </c>
      <c r="C383" s="1" t="s">
        <v>845</v>
      </c>
      <c r="D383" s="1" t="s">
        <v>846</v>
      </c>
      <c r="E383" s="1" t="s">
        <v>847</v>
      </c>
      <c r="F383" s="1" t="s">
        <v>2613</v>
      </c>
      <c r="G383" s="8">
        <v>0.1</v>
      </c>
    </row>
    <row r="384" spans="1:7" x14ac:dyDescent="0.25">
      <c r="A384" s="28" t="s">
        <v>848</v>
      </c>
      <c r="B384" s="6" t="s">
        <v>811</v>
      </c>
      <c r="C384" s="1" t="s">
        <v>849</v>
      </c>
      <c r="D384" s="1" t="s">
        <v>813</v>
      </c>
      <c r="E384" s="1" t="s">
        <v>850</v>
      </c>
      <c r="F384" s="1" t="s">
        <v>2613</v>
      </c>
      <c r="G384" s="538">
        <v>0.2</v>
      </c>
    </row>
    <row r="385" spans="1:7" x14ac:dyDescent="0.25">
      <c r="A385" s="28" t="s">
        <v>851</v>
      </c>
      <c r="B385" s="6" t="s">
        <v>811</v>
      </c>
      <c r="C385" s="1" t="s">
        <v>852</v>
      </c>
      <c r="D385" s="1" t="s">
        <v>813</v>
      </c>
      <c r="E385" s="1" t="s">
        <v>853</v>
      </c>
      <c r="F385" s="1" t="s">
        <v>2613</v>
      </c>
      <c r="G385" s="8">
        <v>0.25</v>
      </c>
    </row>
    <row r="386" spans="1:7" x14ac:dyDescent="0.25">
      <c r="A386" s="113" t="s">
        <v>1068</v>
      </c>
      <c r="B386" s="95" t="s">
        <v>285</v>
      </c>
      <c r="C386" s="82" t="s">
        <v>288</v>
      </c>
      <c r="D386" s="82"/>
      <c r="E386" s="82" t="s">
        <v>1070</v>
      </c>
      <c r="F386" s="82" t="s">
        <v>754</v>
      </c>
      <c r="G386" s="84">
        <v>1</v>
      </c>
    </row>
    <row r="387" spans="1:7" x14ac:dyDescent="0.25">
      <c r="A387" s="113" t="s">
        <v>1069</v>
      </c>
      <c r="B387" s="95" t="s">
        <v>285</v>
      </c>
      <c r="C387" s="82" t="s">
        <v>292</v>
      </c>
      <c r="D387" s="82"/>
      <c r="E387" s="82" t="s">
        <v>1071</v>
      </c>
      <c r="F387" s="82" t="s">
        <v>754</v>
      </c>
      <c r="G387" s="84">
        <v>1</v>
      </c>
    </row>
    <row r="388" spans="1:7" x14ac:dyDescent="0.25">
      <c r="A388" s="113" t="s">
        <v>1108</v>
      </c>
      <c r="B388" s="95" t="s">
        <v>285</v>
      </c>
      <c r="C388" s="82" t="s">
        <v>284</v>
      </c>
      <c r="D388" s="82"/>
      <c r="E388" s="82" t="s">
        <v>1109</v>
      </c>
      <c r="F388" s="82" t="s">
        <v>754</v>
      </c>
      <c r="G388" s="84">
        <v>1</v>
      </c>
    </row>
    <row r="389" spans="1:7" x14ac:dyDescent="0.25">
      <c r="A389" s="573" t="s">
        <v>2715</v>
      </c>
      <c r="B389" s="91" t="s">
        <v>1668</v>
      </c>
      <c r="C389" s="1" t="s">
        <v>2479</v>
      </c>
      <c r="D389" s="1"/>
      <c r="E389" s="522"/>
      <c r="F389" s="1" t="s">
        <v>754</v>
      </c>
      <c r="G389" s="8">
        <v>4</v>
      </c>
    </row>
    <row r="390" spans="1:7" x14ac:dyDescent="0.25">
      <c r="A390" s="170">
        <v>1272000164</v>
      </c>
      <c r="B390" s="104" t="s">
        <v>1495</v>
      </c>
      <c r="C390" s="16" t="s">
        <v>1496</v>
      </c>
      <c r="D390" s="16" t="s">
        <v>1497</v>
      </c>
      <c r="E390" s="81" t="s">
        <v>1498</v>
      </c>
      <c r="F390" s="574" t="s">
        <v>2613</v>
      </c>
      <c r="G390" s="645">
        <v>2</v>
      </c>
    </row>
    <row r="391" spans="1:7" x14ac:dyDescent="0.25">
      <c r="A391" s="170">
        <v>1272003412</v>
      </c>
      <c r="B391" s="104" t="s">
        <v>1495</v>
      </c>
      <c r="C391" s="16" t="s">
        <v>1496</v>
      </c>
      <c r="D391" s="16" t="s">
        <v>1497</v>
      </c>
      <c r="E391" s="81" t="s">
        <v>1499</v>
      </c>
      <c r="F391" s="574"/>
      <c r="G391" s="645"/>
    </row>
    <row r="392" spans="1:7" x14ac:dyDescent="0.25">
      <c r="A392" s="170">
        <v>1272004193</v>
      </c>
      <c r="B392" s="104" t="s">
        <v>1495</v>
      </c>
      <c r="C392" s="16" t="s">
        <v>1496</v>
      </c>
      <c r="D392" s="16" t="s">
        <v>1497</v>
      </c>
      <c r="E392" s="81" t="s">
        <v>1500</v>
      </c>
      <c r="F392" s="574"/>
      <c r="G392" s="645"/>
    </row>
    <row r="393" spans="1:7" x14ac:dyDescent="0.25">
      <c r="A393" s="113" t="s">
        <v>1456</v>
      </c>
      <c r="B393" s="95" t="s">
        <v>1425</v>
      </c>
      <c r="C393" s="82" t="s">
        <v>1424</v>
      </c>
      <c r="D393" s="82"/>
      <c r="E393" s="82"/>
      <c r="F393" s="82" t="s">
        <v>754</v>
      </c>
      <c r="G393" s="84">
        <v>1</v>
      </c>
    </row>
    <row r="394" spans="1:7" x14ac:dyDescent="0.25">
      <c r="A394" s="113" t="s">
        <v>1501</v>
      </c>
      <c r="B394" s="95" t="s">
        <v>1425</v>
      </c>
      <c r="C394" s="82" t="s">
        <v>1559</v>
      </c>
      <c r="D394" s="82"/>
      <c r="E394" s="82"/>
      <c r="F394" s="82" t="s">
        <v>754</v>
      </c>
      <c r="G394" s="84">
        <v>1</v>
      </c>
    </row>
    <row r="395" spans="1:7" x14ac:dyDescent="0.25">
      <c r="A395" s="113" t="s">
        <v>1458</v>
      </c>
      <c r="B395" s="95" t="s">
        <v>1459</v>
      </c>
      <c r="C395" s="82" t="s">
        <v>1649</v>
      </c>
      <c r="D395" s="82"/>
      <c r="E395" s="82"/>
      <c r="F395" s="82" t="s">
        <v>754</v>
      </c>
      <c r="G395" s="84">
        <v>2</v>
      </c>
    </row>
    <row r="396" spans="1:7" x14ac:dyDescent="0.25">
      <c r="A396" s="336">
        <v>2314220366</v>
      </c>
      <c r="B396" s="6" t="s">
        <v>2257</v>
      </c>
      <c r="C396" s="1" t="s">
        <v>2259</v>
      </c>
      <c r="D396" s="1" t="s">
        <v>2260</v>
      </c>
      <c r="E396" s="1" t="s">
        <v>2258</v>
      </c>
      <c r="F396" s="1" t="s">
        <v>2613</v>
      </c>
      <c r="G396" s="8">
        <v>5.5</v>
      </c>
    </row>
    <row r="397" spans="1:7" x14ac:dyDescent="0.25">
      <c r="A397" s="336">
        <v>2312221288</v>
      </c>
      <c r="B397" s="6" t="s">
        <v>2257</v>
      </c>
      <c r="C397" s="1" t="s">
        <v>2259</v>
      </c>
      <c r="D397" s="1" t="s">
        <v>2261</v>
      </c>
      <c r="E397" s="1" t="s">
        <v>2262</v>
      </c>
      <c r="F397" s="1" t="s">
        <v>2613</v>
      </c>
      <c r="G397" s="8">
        <v>0.1</v>
      </c>
    </row>
    <row r="398" spans="1:7" x14ac:dyDescent="0.25">
      <c r="A398" s="336">
        <v>2312221285</v>
      </c>
      <c r="B398" s="6" t="s">
        <v>2257</v>
      </c>
      <c r="C398" s="1" t="s">
        <v>2259</v>
      </c>
      <c r="D398" s="1" t="s">
        <v>2261</v>
      </c>
      <c r="E398" s="1" t="s">
        <v>2263</v>
      </c>
      <c r="F398" s="1" t="s">
        <v>2613</v>
      </c>
      <c r="G398" s="8">
        <v>0.06</v>
      </c>
    </row>
    <row r="399" spans="1:7" ht="31.5" x14ac:dyDescent="0.25">
      <c r="A399" s="336" t="s">
        <v>2630</v>
      </c>
      <c r="B399" s="6" t="s">
        <v>2257</v>
      </c>
      <c r="C399" s="1" t="s">
        <v>2265</v>
      </c>
      <c r="D399" s="1" t="s">
        <v>2266</v>
      </c>
      <c r="E399" s="1" t="s">
        <v>2631</v>
      </c>
      <c r="F399" s="1" t="s">
        <v>2613</v>
      </c>
      <c r="G399" s="8">
        <v>0.5</v>
      </c>
    </row>
    <row r="400" spans="1:7" ht="31.5" x14ac:dyDescent="0.25">
      <c r="A400" s="336" t="s">
        <v>2632</v>
      </c>
      <c r="B400" s="6" t="s">
        <v>2257</v>
      </c>
      <c r="C400" s="1" t="s">
        <v>2267</v>
      </c>
      <c r="D400" s="1" t="s">
        <v>2268</v>
      </c>
      <c r="E400" s="1" t="s">
        <v>2631</v>
      </c>
      <c r="F400" s="1" t="s">
        <v>2613</v>
      </c>
      <c r="G400" s="8">
        <v>0.25</v>
      </c>
    </row>
    <row r="401" spans="1:7" x14ac:dyDescent="0.25">
      <c r="A401" s="336" t="s">
        <v>2633</v>
      </c>
      <c r="B401" s="6" t="s">
        <v>2257</v>
      </c>
      <c r="C401" s="1" t="s">
        <v>2269</v>
      </c>
      <c r="D401" s="1" t="s">
        <v>2270</v>
      </c>
      <c r="E401" s="1" t="s">
        <v>2258</v>
      </c>
      <c r="F401" s="1" t="s">
        <v>2613</v>
      </c>
      <c r="G401" s="8">
        <v>4.5</v>
      </c>
    </row>
    <row r="402" spans="1:7" ht="32.25" thickBot="1" x14ac:dyDescent="0.3">
      <c r="A402" s="431">
        <v>2314220345</v>
      </c>
      <c r="B402" s="432" t="s">
        <v>1610</v>
      </c>
      <c r="C402" s="433" t="s">
        <v>1873</v>
      </c>
      <c r="D402" s="433" t="s">
        <v>1874</v>
      </c>
      <c r="E402" s="433" t="s">
        <v>1875</v>
      </c>
      <c r="F402" s="433" t="s">
        <v>2613</v>
      </c>
      <c r="G402" s="204">
        <v>2.5000000000000001E-2</v>
      </c>
    </row>
  </sheetData>
  <autoFilter ref="A1:AI402"/>
  <phoneticPr fontId="27" type="noConversion"/>
  <pageMargins left="0.39370078740157483" right="0.19685039370078741" top="0.78740157480314965" bottom="0.59055118110236227" header="0.51181102362204722" footer="0.39370078740157483"/>
  <pageSetup paperSize="9" scale="70" firstPageNumber="3" fitToHeight="0" orientation="landscape" useFirstPageNumber="1" horizontalDpi="300" verticalDpi="300" r:id="rId1"/>
  <headerFooter alignWithMargins="0">
    <oddFooter>&amp;R&amp;P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1"/>
  <sheetViews>
    <sheetView showZeros="0" view="pageBreakPreview" zoomScale="70" zoomScaleNormal="70" zoomScaleSheetLayoutView="70" workbookViewId="0">
      <pane ySplit="5" topLeftCell="A6" activePane="bottomLeft" state="frozen"/>
      <selection pane="bottomLeft" activeCell="G4" sqref="G1:G65536"/>
    </sheetView>
  </sheetViews>
  <sheetFormatPr defaultColWidth="8.85546875" defaultRowHeight="15.75" x14ac:dyDescent="0.25"/>
  <cols>
    <col min="1" max="1" width="18.140625" style="34" customWidth="1"/>
    <col min="2" max="2" width="51.7109375" style="34" customWidth="1"/>
    <col min="3" max="3" width="35.85546875" style="74" customWidth="1"/>
    <col min="4" max="4" width="29.5703125" style="74" bestFit="1" customWidth="1"/>
    <col min="5" max="5" width="26" style="74" customWidth="1"/>
    <col min="6" max="6" width="5.7109375" style="74" customWidth="1"/>
    <col min="7" max="7" width="10.140625" style="118" customWidth="1"/>
    <col min="8" max="9" width="19.85546875" style="342" customWidth="1"/>
    <col min="10" max="10" width="23.140625" style="34" customWidth="1"/>
    <col min="11" max="16384" width="8.85546875" style="34"/>
  </cols>
  <sheetData>
    <row r="1" spans="1:37" x14ac:dyDescent="0.25">
      <c r="A1" s="796" t="s">
        <v>455</v>
      </c>
      <c r="B1" s="796"/>
      <c r="C1" s="796"/>
      <c r="D1" s="796"/>
      <c r="E1" s="796"/>
      <c r="F1" s="796"/>
      <c r="G1" s="796"/>
      <c r="H1" s="796"/>
      <c r="I1" s="796"/>
      <c r="J1" s="796"/>
    </row>
    <row r="2" spans="1:37" x14ac:dyDescent="0.25">
      <c r="A2" s="796" t="s">
        <v>1140</v>
      </c>
      <c r="B2" s="796"/>
      <c r="C2" s="796"/>
      <c r="D2" s="796"/>
      <c r="E2" s="796"/>
      <c r="F2" s="796"/>
      <c r="G2" s="796"/>
      <c r="H2" s="796"/>
      <c r="I2" s="796"/>
      <c r="J2" s="796"/>
    </row>
    <row r="3" spans="1:37" ht="31.5" customHeight="1" thickBot="1" x14ac:dyDescent="0.3">
      <c r="A3" s="797" t="s">
        <v>1139</v>
      </c>
      <c r="B3" s="797"/>
      <c r="C3" s="797"/>
      <c r="D3" s="797"/>
      <c r="E3" s="797"/>
      <c r="F3" s="797"/>
      <c r="G3" s="797"/>
      <c r="H3" s="797"/>
      <c r="I3" s="797"/>
      <c r="J3" s="797"/>
    </row>
    <row r="4" spans="1:37" ht="63" customHeight="1" thickBot="1" x14ac:dyDescent="0.3">
      <c r="A4" s="783" t="s">
        <v>2589</v>
      </c>
      <c r="B4" s="783" t="s">
        <v>2590</v>
      </c>
      <c r="C4" s="783" t="s">
        <v>2591</v>
      </c>
      <c r="D4" s="783" t="s">
        <v>2592</v>
      </c>
      <c r="E4" s="783" t="s">
        <v>2593</v>
      </c>
      <c r="F4" s="783" t="s">
        <v>2594</v>
      </c>
      <c r="G4" s="473" t="s">
        <v>458</v>
      </c>
      <c r="H4" s="793" t="s">
        <v>406</v>
      </c>
      <c r="I4" s="343" t="s">
        <v>409</v>
      </c>
      <c r="J4" s="779" t="s">
        <v>2595</v>
      </c>
    </row>
    <row r="5" spans="1:37" ht="31.5" customHeight="1" thickBot="1" x14ac:dyDescent="0.3">
      <c r="A5" s="786"/>
      <c r="B5" s="786"/>
      <c r="C5" s="786"/>
      <c r="D5" s="786"/>
      <c r="E5" s="786"/>
      <c r="F5" s="786"/>
      <c r="G5" s="23" t="s">
        <v>1147</v>
      </c>
      <c r="H5" s="794"/>
      <c r="I5" s="335" t="s">
        <v>189</v>
      </c>
      <c r="J5" s="795"/>
    </row>
    <row r="6" spans="1:37" x14ac:dyDescent="0.25">
      <c r="A6" s="209"/>
      <c r="B6" s="486" t="s">
        <v>2603</v>
      </c>
      <c r="C6" s="212"/>
      <c r="D6" s="212"/>
      <c r="E6" s="212"/>
      <c r="F6" s="212"/>
      <c r="G6" s="213"/>
      <c r="H6" s="366"/>
      <c r="I6" s="488">
        <f t="shared" ref="I6:I11" si="0">G6*H6</f>
        <v>0</v>
      </c>
      <c r="J6" s="400"/>
    </row>
    <row r="7" spans="1:37" x14ac:dyDescent="0.25">
      <c r="A7" s="113"/>
      <c r="B7" s="221" t="s">
        <v>2604</v>
      </c>
      <c r="C7" s="82"/>
      <c r="D7" s="82"/>
      <c r="E7" s="82"/>
      <c r="F7" s="82"/>
      <c r="G7" s="84"/>
      <c r="H7" s="367"/>
      <c r="I7" s="244">
        <f t="shared" si="0"/>
        <v>0</v>
      </c>
      <c r="J7" s="182"/>
    </row>
    <row r="8" spans="1:37" x14ac:dyDescent="0.25">
      <c r="A8" s="113" t="s">
        <v>1579</v>
      </c>
      <c r="B8" s="518" t="s">
        <v>2605</v>
      </c>
      <c r="C8" s="81" t="s">
        <v>2606</v>
      </c>
      <c r="D8" s="81" t="s">
        <v>2607</v>
      </c>
      <c r="E8" s="94"/>
      <c r="F8" s="84" t="s">
        <v>2602</v>
      </c>
      <c r="G8" s="84">
        <v>0.2</v>
      </c>
      <c r="H8" s="365">
        <v>37</v>
      </c>
      <c r="I8" s="244">
        <f t="shared" si="0"/>
        <v>7.4</v>
      </c>
      <c r="J8" s="182"/>
    </row>
    <row r="9" spans="1:37" x14ac:dyDescent="0.25">
      <c r="A9" s="113" t="s">
        <v>1868</v>
      </c>
      <c r="B9" s="497" t="s">
        <v>1869</v>
      </c>
      <c r="C9" s="82" t="s">
        <v>1870</v>
      </c>
      <c r="D9" s="82" t="s">
        <v>1871</v>
      </c>
      <c r="E9" s="82"/>
      <c r="F9" s="82" t="s">
        <v>2602</v>
      </c>
      <c r="G9" s="84">
        <v>0.05</v>
      </c>
      <c r="H9" s="365">
        <v>57</v>
      </c>
      <c r="I9" s="244">
        <f t="shared" si="0"/>
        <v>2.85</v>
      </c>
      <c r="J9" s="182"/>
    </row>
    <row r="10" spans="1:37" x14ac:dyDescent="0.25">
      <c r="A10" s="113"/>
      <c r="B10" s="221" t="s">
        <v>541</v>
      </c>
      <c r="C10" s="82"/>
      <c r="D10" s="82"/>
      <c r="E10" s="82"/>
      <c r="F10" s="82"/>
      <c r="G10" s="84"/>
      <c r="H10" s="365"/>
      <c r="I10" s="244">
        <f t="shared" si="0"/>
        <v>0</v>
      </c>
      <c r="J10" s="474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 s="113" t="s">
        <v>542</v>
      </c>
      <c r="B11" s="91" t="s">
        <v>543</v>
      </c>
      <c r="C11" s="82" t="s">
        <v>544</v>
      </c>
      <c r="D11" s="82" t="s">
        <v>545</v>
      </c>
      <c r="E11" s="82"/>
      <c r="F11" s="82" t="s">
        <v>2613</v>
      </c>
      <c r="G11" s="84">
        <v>12</v>
      </c>
      <c r="H11" s="365">
        <v>110.48</v>
      </c>
      <c r="I11" s="244">
        <f t="shared" si="0"/>
        <v>1325.76</v>
      </c>
      <c r="J11" s="474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 s="124"/>
      <c r="B12" s="254" t="s">
        <v>618</v>
      </c>
      <c r="C12" s="82"/>
      <c r="D12" s="82"/>
      <c r="E12" s="82"/>
      <c r="F12" s="82"/>
      <c r="G12" s="84"/>
      <c r="H12" s="365"/>
      <c r="I12" s="244">
        <f t="shared" ref="I12:I24" si="1">G12*H12</f>
        <v>0</v>
      </c>
      <c r="J12" s="189"/>
      <c r="K12" s="51"/>
      <c r="L12" s="51"/>
      <c r="M12" s="51"/>
      <c r="N12" s="51"/>
      <c r="O12" s="46"/>
      <c r="P12" s="46"/>
      <c r="Q12" s="51"/>
      <c r="R12" s="51"/>
      <c r="S12" s="51"/>
      <c r="T12" s="51"/>
      <c r="U12" s="51"/>
      <c r="V12" s="45"/>
      <c r="W12" s="5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7"/>
      <c r="AK12" s="47"/>
    </row>
    <row r="13" spans="1:37" x14ac:dyDescent="0.25">
      <c r="A13" s="113"/>
      <c r="B13" s="254" t="s">
        <v>619</v>
      </c>
      <c r="C13" s="82"/>
      <c r="D13" s="82"/>
      <c r="E13" s="82"/>
      <c r="F13" s="82"/>
      <c r="G13" s="84"/>
      <c r="H13" s="365"/>
      <c r="I13" s="244">
        <f t="shared" si="1"/>
        <v>0</v>
      </c>
      <c r="J13" s="189"/>
      <c r="K13" s="51"/>
      <c r="L13" s="51"/>
      <c r="M13" s="45"/>
      <c r="N13" s="45"/>
      <c r="O13" s="46"/>
      <c r="P13" s="46"/>
      <c r="Q13" s="51"/>
      <c r="R13" s="45"/>
      <c r="S13" s="51"/>
      <c r="T13" s="51"/>
      <c r="U13" s="51"/>
      <c r="V13" s="45"/>
      <c r="W13" s="5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7"/>
      <c r="AK13" s="47"/>
    </row>
    <row r="14" spans="1:37" x14ac:dyDescent="0.25">
      <c r="A14" s="113"/>
      <c r="B14" s="221" t="s">
        <v>620</v>
      </c>
      <c r="C14" s="82"/>
      <c r="D14" s="82"/>
      <c r="E14" s="82"/>
      <c r="F14" s="82"/>
      <c r="G14" s="84"/>
      <c r="H14" s="365"/>
      <c r="I14" s="244">
        <f t="shared" si="1"/>
        <v>0</v>
      </c>
      <c r="J14" s="189"/>
      <c r="K14" s="45"/>
      <c r="L14" s="45"/>
      <c r="M14" s="51"/>
      <c r="N14" s="51"/>
      <c r="O14" s="46"/>
      <c r="P14" s="46"/>
      <c r="Q14" s="51"/>
      <c r="R14" s="51"/>
      <c r="S14" s="51"/>
      <c r="T14" s="51"/>
      <c r="U14" s="51"/>
      <c r="V14" s="45"/>
      <c r="W14" s="5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7"/>
      <c r="AK14" s="47"/>
    </row>
    <row r="15" spans="1:37" x14ac:dyDescent="0.25">
      <c r="A15" s="113" t="s">
        <v>621</v>
      </c>
      <c r="B15" s="91" t="s">
        <v>622</v>
      </c>
      <c r="C15" s="82" t="s">
        <v>623</v>
      </c>
      <c r="D15" s="82" t="s">
        <v>624</v>
      </c>
      <c r="E15" s="82">
        <v>0.8</v>
      </c>
      <c r="F15" s="82" t="s">
        <v>2613</v>
      </c>
      <c r="G15" s="84">
        <v>1.2</v>
      </c>
      <c r="H15" s="365">
        <v>70.25</v>
      </c>
      <c r="I15" s="244">
        <f t="shared" si="1"/>
        <v>84.3</v>
      </c>
      <c r="J15" s="471"/>
      <c r="K15" s="44"/>
      <c r="L15" s="44"/>
      <c r="M15" s="45"/>
      <c r="N15" s="45"/>
      <c r="O15" s="46"/>
      <c r="P15" s="46"/>
      <c r="Q15" s="44"/>
      <c r="R15" s="45"/>
      <c r="S15" s="44"/>
      <c r="T15" s="44"/>
      <c r="U15" s="45"/>
      <c r="V15" s="45"/>
      <c r="W15" s="5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7"/>
      <c r="AK15" s="47"/>
    </row>
    <row r="16" spans="1:37" x14ac:dyDescent="0.25">
      <c r="A16" s="113" t="s">
        <v>625</v>
      </c>
      <c r="B16" s="91" t="s">
        <v>626</v>
      </c>
      <c r="C16" s="82" t="s">
        <v>627</v>
      </c>
      <c r="D16" s="82" t="s">
        <v>628</v>
      </c>
      <c r="E16" s="82">
        <v>2</v>
      </c>
      <c r="F16" s="82" t="s">
        <v>2613</v>
      </c>
      <c r="G16" s="84">
        <v>0.3</v>
      </c>
      <c r="H16" s="365">
        <v>42.6</v>
      </c>
      <c r="I16" s="244">
        <f t="shared" si="1"/>
        <v>12.78</v>
      </c>
      <c r="J16" s="189"/>
      <c r="K16" s="45"/>
      <c r="L16" s="45"/>
      <c r="M16" s="51"/>
      <c r="N16" s="51"/>
      <c r="O16" s="46"/>
      <c r="P16" s="46"/>
      <c r="Q16" s="51"/>
      <c r="R16" s="51"/>
      <c r="S16" s="51"/>
      <c r="T16" s="51"/>
      <c r="U16" s="51"/>
      <c r="V16" s="45"/>
      <c r="W16" s="5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7"/>
      <c r="AK16" s="47"/>
    </row>
    <row r="17" spans="1:37" x14ac:dyDescent="0.25">
      <c r="A17" s="113"/>
      <c r="B17" s="254" t="s">
        <v>618</v>
      </c>
      <c r="C17" s="82"/>
      <c r="D17" s="82"/>
      <c r="E17" s="82"/>
      <c r="F17" s="82"/>
      <c r="G17" s="84"/>
      <c r="H17" s="365"/>
      <c r="I17" s="244">
        <f t="shared" si="1"/>
        <v>0</v>
      </c>
      <c r="J17" s="189"/>
      <c r="K17" s="45"/>
      <c r="L17" s="45"/>
      <c r="M17" s="45"/>
      <c r="N17" s="45"/>
      <c r="O17" s="46"/>
      <c r="P17" s="46"/>
      <c r="Q17" s="45"/>
      <c r="R17" s="45"/>
      <c r="S17" s="45"/>
      <c r="T17" s="45"/>
      <c r="U17" s="45"/>
      <c r="V17" s="45"/>
      <c r="W17" s="5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7"/>
      <c r="AK17" s="47"/>
    </row>
    <row r="18" spans="1:37" x14ac:dyDescent="0.25">
      <c r="A18" s="124"/>
      <c r="B18" s="254" t="s">
        <v>638</v>
      </c>
      <c r="C18" s="82"/>
      <c r="D18" s="82"/>
      <c r="E18" s="82"/>
      <c r="F18" s="82"/>
      <c r="G18" s="84"/>
      <c r="H18" s="365"/>
      <c r="I18" s="244">
        <f t="shared" si="1"/>
        <v>0</v>
      </c>
      <c r="J18" s="189"/>
      <c r="K18" s="44"/>
      <c r="L18" s="44"/>
      <c r="M18" s="45"/>
      <c r="N18" s="45"/>
      <c r="O18" s="46"/>
      <c r="P18" s="46"/>
      <c r="Q18" s="44"/>
      <c r="R18" s="45"/>
      <c r="S18" s="44"/>
      <c r="T18" s="44"/>
      <c r="U18" s="45"/>
      <c r="V18" s="45"/>
      <c r="W18" s="5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7"/>
      <c r="AK18" s="47"/>
    </row>
    <row r="19" spans="1:37" x14ac:dyDescent="0.25">
      <c r="A19" s="124"/>
      <c r="B19" s="221" t="s">
        <v>639</v>
      </c>
      <c r="C19" s="82"/>
      <c r="D19" s="82"/>
      <c r="E19" s="82"/>
      <c r="F19" s="82"/>
      <c r="G19" s="84"/>
      <c r="H19" s="365"/>
      <c r="I19" s="244">
        <f t="shared" si="1"/>
        <v>0</v>
      </c>
      <c r="J19" s="189"/>
      <c r="K19" s="45"/>
      <c r="L19" s="45"/>
      <c r="M19" s="45"/>
      <c r="N19" s="45"/>
      <c r="O19" s="46"/>
      <c r="P19" s="46"/>
      <c r="Q19" s="45"/>
      <c r="R19" s="45"/>
      <c r="S19" s="45"/>
      <c r="T19" s="45"/>
      <c r="U19" s="45"/>
      <c r="V19" s="45"/>
      <c r="W19" s="5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7"/>
      <c r="AK19" s="47"/>
    </row>
    <row r="20" spans="1:37" x14ac:dyDescent="0.25">
      <c r="A20" s="469">
        <v>1272000164</v>
      </c>
      <c r="B20" s="490" t="s">
        <v>1495</v>
      </c>
      <c r="C20" s="81" t="s">
        <v>1496</v>
      </c>
      <c r="D20" s="81" t="s">
        <v>1497</v>
      </c>
      <c r="E20" s="81" t="s">
        <v>1498</v>
      </c>
      <c r="F20" s="791" t="s">
        <v>2613</v>
      </c>
      <c r="G20" s="792">
        <v>0.75</v>
      </c>
      <c r="H20" s="365">
        <v>41.95</v>
      </c>
      <c r="I20" s="244">
        <f t="shared" si="1"/>
        <v>31.462500000000002</v>
      </c>
      <c r="J20" s="78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</row>
    <row r="21" spans="1:37" x14ac:dyDescent="0.25">
      <c r="A21" s="469">
        <v>1272003412</v>
      </c>
      <c r="B21" s="490" t="s">
        <v>1495</v>
      </c>
      <c r="C21" s="81" t="s">
        <v>1496</v>
      </c>
      <c r="D21" s="81" t="s">
        <v>1497</v>
      </c>
      <c r="E21" s="81" t="s">
        <v>1499</v>
      </c>
      <c r="F21" s="791"/>
      <c r="G21" s="792"/>
      <c r="H21" s="365">
        <v>41.95</v>
      </c>
      <c r="I21" s="244">
        <f t="shared" si="1"/>
        <v>0</v>
      </c>
      <c r="J21" s="78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</row>
    <row r="22" spans="1:37" x14ac:dyDescent="0.25">
      <c r="A22" s="469">
        <v>1272004193</v>
      </c>
      <c r="B22" s="490" t="s">
        <v>1495</v>
      </c>
      <c r="C22" s="81" t="s">
        <v>1496</v>
      </c>
      <c r="D22" s="81" t="s">
        <v>1497</v>
      </c>
      <c r="E22" s="81" t="s">
        <v>1500</v>
      </c>
      <c r="F22" s="791"/>
      <c r="G22" s="792"/>
      <c r="H22" s="365">
        <v>41.95</v>
      </c>
      <c r="I22" s="244">
        <f t="shared" si="1"/>
        <v>0</v>
      </c>
      <c r="J22" s="78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</row>
    <row r="23" spans="1:37" x14ac:dyDescent="0.25">
      <c r="A23" s="124"/>
      <c r="B23" s="254" t="s">
        <v>654</v>
      </c>
      <c r="C23" s="82"/>
      <c r="D23" s="82"/>
      <c r="E23" s="82"/>
      <c r="F23" s="82"/>
      <c r="G23" s="84"/>
      <c r="H23" s="365"/>
      <c r="I23" s="244">
        <f t="shared" si="1"/>
        <v>0</v>
      </c>
      <c r="J23" s="189"/>
      <c r="K23" s="44"/>
      <c r="L23" s="44"/>
      <c r="M23" s="45"/>
      <c r="N23" s="45"/>
      <c r="O23" s="46"/>
      <c r="P23" s="46"/>
      <c r="Q23" s="44"/>
      <c r="R23" s="45"/>
      <c r="S23" s="44"/>
      <c r="T23" s="44"/>
      <c r="U23" s="45"/>
      <c r="V23" s="45"/>
      <c r="W23" s="5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7"/>
      <c r="AK23" s="47"/>
    </row>
    <row r="24" spans="1:37" x14ac:dyDescent="0.25">
      <c r="A24" s="124"/>
      <c r="B24" s="254" t="s">
        <v>655</v>
      </c>
      <c r="C24" s="82"/>
      <c r="D24" s="82"/>
      <c r="E24" s="82"/>
      <c r="F24" s="82"/>
      <c r="G24" s="84"/>
      <c r="H24" s="365"/>
      <c r="I24" s="244">
        <f t="shared" si="1"/>
        <v>0</v>
      </c>
      <c r="J24" s="189"/>
      <c r="K24" s="53"/>
      <c r="L24" s="53"/>
      <c r="M24" s="53"/>
      <c r="N24" s="53"/>
      <c r="O24" s="46"/>
      <c r="P24" s="46"/>
      <c r="Q24" s="53"/>
      <c r="R24" s="53"/>
      <c r="S24" s="53"/>
      <c r="T24" s="53"/>
      <c r="U24" s="53"/>
      <c r="V24" s="45"/>
      <c r="W24" s="5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7"/>
      <c r="AK24" s="47"/>
    </row>
    <row r="25" spans="1:37" x14ac:dyDescent="0.25">
      <c r="A25" s="124">
        <v>1610009154</v>
      </c>
      <c r="B25" s="86" t="s">
        <v>656</v>
      </c>
      <c r="C25" s="82" t="s">
        <v>678</v>
      </c>
      <c r="D25" s="82" t="s">
        <v>658</v>
      </c>
      <c r="E25" s="82" t="s">
        <v>679</v>
      </c>
      <c r="F25" s="82" t="s">
        <v>2613</v>
      </c>
      <c r="G25" s="84">
        <v>0.7</v>
      </c>
      <c r="H25" s="365">
        <v>107.44</v>
      </c>
      <c r="I25" s="244">
        <f t="shared" ref="I25:I30" si="2">G25*H25</f>
        <v>75.207999999999998</v>
      </c>
      <c r="J25" s="189"/>
      <c r="K25" s="53"/>
      <c r="L25" s="53"/>
      <c r="M25" s="53"/>
      <c r="N25" s="53"/>
      <c r="O25" s="46"/>
      <c r="P25" s="46"/>
      <c r="Q25" s="53"/>
      <c r="R25" s="53"/>
      <c r="S25" s="53"/>
      <c r="T25" s="53"/>
      <c r="U25" s="53"/>
      <c r="V25" s="45"/>
      <c r="W25" s="5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7"/>
      <c r="AK25" s="47"/>
    </row>
    <row r="26" spans="1:37" x14ac:dyDescent="0.25">
      <c r="A26" s="113" t="s">
        <v>704</v>
      </c>
      <c r="B26" s="86" t="s">
        <v>656</v>
      </c>
      <c r="C26" s="81" t="s">
        <v>705</v>
      </c>
      <c r="D26" s="81" t="s">
        <v>658</v>
      </c>
      <c r="E26" s="82" t="s">
        <v>1486</v>
      </c>
      <c r="F26" s="82" t="s">
        <v>2613</v>
      </c>
      <c r="G26" s="84">
        <v>1.1000000000000001</v>
      </c>
      <c r="H26" s="365">
        <v>107.44</v>
      </c>
      <c r="I26" s="244">
        <f t="shared" si="2"/>
        <v>118.18400000000001</v>
      </c>
      <c r="J26" s="520"/>
      <c r="K26" s="56"/>
      <c r="L26" s="56"/>
      <c r="M26" s="45"/>
      <c r="N26" s="45"/>
      <c r="O26" s="46"/>
      <c r="P26" s="46"/>
      <c r="Q26" s="56"/>
      <c r="R26" s="46"/>
      <c r="S26" s="56"/>
      <c r="T26" s="56"/>
      <c r="U26" s="46"/>
      <c r="V26" s="45"/>
      <c r="W26" s="57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7"/>
      <c r="AK26" s="47"/>
    </row>
    <row r="27" spans="1:37" x14ac:dyDescent="0.25">
      <c r="A27" s="124"/>
      <c r="B27" s="254" t="s">
        <v>738</v>
      </c>
      <c r="C27" s="82"/>
      <c r="D27" s="82"/>
      <c r="E27" s="82"/>
      <c r="F27" s="82"/>
      <c r="G27" s="84"/>
      <c r="H27" s="365"/>
      <c r="I27" s="244">
        <f t="shared" si="2"/>
        <v>0</v>
      </c>
      <c r="J27" s="189"/>
      <c r="K27" s="45"/>
      <c r="L27" s="45"/>
      <c r="M27" s="51"/>
      <c r="N27" s="51"/>
      <c r="O27" s="46"/>
      <c r="P27" s="46"/>
      <c r="Q27" s="51"/>
      <c r="R27" s="51"/>
      <c r="S27" s="51"/>
      <c r="T27" s="51"/>
      <c r="U27" s="51"/>
      <c r="V27" s="45"/>
      <c r="W27" s="5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7"/>
      <c r="AK27" s="47"/>
    </row>
    <row r="28" spans="1:37" x14ac:dyDescent="0.25">
      <c r="A28" s="113" t="s">
        <v>783</v>
      </c>
      <c r="B28" s="91" t="s">
        <v>784</v>
      </c>
      <c r="C28" s="517">
        <v>38368</v>
      </c>
      <c r="D28" s="82" t="s">
        <v>785</v>
      </c>
      <c r="E28" s="82">
        <v>16</v>
      </c>
      <c r="F28" s="82" t="s">
        <v>2613</v>
      </c>
      <c r="G28" s="84">
        <v>0.1</v>
      </c>
      <c r="H28" s="365">
        <v>139.83000000000001</v>
      </c>
      <c r="I28" s="244">
        <f t="shared" si="2"/>
        <v>13.983000000000002</v>
      </c>
      <c r="J28" s="189"/>
      <c r="K28" s="44"/>
      <c r="L28" s="44"/>
      <c r="M28" s="44"/>
      <c r="N28" s="44"/>
      <c r="O28" s="46"/>
      <c r="P28" s="46"/>
      <c r="Q28" s="44"/>
      <c r="R28" s="45"/>
      <c r="S28" s="44"/>
      <c r="T28" s="44"/>
      <c r="U28" s="45"/>
      <c r="V28" s="45"/>
      <c r="W28" s="5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7"/>
      <c r="AK28" s="47"/>
    </row>
    <row r="29" spans="1:37" x14ac:dyDescent="0.25">
      <c r="A29" s="113" t="s">
        <v>786</v>
      </c>
      <c r="B29" s="91" t="s">
        <v>784</v>
      </c>
      <c r="C29" s="517">
        <v>38372</v>
      </c>
      <c r="D29" s="82" t="s">
        <v>785</v>
      </c>
      <c r="E29" s="82">
        <v>20</v>
      </c>
      <c r="F29" s="82" t="s">
        <v>2613</v>
      </c>
      <c r="G29" s="84">
        <v>0.3</v>
      </c>
      <c r="H29" s="365">
        <v>139.83000000000001</v>
      </c>
      <c r="I29" s="244">
        <f t="shared" si="2"/>
        <v>41.949000000000005</v>
      </c>
      <c r="J29" s="189"/>
      <c r="K29" s="44"/>
      <c r="L29" s="44"/>
      <c r="M29" s="44"/>
      <c r="N29" s="44"/>
      <c r="O29" s="46"/>
      <c r="P29" s="46"/>
      <c r="Q29" s="44"/>
      <c r="R29" s="45"/>
      <c r="S29" s="44"/>
      <c r="T29" s="44"/>
      <c r="U29" s="45"/>
      <c r="V29" s="45"/>
      <c r="W29" s="5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7"/>
      <c r="AK29" s="47"/>
    </row>
    <row r="30" spans="1:37" x14ac:dyDescent="0.25">
      <c r="A30" s="113" t="s">
        <v>805</v>
      </c>
      <c r="B30" s="91" t="s">
        <v>788</v>
      </c>
      <c r="C30" s="82" t="s">
        <v>806</v>
      </c>
      <c r="D30" s="82" t="s">
        <v>790</v>
      </c>
      <c r="E30" s="82">
        <v>20</v>
      </c>
      <c r="F30" s="82" t="s">
        <v>2613</v>
      </c>
      <c r="G30" s="84">
        <v>0.25</v>
      </c>
      <c r="H30" s="365">
        <v>60.6</v>
      </c>
      <c r="I30" s="244">
        <f t="shared" si="2"/>
        <v>15.15</v>
      </c>
      <c r="J30" s="189"/>
      <c r="K30" s="51"/>
      <c r="L30" s="51"/>
      <c r="M30" s="51"/>
      <c r="N30" s="51"/>
      <c r="O30" s="46"/>
      <c r="P30" s="46"/>
      <c r="Q30" s="51"/>
      <c r="R30" s="51"/>
      <c r="S30" s="51"/>
      <c r="T30" s="51"/>
      <c r="U30" s="51"/>
      <c r="V30" s="45"/>
      <c r="W30" s="5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7"/>
      <c r="AK30" s="47"/>
    </row>
    <row r="31" spans="1:37" x14ac:dyDescent="0.25">
      <c r="A31" s="113"/>
      <c r="B31" s="254" t="s">
        <v>854</v>
      </c>
      <c r="C31" s="82"/>
      <c r="D31" s="82"/>
      <c r="E31" s="82"/>
      <c r="F31" s="82"/>
      <c r="G31" s="84"/>
      <c r="H31" s="365"/>
      <c r="I31" s="244">
        <f t="shared" ref="I31:I45" si="3">G31*H31</f>
        <v>0</v>
      </c>
      <c r="J31" s="189"/>
      <c r="K31" s="51"/>
      <c r="L31" s="51"/>
      <c r="M31" s="51"/>
      <c r="N31" s="51"/>
      <c r="O31" s="46"/>
      <c r="P31" s="46"/>
      <c r="Q31" s="51"/>
      <c r="R31" s="51"/>
      <c r="S31" s="51"/>
      <c r="T31" s="51"/>
      <c r="U31" s="51"/>
      <c r="V31" s="45"/>
      <c r="W31" s="5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7"/>
      <c r="AK31" s="47"/>
    </row>
    <row r="32" spans="1:37" x14ac:dyDescent="0.25">
      <c r="A32" s="113"/>
      <c r="B32" s="510" t="s">
        <v>1118</v>
      </c>
      <c r="C32" s="82"/>
      <c r="D32" s="82"/>
      <c r="E32" s="82"/>
      <c r="F32" s="82"/>
      <c r="G32" s="84"/>
      <c r="H32" s="365"/>
      <c r="I32" s="244"/>
      <c r="J32" s="189"/>
      <c r="K32" s="51"/>
      <c r="L32" s="51"/>
      <c r="M32" s="51"/>
      <c r="N32" s="51"/>
      <c r="O32" s="46"/>
      <c r="P32" s="46"/>
      <c r="Q32" s="51"/>
      <c r="R32" s="51"/>
      <c r="S32" s="51"/>
      <c r="T32" s="51"/>
      <c r="U32" s="51"/>
      <c r="V32" s="45"/>
      <c r="W32" s="5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7"/>
      <c r="AK32" s="47"/>
    </row>
    <row r="33" spans="1:37" x14ac:dyDescent="0.25">
      <c r="A33" s="113"/>
      <c r="B33" s="511" t="s">
        <v>1117</v>
      </c>
      <c r="C33" s="82"/>
      <c r="D33" s="82"/>
      <c r="E33" s="82"/>
      <c r="F33" s="82"/>
      <c r="G33" s="84"/>
      <c r="H33" s="365"/>
      <c r="I33" s="244"/>
      <c r="J33" s="189"/>
      <c r="K33" s="51"/>
      <c r="L33" s="51"/>
      <c r="M33" s="51"/>
      <c r="N33" s="51"/>
      <c r="O33" s="46"/>
      <c r="P33" s="46"/>
      <c r="Q33" s="51"/>
      <c r="R33" s="51"/>
      <c r="S33" s="51"/>
      <c r="T33" s="51"/>
      <c r="U33" s="51"/>
      <c r="V33" s="45"/>
      <c r="W33" s="5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7"/>
      <c r="AK33" s="47"/>
    </row>
    <row r="34" spans="1:37" x14ac:dyDescent="0.25">
      <c r="A34" s="469">
        <v>1718210021</v>
      </c>
      <c r="B34" s="470" t="s">
        <v>1615</v>
      </c>
      <c r="C34" s="313" t="s">
        <v>988</v>
      </c>
      <c r="D34" s="313"/>
      <c r="E34" s="313"/>
      <c r="F34" s="82" t="s">
        <v>2613</v>
      </c>
      <c r="G34" s="537">
        <v>1.56</v>
      </c>
      <c r="H34" s="365">
        <v>57.8</v>
      </c>
      <c r="I34" s="244">
        <f>G34*H34</f>
        <v>90.167999999999992</v>
      </c>
      <c r="J34" s="471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</row>
    <row r="35" spans="1:37" s="96" customFormat="1" x14ac:dyDescent="0.25">
      <c r="A35" s="469"/>
      <c r="B35" s="510" t="s">
        <v>345</v>
      </c>
      <c r="C35" s="313"/>
      <c r="D35" s="313"/>
      <c r="E35" s="313"/>
      <c r="F35" s="82"/>
      <c r="G35" s="537"/>
      <c r="H35" s="365"/>
      <c r="I35" s="244"/>
      <c r="J35" s="471"/>
      <c r="K35" s="472"/>
      <c r="L35" s="472"/>
      <c r="M35" s="472"/>
      <c r="N35" s="472"/>
      <c r="O35" s="472"/>
      <c r="P35" s="472"/>
      <c r="Q35" s="472"/>
      <c r="R35" s="472"/>
      <c r="S35" s="472"/>
      <c r="T35" s="472"/>
      <c r="U35" s="472"/>
      <c r="V35" s="472"/>
      <c r="W35" s="472"/>
      <c r="X35" s="472"/>
      <c r="Y35" s="472"/>
      <c r="Z35" s="472"/>
      <c r="AA35" s="472"/>
      <c r="AB35" s="472"/>
      <c r="AC35" s="472"/>
      <c r="AD35" s="472"/>
      <c r="AE35" s="472"/>
      <c r="AF35" s="472"/>
      <c r="AG35" s="472"/>
      <c r="AH35" s="472"/>
      <c r="AI35" s="472"/>
      <c r="AJ35" s="472"/>
      <c r="AK35" s="472"/>
    </row>
    <row r="36" spans="1:37" x14ac:dyDescent="0.25">
      <c r="A36" s="113"/>
      <c r="B36" s="221" t="s">
        <v>855</v>
      </c>
      <c r="C36" s="82"/>
      <c r="D36" s="82"/>
      <c r="E36" s="82"/>
      <c r="F36" s="82"/>
      <c r="G36" s="84"/>
      <c r="H36" s="365"/>
      <c r="I36" s="244">
        <f t="shared" si="3"/>
        <v>0</v>
      </c>
      <c r="J36" s="189"/>
      <c r="K36" s="51"/>
      <c r="L36" s="51"/>
      <c r="M36" s="51"/>
      <c r="N36" s="51"/>
      <c r="O36" s="46"/>
      <c r="P36" s="46"/>
      <c r="Q36" s="51"/>
      <c r="R36" s="51"/>
      <c r="S36" s="51"/>
      <c r="T36" s="51"/>
      <c r="U36" s="51"/>
      <c r="V36" s="45"/>
      <c r="W36" s="5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7"/>
      <c r="AK36" s="47"/>
    </row>
    <row r="37" spans="1:37" x14ac:dyDescent="0.25">
      <c r="A37" s="113" t="s">
        <v>1586</v>
      </c>
      <c r="B37" s="91" t="s">
        <v>857</v>
      </c>
      <c r="C37" s="82" t="s">
        <v>1584</v>
      </c>
      <c r="D37" s="82" t="s">
        <v>859</v>
      </c>
      <c r="E37" s="82"/>
      <c r="F37" s="82" t="s">
        <v>2613</v>
      </c>
      <c r="G37" s="84">
        <v>0.2</v>
      </c>
      <c r="H37" s="365">
        <v>466.48</v>
      </c>
      <c r="I37" s="244">
        <f t="shared" si="3"/>
        <v>93.296000000000006</v>
      </c>
      <c r="J37" s="189"/>
      <c r="K37" s="51"/>
      <c r="L37" s="51"/>
      <c r="M37" s="51"/>
      <c r="N37" s="51"/>
      <c r="O37" s="46"/>
      <c r="P37" s="46"/>
      <c r="Q37" s="51"/>
      <c r="R37" s="51"/>
      <c r="S37" s="51"/>
      <c r="T37" s="51"/>
      <c r="U37" s="51"/>
      <c r="V37" s="45"/>
      <c r="W37" s="5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7"/>
      <c r="AK37" s="47"/>
    </row>
    <row r="38" spans="1:37" x14ac:dyDescent="0.25">
      <c r="A38" s="521"/>
      <c r="B38" s="492" t="s">
        <v>1599</v>
      </c>
      <c r="C38" s="82"/>
      <c r="D38" s="82"/>
      <c r="E38" s="82"/>
      <c r="F38" s="82"/>
      <c r="G38" s="84"/>
      <c r="H38" s="365"/>
      <c r="I38" s="244">
        <f t="shared" si="3"/>
        <v>0</v>
      </c>
      <c r="J38" s="182"/>
    </row>
    <row r="39" spans="1:37" s="107" customFormat="1" x14ac:dyDescent="0.2">
      <c r="A39" s="185">
        <v>1844102093</v>
      </c>
      <c r="B39" s="91" t="s">
        <v>606</v>
      </c>
      <c r="C39" s="82" t="s">
        <v>1582</v>
      </c>
      <c r="D39" s="82" t="s">
        <v>1583</v>
      </c>
      <c r="E39" s="82">
        <v>1.5</v>
      </c>
      <c r="F39" s="82" t="s">
        <v>2613</v>
      </c>
      <c r="G39" s="84">
        <v>1</v>
      </c>
      <c r="H39" s="365">
        <v>360</v>
      </c>
      <c r="I39" s="244">
        <f t="shared" si="3"/>
        <v>360</v>
      </c>
      <c r="J39" s="475"/>
    </row>
    <row r="40" spans="1:37" x14ac:dyDescent="0.25">
      <c r="A40" s="185">
        <v>1844520008</v>
      </c>
      <c r="B40" s="91" t="s">
        <v>1595</v>
      </c>
      <c r="C40" s="82" t="s">
        <v>1596</v>
      </c>
      <c r="D40" s="82" t="s">
        <v>1597</v>
      </c>
      <c r="E40" s="82" t="s">
        <v>1598</v>
      </c>
      <c r="F40" s="82" t="s">
        <v>2613</v>
      </c>
      <c r="G40" s="84">
        <v>1</v>
      </c>
      <c r="H40" s="365">
        <v>400</v>
      </c>
      <c r="I40" s="244">
        <f t="shared" si="3"/>
        <v>400</v>
      </c>
      <c r="J40" s="182"/>
    </row>
    <row r="41" spans="1:37" x14ac:dyDescent="0.25">
      <c r="A41" s="113"/>
      <c r="B41" s="254" t="s">
        <v>890</v>
      </c>
      <c r="C41" s="82"/>
      <c r="D41" s="82"/>
      <c r="E41" s="82"/>
      <c r="F41" s="82"/>
      <c r="G41" s="84"/>
      <c r="H41" s="365"/>
      <c r="I41" s="244">
        <f t="shared" si="3"/>
        <v>0</v>
      </c>
      <c r="J41" s="191"/>
      <c r="K41" s="44"/>
      <c r="L41" s="44"/>
      <c r="M41" s="45"/>
      <c r="N41" s="45"/>
      <c r="O41" s="46"/>
      <c r="P41" s="46"/>
      <c r="Q41" s="44"/>
      <c r="R41" s="45"/>
      <c r="S41" s="44"/>
      <c r="T41" s="44"/>
      <c r="U41" s="45"/>
      <c r="V41" s="45"/>
      <c r="W41" s="44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7"/>
      <c r="AK41" s="47"/>
    </row>
    <row r="42" spans="1:37" x14ac:dyDescent="0.25">
      <c r="A42" s="113"/>
      <c r="B42" s="254" t="s">
        <v>891</v>
      </c>
      <c r="C42" s="82"/>
      <c r="D42" s="82"/>
      <c r="E42" s="82"/>
      <c r="F42" s="82"/>
      <c r="G42" s="84"/>
      <c r="H42" s="365"/>
      <c r="I42" s="244">
        <f t="shared" si="3"/>
        <v>0</v>
      </c>
      <c r="J42" s="191"/>
      <c r="K42" s="44"/>
      <c r="L42" s="44"/>
      <c r="M42" s="45"/>
      <c r="N42" s="45"/>
      <c r="O42" s="46"/>
      <c r="P42" s="46"/>
      <c r="Q42" s="44"/>
      <c r="R42" s="45"/>
      <c r="S42" s="44"/>
      <c r="T42" s="44"/>
      <c r="U42" s="45"/>
      <c r="V42" s="45"/>
      <c r="W42" s="44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7"/>
      <c r="AK42" s="47"/>
    </row>
    <row r="43" spans="1:37" x14ac:dyDescent="0.25">
      <c r="A43" s="271"/>
      <c r="B43" s="221" t="s">
        <v>1639</v>
      </c>
      <c r="C43" s="272"/>
      <c r="D43" s="272"/>
      <c r="E43" s="272"/>
      <c r="F43" s="272"/>
      <c r="G43" s="84"/>
      <c r="H43" s="365"/>
      <c r="I43" s="244">
        <f t="shared" si="3"/>
        <v>0</v>
      </c>
      <c r="J43" s="189"/>
      <c r="K43" s="45"/>
      <c r="L43" s="45"/>
      <c r="M43" s="51"/>
      <c r="N43" s="51"/>
      <c r="O43" s="46"/>
      <c r="P43" s="46"/>
      <c r="Q43" s="51"/>
      <c r="R43" s="45"/>
      <c r="S43" s="51"/>
      <c r="T43" s="51"/>
      <c r="U43" s="45"/>
      <c r="V43" s="45"/>
      <c r="W43" s="5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7"/>
      <c r="AK43" s="47"/>
    </row>
    <row r="44" spans="1:37" ht="31.5" x14ac:dyDescent="0.25">
      <c r="A44" s="348" t="s">
        <v>2630</v>
      </c>
      <c r="B44" s="91" t="s">
        <v>2257</v>
      </c>
      <c r="C44" s="82" t="s">
        <v>2265</v>
      </c>
      <c r="D44" s="82" t="s">
        <v>2266</v>
      </c>
      <c r="E44" s="82" t="s">
        <v>2631</v>
      </c>
      <c r="F44" s="82" t="s">
        <v>2613</v>
      </c>
      <c r="G44" s="84">
        <v>1</v>
      </c>
      <c r="H44" s="365">
        <v>468</v>
      </c>
      <c r="I44" s="244">
        <f t="shared" si="3"/>
        <v>468</v>
      </c>
      <c r="J44" s="189"/>
      <c r="K44" s="45"/>
      <c r="L44" s="45"/>
      <c r="M44" s="51"/>
      <c r="N44" s="51"/>
      <c r="O44" s="46"/>
      <c r="P44" s="46"/>
      <c r="Q44" s="51"/>
      <c r="R44" s="45"/>
      <c r="S44" s="51"/>
      <c r="T44" s="51"/>
      <c r="U44" s="45"/>
      <c r="V44" s="45"/>
      <c r="W44" s="5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7"/>
      <c r="AK44" s="47"/>
    </row>
    <row r="45" spans="1:37" ht="31.5" x14ac:dyDescent="0.25">
      <c r="A45" s="348" t="s">
        <v>2632</v>
      </c>
      <c r="B45" s="91" t="s">
        <v>2257</v>
      </c>
      <c r="C45" s="82" t="s">
        <v>2267</v>
      </c>
      <c r="D45" s="82" t="s">
        <v>2268</v>
      </c>
      <c r="E45" s="82" t="s">
        <v>2631</v>
      </c>
      <c r="F45" s="82" t="s">
        <v>2613</v>
      </c>
      <c r="G45" s="84">
        <v>2.5</v>
      </c>
      <c r="H45" s="365">
        <v>88.13</v>
      </c>
      <c r="I45" s="244">
        <f t="shared" si="3"/>
        <v>220.32499999999999</v>
      </c>
      <c r="J45" s="189"/>
      <c r="K45" s="45"/>
      <c r="L45" s="45"/>
      <c r="M45" s="51"/>
      <c r="N45" s="51"/>
      <c r="O45" s="46"/>
      <c r="P45" s="46"/>
      <c r="Q45" s="51"/>
      <c r="R45" s="45"/>
      <c r="S45" s="51"/>
      <c r="T45" s="51"/>
      <c r="U45" s="45"/>
      <c r="V45" s="45"/>
      <c r="W45" s="5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7"/>
      <c r="AK45" s="47"/>
    </row>
    <row r="46" spans="1:37" x14ac:dyDescent="0.25">
      <c r="A46" s="348" t="s">
        <v>2660</v>
      </c>
      <c r="B46" s="91" t="s">
        <v>2663</v>
      </c>
      <c r="C46" s="82" t="s">
        <v>2661</v>
      </c>
      <c r="D46" s="82" t="s">
        <v>2662</v>
      </c>
      <c r="E46" s="82"/>
      <c r="F46" s="82" t="s">
        <v>2613</v>
      </c>
      <c r="G46" s="84">
        <v>5.0000000000000001E-3</v>
      </c>
      <c r="H46" s="365">
        <v>95.18</v>
      </c>
      <c r="I46" s="244">
        <f t="shared" ref="I46:I63" si="4">G46*H46</f>
        <v>0.47590000000000005</v>
      </c>
      <c r="J46" s="189"/>
      <c r="K46" s="45"/>
      <c r="L46" s="45"/>
      <c r="M46" s="51"/>
      <c r="N46" s="51"/>
      <c r="O46" s="46"/>
      <c r="P46" s="46"/>
      <c r="Q46" s="51"/>
      <c r="R46" s="45"/>
      <c r="S46" s="51"/>
      <c r="T46" s="51"/>
      <c r="U46" s="45"/>
      <c r="V46" s="45"/>
      <c r="W46" s="5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7"/>
      <c r="AK46" s="47"/>
    </row>
    <row r="47" spans="1:37" x14ac:dyDescent="0.25">
      <c r="A47" s="348"/>
      <c r="B47" s="492" t="s">
        <v>903</v>
      </c>
      <c r="C47" s="82"/>
      <c r="D47" s="82"/>
      <c r="E47" s="82"/>
      <c r="F47" s="82"/>
      <c r="G47" s="84"/>
      <c r="H47" s="365"/>
      <c r="I47" s="244">
        <f t="shared" si="4"/>
        <v>0</v>
      </c>
      <c r="J47" s="182"/>
      <c r="K47" s="45"/>
      <c r="L47" s="45"/>
      <c r="M47" s="51"/>
      <c r="N47" s="51"/>
      <c r="O47" s="46"/>
      <c r="P47" s="46"/>
      <c r="Q47" s="51"/>
      <c r="R47" s="45"/>
      <c r="S47" s="51"/>
      <c r="T47" s="51"/>
      <c r="U47" s="45"/>
      <c r="V47" s="45"/>
      <c r="W47" s="5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7"/>
      <c r="AK47" s="47"/>
    </row>
    <row r="48" spans="1:37" x14ac:dyDescent="0.25">
      <c r="A48" s="348" t="s">
        <v>2678</v>
      </c>
      <c r="B48" s="91" t="s">
        <v>2681</v>
      </c>
      <c r="C48" s="82" t="s">
        <v>2679</v>
      </c>
      <c r="D48" s="82" t="s">
        <v>2680</v>
      </c>
      <c r="E48" s="82"/>
      <c r="F48" s="82" t="s">
        <v>2613</v>
      </c>
      <c r="G48" s="84">
        <v>19</v>
      </c>
      <c r="H48" s="365">
        <v>277</v>
      </c>
      <c r="I48" s="244">
        <f t="shared" si="4"/>
        <v>5263</v>
      </c>
      <c r="J48" s="471"/>
      <c r="K48" s="45"/>
      <c r="L48" s="45"/>
      <c r="M48" s="51"/>
      <c r="N48" s="51"/>
      <c r="O48" s="46"/>
      <c r="P48" s="46"/>
      <c r="Q48" s="51"/>
      <c r="R48" s="45"/>
      <c r="S48" s="51"/>
      <c r="T48" s="51"/>
      <c r="U48" s="45"/>
      <c r="V48" s="45"/>
      <c r="W48" s="5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7"/>
      <c r="AK48" s="47"/>
    </row>
    <row r="49" spans="1:38" x14ac:dyDescent="0.25">
      <c r="A49" s="113"/>
      <c r="B49" s="221" t="s">
        <v>912</v>
      </c>
      <c r="C49" s="82"/>
      <c r="D49" s="82"/>
      <c r="E49" s="82"/>
      <c r="F49" s="82"/>
      <c r="G49" s="84"/>
      <c r="H49" s="365"/>
      <c r="I49" s="244">
        <f t="shared" si="4"/>
        <v>0</v>
      </c>
      <c r="J49" s="189"/>
      <c r="K49" s="51"/>
      <c r="L49" s="51"/>
      <c r="M49" s="51"/>
      <c r="N49" s="51"/>
      <c r="O49" s="46"/>
      <c r="P49" s="46"/>
      <c r="Q49" s="51"/>
      <c r="R49" s="51"/>
      <c r="S49" s="51"/>
      <c r="T49" s="51"/>
      <c r="U49" s="51"/>
      <c r="V49" s="45"/>
      <c r="W49" s="5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7"/>
      <c r="AK49" s="47"/>
    </row>
    <row r="50" spans="1:38" x14ac:dyDescent="0.25">
      <c r="A50" s="113" t="s">
        <v>917</v>
      </c>
      <c r="B50" s="91" t="s">
        <v>918</v>
      </c>
      <c r="C50" s="82" t="s">
        <v>919</v>
      </c>
      <c r="D50" s="82" t="s">
        <v>920</v>
      </c>
      <c r="E50" s="82"/>
      <c r="F50" s="82" t="s">
        <v>2613</v>
      </c>
      <c r="G50" s="84">
        <v>1.5</v>
      </c>
      <c r="H50" s="365">
        <v>28.73</v>
      </c>
      <c r="I50" s="244">
        <f t="shared" si="4"/>
        <v>43.094999999999999</v>
      </c>
      <c r="J50" s="189"/>
      <c r="K50" s="51"/>
      <c r="L50" s="51"/>
      <c r="M50" s="51"/>
      <c r="N50" s="51"/>
      <c r="O50" s="46"/>
      <c r="P50" s="46"/>
      <c r="Q50" s="51"/>
      <c r="R50" s="51"/>
      <c r="S50" s="51"/>
      <c r="T50" s="51"/>
      <c r="U50" s="51"/>
      <c r="V50" s="45"/>
      <c r="W50" s="60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7"/>
      <c r="AK50" s="47"/>
    </row>
    <row r="51" spans="1:38" x14ac:dyDescent="0.25">
      <c r="A51" s="113"/>
      <c r="B51" s="491" t="s">
        <v>2659</v>
      </c>
      <c r="C51" s="82"/>
      <c r="D51" s="82"/>
      <c r="E51" s="82"/>
      <c r="F51" s="82"/>
      <c r="G51" s="84"/>
      <c r="H51" s="365"/>
      <c r="I51" s="244">
        <f t="shared" si="4"/>
        <v>0</v>
      </c>
      <c r="J51" s="189"/>
      <c r="K51" s="51"/>
      <c r="L51" s="51"/>
      <c r="M51" s="51"/>
      <c r="N51" s="51"/>
      <c r="O51" s="46"/>
      <c r="P51" s="46"/>
      <c r="Q51" s="51"/>
      <c r="R51" s="51"/>
      <c r="S51" s="51"/>
      <c r="T51" s="51"/>
      <c r="U51" s="51"/>
      <c r="V51" s="45"/>
      <c r="W51" s="60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7"/>
      <c r="AK51" s="47"/>
      <c r="AL51" s="29"/>
    </row>
    <row r="52" spans="1:38" x14ac:dyDescent="0.25">
      <c r="A52" s="113"/>
      <c r="B52" s="492" t="s">
        <v>2658</v>
      </c>
      <c r="C52" s="82"/>
      <c r="D52" s="82"/>
      <c r="E52" s="82"/>
      <c r="F52" s="82"/>
      <c r="G52" s="84"/>
      <c r="H52" s="365"/>
      <c r="I52" s="244">
        <f t="shared" si="4"/>
        <v>0</v>
      </c>
      <c r="J52" s="189"/>
      <c r="K52" s="51"/>
      <c r="L52" s="51"/>
      <c r="M52" s="51"/>
      <c r="N52" s="51"/>
      <c r="O52" s="46"/>
      <c r="P52" s="46"/>
      <c r="Q52" s="51"/>
      <c r="R52" s="51"/>
      <c r="S52" s="51"/>
      <c r="T52" s="51"/>
      <c r="U52" s="51"/>
      <c r="V52" s="45"/>
      <c r="W52" s="60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7"/>
      <c r="AK52" s="47"/>
      <c r="AL52" s="29"/>
    </row>
    <row r="53" spans="1:38" x14ac:dyDescent="0.25">
      <c r="A53" s="185">
        <v>2374400002</v>
      </c>
      <c r="B53" s="95" t="s">
        <v>2331</v>
      </c>
      <c r="C53" s="82" t="s">
        <v>2332</v>
      </c>
      <c r="D53" s="132"/>
      <c r="E53" s="132"/>
      <c r="F53" s="82" t="s">
        <v>2613</v>
      </c>
      <c r="G53" s="84">
        <v>0.1</v>
      </c>
      <c r="H53" s="365">
        <v>4228.8100000000004</v>
      </c>
      <c r="I53" s="244">
        <f t="shared" si="4"/>
        <v>422.88100000000009</v>
      </c>
      <c r="J53" s="189"/>
      <c r="K53" s="51"/>
      <c r="L53" s="51"/>
      <c r="M53" s="51"/>
      <c r="N53" s="51"/>
      <c r="O53" s="46"/>
      <c r="P53" s="46"/>
      <c r="Q53" s="51"/>
      <c r="R53" s="51"/>
      <c r="S53" s="51"/>
      <c r="T53" s="51"/>
      <c r="U53" s="51"/>
      <c r="V53" s="45"/>
      <c r="W53" s="60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7"/>
      <c r="AK53" s="47"/>
      <c r="AL53" s="29"/>
    </row>
    <row r="54" spans="1:38" s="107" customFormat="1" ht="18" customHeight="1" x14ac:dyDescent="0.2">
      <c r="A54" s="504"/>
      <c r="B54" s="505" t="s">
        <v>1366</v>
      </c>
      <c r="C54" s="506"/>
      <c r="D54" s="506"/>
      <c r="E54" s="506"/>
      <c r="F54" s="506"/>
      <c r="G54" s="84"/>
      <c r="H54" s="365"/>
      <c r="I54" s="244">
        <f t="shared" si="4"/>
        <v>0</v>
      </c>
      <c r="J54" s="475"/>
    </row>
    <row r="55" spans="1:38" s="107" customFormat="1" ht="18" customHeight="1" x14ac:dyDescent="0.2">
      <c r="A55" s="504"/>
      <c r="B55" s="507" t="s">
        <v>2651</v>
      </c>
      <c r="C55" s="506"/>
      <c r="D55" s="506"/>
      <c r="E55" s="506"/>
      <c r="F55" s="506"/>
      <c r="G55" s="84"/>
      <c r="H55" s="365"/>
      <c r="I55" s="244">
        <f t="shared" si="4"/>
        <v>0</v>
      </c>
      <c r="J55" s="475"/>
    </row>
    <row r="56" spans="1:38" s="107" customFormat="1" ht="18" customHeight="1" x14ac:dyDescent="0.2">
      <c r="A56" s="504" t="s">
        <v>2652</v>
      </c>
      <c r="B56" s="508" t="s">
        <v>2653</v>
      </c>
      <c r="C56" s="506" t="s">
        <v>2654</v>
      </c>
      <c r="D56" s="506" t="s">
        <v>2655</v>
      </c>
      <c r="E56" s="506" t="s">
        <v>2656</v>
      </c>
      <c r="F56" s="506" t="s">
        <v>2613</v>
      </c>
      <c r="G56" s="84">
        <v>3.2000000000000001E-2</v>
      </c>
      <c r="H56" s="365">
        <v>230</v>
      </c>
      <c r="I56" s="244">
        <f t="shared" si="4"/>
        <v>7.36</v>
      </c>
      <c r="J56" s="475"/>
    </row>
    <row r="57" spans="1:38" s="107" customFormat="1" ht="18" customHeight="1" x14ac:dyDescent="0.25">
      <c r="A57" s="273"/>
      <c r="B57" s="274" t="s">
        <v>2345</v>
      </c>
      <c r="C57" s="275"/>
      <c r="D57" s="275"/>
      <c r="E57" s="275"/>
      <c r="F57" s="275"/>
      <c r="G57" s="84"/>
      <c r="H57" s="365"/>
      <c r="I57" s="244">
        <f t="shared" si="4"/>
        <v>0</v>
      </c>
      <c r="J57" s="475"/>
    </row>
    <row r="58" spans="1:38" s="107" customFormat="1" ht="18" customHeight="1" x14ac:dyDescent="0.25">
      <c r="A58" s="273"/>
      <c r="B58" s="276" t="s">
        <v>2346</v>
      </c>
      <c r="C58" s="275"/>
      <c r="D58" s="275"/>
      <c r="E58" s="275"/>
      <c r="F58" s="275"/>
      <c r="G58" s="84"/>
      <c r="H58" s="365"/>
      <c r="I58" s="244">
        <f t="shared" si="4"/>
        <v>0</v>
      </c>
      <c r="J58" s="475"/>
    </row>
    <row r="59" spans="1:38" s="107" customFormat="1" ht="18" customHeight="1" x14ac:dyDescent="0.25">
      <c r="A59" s="273" t="s">
        <v>2233</v>
      </c>
      <c r="B59" s="277" t="s">
        <v>2234</v>
      </c>
      <c r="C59" s="275" t="s">
        <v>2235</v>
      </c>
      <c r="D59" s="275" t="s">
        <v>2236</v>
      </c>
      <c r="E59" s="275" t="s">
        <v>2237</v>
      </c>
      <c r="F59" s="275" t="s">
        <v>754</v>
      </c>
      <c r="G59" s="84">
        <v>0.25</v>
      </c>
      <c r="H59" s="365">
        <v>500</v>
      </c>
      <c r="I59" s="244">
        <f t="shared" si="4"/>
        <v>125</v>
      </c>
      <c r="J59" s="475"/>
    </row>
    <row r="60" spans="1:38" x14ac:dyDescent="0.25">
      <c r="A60" s="113"/>
      <c r="B60" s="254" t="s">
        <v>942</v>
      </c>
      <c r="C60" s="82"/>
      <c r="D60" s="82"/>
      <c r="E60" s="82"/>
      <c r="F60" s="82"/>
      <c r="G60" s="543"/>
      <c r="H60" s="365"/>
      <c r="I60" s="244">
        <f t="shared" si="4"/>
        <v>0</v>
      </c>
      <c r="J60" s="512"/>
      <c r="K60" s="51"/>
      <c r="L60" s="51"/>
      <c r="M60" s="45"/>
      <c r="N60" s="45"/>
      <c r="O60" s="46"/>
      <c r="P60" s="46"/>
      <c r="Q60" s="51"/>
      <c r="R60" s="51"/>
      <c r="S60" s="51"/>
      <c r="T60" s="51"/>
      <c r="U60" s="51"/>
      <c r="V60" s="45"/>
      <c r="W60" s="5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7"/>
      <c r="AK60" s="47"/>
    </row>
    <row r="61" spans="1:38" x14ac:dyDescent="0.25">
      <c r="A61" s="113"/>
      <c r="B61" s="254" t="s">
        <v>2026</v>
      </c>
      <c r="C61" s="82"/>
      <c r="D61" s="82"/>
      <c r="E61" s="82"/>
      <c r="F61" s="82"/>
      <c r="G61" s="543"/>
      <c r="H61" s="365"/>
      <c r="I61" s="244">
        <f t="shared" si="4"/>
        <v>0</v>
      </c>
      <c r="J61" s="512"/>
      <c r="K61" s="51"/>
      <c r="L61" s="51"/>
      <c r="M61" s="45"/>
      <c r="N61" s="45"/>
      <c r="O61" s="46"/>
      <c r="P61" s="46"/>
      <c r="Q61" s="51"/>
      <c r="R61" s="51"/>
      <c r="S61" s="51"/>
      <c r="T61" s="51"/>
      <c r="U61" s="51"/>
      <c r="V61" s="45"/>
      <c r="W61" s="5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7"/>
      <c r="AK61" s="47"/>
    </row>
    <row r="62" spans="1:38" x14ac:dyDescent="0.25">
      <c r="A62" s="113"/>
      <c r="B62" s="492" t="s">
        <v>2025</v>
      </c>
      <c r="C62" s="82"/>
      <c r="D62" s="82"/>
      <c r="E62" s="82"/>
      <c r="F62" s="82"/>
      <c r="G62" s="543"/>
      <c r="H62" s="365"/>
      <c r="I62" s="244">
        <f t="shared" si="4"/>
        <v>0</v>
      </c>
      <c r="J62" s="512"/>
      <c r="K62" s="51"/>
      <c r="L62" s="51"/>
      <c r="M62" s="45"/>
      <c r="N62" s="45"/>
      <c r="O62" s="46"/>
      <c r="P62" s="46"/>
      <c r="Q62" s="51"/>
      <c r="R62" s="51"/>
      <c r="S62" s="51"/>
      <c r="T62" s="51"/>
      <c r="U62" s="51"/>
      <c r="V62" s="45"/>
      <c r="W62" s="5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7"/>
      <c r="AK62" s="47"/>
    </row>
    <row r="63" spans="1:38" x14ac:dyDescent="0.25">
      <c r="A63" s="220" t="s">
        <v>2645</v>
      </c>
      <c r="B63" s="91" t="s">
        <v>2326</v>
      </c>
      <c r="C63" s="82" t="s">
        <v>2327</v>
      </c>
      <c r="D63" s="82" t="s">
        <v>2328</v>
      </c>
      <c r="E63" s="82"/>
      <c r="F63" s="82" t="s">
        <v>2613</v>
      </c>
      <c r="G63" s="84">
        <v>0.2</v>
      </c>
      <c r="H63" s="365">
        <v>302</v>
      </c>
      <c r="I63" s="244">
        <f t="shared" si="4"/>
        <v>60.400000000000006</v>
      </c>
      <c r="J63" s="182"/>
    </row>
    <row r="64" spans="1:38" x14ac:dyDescent="0.25">
      <c r="A64" s="113"/>
      <c r="B64" s="254" t="s">
        <v>948</v>
      </c>
      <c r="C64" s="82"/>
      <c r="D64" s="82"/>
      <c r="E64" s="82"/>
      <c r="F64" s="82"/>
      <c r="G64" s="84"/>
      <c r="H64" s="365"/>
      <c r="I64" s="244">
        <f t="shared" ref="I64:I80" si="5">G64*H64</f>
        <v>0</v>
      </c>
      <c r="J64" s="189"/>
      <c r="K64" s="51"/>
      <c r="L64" s="51"/>
      <c r="M64" s="51"/>
      <c r="N64" s="51"/>
      <c r="O64" s="46"/>
      <c r="P64" s="46"/>
      <c r="Q64" s="51"/>
      <c r="R64" s="51"/>
      <c r="S64" s="51"/>
      <c r="T64" s="51"/>
      <c r="U64" s="51"/>
      <c r="V64" s="45"/>
      <c r="W64" s="5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7"/>
      <c r="AK64" s="47"/>
    </row>
    <row r="65" spans="1:37" x14ac:dyDescent="0.25">
      <c r="A65" s="113" t="s">
        <v>949</v>
      </c>
      <c r="B65" s="91" t="s">
        <v>950</v>
      </c>
      <c r="C65" s="82" t="s">
        <v>951</v>
      </c>
      <c r="D65" s="82" t="s">
        <v>952</v>
      </c>
      <c r="E65" s="82" t="s">
        <v>953</v>
      </c>
      <c r="F65" s="82" t="s">
        <v>2613</v>
      </c>
      <c r="G65" s="84">
        <v>0.2</v>
      </c>
      <c r="H65" s="365">
        <v>155</v>
      </c>
      <c r="I65" s="244">
        <f t="shared" si="5"/>
        <v>31</v>
      </c>
      <c r="J65" s="189"/>
      <c r="K65" s="51"/>
      <c r="L65" s="51"/>
      <c r="M65" s="51"/>
      <c r="N65" s="51"/>
      <c r="O65" s="46"/>
      <c r="P65" s="46"/>
      <c r="Q65" s="51"/>
      <c r="R65" s="51"/>
      <c r="S65" s="51"/>
      <c r="T65" s="51"/>
      <c r="U65" s="51"/>
      <c r="V65" s="45"/>
      <c r="W65" s="5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7"/>
      <c r="AK65" s="47"/>
    </row>
    <row r="66" spans="1:37" x14ac:dyDescent="0.25">
      <c r="A66" s="113" t="s">
        <v>954</v>
      </c>
      <c r="B66" s="91" t="s">
        <v>871</v>
      </c>
      <c r="C66" s="82" t="s">
        <v>955</v>
      </c>
      <c r="D66" s="82" t="s">
        <v>956</v>
      </c>
      <c r="E66" s="82" t="s">
        <v>957</v>
      </c>
      <c r="F66" s="82" t="s">
        <v>2613</v>
      </c>
      <c r="G66" s="84">
        <v>0.1</v>
      </c>
      <c r="H66" s="365">
        <v>958</v>
      </c>
      <c r="I66" s="244">
        <f t="shared" si="5"/>
        <v>95.800000000000011</v>
      </c>
      <c r="J66" s="471"/>
      <c r="K66" s="51"/>
      <c r="L66" s="51"/>
      <c r="M66" s="51"/>
      <c r="N66" s="51"/>
      <c r="O66" s="46"/>
      <c r="P66" s="46"/>
      <c r="Q66" s="51"/>
      <c r="R66" s="51"/>
      <c r="S66" s="51"/>
      <c r="T66" s="51"/>
      <c r="U66" s="51"/>
      <c r="V66" s="45"/>
      <c r="W66" s="5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7"/>
      <c r="AK66" s="47"/>
    </row>
    <row r="67" spans="1:37" x14ac:dyDescent="0.25">
      <c r="A67" s="113"/>
      <c r="B67" s="254" t="s">
        <v>1163</v>
      </c>
      <c r="C67" s="82"/>
      <c r="D67" s="82"/>
      <c r="E67" s="82"/>
      <c r="F67" s="82"/>
      <c r="G67" s="84"/>
      <c r="H67" s="365"/>
      <c r="I67" s="244">
        <f t="shared" si="5"/>
        <v>0</v>
      </c>
      <c r="J67" s="189"/>
      <c r="K67" s="51"/>
      <c r="L67" s="51"/>
      <c r="M67" s="51"/>
      <c r="N67" s="51"/>
      <c r="O67" s="46"/>
      <c r="P67" s="46"/>
      <c r="Q67" s="51"/>
      <c r="R67" s="51"/>
      <c r="S67" s="51"/>
      <c r="T67" s="51"/>
      <c r="U67" s="51"/>
      <c r="V67" s="45"/>
      <c r="W67" s="5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7"/>
      <c r="AK67" s="47"/>
    </row>
    <row r="68" spans="1:37" x14ac:dyDescent="0.25">
      <c r="A68" s="113"/>
      <c r="B68" s="221" t="s">
        <v>1164</v>
      </c>
      <c r="C68" s="82"/>
      <c r="D68" s="82"/>
      <c r="E68" s="82"/>
      <c r="F68" s="82"/>
      <c r="G68" s="84"/>
      <c r="H68" s="365"/>
      <c r="I68" s="244">
        <f t="shared" si="5"/>
        <v>0</v>
      </c>
      <c r="J68" s="189"/>
      <c r="K68" s="51"/>
      <c r="L68" s="51"/>
      <c r="M68" s="51"/>
      <c r="N68" s="51"/>
      <c r="O68" s="46"/>
      <c r="P68" s="46"/>
      <c r="Q68" s="51"/>
      <c r="R68" s="51"/>
      <c r="S68" s="51"/>
      <c r="T68" s="51"/>
      <c r="U68" s="51"/>
      <c r="V68" s="45"/>
      <c r="W68" s="5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7"/>
      <c r="AK68" s="47"/>
    </row>
    <row r="69" spans="1:37" x14ac:dyDescent="0.25">
      <c r="A69" s="113" t="s">
        <v>1165</v>
      </c>
      <c r="B69" s="91" t="s">
        <v>1166</v>
      </c>
      <c r="C69" s="82" t="s">
        <v>1167</v>
      </c>
      <c r="D69" s="82" t="s">
        <v>1168</v>
      </c>
      <c r="E69" s="82" t="s">
        <v>1169</v>
      </c>
      <c r="F69" s="82" t="s">
        <v>637</v>
      </c>
      <c r="G69" s="84">
        <v>3.4</v>
      </c>
      <c r="H69" s="365">
        <v>40.25</v>
      </c>
      <c r="I69" s="244">
        <f t="shared" si="5"/>
        <v>136.85</v>
      </c>
      <c r="J69" s="189"/>
      <c r="K69" s="51"/>
      <c r="L69" s="51"/>
      <c r="M69" s="51"/>
      <c r="N69" s="51"/>
      <c r="O69" s="46"/>
      <c r="P69" s="46"/>
      <c r="Q69" s="51"/>
      <c r="R69" s="51"/>
      <c r="S69" s="51"/>
      <c r="T69" s="51"/>
      <c r="U69" s="51"/>
      <c r="V69" s="45"/>
      <c r="W69" s="5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7"/>
      <c r="AK69" s="47"/>
    </row>
    <row r="70" spans="1:37" x14ac:dyDescent="0.25">
      <c r="A70" s="113"/>
      <c r="B70" s="254" t="s">
        <v>1163</v>
      </c>
      <c r="C70" s="82"/>
      <c r="D70" s="82"/>
      <c r="E70" s="82"/>
      <c r="F70" s="82"/>
      <c r="G70" s="84"/>
      <c r="H70" s="365"/>
      <c r="I70" s="244">
        <f t="shared" si="5"/>
        <v>0</v>
      </c>
      <c r="J70" s="189"/>
      <c r="K70" s="51"/>
      <c r="L70" s="51"/>
      <c r="M70" s="45"/>
      <c r="N70" s="45"/>
      <c r="O70" s="46"/>
      <c r="P70" s="46"/>
      <c r="Q70" s="51"/>
      <c r="R70" s="51"/>
      <c r="S70" s="51"/>
      <c r="T70" s="51"/>
      <c r="U70" s="51"/>
      <c r="V70" s="45"/>
      <c r="W70" s="5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7"/>
      <c r="AK70" s="47"/>
    </row>
    <row r="71" spans="1:37" x14ac:dyDescent="0.25">
      <c r="A71" s="113"/>
      <c r="B71" s="221" t="s">
        <v>1170</v>
      </c>
      <c r="C71" s="82"/>
      <c r="D71" s="82"/>
      <c r="E71" s="82"/>
      <c r="F71" s="82"/>
      <c r="G71" s="84"/>
      <c r="H71" s="365"/>
      <c r="I71" s="244">
        <f t="shared" si="5"/>
        <v>0</v>
      </c>
      <c r="J71" s="189"/>
      <c r="K71" s="51"/>
      <c r="L71" s="51"/>
      <c r="M71" s="45"/>
      <c r="N71" s="45"/>
      <c r="O71" s="46"/>
      <c r="P71" s="46"/>
      <c r="Q71" s="51"/>
      <c r="R71" s="51"/>
      <c r="S71" s="51"/>
      <c r="T71" s="51"/>
      <c r="U71" s="51"/>
      <c r="V71" s="45"/>
      <c r="W71" s="5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7"/>
      <c r="AK71" s="47"/>
    </row>
    <row r="72" spans="1:37" x14ac:dyDescent="0.25">
      <c r="A72" s="113" t="s">
        <v>1171</v>
      </c>
      <c r="B72" s="91" t="s">
        <v>1172</v>
      </c>
      <c r="C72" s="82" t="s">
        <v>1173</v>
      </c>
      <c r="D72" s="82" t="s">
        <v>1174</v>
      </c>
      <c r="E72" s="82">
        <v>3</v>
      </c>
      <c r="F72" s="82" t="s">
        <v>2613</v>
      </c>
      <c r="G72" s="84">
        <v>7.4999999999999997E-2</v>
      </c>
      <c r="H72" s="365">
        <v>35</v>
      </c>
      <c r="I72" s="244">
        <f t="shared" si="5"/>
        <v>2.625</v>
      </c>
      <c r="J72" s="189"/>
      <c r="K72" s="51"/>
      <c r="L72" s="51"/>
      <c r="M72" s="45"/>
      <c r="N72" s="45"/>
      <c r="O72" s="46"/>
      <c r="P72" s="46"/>
      <c r="Q72" s="51"/>
      <c r="R72" s="51"/>
      <c r="S72" s="51"/>
      <c r="T72" s="51"/>
      <c r="U72" s="51"/>
      <c r="V72" s="45"/>
      <c r="W72" s="5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7"/>
      <c r="AK72" s="47"/>
    </row>
    <row r="73" spans="1:37" x14ac:dyDescent="0.25">
      <c r="A73" s="113"/>
      <c r="B73" s="254" t="s">
        <v>1182</v>
      </c>
      <c r="C73" s="82"/>
      <c r="D73" s="82"/>
      <c r="E73" s="82"/>
      <c r="F73" s="82"/>
      <c r="G73" s="84"/>
      <c r="H73" s="365"/>
      <c r="I73" s="244"/>
      <c r="J73" s="189"/>
      <c r="K73" s="45"/>
      <c r="L73" s="45"/>
      <c r="M73" s="45"/>
      <c r="N73" s="45"/>
      <c r="O73" s="46"/>
      <c r="P73" s="46"/>
      <c r="Q73" s="45"/>
      <c r="R73" s="45"/>
      <c r="S73" s="45"/>
      <c r="T73" s="45"/>
      <c r="U73" s="45"/>
      <c r="V73" s="45"/>
      <c r="W73" s="60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7"/>
      <c r="AK73" s="47"/>
    </row>
    <row r="74" spans="1:37" x14ac:dyDescent="0.25">
      <c r="A74" s="113"/>
      <c r="B74" s="254" t="s">
        <v>1183</v>
      </c>
      <c r="C74" s="82"/>
      <c r="D74" s="82"/>
      <c r="E74" s="82"/>
      <c r="F74" s="82"/>
      <c r="G74" s="84"/>
      <c r="H74" s="365"/>
      <c r="I74" s="244"/>
      <c r="J74" s="189"/>
      <c r="K74" s="45"/>
      <c r="L74" s="45"/>
      <c r="M74" s="45"/>
      <c r="N74" s="45"/>
      <c r="O74" s="46"/>
      <c r="P74" s="46"/>
      <c r="Q74" s="45"/>
      <c r="R74" s="45"/>
      <c r="S74" s="45"/>
      <c r="T74" s="45"/>
      <c r="U74" s="45"/>
      <c r="V74" s="45"/>
      <c r="W74" s="60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7"/>
      <c r="AK74" s="47"/>
    </row>
    <row r="75" spans="1:37" x14ac:dyDescent="0.25">
      <c r="A75" s="113"/>
      <c r="B75" s="221" t="s">
        <v>1184</v>
      </c>
      <c r="C75" s="82"/>
      <c r="D75" s="82"/>
      <c r="E75" s="82"/>
      <c r="F75" s="82"/>
      <c r="G75" s="84"/>
      <c r="H75" s="365"/>
      <c r="I75" s="244"/>
      <c r="J75" s="189"/>
      <c r="K75" s="45"/>
      <c r="L75" s="45"/>
      <c r="M75" s="45"/>
      <c r="N75" s="45"/>
      <c r="O75" s="46"/>
      <c r="P75" s="46"/>
      <c r="Q75" s="45"/>
      <c r="R75" s="45"/>
      <c r="S75" s="45"/>
      <c r="T75" s="45"/>
      <c r="U75" s="45"/>
      <c r="V75" s="45"/>
      <c r="W75" s="60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7"/>
      <c r="AK75" s="47"/>
    </row>
    <row r="76" spans="1:37" x14ac:dyDescent="0.25">
      <c r="A76" s="185">
        <v>3517003037</v>
      </c>
      <c r="B76" s="91" t="s">
        <v>1185</v>
      </c>
      <c r="C76" s="82" t="s">
        <v>1186</v>
      </c>
      <c r="D76" s="82" t="s">
        <v>1187</v>
      </c>
      <c r="E76" s="82">
        <v>6</v>
      </c>
      <c r="F76" s="82" t="s">
        <v>2613</v>
      </c>
      <c r="G76" s="84">
        <v>0.1</v>
      </c>
      <c r="H76" s="365">
        <v>461.4</v>
      </c>
      <c r="I76" s="244">
        <f t="shared" si="5"/>
        <v>46.14</v>
      </c>
      <c r="J76" s="189"/>
      <c r="K76" s="45"/>
      <c r="L76" s="45"/>
      <c r="M76" s="45"/>
      <c r="N76" s="45"/>
      <c r="O76" s="46"/>
      <c r="P76" s="46"/>
      <c r="Q76" s="45"/>
      <c r="R76" s="45"/>
      <c r="S76" s="45"/>
      <c r="T76" s="45"/>
      <c r="U76" s="45"/>
      <c r="V76" s="45"/>
      <c r="W76" s="60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7"/>
      <c r="AK76" s="47"/>
    </row>
    <row r="77" spans="1:37" x14ac:dyDescent="0.25">
      <c r="A77" s="113"/>
      <c r="B77" s="254" t="s">
        <v>2323</v>
      </c>
      <c r="C77" s="222"/>
      <c r="D77" s="82"/>
      <c r="E77" s="82"/>
      <c r="F77" s="82"/>
      <c r="G77" s="84"/>
      <c r="H77" s="365"/>
      <c r="I77" s="244"/>
      <c r="J77" s="189"/>
      <c r="K77" s="51"/>
      <c r="L77" s="51"/>
      <c r="M77" s="51"/>
      <c r="N77" s="51"/>
      <c r="O77" s="46"/>
      <c r="P77" s="46"/>
      <c r="Q77" s="51"/>
      <c r="R77" s="51"/>
      <c r="S77" s="51"/>
      <c r="T77" s="51"/>
      <c r="U77" s="51"/>
      <c r="V77" s="45"/>
      <c r="W77" s="5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7"/>
      <c r="AK77" s="47"/>
    </row>
    <row r="78" spans="1:37" x14ac:dyDescent="0.25">
      <c r="A78" s="113"/>
      <c r="B78" s="254" t="s">
        <v>1975</v>
      </c>
      <c r="C78" s="222"/>
      <c r="D78" s="82"/>
      <c r="E78" s="82"/>
      <c r="F78" s="82"/>
      <c r="G78" s="84"/>
      <c r="H78" s="365"/>
      <c r="I78" s="244"/>
      <c r="J78" s="189"/>
      <c r="K78" s="51"/>
      <c r="L78" s="51"/>
      <c r="M78" s="51"/>
      <c r="N78" s="51"/>
      <c r="O78" s="46"/>
      <c r="P78" s="46"/>
      <c r="Q78" s="51"/>
      <c r="R78" s="51"/>
      <c r="S78" s="51"/>
      <c r="T78" s="51"/>
      <c r="U78" s="51"/>
      <c r="V78" s="45"/>
      <c r="W78" s="5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7"/>
      <c r="AK78" s="47"/>
    </row>
    <row r="79" spans="1:37" x14ac:dyDescent="0.25">
      <c r="A79" s="113"/>
      <c r="B79" s="221" t="s">
        <v>1976</v>
      </c>
      <c r="C79" s="82"/>
      <c r="D79" s="82"/>
      <c r="E79" s="82"/>
      <c r="F79" s="82"/>
      <c r="G79" s="84"/>
      <c r="H79" s="365"/>
      <c r="I79" s="244"/>
      <c r="J79" s="189"/>
      <c r="K79" s="51"/>
      <c r="L79" s="51"/>
      <c r="M79" s="51"/>
      <c r="N79" s="51"/>
      <c r="O79" s="46"/>
      <c r="P79" s="46"/>
      <c r="Q79" s="51"/>
      <c r="R79" s="51"/>
      <c r="S79" s="51"/>
      <c r="T79" s="51"/>
      <c r="U79" s="51"/>
      <c r="V79" s="45"/>
      <c r="W79" s="5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7"/>
      <c r="AK79" s="47"/>
    </row>
    <row r="80" spans="1:37" x14ac:dyDescent="0.25">
      <c r="A80" s="185">
        <v>3986200002</v>
      </c>
      <c r="B80" s="91" t="s">
        <v>1587</v>
      </c>
      <c r="C80" s="82" t="s">
        <v>1590</v>
      </c>
      <c r="D80" s="82" t="s">
        <v>1588</v>
      </c>
      <c r="E80" s="82"/>
      <c r="F80" s="82" t="s">
        <v>1592</v>
      </c>
      <c r="G80" s="84">
        <v>0.2</v>
      </c>
      <c r="H80" s="365">
        <v>450</v>
      </c>
      <c r="I80" s="244">
        <f t="shared" si="5"/>
        <v>90</v>
      </c>
      <c r="J80" s="182"/>
    </row>
    <row r="81" spans="1:37" x14ac:dyDescent="0.25">
      <c r="A81" s="113"/>
      <c r="B81" s="254" t="s">
        <v>1208</v>
      </c>
      <c r="C81" s="82"/>
      <c r="D81" s="82"/>
      <c r="E81" s="82"/>
      <c r="F81" s="82"/>
      <c r="G81" s="84"/>
      <c r="H81" s="365"/>
      <c r="I81" s="244"/>
      <c r="J81" s="512"/>
      <c r="K81" s="45"/>
      <c r="L81" s="45"/>
      <c r="M81" s="45"/>
      <c r="N81" s="45"/>
      <c r="O81" s="46"/>
      <c r="P81" s="46"/>
      <c r="Q81" s="45"/>
      <c r="R81" s="45"/>
      <c r="S81" s="45"/>
      <c r="T81" s="45"/>
      <c r="U81" s="45"/>
      <c r="V81" s="45"/>
      <c r="W81" s="5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7"/>
      <c r="AK81" s="47"/>
    </row>
    <row r="82" spans="1:37" x14ac:dyDescent="0.25">
      <c r="A82" s="113"/>
      <c r="B82" s="254" t="s">
        <v>1209</v>
      </c>
      <c r="C82" s="82"/>
      <c r="D82" s="82"/>
      <c r="E82" s="82"/>
      <c r="F82" s="82"/>
      <c r="G82" s="84"/>
      <c r="H82" s="365"/>
      <c r="I82" s="244"/>
      <c r="J82" s="189"/>
      <c r="K82" s="51"/>
      <c r="L82" s="51"/>
      <c r="M82" s="45"/>
      <c r="N82" s="45"/>
      <c r="O82" s="46"/>
      <c r="P82" s="46"/>
      <c r="Q82" s="51"/>
      <c r="R82" s="51"/>
      <c r="S82" s="51"/>
      <c r="T82" s="51"/>
      <c r="U82" s="51"/>
      <c r="V82" s="45"/>
      <c r="W82" s="5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7"/>
      <c r="AK82" s="47"/>
    </row>
    <row r="83" spans="1:37" x14ac:dyDescent="0.25">
      <c r="A83" s="113"/>
      <c r="B83" s="221" t="s">
        <v>1210</v>
      </c>
      <c r="C83" s="82"/>
      <c r="D83" s="82"/>
      <c r="E83" s="82"/>
      <c r="F83" s="82"/>
      <c r="G83" s="84"/>
      <c r="H83" s="365"/>
      <c r="I83" s="244"/>
      <c r="J83" s="189"/>
      <c r="K83" s="44"/>
      <c r="L83" s="44"/>
      <c r="M83" s="45"/>
      <c r="N83" s="45"/>
      <c r="O83" s="46"/>
      <c r="P83" s="46"/>
      <c r="Q83" s="44"/>
      <c r="R83" s="45"/>
      <c r="S83" s="44"/>
      <c r="T83" s="44"/>
      <c r="U83" s="45"/>
      <c r="V83" s="45"/>
      <c r="W83" s="5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7"/>
      <c r="AK83" s="47"/>
    </row>
    <row r="84" spans="1:37" x14ac:dyDescent="0.25">
      <c r="A84" s="113" t="s">
        <v>1211</v>
      </c>
      <c r="B84" s="91" t="s">
        <v>1212</v>
      </c>
      <c r="C84" s="82" t="s">
        <v>1213</v>
      </c>
      <c r="D84" s="82" t="s">
        <v>1214</v>
      </c>
      <c r="E84" s="82">
        <v>1</v>
      </c>
      <c r="F84" s="82" t="s">
        <v>2613</v>
      </c>
      <c r="G84" s="84">
        <v>0.4</v>
      </c>
      <c r="H84" s="365">
        <v>98</v>
      </c>
      <c r="I84" s="244">
        <f>G84*H84</f>
        <v>39.200000000000003</v>
      </c>
      <c r="J84" s="189"/>
      <c r="K84" s="45"/>
      <c r="L84" s="45"/>
      <c r="M84" s="45"/>
      <c r="N84" s="45"/>
      <c r="O84" s="46"/>
      <c r="P84" s="46"/>
      <c r="Q84" s="45"/>
      <c r="R84" s="45"/>
      <c r="S84" s="45"/>
      <c r="T84" s="45"/>
      <c r="U84" s="45"/>
      <c r="V84" s="45"/>
      <c r="W84" s="5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7"/>
      <c r="AK84" s="47"/>
    </row>
    <row r="85" spans="1:37" x14ac:dyDescent="0.25">
      <c r="A85" s="113"/>
      <c r="B85" s="254" t="s">
        <v>1229</v>
      </c>
      <c r="C85" s="82"/>
      <c r="D85" s="82"/>
      <c r="E85" s="82"/>
      <c r="F85" s="82"/>
      <c r="G85" s="84"/>
      <c r="H85" s="365"/>
      <c r="I85" s="244"/>
      <c r="J85" s="189"/>
      <c r="K85" s="44"/>
      <c r="L85" s="44"/>
      <c r="M85" s="44"/>
      <c r="N85" s="44"/>
      <c r="O85" s="46"/>
      <c r="P85" s="46"/>
      <c r="Q85" s="44"/>
      <c r="R85" s="45"/>
      <c r="S85" s="44"/>
      <c r="T85" s="44"/>
      <c r="U85" s="45"/>
      <c r="V85" s="45"/>
      <c r="W85" s="5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7"/>
      <c r="AK85" s="47"/>
    </row>
    <row r="86" spans="1:37" x14ac:dyDescent="0.25">
      <c r="A86" s="113"/>
      <c r="B86" s="254" t="s">
        <v>1230</v>
      </c>
      <c r="C86" s="82"/>
      <c r="D86" s="82"/>
      <c r="E86" s="82"/>
      <c r="F86" s="82"/>
      <c r="G86" s="84"/>
      <c r="H86" s="365"/>
      <c r="I86" s="244"/>
      <c r="J86" s="189"/>
      <c r="K86" s="44"/>
      <c r="L86" s="44"/>
      <c r="M86" s="44"/>
      <c r="N86" s="44"/>
      <c r="O86" s="46"/>
      <c r="P86" s="46"/>
      <c r="Q86" s="44"/>
      <c r="R86" s="45"/>
      <c r="S86" s="44"/>
      <c r="T86" s="44"/>
      <c r="U86" s="45"/>
      <c r="V86" s="45"/>
      <c r="W86" s="5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7"/>
      <c r="AK86" s="47"/>
    </row>
    <row r="87" spans="1:37" x14ac:dyDescent="0.25">
      <c r="A87" s="113"/>
      <c r="B87" s="492" t="s">
        <v>1980</v>
      </c>
      <c r="C87" s="82"/>
      <c r="D87" s="82"/>
      <c r="E87" s="82"/>
      <c r="F87" s="82"/>
      <c r="G87" s="84"/>
      <c r="H87" s="365"/>
      <c r="I87" s="244"/>
      <c r="J87" s="189"/>
      <c r="K87" s="44"/>
      <c r="L87" s="44"/>
      <c r="M87" s="44"/>
      <c r="N87" s="44"/>
      <c r="O87" s="46"/>
      <c r="P87" s="46"/>
      <c r="Q87" s="44"/>
      <c r="R87" s="45"/>
      <c r="S87" s="44"/>
      <c r="T87" s="44"/>
      <c r="U87" s="45"/>
      <c r="V87" s="45"/>
      <c r="W87" s="5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7"/>
      <c r="AK87" s="47"/>
    </row>
    <row r="88" spans="1:37" x14ac:dyDescent="0.25">
      <c r="A88" s="113" t="s">
        <v>1878</v>
      </c>
      <c r="B88" s="95" t="s">
        <v>1734</v>
      </c>
      <c r="C88" s="82"/>
      <c r="D88" s="82" t="s">
        <v>1735</v>
      </c>
      <c r="E88" s="82">
        <v>90</v>
      </c>
      <c r="F88" s="82" t="s">
        <v>637</v>
      </c>
      <c r="G88" s="84">
        <v>1.5</v>
      </c>
      <c r="H88" s="365">
        <v>3.11</v>
      </c>
      <c r="I88" s="244">
        <f>G88*H88</f>
        <v>4.665</v>
      </c>
      <c r="J88" s="189"/>
      <c r="K88" s="45"/>
      <c r="L88" s="45"/>
      <c r="M88" s="45"/>
      <c r="N88" s="45"/>
      <c r="O88" s="46"/>
      <c r="P88" s="46"/>
      <c r="Q88" s="45"/>
      <c r="R88" s="45"/>
      <c r="S88" s="45"/>
      <c r="T88" s="44"/>
      <c r="U88" s="45"/>
      <c r="V88" s="45"/>
      <c r="W88" s="5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7"/>
      <c r="AK88" s="47"/>
    </row>
    <row r="89" spans="1:37" x14ac:dyDescent="0.25">
      <c r="A89" s="113"/>
      <c r="B89" s="254" t="s">
        <v>1241</v>
      </c>
      <c r="C89" s="82"/>
      <c r="D89" s="82"/>
      <c r="E89" s="82"/>
      <c r="F89" s="82"/>
      <c r="G89" s="84"/>
      <c r="H89" s="365"/>
      <c r="I89" s="244"/>
      <c r="J89" s="189"/>
      <c r="K89" s="44"/>
      <c r="L89" s="44"/>
      <c r="M89" s="45"/>
      <c r="N89" s="45"/>
      <c r="O89" s="46"/>
      <c r="P89" s="46"/>
      <c r="Q89" s="44"/>
      <c r="R89" s="45"/>
      <c r="S89" s="44"/>
      <c r="T89" s="44"/>
      <c r="U89" s="45"/>
      <c r="V89" s="45"/>
      <c r="W89" s="5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7"/>
      <c r="AK89" s="47"/>
    </row>
    <row r="90" spans="1:37" x14ac:dyDescent="0.25">
      <c r="A90" s="113"/>
      <c r="B90" s="254" t="s">
        <v>1242</v>
      </c>
      <c r="C90" s="82"/>
      <c r="D90" s="82"/>
      <c r="E90" s="82"/>
      <c r="F90" s="82"/>
      <c r="G90" s="84"/>
      <c r="H90" s="365"/>
      <c r="I90" s="244"/>
      <c r="J90" s="189"/>
      <c r="K90" s="45"/>
      <c r="L90" s="45"/>
      <c r="M90" s="45"/>
      <c r="N90" s="45"/>
      <c r="O90" s="46"/>
      <c r="P90" s="46"/>
      <c r="Q90" s="45"/>
      <c r="R90" s="45"/>
      <c r="S90" s="45"/>
      <c r="T90" s="44"/>
      <c r="U90" s="45"/>
      <c r="V90" s="45"/>
      <c r="W90" s="5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7"/>
      <c r="AK90" s="47"/>
    </row>
    <row r="91" spans="1:37" x14ac:dyDescent="0.25">
      <c r="A91" s="113"/>
      <c r="B91" s="221" t="s">
        <v>1243</v>
      </c>
      <c r="C91" s="82"/>
      <c r="D91" s="82"/>
      <c r="E91" s="82"/>
      <c r="F91" s="82"/>
      <c r="G91" s="84"/>
      <c r="H91" s="365"/>
      <c r="I91" s="244"/>
      <c r="J91" s="189"/>
      <c r="K91" s="45"/>
      <c r="L91" s="45"/>
      <c r="M91" s="45"/>
      <c r="N91" s="45"/>
      <c r="O91" s="46"/>
      <c r="P91" s="46"/>
      <c r="Q91" s="45"/>
      <c r="R91" s="45"/>
      <c r="S91" s="45"/>
      <c r="T91" s="44"/>
      <c r="U91" s="45"/>
      <c r="V91" s="45"/>
      <c r="W91" s="5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7"/>
      <c r="AK91" s="47"/>
    </row>
    <row r="92" spans="1:37" x14ac:dyDescent="0.25">
      <c r="A92" s="113" t="s">
        <v>1244</v>
      </c>
      <c r="B92" s="91" t="s">
        <v>1245</v>
      </c>
      <c r="C92" s="82"/>
      <c r="D92" s="82"/>
      <c r="E92" s="82" t="s">
        <v>1246</v>
      </c>
      <c r="F92" s="82" t="s">
        <v>754</v>
      </c>
      <c r="G92" s="84">
        <v>2</v>
      </c>
      <c r="H92" s="365">
        <v>4.66</v>
      </c>
      <c r="I92" s="244">
        <f>G92*H92</f>
        <v>9.32</v>
      </c>
      <c r="J92" s="189"/>
      <c r="K92" s="45"/>
      <c r="L92" s="45"/>
      <c r="M92" s="45"/>
      <c r="N92" s="45"/>
      <c r="O92" s="46"/>
      <c r="P92" s="46"/>
      <c r="Q92" s="45"/>
      <c r="R92" s="45"/>
      <c r="S92" s="45"/>
      <c r="T92" s="44"/>
      <c r="U92" s="45"/>
      <c r="V92" s="45"/>
      <c r="W92" s="5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7"/>
      <c r="AK92" s="47"/>
    </row>
    <row r="93" spans="1:37" x14ac:dyDescent="0.25">
      <c r="A93" s="113"/>
      <c r="B93" s="254" t="s">
        <v>1247</v>
      </c>
      <c r="C93" s="82"/>
      <c r="D93" s="82"/>
      <c r="E93" s="82"/>
      <c r="F93" s="82"/>
      <c r="G93" s="84"/>
      <c r="H93" s="365"/>
      <c r="I93" s="244"/>
      <c r="J93" s="189"/>
      <c r="K93" s="45"/>
      <c r="L93" s="45"/>
      <c r="M93" s="45"/>
      <c r="N93" s="45"/>
      <c r="O93" s="46"/>
      <c r="P93" s="46"/>
      <c r="Q93" s="45"/>
      <c r="R93" s="45"/>
      <c r="S93" s="45"/>
      <c r="T93" s="44"/>
      <c r="U93" s="45"/>
      <c r="V93" s="45"/>
      <c r="W93" s="5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7"/>
      <c r="AK93" s="47"/>
    </row>
    <row r="94" spans="1:37" x14ac:dyDescent="0.25">
      <c r="A94" s="113"/>
      <c r="B94" s="254" t="s">
        <v>1982</v>
      </c>
      <c r="C94" s="82"/>
      <c r="D94" s="82"/>
      <c r="E94" s="82"/>
      <c r="F94" s="82"/>
      <c r="G94" s="84"/>
      <c r="H94" s="365"/>
      <c r="I94" s="244"/>
      <c r="J94" s="189"/>
      <c r="K94" s="70"/>
      <c r="L94" s="70"/>
      <c r="M94" s="45"/>
      <c r="N94" s="45"/>
      <c r="O94" s="65"/>
      <c r="P94" s="65"/>
      <c r="Q94" s="45"/>
      <c r="R94" s="45"/>
      <c r="S94" s="45"/>
      <c r="T94" s="45"/>
      <c r="U94" s="45"/>
      <c r="V94" s="45"/>
      <c r="W94" s="71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7"/>
      <c r="AK94" s="47"/>
    </row>
    <row r="95" spans="1:37" x14ac:dyDescent="0.25">
      <c r="A95" s="113"/>
      <c r="B95" s="492" t="s">
        <v>1825</v>
      </c>
      <c r="C95" s="82"/>
      <c r="D95" s="82"/>
      <c r="E95" s="82"/>
      <c r="F95" s="82"/>
      <c r="G95" s="84"/>
      <c r="H95" s="365"/>
      <c r="I95" s="244"/>
      <c r="J95" s="189"/>
      <c r="K95" s="70"/>
      <c r="L95" s="70"/>
      <c r="M95" s="45"/>
      <c r="N95" s="45"/>
      <c r="O95" s="65"/>
      <c r="P95" s="65"/>
      <c r="Q95" s="45"/>
      <c r="R95" s="45"/>
      <c r="S95" s="45"/>
      <c r="T95" s="45"/>
      <c r="U95" s="45"/>
      <c r="V95" s="45"/>
      <c r="W95" s="71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7"/>
      <c r="AK95" s="47"/>
    </row>
    <row r="96" spans="1:37" ht="16.5" thickBot="1" x14ac:dyDescent="0.3">
      <c r="A96" s="494">
        <v>9182135002</v>
      </c>
      <c r="B96" s="200" t="s">
        <v>1608</v>
      </c>
      <c r="C96" s="203"/>
      <c r="D96" s="203" t="s">
        <v>1609</v>
      </c>
      <c r="E96" s="509">
        <v>0.94</v>
      </c>
      <c r="F96" s="203" t="s">
        <v>2602</v>
      </c>
      <c r="G96" s="204">
        <v>0.09</v>
      </c>
      <c r="H96" s="495">
        <v>135.69999999999999</v>
      </c>
      <c r="I96" s="371">
        <f>G96*H96</f>
        <v>12.212999999999999</v>
      </c>
      <c r="J96" s="458"/>
    </row>
    <row r="97" spans="1:10" s="352" customFormat="1" ht="16.5" thickBot="1" x14ac:dyDescent="0.3">
      <c r="A97" s="453"/>
      <c r="B97" s="453" t="s">
        <v>1132</v>
      </c>
      <c r="C97" s="440"/>
      <c r="D97" s="454"/>
      <c r="E97" s="440"/>
      <c r="F97" s="454" t="s">
        <v>416</v>
      </c>
      <c r="G97" s="557"/>
      <c r="H97" s="460"/>
      <c r="I97" s="456">
        <f>SUM(I6:I96)</f>
        <v>9750.8403999999991</v>
      </c>
      <c r="J97" s="453"/>
    </row>
    <row r="98" spans="1:10" x14ac:dyDescent="0.25">
      <c r="A98" s="209"/>
      <c r="B98" s="210" t="s">
        <v>1255</v>
      </c>
      <c r="C98" s="211"/>
      <c r="D98" s="212"/>
      <c r="E98" s="211"/>
      <c r="F98" s="212"/>
      <c r="G98" s="26"/>
      <c r="H98" s="366"/>
      <c r="I98" s="344"/>
      <c r="J98" s="339"/>
    </row>
    <row r="99" spans="1:10" x14ac:dyDescent="0.25">
      <c r="A99" s="113"/>
      <c r="B99" s="218" t="s">
        <v>1256</v>
      </c>
      <c r="C99" s="81"/>
      <c r="D99" s="82"/>
      <c r="E99" s="81"/>
      <c r="F99" s="82"/>
      <c r="G99" s="8"/>
      <c r="H99" s="367"/>
      <c r="I99" s="347"/>
      <c r="J99" s="177"/>
    </row>
    <row r="100" spans="1:10" x14ac:dyDescent="0.25">
      <c r="A100" s="220"/>
      <c r="B100" s="221" t="s">
        <v>1415</v>
      </c>
      <c r="C100" s="82"/>
      <c r="D100" s="222"/>
      <c r="E100" s="82"/>
      <c r="F100" s="82"/>
      <c r="G100" s="8"/>
      <c r="H100" s="367"/>
      <c r="I100" s="347"/>
      <c r="J100" s="177"/>
    </row>
    <row r="101" spans="1:10" ht="31.5" x14ac:dyDescent="0.25">
      <c r="A101" s="113" t="s">
        <v>1257</v>
      </c>
      <c r="B101" s="95" t="s">
        <v>1258</v>
      </c>
      <c r="C101" s="81" t="s">
        <v>1259</v>
      </c>
      <c r="D101" s="222" t="s">
        <v>1260</v>
      </c>
      <c r="E101" s="82" t="s">
        <v>1261</v>
      </c>
      <c r="F101" s="82" t="s">
        <v>754</v>
      </c>
      <c r="G101" s="789">
        <v>48</v>
      </c>
      <c r="H101" s="367">
        <v>164.31</v>
      </c>
      <c r="I101" s="347">
        <f>G101*H101</f>
        <v>7886.88</v>
      </c>
      <c r="J101" s="177"/>
    </row>
    <row r="102" spans="1:10" ht="15.75" customHeight="1" x14ac:dyDescent="0.25">
      <c r="A102" s="113" t="s">
        <v>1431</v>
      </c>
      <c r="B102" s="95" t="s">
        <v>1258</v>
      </c>
      <c r="C102" s="81" t="s">
        <v>1432</v>
      </c>
      <c r="D102" s="222"/>
      <c r="E102" s="82" t="s">
        <v>1433</v>
      </c>
      <c r="F102" s="82" t="s">
        <v>754</v>
      </c>
      <c r="G102" s="789"/>
      <c r="H102" s="368">
        <v>136.46</v>
      </c>
      <c r="I102" s="347">
        <f t="shared" ref="I102:I109" si="6">G102*H102</f>
        <v>0</v>
      </c>
      <c r="J102" s="177"/>
    </row>
    <row r="103" spans="1:10" x14ac:dyDescent="0.25">
      <c r="A103" s="113">
        <v>3495690320</v>
      </c>
      <c r="B103" s="95" t="s">
        <v>1258</v>
      </c>
      <c r="C103" s="81" t="s">
        <v>1434</v>
      </c>
      <c r="D103" s="222" t="s">
        <v>1435</v>
      </c>
      <c r="E103" s="82" t="s">
        <v>1436</v>
      </c>
      <c r="F103" s="82" t="s">
        <v>754</v>
      </c>
      <c r="G103" s="789"/>
      <c r="H103" s="368">
        <v>150.15</v>
      </c>
      <c r="I103" s="347">
        <f t="shared" si="6"/>
        <v>0</v>
      </c>
      <c r="J103" s="177"/>
    </row>
    <row r="104" spans="1:10" x14ac:dyDescent="0.25">
      <c r="A104" s="113" t="s">
        <v>1262</v>
      </c>
      <c r="B104" s="95" t="s">
        <v>1263</v>
      </c>
      <c r="C104" s="82" t="s">
        <v>1264</v>
      </c>
      <c r="D104" s="82"/>
      <c r="E104" s="82"/>
      <c r="F104" s="82" t="s">
        <v>754</v>
      </c>
      <c r="G104" s="790">
        <v>4</v>
      </c>
      <c r="H104" s="244">
        <v>1809.69</v>
      </c>
      <c r="I104" s="347">
        <f t="shared" si="6"/>
        <v>7238.76</v>
      </c>
      <c r="J104" s="177"/>
    </row>
    <row r="105" spans="1:10" x14ac:dyDescent="0.25">
      <c r="A105" s="113" t="s">
        <v>1467</v>
      </c>
      <c r="B105" s="95" t="s">
        <v>1263</v>
      </c>
      <c r="C105" s="82" t="s">
        <v>1468</v>
      </c>
      <c r="D105" s="82"/>
      <c r="E105" s="82"/>
      <c r="F105" s="82" t="s">
        <v>754</v>
      </c>
      <c r="G105" s="790"/>
      <c r="H105" s="244">
        <v>3000</v>
      </c>
      <c r="I105" s="347">
        <f t="shared" si="6"/>
        <v>0</v>
      </c>
      <c r="J105" s="177"/>
    </row>
    <row r="106" spans="1:10" x14ac:dyDescent="0.25">
      <c r="A106" s="113" t="s">
        <v>1470</v>
      </c>
      <c r="B106" s="95" t="s">
        <v>1263</v>
      </c>
      <c r="C106" s="82" t="s">
        <v>1471</v>
      </c>
      <c r="D106" s="82"/>
      <c r="E106" s="82"/>
      <c r="F106" s="82" t="s">
        <v>754</v>
      </c>
      <c r="G106" s="790"/>
      <c r="H106" s="244">
        <v>2190</v>
      </c>
      <c r="I106" s="347">
        <f t="shared" si="6"/>
        <v>0</v>
      </c>
      <c r="J106" s="177"/>
    </row>
    <row r="107" spans="1:10" x14ac:dyDescent="0.25">
      <c r="A107" s="185">
        <v>3391520158</v>
      </c>
      <c r="B107" s="95" t="s">
        <v>1265</v>
      </c>
      <c r="C107" s="82" t="s">
        <v>1266</v>
      </c>
      <c r="D107" s="82"/>
      <c r="E107" s="82" t="s">
        <v>1267</v>
      </c>
      <c r="F107" s="82" t="s">
        <v>754</v>
      </c>
      <c r="G107" s="787">
        <v>16.5</v>
      </c>
      <c r="H107" s="244">
        <v>3337.85</v>
      </c>
      <c r="I107" s="347">
        <f t="shared" si="6"/>
        <v>55074.525000000001</v>
      </c>
      <c r="J107" s="177"/>
    </row>
    <row r="108" spans="1:10" x14ac:dyDescent="0.25">
      <c r="A108" s="185">
        <v>3391520403</v>
      </c>
      <c r="B108" s="95" t="s">
        <v>1265</v>
      </c>
      <c r="C108" s="82" t="s">
        <v>1469</v>
      </c>
      <c r="D108" s="82"/>
      <c r="E108" s="82"/>
      <c r="F108" s="82" t="s">
        <v>754</v>
      </c>
      <c r="G108" s="787"/>
      <c r="H108" s="244">
        <v>3180</v>
      </c>
      <c r="I108" s="347">
        <f t="shared" si="6"/>
        <v>0</v>
      </c>
      <c r="J108" s="177"/>
    </row>
    <row r="109" spans="1:10" ht="16.5" thickBot="1" x14ac:dyDescent="0.3">
      <c r="A109" s="483">
        <v>3391520404</v>
      </c>
      <c r="B109" s="200" t="s">
        <v>1265</v>
      </c>
      <c r="C109" s="203" t="s">
        <v>1472</v>
      </c>
      <c r="D109" s="203"/>
      <c r="E109" s="203"/>
      <c r="F109" s="203" t="s">
        <v>754</v>
      </c>
      <c r="G109" s="788"/>
      <c r="H109" s="371">
        <v>2750</v>
      </c>
      <c r="I109" s="463">
        <f t="shared" si="6"/>
        <v>0</v>
      </c>
      <c r="J109" s="341"/>
    </row>
    <row r="110" spans="1:10" s="346" customFormat="1" ht="16.5" thickBot="1" x14ac:dyDescent="0.3">
      <c r="A110" s="357"/>
      <c r="B110" s="358" t="s">
        <v>1133</v>
      </c>
      <c r="C110" s="391"/>
      <c r="D110" s="360"/>
      <c r="E110" s="391"/>
      <c r="F110" s="360" t="s">
        <v>415</v>
      </c>
      <c r="G110" s="550"/>
      <c r="H110" s="373"/>
      <c r="I110" s="459">
        <f>SUM(I101:I109)</f>
        <v>70200.165000000008</v>
      </c>
      <c r="J110" s="357"/>
    </row>
    <row r="111" spans="1:10" s="346" customFormat="1" ht="16.5" thickBot="1" x14ac:dyDescent="0.3">
      <c r="A111" s="353"/>
      <c r="B111" s="345" t="s">
        <v>446</v>
      </c>
      <c r="C111" s="553"/>
      <c r="D111" s="351"/>
      <c r="E111" s="553"/>
      <c r="F111" s="351" t="s">
        <v>415</v>
      </c>
      <c r="G111" s="551"/>
      <c r="H111" s="354"/>
      <c r="I111" s="356">
        <f>I110+I97</f>
        <v>79951.005400000009</v>
      </c>
      <c r="J111" s="355"/>
    </row>
  </sheetData>
  <mergeCells count="17">
    <mergeCell ref="A1:J1"/>
    <mergeCell ref="A2:J2"/>
    <mergeCell ref="A3:J3"/>
    <mergeCell ref="A4:A5"/>
    <mergeCell ref="B4:B5"/>
    <mergeCell ref="C4:C5"/>
    <mergeCell ref="D4:D5"/>
    <mergeCell ref="J20:J22"/>
    <mergeCell ref="E4:E5"/>
    <mergeCell ref="G107:G109"/>
    <mergeCell ref="G101:G103"/>
    <mergeCell ref="G104:G106"/>
    <mergeCell ref="F20:F22"/>
    <mergeCell ref="G20:G22"/>
    <mergeCell ref="F4:F5"/>
    <mergeCell ref="H4:H5"/>
    <mergeCell ref="J4:J5"/>
  </mergeCells>
  <phoneticPr fontId="27" type="noConversion"/>
  <pageMargins left="0.39370078740157483" right="0.19685039370078741" top="0.78740157480314965" bottom="0.59055118110236227" header="0.51181102362204722" footer="0.39370078740157483"/>
  <pageSetup paperSize="9" scale="60" firstPageNumber="3" fitToWidth="0" orientation="landscape" useFirstPageNumber="1" r:id="rId1"/>
  <headerFooter alignWithMargins="0">
    <oddFooter>&amp;R&amp;P</oddFooter>
  </headerFooter>
  <rowBreaks count="1" manualBreakCount="1">
    <brk id="81" max="25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showZeros="0" view="pageBreakPreview" zoomScale="70" zoomScaleNormal="70" zoomScaleSheetLayoutView="70" workbookViewId="0">
      <pane ySplit="5" topLeftCell="A6" activePane="bottomLeft" state="frozen"/>
      <selection pane="bottomLeft" activeCell="A64" sqref="A64:G66"/>
    </sheetView>
  </sheetViews>
  <sheetFormatPr defaultColWidth="8.85546875" defaultRowHeight="15.75" x14ac:dyDescent="0.25"/>
  <cols>
    <col min="1" max="1" width="18.140625" style="34" customWidth="1"/>
    <col min="2" max="2" width="51.7109375" style="34" customWidth="1"/>
    <col min="3" max="3" width="35.85546875" style="74" customWidth="1"/>
    <col min="4" max="4" width="29.5703125" style="74" bestFit="1" customWidth="1"/>
    <col min="5" max="5" width="26" style="74" customWidth="1"/>
    <col min="6" max="6" width="5.7109375" style="74" customWidth="1"/>
    <col min="7" max="7" width="10.140625" style="118" customWidth="1"/>
    <col min="8" max="9" width="19.85546875" style="342" customWidth="1"/>
    <col min="10" max="10" width="23.140625" style="34" customWidth="1"/>
    <col min="11" max="16384" width="8.85546875" style="34"/>
  </cols>
  <sheetData>
    <row r="1" spans="1:37" x14ac:dyDescent="0.25">
      <c r="A1" s="796" t="s">
        <v>455</v>
      </c>
      <c r="B1" s="796"/>
      <c r="C1" s="796"/>
      <c r="D1" s="796"/>
      <c r="E1" s="796"/>
      <c r="F1" s="796"/>
      <c r="G1" s="796"/>
      <c r="H1" s="796"/>
      <c r="I1" s="796"/>
      <c r="J1" s="796"/>
    </row>
    <row r="2" spans="1:37" x14ac:dyDescent="0.25">
      <c r="A2" s="796" t="s">
        <v>1141</v>
      </c>
      <c r="B2" s="796"/>
      <c r="C2" s="796"/>
      <c r="D2" s="796"/>
      <c r="E2" s="796"/>
      <c r="F2" s="796"/>
      <c r="G2" s="796"/>
      <c r="H2" s="796"/>
      <c r="I2" s="796"/>
      <c r="J2" s="796"/>
    </row>
    <row r="3" spans="1:37" ht="31.5" customHeight="1" thickBot="1" x14ac:dyDescent="0.3">
      <c r="A3" s="797" t="s">
        <v>1139</v>
      </c>
      <c r="B3" s="797"/>
      <c r="C3" s="797"/>
      <c r="D3" s="797"/>
      <c r="E3" s="797"/>
      <c r="F3" s="797"/>
      <c r="G3" s="797"/>
      <c r="H3" s="797"/>
      <c r="I3" s="797"/>
      <c r="J3" s="797"/>
    </row>
    <row r="4" spans="1:37" ht="63" customHeight="1" thickBot="1" x14ac:dyDescent="0.3">
      <c r="A4" s="783" t="s">
        <v>2589</v>
      </c>
      <c r="B4" s="783" t="s">
        <v>2590</v>
      </c>
      <c r="C4" s="783" t="s">
        <v>2591</v>
      </c>
      <c r="D4" s="783" t="s">
        <v>2592</v>
      </c>
      <c r="E4" s="783" t="s">
        <v>2593</v>
      </c>
      <c r="F4" s="783" t="s">
        <v>2594</v>
      </c>
      <c r="G4" s="473" t="s">
        <v>458</v>
      </c>
      <c r="H4" s="793" t="s">
        <v>406</v>
      </c>
      <c r="I4" s="343" t="s">
        <v>409</v>
      </c>
      <c r="J4" s="779" t="s">
        <v>2595</v>
      </c>
    </row>
    <row r="5" spans="1:37" ht="31.5" customHeight="1" thickBot="1" x14ac:dyDescent="0.3">
      <c r="A5" s="786"/>
      <c r="B5" s="786"/>
      <c r="C5" s="786"/>
      <c r="D5" s="786"/>
      <c r="E5" s="786"/>
      <c r="F5" s="786"/>
      <c r="G5" s="23" t="s">
        <v>1147</v>
      </c>
      <c r="H5" s="794"/>
      <c r="I5" s="335" t="s">
        <v>189</v>
      </c>
      <c r="J5" s="795"/>
    </row>
    <row r="6" spans="1:37" x14ac:dyDescent="0.25">
      <c r="A6" s="209"/>
      <c r="B6" s="486" t="s">
        <v>2603</v>
      </c>
      <c r="C6" s="212"/>
      <c r="D6" s="212"/>
      <c r="E6" s="212"/>
      <c r="F6" s="212"/>
      <c r="G6" s="213"/>
      <c r="H6" s="366"/>
      <c r="I6" s="488">
        <f t="shared" ref="I6:I15" si="0">G6*H6</f>
        <v>0</v>
      </c>
      <c r="J6" s="400"/>
    </row>
    <row r="7" spans="1:37" x14ac:dyDescent="0.25">
      <c r="A7" s="113"/>
      <c r="B7" s="221" t="s">
        <v>2604</v>
      </c>
      <c r="C7" s="82"/>
      <c r="D7" s="82"/>
      <c r="E7" s="82"/>
      <c r="F7" s="82"/>
      <c r="G7" s="84"/>
      <c r="H7" s="367"/>
      <c r="I7" s="244">
        <f t="shared" si="0"/>
        <v>0</v>
      </c>
      <c r="J7" s="182"/>
    </row>
    <row r="8" spans="1:37" x14ac:dyDescent="0.25">
      <c r="A8" s="113" t="s">
        <v>1579</v>
      </c>
      <c r="B8" s="518" t="s">
        <v>2605</v>
      </c>
      <c r="C8" s="81" t="s">
        <v>2606</v>
      </c>
      <c r="D8" s="81" t="s">
        <v>2607</v>
      </c>
      <c r="E8" s="94"/>
      <c r="F8" s="84" t="s">
        <v>2602</v>
      </c>
      <c r="G8" s="84">
        <v>0.1</v>
      </c>
      <c r="H8" s="365">
        <v>37</v>
      </c>
      <c r="I8" s="244">
        <f t="shared" si="0"/>
        <v>3.7</v>
      </c>
      <c r="J8" s="182"/>
    </row>
    <row r="9" spans="1:37" x14ac:dyDescent="0.25">
      <c r="A9" s="113"/>
      <c r="B9" s="221" t="s">
        <v>541</v>
      </c>
      <c r="C9" s="82"/>
      <c r="D9" s="82"/>
      <c r="E9" s="82"/>
      <c r="F9" s="82"/>
      <c r="G9" s="84"/>
      <c r="H9" s="365"/>
      <c r="I9" s="244">
        <f t="shared" si="0"/>
        <v>0</v>
      </c>
      <c r="J9" s="474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 s="113" t="s">
        <v>542</v>
      </c>
      <c r="B10" s="91" t="s">
        <v>543</v>
      </c>
      <c r="C10" s="82" t="s">
        <v>544</v>
      </c>
      <c r="D10" s="82" t="s">
        <v>545</v>
      </c>
      <c r="E10" s="82"/>
      <c r="F10" s="82" t="s">
        <v>2613</v>
      </c>
      <c r="G10" s="84">
        <v>8</v>
      </c>
      <c r="H10" s="365">
        <v>110.48</v>
      </c>
      <c r="I10" s="244">
        <f t="shared" si="0"/>
        <v>883.84</v>
      </c>
      <c r="J10" s="474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 s="36" t="s">
        <v>553</v>
      </c>
      <c r="B11" s="15" t="s">
        <v>554</v>
      </c>
      <c r="C11" s="11" t="s">
        <v>555</v>
      </c>
      <c r="D11" s="11" t="s">
        <v>556</v>
      </c>
      <c r="E11" s="94"/>
      <c r="F11" s="84" t="s">
        <v>2613</v>
      </c>
      <c r="G11" s="84">
        <v>2</v>
      </c>
      <c r="H11" s="364">
        <v>72.349999999999994</v>
      </c>
      <c r="I11" s="244">
        <f t="shared" si="0"/>
        <v>144.69999999999999</v>
      </c>
      <c r="J11" s="474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 s="113"/>
      <c r="B12" s="519" t="s">
        <v>580</v>
      </c>
      <c r="C12" s="82"/>
      <c r="D12" s="82"/>
      <c r="E12" s="82"/>
      <c r="F12" s="84"/>
      <c r="G12" s="84"/>
      <c r="H12" s="365"/>
      <c r="I12" s="244">
        <f t="shared" si="0"/>
        <v>0</v>
      </c>
      <c r="J12" s="189"/>
      <c r="K12" s="45"/>
      <c r="L12" s="45"/>
      <c r="M12" s="45"/>
      <c r="N12" s="45"/>
      <c r="O12" s="46"/>
      <c r="P12" s="46"/>
      <c r="Q12" s="45"/>
      <c r="R12" s="45"/>
      <c r="S12" s="45"/>
      <c r="T12" s="45"/>
      <c r="U12" s="45"/>
      <c r="V12" s="45"/>
      <c r="W12" s="44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7"/>
      <c r="AK12" s="47"/>
    </row>
    <row r="13" spans="1:37" s="96" customFormat="1" x14ac:dyDescent="0.25">
      <c r="A13" s="337"/>
      <c r="B13" s="278" t="s">
        <v>2348</v>
      </c>
      <c r="C13" s="82"/>
      <c r="D13" s="82"/>
      <c r="E13" s="82"/>
      <c r="F13" s="82"/>
      <c r="G13" s="84"/>
      <c r="H13" s="365"/>
      <c r="I13" s="244">
        <f t="shared" si="0"/>
        <v>0</v>
      </c>
      <c r="J13" s="182"/>
    </row>
    <row r="14" spans="1:37" s="96" customFormat="1" x14ac:dyDescent="0.25">
      <c r="A14" s="337" t="s">
        <v>40</v>
      </c>
      <c r="B14" s="91" t="s">
        <v>2349</v>
      </c>
      <c r="C14" s="82"/>
      <c r="D14" s="82" t="s">
        <v>41</v>
      </c>
      <c r="E14" s="82" t="s">
        <v>42</v>
      </c>
      <c r="F14" s="82" t="s">
        <v>1524</v>
      </c>
      <c r="G14" s="84">
        <v>8</v>
      </c>
      <c r="H14" s="365">
        <v>23264</v>
      </c>
      <c r="I14" s="244">
        <f t="shared" si="0"/>
        <v>186112</v>
      </c>
      <c r="J14" s="182"/>
    </row>
    <row r="15" spans="1:37" s="96" customFormat="1" x14ac:dyDescent="0.25">
      <c r="A15" s="337" t="s">
        <v>1048</v>
      </c>
      <c r="B15" s="91" t="s">
        <v>2350</v>
      </c>
      <c r="C15" s="82" t="s">
        <v>2351</v>
      </c>
      <c r="D15" s="82"/>
      <c r="E15" s="82" t="s">
        <v>1049</v>
      </c>
      <c r="F15" s="82" t="s">
        <v>1524</v>
      </c>
      <c r="G15" s="84">
        <v>8</v>
      </c>
      <c r="H15" s="365">
        <v>540</v>
      </c>
      <c r="I15" s="244">
        <f t="shared" si="0"/>
        <v>4320</v>
      </c>
      <c r="J15" s="182"/>
    </row>
    <row r="16" spans="1:37" x14ac:dyDescent="0.25">
      <c r="A16" s="124"/>
      <c r="B16" s="254" t="s">
        <v>618</v>
      </c>
      <c r="C16" s="82"/>
      <c r="D16" s="82"/>
      <c r="E16" s="82"/>
      <c r="F16" s="82"/>
      <c r="G16" s="84"/>
      <c r="H16" s="365"/>
      <c r="I16" s="244">
        <f t="shared" ref="I16:I27" si="1">G16*H16</f>
        <v>0</v>
      </c>
      <c r="J16" s="189"/>
      <c r="K16" s="51"/>
      <c r="L16" s="51"/>
      <c r="M16" s="51"/>
      <c r="N16" s="51"/>
      <c r="O16" s="46"/>
      <c r="P16" s="46"/>
      <c r="Q16" s="51"/>
      <c r="R16" s="51"/>
      <c r="S16" s="51"/>
      <c r="T16" s="51"/>
      <c r="U16" s="51"/>
      <c r="V16" s="45"/>
      <c r="W16" s="5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7"/>
      <c r="AK16" s="47"/>
    </row>
    <row r="17" spans="1:37" x14ac:dyDescent="0.25">
      <c r="A17" s="113"/>
      <c r="B17" s="254" t="s">
        <v>619</v>
      </c>
      <c r="C17" s="82"/>
      <c r="D17" s="82"/>
      <c r="E17" s="82"/>
      <c r="F17" s="82"/>
      <c r="G17" s="84"/>
      <c r="H17" s="365"/>
      <c r="I17" s="244">
        <f t="shared" si="1"/>
        <v>0</v>
      </c>
      <c r="J17" s="189"/>
      <c r="K17" s="51"/>
      <c r="L17" s="51"/>
      <c r="M17" s="45"/>
      <c r="N17" s="45"/>
      <c r="O17" s="46"/>
      <c r="P17" s="46"/>
      <c r="Q17" s="51"/>
      <c r="R17" s="45"/>
      <c r="S17" s="51"/>
      <c r="T17" s="51"/>
      <c r="U17" s="51"/>
      <c r="V17" s="45"/>
      <c r="W17" s="5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7"/>
      <c r="AK17" s="47"/>
    </row>
    <row r="18" spans="1:37" x14ac:dyDescent="0.25">
      <c r="A18" s="113"/>
      <c r="B18" s="221" t="s">
        <v>620</v>
      </c>
      <c r="C18" s="82"/>
      <c r="D18" s="82"/>
      <c r="E18" s="82"/>
      <c r="F18" s="82"/>
      <c r="G18" s="84"/>
      <c r="H18" s="365"/>
      <c r="I18" s="244">
        <f t="shared" si="1"/>
        <v>0</v>
      </c>
      <c r="J18" s="189"/>
      <c r="K18" s="45"/>
      <c r="L18" s="45"/>
      <c r="M18" s="51"/>
      <c r="N18" s="51"/>
      <c r="O18" s="46"/>
      <c r="P18" s="46"/>
      <c r="Q18" s="51"/>
      <c r="R18" s="51"/>
      <c r="S18" s="51"/>
      <c r="T18" s="51"/>
      <c r="U18" s="51"/>
      <c r="V18" s="45"/>
      <c r="W18" s="5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7"/>
      <c r="AK18" s="47"/>
    </row>
    <row r="19" spans="1:37" x14ac:dyDescent="0.25">
      <c r="A19" s="113" t="s">
        <v>2249</v>
      </c>
      <c r="B19" s="91" t="s">
        <v>626</v>
      </c>
      <c r="C19" s="82" t="s">
        <v>2250</v>
      </c>
      <c r="D19" s="82" t="s">
        <v>624</v>
      </c>
      <c r="E19" s="82" t="s">
        <v>2251</v>
      </c>
      <c r="F19" s="82" t="s">
        <v>2613</v>
      </c>
      <c r="G19" s="84">
        <v>1.25</v>
      </c>
      <c r="H19" s="365">
        <v>35</v>
      </c>
      <c r="I19" s="244">
        <f t="shared" si="1"/>
        <v>43.75</v>
      </c>
      <c r="J19" s="471"/>
      <c r="K19" s="44"/>
      <c r="L19" s="44"/>
      <c r="M19" s="45"/>
      <c r="N19" s="45"/>
      <c r="O19" s="46"/>
      <c r="P19" s="46"/>
      <c r="Q19" s="44"/>
      <c r="R19" s="45"/>
      <c r="S19" s="44"/>
      <c r="T19" s="44"/>
      <c r="U19" s="45"/>
      <c r="V19" s="45"/>
      <c r="W19" s="5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7"/>
      <c r="AK19" s="47"/>
    </row>
    <row r="20" spans="1:37" x14ac:dyDescent="0.25">
      <c r="A20" s="113"/>
      <c r="B20" s="254" t="s">
        <v>854</v>
      </c>
      <c r="C20" s="82"/>
      <c r="D20" s="82"/>
      <c r="E20" s="82"/>
      <c r="F20" s="82"/>
      <c r="G20" s="84"/>
      <c r="H20" s="365"/>
      <c r="I20" s="244">
        <f t="shared" si="1"/>
        <v>0</v>
      </c>
      <c r="J20" s="471"/>
      <c r="K20" s="44"/>
      <c r="L20" s="44"/>
      <c r="M20" s="45"/>
      <c r="N20" s="45"/>
      <c r="O20" s="46"/>
      <c r="P20" s="46"/>
      <c r="Q20" s="44"/>
      <c r="R20" s="45"/>
      <c r="S20" s="44"/>
      <c r="T20" s="44"/>
      <c r="U20" s="45"/>
      <c r="V20" s="45"/>
      <c r="W20" s="5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7"/>
      <c r="AK20" s="47"/>
    </row>
    <row r="21" spans="1:37" x14ac:dyDescent="0.25">
      <c r="A21" s="113"/>
      <c r="B21" s="510" t="s">
        <v>1118</v>
      </c>
      <c r="C21" s="82"/>
      <c r="D21" s="82"/>
      <c r="E21" s="82"/>
      <c r="F21" s="82"/>
      <c r="G21" s="84"/>
      <c r="H21" s="365"/>
      <c r="I21" s="244">
        <f t="shared" si="1"/>
        <v>0</v>
      </c>
      <c r="J21" s="471"/>
      <c r="K21" s="44"/>
      <c r="L21" s="44"/>
      <c r="M21" s="45"/>
      <c r="N21" s="45"/>
      <c r="O21" s="46"/>
      <c r="P21" s="46"/>
      <c r="Q21" s="44"/>
      <c r="R21" s="45"/>
      <c r="S21" s="44"/>
      <c r="T21" s="44"/>
      <c r="U21" s="45"/>
      <c r="V21" s="45"/>
      <c r="W21" s="5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7"/>
      <c r="AK21" s="47"/>
    </row>
    <row r="22" spans="1:37" x14ac:dyDescent="0.25">
      <c r="A22" s="113"/>
      <c r="B22" s="511" t="s">
        <v>1117</v>
      </c>
      <c r="C22" s="82"/>
      <c r="D22" s="82"/>
      <c r="E22" s="82"/>
      <c r="F22" s="82"/>
      <c r="G22" s="84"/>
      <c r="H22" s="365"/>
      <c r="I22" s="244">
        <f t="shared" si="1"/>
        <v>0</v>
      </c>
      <c r="J22" s="471"/>
      <c r="K22" s="44"/>
      <c r="L22" s="44"/>
      <c r="M22" s="45"/>
      <c r="N22" s="45"/>
      <c r="O22" s="46"/>
      <c r="P22" s="46"/>
      <c r="Q22" s="44"/>
      <c r="R22" s="45"/>
      <c r="S22" s="44"/>
      <c r="T22" s="44"/>
      <c r="U22" s="45"/>
      <c r="V22" s="45"/>
      <c r="W22" s="5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7"/>
      <c r="AK22" s="47"/>
    </row>
    <row r="23" spans="1:37" x14ac:dyDescent="0.25">
      <c r="A23" s="469">
        <v>1718210021</v>
      </c>
      <c r="B23" s="470" t="s">
        <v>1615</v>
      </c>
      <c r="C23" s="313" t="s">
        <v>988</v>
      </c>
      <c r="D23" s="313"/>
      <c r="E23" s="313"/>
      <c r="F23" s="82" t="s">
        <v>2613</v>
      </c>
      <c r="G23" s="537">
        <v>1.625</v>
      </c>
      <c r="H23" s="365">
        <v>57.8</v>
      </c>
      <c r="I23" s="244">
        <f t="shared" si="1"/>
        <v>93.924999999999997</v>
      </c>
      <c r="J23" s="471"/>
      <c r="K23" s="44"/>
      <c r="L23" s="44"/>
      <c r="M23" s="45"/>
      <c r="N23" s="45"/>
      <c r="O23" s="46"/>
      <c r="P23" s="46"/>
      <c r="Q23" s="44"/>
      <c r="R23" s="45"/>
      <c r="S23" s="44"/>
      <c r="T23" s="44"/>
      <c r="U23" s="45"/>
      <c r="V23" s="45"/>
      <c r="W23" s="5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7"/>
      <c r="AK23" s="47"/>
    </row>
    <row r="24" spans="1:37" x14ac:dyDescent="0.25">
      <c r="A24" s="124"/>
      <c r="B24" s="254" t="s">
        <v>654</v>
      </c>
      <c r="C24" s="82"/>
      <c r="D24" s="82"/>
      <c r="E24" s="82"/>
      <c r="F24" s="82"/>
      <c r="G24" s="84"/>
      <c r="H24" s="365"/>
      <c r="I24" s="244">
        <f t="shared" si="1"/>
        <v>0</v>
      </c>
      <c r="J24" s="189"/>
      <c r="K24" s="44"/>
      <c r="L24" s="44"/>
      <c r="M24" s="45"/>
      <c r="N24" s="45"/>
      <c r="O24" s="46"/>
      <c r="P24" s="46"/>
      <c r="Q24" s="44"/>
      <c r="R24" s="45"/>
      <c r="S24" s="44"/>
      <c r="T24" s="44"/>
      <c r="U24" s="45"/>
      <c r="V24" s="45"/>
      <c r="W24" s="5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7"/>
      <c r="AK24" s="47"/>
    </row>
    <row r="25" spans="1:37" x14ac:dyDescent="0.25">
      <c r="A25" s="124"/>
      <c r="B25" s="254" t="s">
        <v>655</v>
      </c>
      <c r="C25" s="82"/>
      <c r="D25" s="82"/>
      <c r="E25" s="82"/>
      <c r="F25" s="82"/>
      <c r="G25" s="84"/>
      <c r="H25" s="365"/>
      <c r="I25" s="244">
        <f t="shared" si="1"/>
        <v>0</v>
      </c>
      <c r="J25" s="189"/>
      <c r="K25" s="53"/>
      <c r="L25" s="53"/>
      <c r="M25" s="53"/>
      <c r="N25" s="53"/>
      <c r="O25" s="46"/>
      <c r="P25" s="46"/>
      <c r="Q25" s="53"/>
      <c r="R25" s="53"/>
      <c r="S25" s="53"/>
      <c r="T25" s="53"/>
      <c r="U25" s="53"/>
      <c r="V25" s="45"/>
      <c r="W25" s="5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7"/>
      <c r="AK25" s="47"/>
    </row>
    <row r="26" spans="1:37" x14ac:dyDescent="0.25">
      <c r="A26" s="124">
        <v>1610000848</v>
      </c>
      <c r="B26" s="86" t="s">
        <v>656</v>
      </c>
      <c r="C26" s="82" t="s">
        <v>663</v>
      </c>
      <c r="D26" s="82" t="s">
        <v>658</v>
      </c>
      <c r="E26" s="82" t="s">
        <v>664</v>
      </c>
      <c r="F26" s="82" t="s">
        <v>2613</v>
      </c>
      <c r="G26" s="84">
        <v>0.62</v>
      </c>
      <c r="H26" s="365">
        <v>149.15</v>
      </c>
      <c r="I26" s="244">
        <f t="shared" si="1"/>
        <v>92.472999999999999</v>
      </c>
      <c r="J26" s="191"/>
      <c r="K26" s="51"/>
      <c r="L26" s="51"/>
      <c r="M26" s="51"/>
      <c r="N26" s="51"/>
      <c r="O26" s="46"/>
      <c r="P26" s="46"/>
      <c r="Q26" s="51"/>
      <c r="R26" s="51"/>
      <c r="S26" s="51"/>
      <c r="T26" s="51"/>
      <c r="U26" s="51"/>
      <c r="V26" s="45"/>
      <c r="W26" s="5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7"/>
      <c r="AK26" s="47"/>
    </row>
    <row r="27" spans="1:37" x14ac:dyDescent="0.25">
      <c r="A27" s="113" t="s">
        <v>669</v>
      </c>
      <c r="B27" s="136" t="s">
        <v>670</v>
      </c>
      <c r="C27" s="82" t="s">
        <v>671</v>
      </c>
      <c r="D27" s="81" t="s">
        <v>658</v>
      </c>
      <c r="E27" s="82" t="s">
        <v>1481</v>
      </c>
      <c r="F27" s="82" t="s">
        <v>2613</v>
      </c>
      <c r="G27" s="84">
        <v>0.27500000000000002</v>
      </c>
      <c r="H27" s="365">
        <v>117.37</v>
      </c>
      <c r="I27" s="244">
        <f t="shared" si="1"/>
        <v>32.276750000000007</v>
      </c>
      <c r="J27" s="520"/>
      <c r="K27" s="56"/>
      <c r="L27" s="56"/>
      <c r="M27" s="45"/>
      <c r="N27" s="45"/>
      <c r="O27" s="46"/>
      <c r="P27" s="46"/>
      <c r="Q27" s="56"/>
      <c r="R27" s="46"/>
      <c r="S27" s="56"/>
      <c r="T27" s="56"/>
      <c r="U27" s="46"/>
      <c r="V27" s="45"/>
      <c r="W27" s="57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7"/>
      <c r="AK27" s="47"/>
    </row>
    <row r="28" spans="1:37" x14ac:dyDescent="0.25">
      <c r="A28" s="124"/>
      <c r="B28" s="254" t="s">
        <v>738</v>
      </c>
      <c r="C28" s="82"/>
      <c r="D28" s="82"/>
      <c r="E28" s="82"/>
      <c r="F28" s="82"/>
      <c r="G28" s="84"/>
      <c r="H28" s="365"/>
      <c r="I28" s="244">
        <f>G28*H28</f>
        <v>0</v>
      </c>
      <c r="J28" s="189"/>
      <c r="K28" s="45"/>
      <c r="L28" s="45"/>
      <c r="M28" s="51"/>
      <c r="N28" s="51"/>
      <c r="O28" s="46"/>
      <c r="P28" s="46"/>
      <c r="Q28" s="51"/>
      <c r="R28" s="51"/>
      <c r="S28" s="51"/>
      <c r="T28" s="51"/>
      <c r="U28" s="51"/>
      <c r="V28" s="45"/>
      <c r="W28" s="5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7"/>
      <c r="AK28" s="47"/>
    </row>
    <row r="29" spans="1:37" x14ac:dyDescent="0.25">
      <c r="A29" s="113" t="s">
        <v>793</v>
      </c>
      <c r="B29" s="91" t="s">
        <v>788</v>
      </c>
      <c r="C29" s="82" t="s">
        <v>794</v>
      </c>
      <c r="D29" s="82" t="s">
        <v>790</v>
      </c>
      <c r="E29" s="82">
        <v>8</v>
      </c>
      <c r="F29" s="82" t="s">
        <v>2613</v>
      </c>
      <c r="G29" s="84">
        <v>0.155</v>
      </c>
      <c r="H29" s="365">
        <v>81.900000000000006</v>
      </c>
      <c r="I29" s="244">
        <f>G29*H29</f>
        <v>12.694500000000001</v>
      </c>
      <c r="J29" s="189"/>
      <c r="K29" s="44"/>
      <c r="L29" s="44"/>
      <c r="M29" s="44"/>
      <c r="N29" s="44"/>
      <c r="O29" s="46"/>
      <c r="P29" s="46"/>
      <c r="Q29" s="44"/>
      <c r="R29" s="45"/>
      <c r="S29" s="44"/>
      <c r="T29" s="44"/>
      <c r="U29" s="45"/>
      <c r="V29" s="45"/>
      <c r="W29" s="5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7"/>
      <c r="AK29" s="47"/>
    </row>
    <row r="30" spans="1:37" x14ac:dyDescent="0.25">
      <c r="A30" s="113" t="s">
        <v>798</v>
      </c>
      <c r="B30" s="91" t="s">
        <v>788</v>
      </c>
      <c r="C30" s="82" t="s">
        <v>799</v>
      </c>
      <c r="D30" s="82" t="s">
        <v>790</v>
      </c>
      <c r="E30" s="82">
        <v>12</v>
      </c>
      <c r="F30" s="82" t="s">
        <v>2613</v>
      </c>
      <c r="G30" s="84">
        <v>0.05</v>
      </c>
      <c r="H30" s="365">
        <v>60.6</v>
      </c>
      <c r="I30" s="244">
        <f>G30*H30</f>
        <v>3.0300000000000002</v>
      </c>
      <c r="J30" s="189"/>
      <c r="K30" s="45"/>
      <c r="L30" s="45"/>
      <c r="M30" s="45"/>
      <c r="N30" s="45"/>
      <c r="O30" s="46"/>
      <c r="P30" s="46"/>
      <c r="Q30" s="51"/>
      <c r="R30" s="51"/>
      <c r="S30" s="51"/>
      <c r="T30" s="51"/>
      <c r="U30" s="51"/>
      <c r="V30" s="45"/>
      <c r="W30" s="5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7"/>
      <c r="AK30" s="47"/>
    </row>
    <row r="31" spans="1:37" x14ac:dyDescent="0.25">
      <c r="A31" s="113" t="s">
        <v>805</v>
      </c>
      <c r="B31" s="91" t="s">
        <v>788</v>
      </c>
      <c r="C31" s="82" t="s">
        <v>806</v>
      </c>
      <c r="D31" s="82" t="s">
        <v>790</v>
      </c>
      <c r="E31" s="82">
        <v>20</v>
      </c>
      <c r="F31" s="82" t="s">
        <v>2613</v>
      </c>
      <c r="G31" s="84">
        <v>0.25</v>
      </c>
      <c r="H31" s="365">
        <v>60.6</v>
      </c>
      <c r="I31" s="244">
        <f>G31*H31</f>
        <v>15.15</v>
      </c>
      <c r="J31" s="189"/>
      <c r="K31" s="51"/>
      <c r="L31" s="51"/>
      <c r="M31" s="51"/>
      <c r="N31" s="51"/>
      <c r="O31" s="46"/>
      <c r="P31" s="46"/>
      <c r="Q31" s="51"/>
      <c r="R31" s="51"/>
      <c r="S31" s="51"/>
      <c r="T31" s="51"/>
      <c r="U31" s="51"/>
      <c r="V31" s="45"/>
      <c r="W31" s="5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7"/>
      <c r="AK31" s="47"/>
    </row>
    <row r="32" spans="1:37" x14ac:dyDescent="0.25">
      <c r="A32" s="113"/>
      <c r="B32" s="254" t="s">
        <v>890</v>
      </c>
      <c r="C32" s="82"/>
      <c r="D32" s="82"/>
      <c r="E32" s="82"/>
      <c r="F32" s="82"/>
      <c r="G32" s="84"/>
      <c r="H32" s="365"/>
      <c r="I32" s="244">
        <f t="shared" ref="I32:I37" si="2">G32*H32</f>
        <v>0</v>
      </c>
      <c r="J32" s="191"/>
      <c r="K32" s="44"/>
      <c r="L32" s="44"/>
      <c r="M32" s="45"/>
      <c r="N32" s="45"/>
      <c r="O32" s="46"/>
      <c r="P32" s="46"/>
      <c r="Q32" s="44"/>
      <c r="R32" s="45"/>
      <c r="S32" s="44"/>
      <c r="T32" s="44"/>
      <c r="U32" s="45"/>
      <c r="V32" s="45"/>
      <c r="W32" s="44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7"/>
      <c r="AK32" s="47"/>
    </row>
    <row r="33" spans="1:38" x14ac:dyDescent="0.25">
      <c r="A33" s="113"/>
      <c r="B33" s="254" t="s">
        <v>891</v>
      </c>
      <c r="C33" s="82"/>
      <c r="D33" s="82"/>
      <c r="E33" s="82"/>
      <c r="F33" s="82"/>
      <c r="G33" s="84"/>
      <c r="H33" s="365"/>
      <c r="I33" s="244">
        <f t="shared" si="2"/>
        <v>0</v>
      </c>
      <c r="J33" s="191"/>
      <c r="K33" s="44"/>
      <c r="L33" s="44"/>
      <c r="M33" s="45"/>
      <c r="N33" s="45"/>
      <c r="O33" s="46"/>
      <c r="P33" s="46"/>
      <c r="Q33" s="44"/>
      <c r="R33" s="45"/>
      <c r="S33" s="44"/>
      <c r="T33" s="44"/>
      <c r="U33" s="45"/>
      <c r="V33" s="45"/>
      <c r="W33" s="44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7"/>
      <c r="AK33" s="47"/>
    </row>
    <row r="34" spans="1:38" x14ac:dyDescent="0.25">
      <c r="A34" s="271"/>
      <c r="B34" s="221" t="s">
        <v>1639</v>
      </c>
      <c r="C34" s="272"/>
      <c r="D34" s="272"/>
      <c r="E34" s="272"/>
      <c r="F34" s="272"/>
      <c r="G34" s="84"/>
      <c r="H34" s="365"/>
      <c r="I34" s="244">
        <f t="shared" si="2"/>
        <v>0</v>
      </c>
      <c r="J34" s="189"/>
      <c r="K34" s="45"/>
      <c r="L34" s="45"/>
      <c r="M34" s="51"/>
      <c r="N34" s="51"/>
      <c r="O34" s="46"/>
      <c r="P34" s="46"/>
      <c r="Q34" s="51"/>
      <c r="R34" s="45"/>
      <c r="S34" s="51"/>
      <c r="T34" s="51"/>
      <c r="U34" s="45"/>
      <c r="V34" s="45"/>
      <c r="W34" s="5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7"/>
      <c r="AK34" s="47"/>
    </row>
    <row r="35" spans="1:38" ht="31.5" x14ac:dyDescent="0.25">
      <c r="A35" s="348">
        <v>2312221288</v>
      </c>
      <c r="B35" s="91" t="s">
        <v>2257</v>
      </c>
      <c r="C35" s="82" t="s">
        <v>2259</v>
      </c>
      <c r="D35" s="82" t="s">
        <v>2261</v>
      </c>
      <c r="E35" s="82" t="s">
        <v>2262</v>
      </c>
      <c r="F35" s="82" t="s">
        <v>2613</v>
      </c>
      <c r="G35" s="84">
        <v>0.1</v>
      </c>
      <c r="H35" s="365">
        <v>350</v>
      </c>
      <c r="I35" s="244">
        <f t="shared" si="2"/>
        <v>35</v>
      </c>
      <c r="J35" s="189"/>
      <c r="K35" s="45"/>
      <c r="L35" s="45"/>
      <c r="M35" s="51"/>
      <c r="N35" s="51"/>
      <c r="O35" s="46"/>
      <c r="P35" s="46"/>
      <c r="Q35" s="51"/>
      <c r="R35" s="45"/>
      <c r="S35" s="51"/>
      <c r="T35" s="51"/>
      <c r="U35" s="45"/>
      <c r="V35" s="45"/>
      <c r="W35" s="5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7"/>
      <c r="AK35" s="47"/>
    </row>
    <row r="36" spans="1:38" ht="31.5" x14ac:dyDescent="0.25">
      <c r="A36" s="348" t="s">
        <v>1123</v>
      </c>
      <c r="B36" s="91" t="s">
        <v>2257</v>
      </c>
      <c r="C36" s="82" t="s">
        <v>2259</v>
      </c>
      <c r="D36" s="82" t="s">
        <v>2261</v>
      </c>
      <c r="E36" s="82" t="s">
        <v>989</v>
      </c>
      <c r="F36" s="82" t="s">
        <v>2613</v>
      </c>
      <c r="G36" s="84">
        <v>0.25</v>
      </c>
      <c r="H36" s="365">
        <v>204.5</v>
      </c>
      <c r="I36" s="244">
        <f t="shared" si="2"/>
        <v>51.125</v>
      </c>
      <c r="J36" s="471"/>
      <c r="K36" s="45"/>
      <c r="L36" s="45"/>
      <c r="M36" s="51"/>
      <c r="N36" s="51"/>
      <c r="O36" s="46"/>
      <c r="P36" s="46"/>
      <c r="Q36" s="51"/>
      <c r="R36" s="45"/>
      <c r="S36" s="51"/>
      <c r="T36" s="51"/>
      <c r="U36" s="45"/>
      <c r="V36" s="45"/>
      <c r="W36" s="5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7"/>
      <c r="AK36" s="47"/>
    </row>
    <row r="37" spans="1:38" x14ac:dyDescent="0.25">
      <c r="A37" s="348" t="s">
        <v>2633</v>
      </c>
      <c r="B37" s="91" t="s">
        <v>2257</v>
      </c>
      <c r="C37" s="82" t="s">
        <v>2269</v>
      </c>
      <c r="D37" s="82" t="s">
        <v>2270</v>
      </c>
      <c r="E37" s="82" t="s">
        <v>2258</v>
      </c>
      <c r="F37" s="82" t="s">
        <v>2613</v>
      </c>
      <c r="G37" s="84">
        <v>1</v>
      </c>
      <c r="H37" s="365">
        <v>107</v>
      </c>
      <c r="I37" s="244">
        <f t="shared" si="2"/>
        <v>107</v>
      </c>
      <c r="J37" s="189"/>
      <c r="K37" s="45"/>
      <c r="L37" s="45"/>
      <c r="M37" s="51"/>
      <c r="N37" s="51"/>
      <c r="O37" s="46"/>
      <c r="P37" s="46"/>
      <c r="Q37" s="51"/>
      <c r="R37" s="45"/>
      <c r="S37" s="51"/>
      <c r="T37" s="51"/>
      <c r="U37" s="45"/>
      <c r="V37" s="45"/>
      <c r="W37" s="5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7"/>
      <c r="AK37" s="47"/>
    </row>
    <row r="38" spans="1:38" x14ac:dyDescent="0.25">
      <c r="A38" s="113"/>
      <c r="B38" s="221" t="s">
        <v>912</v>
      </c>
      <c r="C38" s="82"/>
      <c r="D38" s="82"/>
      <c r="E38" s="82"/>
      <c r="F38" s="82"/>
      <c r="G38" s="84"/>
      <c r="H38" s="365"/>
      <c r="I38" s="244">
        <f t="shared" ref="I38:I46" si="3">G38*H38</f>
        <v>0</v>
      </c>
      <c r="J38" s="189"/>
      <c r="K38" s="51"/>
      <c r="L38" s="51"/>
      <c r="M38" s="51"/>
      <c r="N38" s="51"/>
      <c r="O38" s="46"/>
      <c r="P38" s="46"/>
      <c r="Q38" s="51"/>
      <c r="R38" s="51"/>
      <c r="S38" s="51"/>
      <c r="T38" s="51"/>
      <c r="U38" s="51"/>
      <c r="V38" s="45"/>
      <c r="W38" s="5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7"/>
      <c r="AK38" s="47"/>
    </row>
    <row r="39" spans="1:38" x14ac:dyDescent="0.25">
      <c r="A39" s="113" t="s">
        <v>913</v>
      </c>
      <c r="B39" s="91" t="s">
        <v>914</v>
      </c>
      <c r="C39" s="82" t="s">
        <v>915</v>
      </c>
      <c r="D39" s="82" t="s">
        <v>916</v>
      </c>
      <c r="E39" s="82"/>
      <c r="F39" s="82" t="s">
        <v>2613</v>
      </c>
      <c r="G39" s="84">
        <v>0.15</v>
      </c>
      <c r="H39" s="365">
        <v>62</v>
      </c>
      <c r="I39" s="244">
        <f t="shared" si="3"/>
        <v>9.2999999999999989</v>
      </c>
      <c r="J39" s="189"/>
      <c r="K39" s="51"/>
      <c r="L39" s="51"/>
      <c r="M39" s="51"/>
      <c r="N39" s="51"/>
      <c r="O39" s="46"/>
      <c r="P39" s="46"/>
      <c r="Q39" s="51"/>
      <c r="R39" s="51"/>
      <c r="S39" s="51"/>
      <c r="T39" s="51"/>
      <c r="U39" s="51"/>
      <c r="V39" s="45"/>
      <c r="W39" s="5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7"/>
      <c r="AK39" s="47"/>
    </row>
    <row r="40" spans="1:38" x14ac:dyDescent="0.25">
      <c r="A40" s="113"/>
      <c r="B40" s="491" t="s">
        <v>2659</v>
      </c>
      <c r="C40" s="82"/>
      <c r="D40" s="82"/>
      <c r="E40" s="82"/>
      <c r="F40" s="82"/>
      <c r="G40" s="84"/>
      <c r="H40" s="365"/>
      <c r="I40" s="244">
        <f t="shared" si="3"/>
        <v>0</v>
      </c>
      <c r="J40" s="189"/>
      <c r="K40" s="51"/>
      <c r="L40" s="51"/>
      <c r="M40" s="51"/>
      <c r="N40" s="51"/>
      <c r="O40" s="46"/>
      <c r="P40" s="46"/>
      <c r="Q40" s="51"/>
      <c r="R40" s="51"/>
      <c r="S40" s="51"/>
      <c r="T40" s="51"/>
      <c r="U40" s="51"/>
      <c r="V40" s="45"/>
      <c r="W40" s="60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7"/>
      <c r="AK40" s="47"/>
      <c r="AL40" s="29"/>
    </row>
    <row r="41" spans="1:38" x14ac:dyDescent="0.25">
      <c r="A41" s="113"/>
      <c r="B41" s="492" t="s">
        <v>2658</v>
      </c>
      <c r="C41" s="82"/>
      <c r="D41" s="82"/>
      <c r="E41" s="82"/>
      <c r="F41" s="82"/>
      <c r="G41" s="84"/>
      <c r="H41" s="365"/>
      <c r="I41" s="244">
        <f t="shared" si="3"/>
        <v>0</v>
      </c>
      <c r="J41" s="189"/>
      <c r="K41" s="51"/>
      <c r="L41" s="51"/>
      <c r="M41" s="51"/>
      <c r="N41" s="51"/>
      <c r="O41" s="46"/>
      <c r="P41" s="46"/>
      <c r="Q41" s="51"/>
      <c r="R41" s="51"/>
      <c r="S41" s="51"/>
      <c r="T41" s="51"/>
      <c r="U41" s="51"/>
      <c r="V41" s="45"/>
      <c r="W41" s="60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7"/>
      <c r="AK41" s="47"/>
      <c r="AL41" s="29"/>
    </row>
    <row r="42" spans="1:38" x14ac:dyDescent="0.25">
      <c r="A42" s="185">
        <v>2374400002</v>
      </c>
      <c r="B42" s="95" t="s">
        <v>2331</v>
      </c>
      <c r="C42" s="82" t="s">
        <v>2332</v>
      </c>
      <c r="D42" s="132"/>
      <c r="E42" s="132"/>
      <c r="F42" s="82" t="s">
        <v>2613</v>
      </c>
      <c r="G42" s="84">
        <v>0.2</v>
      </c>
      <c r="H42" s="365">
        <v>4228.8100000000004</v>
      </c>
      <c r="I42" s="244">
        <f t="shared" si="3"/>
        <v>845.76200000000017</v>
      </c>
      <c r="J42" s="189"/>
      <c r="K42" s="51"/>
      <c r="L42" s="51"/>
      <c r="M42" s="51"/>
      <c r="N42" s="51"/>
      <c r="O42" s="46"/>
      <c r="P42" s="46"/>
      <c r="Q42" s="51"/>
      <c r="R42" s="51"/>
      <c r="S42" s="51"/>
      <c r="T42" s="51"/>
      <c r="U42" s="51"/>
      <c r="V42" s="45"/>
      <c r="W42" s="60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7"/>
      <c r="AK42" s="47"/>
      <c r="AL42" s="29"/>
    </row>
    <row r="43" spans="1:38" x14ac:dyDescent="0.25">
      <c r="A43" s="113"/>
      <c r="B43" s="254" t="s">
        <v>932</v>
      </c>
      <c r="C43" s="82"/>
      <c r="D43" s="82"/>
      <c r="E43" s="82"/>
      <c r="F43" s="82"/>
      <c r="G43" s="84"/>
      <c r="H43" s="365"/>
      <c r="I43" s="244">
        <f t="shared" si="3"/>
        <v>0</v>
      </c>
      <c r="J43" s="189"/>
      <c r="K43" s="51"/>
      <c r="L43" s="51"/>
      <c r="M43" s="51"/>
      <c r="N43" s="51"/>
      <c r="O43" s="46"/>
      <c r="P43" s="46"/>
      <c r="Q43" s="51"/>
      <c r="R43" s="51"/>
      <c r="S43" s="51"/>
      <c r="T43" s="51"/>
      <c r="U43" s="51"/>
      <c r="V43" s="45"/>
      <c r="W43" s="5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7"/>
      <c r="AK43" s="47"/>
      <c r="AL43" s="29"/>
    </row>
    <row r="44" spans="1:38" s="107" customFormat="1" ht="18" customHeight="1" x14ac:dyDescent="0.25">
      <c r="A44" s="273"/>
      <c r="B44" s="274" t="s">
        <v>2345</v>
      </c>
      <c r="C44" s="275"/>
      <c r="D44" s="275"/>
      <c r="E44" s="275"/>
      <c r="F44" s="275"/>
      <c r="G44" s="84"/>
      <c r="H44" s="365"/>
      <c r="I44" s="244">
        <f t="shared" si="3"/>
        <v>0</v>
      </c>
      <c r="J44" s="475"/>
    </row>
    <row r="45" spans="1:38" s="107" customFormat="1" ht="18" customHeight="1" x14ac:dyDescent="0.25">
      <c r="A45" s="273"/>
      <c r="B45" s="276" t="s">
        <v>2346</v>
      </c>
      <c r="C45" s="275"/>
      <c r="D45" s="275"/>
      <c r="E45" s="275"/>
      <c r="F45" s="275"/>
      <c r="G45" s="84"/>
      <c r="H45" s="365"/>
      <c r="I45" s="244">
        <f t="shared" si="3"/>
        <v>0</v>
      </c>
      <c r="J45" s="475"/>
    </row>
    <row r="46" spans="1:38" s="107" customFormat="1" ht="18" customHeight="1" x14ac:dyDescent="0.25">
      <c r="A46" s="273" t="s">
        <v>2233</v>
      </c>
      <c r="B46" s="277" t="s">
        <v>2234</v>
      </c>
      <c r="C46" s="275" t="s">
        <v>2235</v>
      </c>
      <c r="D46" s="275" t="s">
        <v>2236</v>
      </c>
      <c r="E46" s="275" t="s">
        <v>2237</v>
      </c>
      <c r="F46" s="275" t="s">
        <v>754</v>
      </c>
      <c r="G46" s="84">
        <v>0.25</v>
      </c>
      <c r="H46" s="365">
        <v>500</v>
      </c>
      <c r="I46" s="244">
        <f t="shared" si="3"/>
        <v>125</v>
      </c>
      <c r="J46" s="475"/>
    </row>
    <row r="47" spans="1:38" x14ac:dyDescent="0.25">
      <c r="A47" s="113"/>
      <c r="B47" s="254" t="s">
        <v>2323</v>
      </c>
      <c r="C47" s="222"/>
      <c r="D47" s="82"/>
      <c r="E47" s="82"/>
      <c r="F47" s="82"/>
      <c r="G47" s="84"/>
      <c r="H47" s="365"/>
      <c r="I47" s="244"/>
      <c r="J47" s="189"/>
      <c r="K47" s="51"/>
      <c r="L47" s="51"/>
      <c r="M47" s="51"/>
      <c r="N47" s="51"/>
      <c r="O47" s="46"/>
      <c r="P47" s="46"/>
      <c r="Q47" s="51"/>
      <c r="R47" s="51"/>
      <c r="S47" s="51"/>
      <c r="T47" s="51"/>
      <c r="U47" s="51"/>
      <c r="V47" s="45"/>
      <c r="W47" s="5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7"/>
      <c r="AK47" s="47"/>
    </row>
    <row r="48" spans="1:38" x14ac:dyDescent="0.25">
      <c r="A48" s="113"/>
      <c r="B48" s="254" t="s">
        <v>1975</v>
      </c>
      <c r="C48" s="222"/>
      <c r="D48" s="82"/>
      <c r="E48" s="82"/>
      <c r="F48" s="82"/>
      <c r="G48" s="84"/>
      <c r="H48" s="365"/>
      <c r="I48" s="244"/>
      <c r="J48" s="189"/>
      <c r="K48" s="51"/>
      <c r="L48" s="51"/>
      <c r="M48" s="51"/>
      <c r="N48" s="51"/>
      <c r="O48" s="46"/>
      <c r="P48" s="46"/>
      <c r="Q48" s="51"/>
      <c r="R48" s="51"/>
      <c r="S48" s="51"/>
      <c r="T48" s="51"/>
      <c r="U48" s="51"/>
      <c r="V48" s="45"/>
      <c r="W48" s="5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7"/>
      <c r="AK48" s="47"/>
    </row>
    <row r="49" spans="1:37" x14ac:dyDescent="0.25">
      <c r="A49" s="113"/>
      <c r="B49" s="221" t="s">
        <v>1976</v>
      </c>
      <c r="C49" s="82"/>
      <c r="D49" s="82"/>
      <c r="E49" s="82"/>
      <c r="F49" s="82"/>
      <c r="G49" s="84"/>
      <c r="H49" s="365"/>
      <c r="I49" s="244"/>
      <c r="J49" s="189"/>
      <c r="K49" s="51"/>
      <c r="L49" s="51"/>
      <c r="M49" s="51"/>
      <c r="N49" s="51"/>
      <c r="O49" s="46"/>
      <c r="P49" s="46"/>
      <c r="Q49" s="51"/>
      <c r="R49" s="51"/>
      <c r="S49" s="51"/>
      <c r="T49" s="51"/>
      <c r="U49" s="51"/>
      <c r="V49" s="45"/>
      <c r="W49" s="5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7"/>
      <c r="AK49" s="47"/>
    </row>
    <row r="50" spans="1:37" x14ac:dyDescent="0.25">
      <c r="A50" s="185">
        <v>3986200002</v>
      </c>
      <c r="B50" s="91" t="s">
        <v>1587</v>
      </c>
      <c r="C50" s="82" t="s">
        <v>1590</v>
      </c>
      <c r="D50" s="82" t="s">
        <v>1588</v>
      </c>
      <c r="E50" s="82"/>
      <c r="F50" s="82" t="s">
        <v>1592</v>
      </c>
      <c r="G50" s="84">
        <v>0.2</v>
      </c>
      <c r="H50" s="365">
        <v>450</v>
      </c>
      <c r="I50" s="244">
        <f>G50*H50</f>
        <v>90</v>
      </c>
      <c r="J50" s="182"/>
    </row>
    <row r="51" spans="1:37" x14ac:dyDescent="0.25">
      <c r="A51" s="113"/>
      <c r="B51" s="254" t="s">
        <v>1215</v>
      </c>
      <c r="C51" s="82"/>
      <c r="D51" s="82"/>
      <c r="E51" s="82"/>
      <c r="F51" s="82"/>
      <c r="G51" s="84"/>
      <c r="H51" s="365"/>
      <c r="I51" s="244"/>
      <c r="J51" s="512"/>
      <c r="K51" s="44"/>
      <c r="L51" s="44"/>
      <c r="M51" s="45"/>
      <c r="N51" s="45"/>
      <c r="O51" s="46"/>
      <c r="P51" s="46"/>
      <c r="Q51" s="44"/>
      <c r="R51" s="45"/>
      <c r="S51" s="44"/>
      <c r="T51" s="44"/>
      <c r="U51" s="45"/>
      <c r="V51" s="45"/>
      <c r="W51" s="5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7"/>
      <c r="AK51" s="47"/>
    </row>
    <row r="52" spans="1:37" x14ac:dyDescent="0.25">
      <c r="A52" s="113"/>
      <c r="B52" s="254" t="s">
        <v>1978</v>
      </c>
      <c r="C52" s="82"/>
      <c r="D52" s="82"/>
      <c r="E52" s="138"/>
      <c r="F52" s="82"/>
      <c r="G52" s="84"/>
      <c r="H52" s="365"/>
      <c r="I52" s="244"/>
      <c r="J52" s="189"/>
      <c r="K52" s="44"/>
      <c r="L52" s="44"/>
      <c r="M52" s="45"/>
      <c r="N52" s="45"/>
      <c r="O52" s="46"/>
      <c r="P52" s="46"/>
      <c r="Q52" s="44"/>
      <c r="R52" s="45"/>
      <c r="S52" s="44"/>
      <c r="T52" s="44"/>
      <c r="U52" s="45"/>
      <c r="V52" s="45"/>
      <c r="W52" s="5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7"/>
      <c r="AK52" s="47"/>
    </row>
    <row r="53" spans="1:37" x14ac:dyDescent="0.25">
      <c r="A53" s="113"/>
      <c r="B53" s="221" t="s">
        <v>1979</v>
      </c>
      <c r="C53" s="82"/>
      <c r="D53" s="82"/>
      <c r="E53" s="138"/>
      <c r="F53" s="82"/>
      <c r="G53" s="84"/>
      <c r="H53" s="365"/>
      <c r="I53" s="244"/>
      <c r="J53" s="189"/>
      <c r="K53" s="44"/>
      <c r="L53" s="44"/>
      <c r="M53" s="45"/>
      <c r="N53" s="45"/>
      <c r="O53" s="46"/>
      <c r="P53" s="46"/>
      <c r="Q53" s="44"/>
      <c r="R53" s="45"/>
      <c r="S53" s="44"/>
      <c r="T53" s="44"/>
      <c r="U53" s="45"/>
      <c r="V53" s="45"/>
      <c r="W53" s="5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7"/>
      <c r="AK53" s="47"/>
    </row>
    <row r="54" spans="1:37" x14ac:dyDescent="0.25">
      <c r="A54" s="113" t="s">
        <v>1879</v>
      </c>
      <c r="B54" s="497" t="s">
        <v>1736</v>
      </c>
      <c r="C54" s="82"/>
      <c r="D54" s="82" t="s">
        <v>1880</v>
      </c>
      <c r="E54" s="82"/>
      <c r="F54" s="82" t="s">
        <v>2613</v>
      </c>
      <c r="G54" s="84">
        <v>7.4999999999999997E-2</v>
      </c>
      <c r="H54" s="365">
        <v>59.4</v>
      </c>
      <c r="I54" s="244">
        <f>G54*H54</f>
        <v>4.4550000000000001</v>
      </c>
      <c r="J54" s="189"/>
      <c r="K54" s="45"/>
      <c r="L54" s="45"/>
      <c r="M54" s="45"/>
      <c r="N54" s="45"/>
      <c r="O54" s="46"/>
      <c r="P54" s="46"/>
      <c r="Q54" s="45"/>
      <c r="R54" s="45"/>
      <c r="S54" s="45"/>
      <c r="T54" s="44"/>
      <c r="U54" s="45"/>
      <c r="V54" s="45"/>
      <c r="W54" s="5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7"/>
      <c r="AK54" s="47"/>
    </row>
    <row r="55" spans="1:37" x14ac:dyDescent="0.25">
      <c r="A55" s="113"/>
      <c r="B55" s="254" t="s">
        <v>1241</v>
      </c>
      <c r="C55" s="82"/>
      <c r="D55" s="82"/>
      <c r="E55" s="82"/>
      <c r="F55" s="82"/>
      <c r="G55" s="84"/>
      <c r="H55" s="365"/>
      <c r="I55" s="244"/>
      <c r="J55" s="189"/>
      <c r="K55" s="44"/>
      <c r="L55" s="44"/>
      <c r="M55" s="45"/>
      <c r="N55" s="45"/>
      <c r="O55" s="46"/>
      <c r="P55" s="46"/>
      <c r="Q55" s="44"/>
      <c r="R55" s="45"/>
      <c r="S55" s="44"/>
      <c r="T55" s="44"/>
      <c r="U55" s="45"/>
      <c r="V55" s="45"/>
      <c r="W55" s="5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7"/>
      <c r="AK55" s="47"/>
    </row>
    <row r="56" spans="1:37" x14ac:dyDescent="0.25">
      <c r="A56" s="113"/>
      <c r="B56" s="254" t="s">
        <v>1242</v>
      </c>
      <c r="C56" s="82"/>
      <c r="D56" s="82"/>
      <c r="E56" s="82"/>
      <c r="F56" s="82"/>
      <c r="G56" s="84"/>
      <c r="H56" s="365"/>
      <c r="I56" s="244"/>
      <c r="J56" s="189"/>
      <c r="K56" s="45"/>
      <c r="L56" s="45"/>
      <c r="M56" s="45"/>
      <c r="N56" s="45"/>
      <c r="O56" s="46"/>
      <c r="P56" s="46"/>
      <c r="Q56" s="45"/>
      <c r="R56" s="45"/>
      <c r="S56" s="45"/>
      <c r="T56" s="44"/>
      <c r="U56" s="45"/>
      <c r="V56" s="45"/>
      <c r="W56" s="5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7"/>
      <c r="AK56" s="47"/>
    </row>
    <row r="57" spans="1:37" x14ac:dyDescent="0.25">
      <c r="A57" s="113"/>
      <c r="B57" s="221" t="s">
        <v>1243</v>
      </c>
      <c r="C57" s="82"/>
      <c r="D57" s="82"/>
      <c r="E57" s="82"/>
      <c r="F57" s="82"/>
      <c r="G57" s="84"/>
      <c r="H57" s="365"/>
      <c r="I57" s="244"/>
      <c r="J57" s="189"/>
      <c r="K57" s="45"/>
      <c r="L57" s="45"/>
      <c r="M57" s="45"/>
      <c r="N57" s="45"/>
      <c r="O57" s="46"/>
      <c r="P57" s="46"/>
      <c r="Q57" s="45"/>
      <c r="R57" s="45"/>
      <c r="S57" s="45"/>
      <c r="T57" s="44"/>
      <c r="U57" s="45"/>
      <c r="V57" s="45"/>
      <c r="W57" s="5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7"/>
      <c r="AK57" s="47"/>
    </row>
    <row r="58" spans="1:37" x14ac:dyDescent="0.25">
      <c r="A58" s="113" t="s">
        <v>1244</v>
      </c>
      <c r="B58" s="91" t="s">
        <v>1245</v>
      </c>
      <c r="C58" s="82"/>
      <c r="D58" s="82"/>
      <c r="E58" s="82" t="s">
        <v>1246</v>
      </c>
      <c r="F58" s="82" t="s">
        <v>754</v>
      </c>
      <c r="G58" s="84">
        <v>2</v>
      </c>
      <c r="H58" s="365">
        <v>4.66</v>
      </c>
      <c r="I58" s="244">
        <f>G58*H58</f>
        <v>9.32</v>
      </c>
      <c r="J58" s="189"/>
      <c r="K58" s="45"/>
      <c r="L58" s="45"/>
      <c r="M58" s="45"/>
      <c r="N58" s="45"/>
      <c r="O58" s="46"/>
      <c r="P58" s="46"/>
      <c r="Q58" s="45"/>
      <c r="R58" s="45"/>
      <c r="S58" s="45"/>
      <c r="T58" s="44"/>
      <c r="U58" s="45"/>
      <c r="V58" s="45"/>
      <c r="W58" s="5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7"/>
      <c r="AK58" s="47"/>
    </row>
    <row r="59" spans="1:37" x14ac:dyDescent="0.25">
      <c r="A59" s="113"/>
      <c r="B59" s="254" t="s">
        <v>1247</v>
      </c>
      <c r="C59" s="82"/>
      <c r="D59" s="82"/>
      <c r="E59" s="82"/>
      <c r="F59" s="82"/>
      <c r="G59" s="84"/>
      <c r="H59" s="365"/>
      <c r="I59" s="244"/>
      <c r="J59" s="189"/>
      <c r="K59" s="45"/>
      <c r="L59" s="45"/>
      <c r="M59" s="45"/>
      <c r="N59" s="45"/>
      <c r="O59" s="46"/>
      <c r="P59" s="46"/>
      <c r="Q59" s="45"/>
      <c r="R59" s="45"/>
      <c r="S59" s="45"/>
      <c r="T59" s="44"/>
      <c r="U59" s="45"/>
      <c r="V59" s="45"/>
      <c r="W59" s="5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7"/>
      <c r="AK59" s="47"/>
    </row>
    <row r="60" spans="1:37" x14ac:dyDescent="0.25">
      <c r="A60" s="113"/>
      <c r="B60" s="254" t="s">
        <v>1248</v>
      </c>
      <c r="C60" s="82"/>
      <c r="D60" s="82"/>
      <c r="E60" s="82"/>
      <c r="F60" s="82"/>
      <c r="G60" s="84"/>
      <c r="H60" s="365"/>
      <c r="I60" s="244"/>
      <c r="J60" s="189"/>
      <c r="K60" s="45"/>
      <c r="L60" s="45"/>
      <c r="M60" s="45"/>
      <c r="N60" s="45"/>
      <c r="O60" s="46"/>
      <c r="P60" s="46"/>
      <c r="Q60" s="45"/>
      <c r="R60" s="45"/>
      <c r="S60" s="45"/>
      <c r="T60" s="44"/>
      <c r="U60" s="45"/>
      <c r="V60" s="45"/>
      <c r="W60" s="5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7"/>
      <c r="AK60" s="47"/>
    </row>
    <row r="61" spans="1:37" x14ac:dyDescent="0.25">
      <c r="A61" s="113"/>
      <c r="B61" s="221" t="s">
        <v>1249</v>
      </c>
      <c r="C61" s="82"/>
      <c r="D61" s="82"/>
      <c r="E61" s="82"/>
      <c r="F61" s="82"/>
      <c r="G61" s="84"/>
      <c r="H61" s="365"/>
      <c r="I61" s="244"/>
      <c r="J61" s="189"/>
      <c r="K61" s="45"/>
      <c r="L61" s="45"/>
      <c r="M61" s="45"/>
      <c r="N61" s="45"/>
      <c r="O61" s="46"/>
      <c r="P61" s="46"/>
      <c r="Q61" s="45"/>
      <c r="R61" s="45"/>
      <c r="S61" s="45"/>
      <c r="T61" s="44"/>
      <c r="U61" s="45"/>
      <c r="V61" s="45"/>
      <c r="W61" s="5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7"/>
      <c r="AK61" s="47"/>
    </row>
    <row r="62" spans="1:37" ht="16.5" thickBot="1" x14ac:dyDescent="0.3">
      <c r="A62" s="494" t="s">
        <v>1250</v>
      </c>
      <c r="B62" s="350" t="s">
        <v>1251</v>
      </c>
      <c r="C62" s="203"/>
      <c r="D62" s="203" t="s">
        <v>1252</v>
      </c>
      <c r="E62" s="203" t="s">
        <v>1253</v>
      </c>
      <c r="F62" s="203" t="s">
        <v>754</v>
      </c>
      <c r="G62" s="204">
        <v>0.05</v>
      </c>
      <c r="H62" s="495">
        <v>18.7</v>
      </c>
      <c r="I62" s="371">
        <f>G62*H62</f>
        <v>0.93500000000000005</v>
      </c>
      <c r="J62" s="496"/>
      <c r="K62" s="70"/>
      <c r="L62" s="70"/>
      <c r="M62" s="45"/>
      <c r="N62" s="45"/>
      <c r="O62" s="65"/>
      <c r="P62" s="65"/>
      <c r="Q62" s="45"/>
      <c r="R62" s="45"/>
      <c r="S62" s="45"/>
      <c r="T62" s="45"/>
      <c r="U62" s="45"/>
      <c r="V62" s="45"/>
      <c r="W62" s="71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7"/>
      <c r="AK62" s="47"/>
    </row>
    <row r="63" spans="1:37" s="352" customFormat="1" ht="16.5" thickBot="1" x14ac:dyDescent="0.3">
      <c r="A63" s="453"/>
      <c r="B63" s="453" t="s">
        <v>1132</v>
      </c>
      <c r="C63" s="440"/>
      <c r="D63" s="454"/>
      <c r="E63" s="440"/>
      <c r="F63" s="454" t="s">
        <v>416</v>
      </c>
      <c r="G63" s="557"/>
      <c r="H63" s="460"/>
      <c r="I63" s="456">
        <f>SUM(I9:I62,I6:I8)</f>
        <v>193035.43624999997</v>
      </c>
      <c r="J63" s="453"/>
    </row>
    <row r="64" spans="1:37" x14ac:dyDescent="0.25">
      <c r="A64" s="477"/>
      <c r="B64" s="478" t="s">
        <v>1345</v>
      </c>
      <c r="C64" s="479"/>
      <c r="D64" s="479"/>
      <c r="E64" s="480"/>
      <c r="F64" s="481"/>
      <c r="G64" s="26"/>
      <c r="H64" s="366"/>
      <c r="I64" s="344">
        <f>G64*H64</f>
        <v>0</v>
      </c>
      <c r="J64" s="482"/>
    </row>
    <row r="65" spans="1:10" x14ac:dyDescent="0.25">
      <c r="A65" s="124"/>
      <c r="B65" s="234" t="s">
        <v>1346</v>
      </c>
      <c r="C65" s="82"/>
      <c r="D65" s="236"/>
      <c r="E65" s="82"/>
      <c r="F65" s="82"/>
      <c r="G65" s="8"/>
      <c r="H65" s="367"/>
      <c r="I65" s="347">
        <f>G65*H65</f>
        <v>0</v>
      </c>
      <c r="J65" s="177"/>
    </row>
    <row r="66" spans="1:10" ht="16.5" thickBot="1" x14ac:dyDescent="0.3">
      <c r="A66" s="494" t="s">
        <v>1347</v>
      </c>
      <c r="B66" s="200" t="s">
        <v>1348</v>
      </c>
      <c r="C66" s="203" t="s">
        <v>1349</v>
      </c>
      <c r="D66" s="203" t="s">
        <v>1350</v>
      </c>
      <c r="E66" s="203"/>
      <c r="F66" s="203" t="s">
        <v>754</v>
      </c>
      <c r="G66" s="204">
        <v>12</v>
      </c>
      <c r="H66" s="485">
        <v>503.29</v>
      </c>
      <c r="I66" s="463">
        <f>G66*H66</f>
        <v>6039.4800000000005</v>
      </c>
      <c r="J66" s="341"/>
    </row>
    <row r="67" spans="1:10" s="346" customFormat="1" ht="16.5" thickBot="1" x14ac:dyDescent="0.3">
      <c r="A67" s="357"/>
      <c r="B67" s="358" t="s">
        <v>1133</v>
      </c>
      <c r="C67" s="391"/>
      <c r="D67" s="360"/>
      <c r="E67" s="391"/>
      <c r="F67" s="360" t="s">
        <v>415</v>
      </c>
      <c r="G67" s="550"/>
      <c r="H67" s="373"/>
      <c r="I67" s="451">
        <f>SUM(I64:I66)</f>
        <v>6039.4800000000005</v>
      </c>
      <c r="J67" s="357"/>
    </row>
    <row r="68" spans="1:10" s="346" customFormat="1" ht="16.5" thickBot="1" x14ac:dyDescent="0.3">
      <c r="A68" s="353"/>
      <c r="B68" s="345" t="s">
        <v>446</v>
      </c>
      <c r="C68" s="553"/>
      <c r="D68" s="351"/>
      <c r="E68" s="553"/>
      <c r="F68" s="351" t="s">
        <v>415</v>
      </c>
      <c r="G68" s="551"/>
      <c r="H68" s="354"/>
      <c r="I68" s="372">
        <f>I63+I67</f>
        <v>199074.91624999998</v>
      </c>
      <c r="J68" s="355"/>
    </row>
  </sheetData>
  <mergeCells count="11">
    <mergeCell ref="A1:J1"/>
    <mergeCell ref="A2:J2"/>
    <mergeCell ref="A3:J3"/>
    <mergeCell ref="A4:A5"/>
    <mergeCell ref="B4:B5"/>
    <mergeCell ref="C4:C5"/>
    <mergeCell ref="D4:D5"/>
    <mergeCell ref="E4:E5"/>
    <mergeCell ref="F4:F5"/>
    <mergeCell ref="H4:H5"/>
    <mergeCell ref="J4:J5"/>
  </mergeCells>
  <phoneticPr fontId="27" type="noConversion"/>
  <pageMargins left="0.39370078740157483" right="0.19685039370078741" top="0.78740157480314965" bottom="0.59055118110236227" header="0.51181102362204722" footer="0.39370078740157483"/>
  <pageSetup paperSize="9" scale="60" firstPageNumber="3" fitToWidth="0" orientation="landscape" useFirstPageNumber="1" r:id="rId1"/>
  <headerFooter alignWithMargins="0">
    <oddFooter>&amp;R&amp;P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5"/>
  <sheetViews>
    <sheetView showZeros="0" view="pageBreakPreview" zoomScale="70" zoomScaleNormal="70" zoomScaleSheetLayoutView="70" workbookViewId="0">
      <pane ySplit="5" topLeftCell="A6" activePane="bottomLeft" state="frozen"/>
      <selection pane="bottomLeft" activeCell="A84" sqref="A84:G223"/>
    </sheetView>
  </sheetViews>
  <sheetFormatPr defaultColWidth="8.85546875" defaultRowHeight="15.75" x14ac:dyDescent="0.25"/>
  <cols>
    <col min="1" max="1" width="18.140625" style="34" customWidth="1"/>
    <col min="2" max="2" width="51.7109375" style="34" customWidth="1"/>
    <col min="3" max="3" width="35.85546875" style="74" customWidth="1"/>
    <col min="4" max="4" width="29.5703125" style="74" bestFit="1" customWidth="1"/>
    <col min="5" max="5" width="26" style="74" customWidth="1"/>
    <col min="6" max="6" width="5.7109375" style="74" customWidth="1"/>
    <col min="7" max="7" width="10.140625" style="118" customWidth="1"/>
    <col min="8" max="9" width="19.85546875" style="342" customWidth="1"/>
    <col min="10" max="10" width="23.140625" style="34" customWidth="1"/>
    <col min="11" max="16384" width="8.85546875" style="34"/>
  </cols>
  <sheetData>
    <row r="1" spans="1:37" x14ac:dyDescent="0.25">
      <c r="A1" s="796" t="s">
        <v>455</v>
      </c>
      <c r="B1" s="796"/>
      <c r="C1" s="796"/>
      <c r="D1" s="796"/>
      <c r="E1" s="796"/>
      <c r="F1" s="796"/>
      <c r="G1" s="796"/>
      <c r="H1" s="796"/>
      <c r="I1" s="796"/>
      <c r="J1" s="796"/>
    </row>
    <row r="2" spans="1:37" x14ac:dyDescent="0.25">
      <c r="A2" s="796" t="s">
        <v>1142</v>
      </c>
      <c r="B2" s="796"/>
      <c r="C2" s="796"/>
      <c r="D2" s="796"/>
      <c r="E2" s="796"/>
      <c r="F2" s="796"/>
      <c r="G2" s="796"/>
      <c r="H2" s="796"/>
      <c r="I2" s="796"/>
      <c r="J2" s="796"/>
    </row>
    <row r="3" spans="1:37" ht="31.5" customHeight="1" thickBot="1" x14ac:dyDescent="0.3">
      <c r="A3" s="797" t="s">
        <v>1139</v>
      </c>
      <c r="B3" s="797"/>
      <c r="C3" s="797"/>
      <c r="D3" s="797"/>
      <c r="E3" s="797"/>
      <c r="F3" s="797"/>
      <c r="G3" s="797"/>
      <c r="H3" s="797"/>
      <c r="I3" s="797"/>
      <c r="J3" s="797"/>
    </row>
    <row r="4" spans="1:37" ht="63" customHeight="1" thickBot="1" x14ac:dyDescent="0.3">
      <c r="A4" s="783" t="s">
        <v>2589</v>
      </c>
      <c r="B4" s="783" t="s">
        <v>2590</v>
      </c>
      <c r="C4" s="783" t="s">
        <v>2591</v>
      </c>
      <c r="D4" s="783" t="s">
        <v>2592</v>
      </c>
      <c r="E4" s="783" t="s">
        <v>2593</v>
      </c>
      <c r="F4" s="783" t="s">
        <v>2594</v>
      </c>
      <c r="G4" s="473" t="s">
        <v>458</v>
      </c>
      <c r="H4" s="793" t="s">
        <v>406</v>
      </c>
      <c r="I4" s="343" t="s">
        <v>409</v>
      </c>
      <c r="J4" s="779" t="s">
        <v>2595</v>
      </c>
    </row>
    <row r="5" spans="1:37" ht="31.5" customHeight="1" thickBot="1" x14ac:dyDescent="0.3">
      <c r="A5" s="786"/>
      <c r="B5" s="786"/>
      <c r="C5" s="786"/>
      <c r="D5" s="786"/>
      <c r="E5" s="786"/>
      <c r="F5" s="786"/>
      <c r="G5" s="23" t="s">
        <v>1147</v>
      </c>
      <c r="H5" s="794"/>
      <c r="I5" s="335" t="s">
        <v>189</v>
      </c>
      <c r="J5" s="795"/>
    </row>
    <row r="6" spans="1:37" x14ac:dyDescent="0.25">
      <c r="A6" s="209"/>
      <c r="B6" s="38" t="s">
        <v>2603</v>
      </c>
      <c r="C6" s="212"/>
      <c r="D6" s="212"/>
      <c r="E6" s="212"/>
      <c r="F6" s="212"/>
      <c r="G6" s="213"/>
      <c r="H6" s="487"/>
      <c r="I6" s="488"/>
      <c r="J6" s="400"/>
    </row>
    <row r="7" spans="1:37" x14ac:dyDescent="0.25">
      <c r="A7" s="113"/>
      <c r="B7" s="221" t="s">
        <v>541</v>
      </c>
      <c r="C7" s="82"/>
      <c r="D7" s="82"/>
      <c r="E7" s="82"/>
      <c r="F7" s="82"/>
      <c r="G7" s="84"/>
      <c r="H7" s="365"/>
      <c r="I7" s="244">
        <f>G7*H7</f>
        <v>0</v>
      </c>
      <c r="J7" s="474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 s="253" t="s">
        <v>572</v>
      </c>
      <c r="B8" s="93" t="s">
        <v>573</v>
      </c>
      <c r="C8" s="94" t="s">
        <v>574</v>
      </c>
      <c r="D8" s="94" t="s">
        <v>575</v>
      </c>
      <c r="E8" s="94"/>
      <c r="F8" s="84" t="s">
        <v>2613</v>
      </c>
      <c r="G8" s="84">
        <v>0.24</v>
      </c>
      <c r="H8" s="365">
        <v>528.80999999999995</v>
      </c>
      <c r="I8" s="244">
        <f>G8*H8</f>
        <v>126.91439999999999</v>
      </c>
      <c r="J8" s="189"/>
      <c r="K8" s="45"/>
      <c r="L8" s="45"/>
      <c r="M8" s="45"/>
      <c r="N8" s="45"/>
      <c r="O8" s="46"/>
      <c r="P8" s="46"/>
      <c r="Q8" s="45"/>
      <c r="R8" s="45"/>
      <c r="S8" s="45"/>
      <c r="T8" s="45"/>
      <c r="U8" s="45"/>
      <c r="V8" s="45"/>
      <c r="W8" s="44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7"/>
      <c r="AK8" s="47"/>
    </row>
    <row r="9" spans="1:37" x14ac:dyDescent="0.25">
      <c r="A9" s="124"/>
      <c r="B9" s="254" t="s">
        <v>618</v>
      </c>
      <c r="C9" s="82"/>
      <c r="D9" s="82"/>
      <c r="E9" s="82"/>
      <c r="F9" s="82"/>
      <c r="G9" s="84"/>
      <c r="H9" s="365"/>
      <c r="I9" s="244">
        <f t="shared" ref="I9:I18" si="0">G9*H9</f>
        <v>0</v>
      </c>
      <c r="J9" s="189"/>
      <c r="K9" s="51"/>
      <c r="L9" s="51"/>
      <c r="M9" s="51"/>
      <c r="N9" s="51"/>
      <c r="O9" s="46"/>
      <c r="P9" s="46"/>
      <c r="Q9" s="51"/>
      <c r="R9" s="51"/>
      <c r="S9" s="51"/>
      <c r="T9" s="51"/>
      <c r="U9" s="51"/>
      <c r="V9" s="45"/>
      <c r="W9" s="5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7"/>
      <c r="AK9" s="47"/>
    </row>
    <row r="10" spans="1:37" x14ac:dyDescent="0.25">
      <c r="A10" s="113"/>
      <c r="B10" s="254" t="s">
        <v>619</v>
      </c>
      <c r="C10" s="82"/>
      <c r="D10" s="82"/>
      <c r="E10" s="82"/>
      <c r="F10" s="82"/>
      <c r="G10" s="84"/>
      <c r="H10" s="365"/>
      <c r="I10" s="244">
        <f t="shared" si="0"/>
        <v>0</v>
      </c>
      <c r="J10" s="189"/>
      <c r="K10" s="51"/>
      <c r="L10" s="51"/>
      <c r="M10" s="45"/>
      <c r="N10" s="45"/>
      <c r="O10" s="46"/>
      <c r="P10" s="46"/>
      <c r="Q10" s="51"/>
      <c r="R10" s="45"/>
      <c r="S10" s="51"/>
      <c r="T10" s="51"/>
      <c r="U10" s="51"/>
      <c r="V10" s="45"/>
      <c r="W10" s="5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7"/>
      <c r="AK10" s="47"/>
    </row>
    <row r="11" spans="1:37" x14ac:dyDescent="0.25">
      <c r="A11" s="113"/>
      <c r="B11" s="221" t="s">
        <v>620</v>
      </c>
      <c r="C11" s="82"/>
      <c r="D11" s="82"/>
      <c r="E11" s="82"/>
      <c r="F11" s="82"/>
      <c r="G11" s="84"/>
      <c r="H11" s="365"/>
      <c r="I11" s="244">
        <f t="shared" si="0"/>
        <v>0</v>
      </c>
      <c r="J11" s="189"/>
      <c r="K11" s="45"/>
      <c r="L11" s="45"/>
      <c r="M11" s="51"/>
      <c r="N11" s="51"/>
      <c r="O11" s="46"/>
      <c r="P11" s="46"/>
      <c r="Q11" s="51"/>
      <c r="R11" s="51"/>
      <c r="S11" s="51"/>
      <c r="T11" s="51"/>
      <c r="U11" s="51"/>
      <c r="V11" s="45"/>
      <c r="W11" s="5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7"/>
      <c r="AK11" s="47"/>
    </row>
    <row r="12" spans="1:37" x14ac:dyDescent="0.25">
      <c r="A12" s="113" t="s">
        <v>1502</v>
      </c>
      <c r="B12" s="91" t="s">
        <v>630</v>
      </c>
      <c r="C12" s="82" t="s">
        <v>627</v>
      </c>
      <c r="D12" s="82" t="s">
        <v>1503</v>
      </c>
      <c r="E12" s="82">
        <v>0.5</v>
      </c>
      <c r="F12" s="82" t="s">
        <v>2613</v>
      </c>
      <c r="G12" s="84">
        <v>0.05</v>
      </c>
      <c r="H12" s="365">
        <v>69</v>
      </c>
      <c r="I12" s="244">
        <f t="shared" si="0"/>
        <v>3.45</v>
      </c>
      <c r="J12" s="189"/>
      <c r="K12" s="45"/>
      <c r="L12" s="45"/>
      <c r="M12" s="45"/>
      <c r="N12" s="45"/>
      <c r="O12" s="46"/>
      <c r="P12" s="46"/>
      <c r="Q12" s="45"/>
      <c r="R12" s="45"/>
      <c r="S12" s="45"/>
      <c r="T12" s="45"/>
      <c r="U12" s="45"/>
      <c r="V12" s="45"/>
      <c r="W12" s="5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7"/>
      <c r="AK12" s="47"/>
    </row>
    <row r="13" spans="1:37" x14ac:dyDescent="0.25">
      <c r="A13" s="124"/>
      <c r="B13" s="254" t="s">
        <v>654</v>
      </c>
      <c r="C13" s="82"/>
      <c r="D13" s="82"/>
      <c r="E13" s="82"/>
      <c r="F13" s="82"/>
      <c r="G13" s="84"/>
      <c r="H13" s="365"/>
      <c r="I13" s="244">
        <f t="shared" si="0"/>
        <v>0</v>
      </c>
      <c r="J13" s="189"/>
      <c r="K13" s="44"/>
      <c r="L13" s="44"/>
      <c r="M13" s="45"/>
      <c r="N13" s="45"/>
      <c r="O13" s="46"/>
      <c r="P13" s="46"/>
      <c r="Q13" s="44"/>
      <c r="R13" s="45"/>
      <c r="S13" s="44"/>
      <c r="T13" s="44"/>
      <c r="U13" s="45"/>
      <c r="V13" s="45"/>
      <c r="W13" s="5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7"/>
      <c r="AK13" s="47"/>
    </row>
    <row r="14" spans="1:37" x14ac:dyDescent="0.25">
      <c r="A14" s="124"/>
      <c r="B14" s="254" t="s">
        <v>655</v>
      </c>
      <c r="C14" s="82"/>
      <c r="D14" s="82"/>
      <c r="E14" s="82"/>
      <c r="F14" s="82"/>
      <c r="G14" s="84"/>
      <c r="H14" s="365"/>
      <c r="I14" s="244">
        <f t="shared" si="0"/>
        <v>0</v>
      </c>
      <c r="J14" s="189"/>
      <c r="K14" s="53"/>
      <c r="L14" s="53"/>
      <c r="M14" s="53"/>
      <c r="N14" s="53"/>
      <c r="O14" s="46"/>
      <c r="P14" s="46"/>
      <c r="Q14" s="53"/>
      <c r="R14" s="53"/>
      <c r="S14" s="53"/>
      <c r="T14" s="53"/>
      <c r="U14" s="53"/>
      <c r="V14" s="45"/>
      <c r="W14" s="5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7"/>
      <c r="AK14" s="47"/>
    </row>
    <row r="15" spans="1:37" x14ac:dyDescent="0.25">
      <c r="A15" s="113" t="s">
        <v>713</v>
      </c>
      <c r="B15" s="86" t="s">
        <v>714</v>
      </c>
      <c r="C15" s="82" t="s">
        <v>715</v>
      </c>
      <c r="D15" s="81" t="s">
        <v>658</v>
      </c>
      <c r="E15" s="82" t="s">
        <v>716</v>
      </c>
      <c r="F15" s="82" t="s">
        <v>2613</v>
      </c>
      <c r="G15" s="84">
        <v>0.1</v>
      </c>
      <c r="H15" s="365">
        <v>91.36</v>
      </c>
      <c r="I15" s="244">
        <f t="shared" si="0"/>
        <v>9.136000000000001</v>
      </c>
      <c r="J15" s="189"/>
      <c r="K15" s="45"/>
      <c r="L15" s="45"/>
      <c r="M15" s="51"/>
      <c r="N15" s="51"/>
      <c r="O15" s="46"/>
      <c r="P15" s="46"/>
      <c r="Q15" s="51"/>
      <c r="R15" s="51"/>
      <c r="S15" s="51"/>
      <c r="T15" s="51"/>
      <c r="U15" s="51"/>
      <c r="V15" s="45"/>
      <c r="W15" s="5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7"/>
      <c r="AK15" s="47"/>
    </row>
    <row r="16" spans="1:37" x14ac:dyDescent="0.25">
      <c r="A16" s="124">
        <v>1610009163</v>
      </c>
      <c r="B16" s="86" t="s">
        <v>656</v>
      </c>
      <c r="C16" s="82" t="s">
        <v>696</v>
      </c>
      <c r="D16" s="81" t="s">
        <v>658</v>
      </c>
      <c r="E16" s="82" t="s">
        <v>697</v>
      </c>
      <c r="F16" s="82" t="s">
        <v>2613</v>
      </c>
      <c r="G16" s="84">
        <v>0.2</v>
      </c>
      <c r="H16" s="365">
        <v>102.54</v>
      </c>
      <c r="I16" s="244">
        <f t="shared" si="0"/>
        <v>20.508000000000003</v>
      </c>
      <c r="J16" s="189"/>
      <c r="K16" s="51"/>
      <c r="L16" s="51"/>
      <c r="M16" s="51"/>
      <c r="N16" s="51"/>
      <c r="O16" s="46"/>
      <c r="P16" s="46"/>
      <c r="Q16" s="51"/>
      <c r="R16" s="51"/>
      <c r="S16" s="51"/>
      <c r="T16" s="51"/>
      <c r="U16" s="51"/>
      <c r="V16" s="45"/>
      <c r="W16" s="5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7"/>
      <c r="AK16" s="47"/>
    </row>
    <row r="17" spans="1:37" ht="31.5" x14ac:dyDescent="0.25">
      <c r="A17" s="515" t="s">
        <v>665</v>
      </c>
      <c r="B17" s="136" t="s">
        <v>666</v>
      </c>
      <c r="C17" s="82" t="s">
        <v>667</v>
      </c>
      <c r="D17" s="82" t="s">
        <v>668</v>
      </c>
      <c r="E17" s="82" t="s">
        <v>1480</v>
      </c>
      <c r="F17" s="82" t="s">
        <v>2613</v>
      </c>
      <c r="G17" s="84">
        <v>0.5</v>
      </c>
      <c r="H17" s="365">
        <v>102.54</v>
      </c>
      <c r="I17" s="244">
        <f t="shared" si="0"/>
        <v>51.27</v>
      </c>
      <c r="J17" s="191"/>
      <c r="K17" s="51"/>
      <c r="L17" s="51"/>
      <c r="M17" s="51"/>
      <c r="N17" s="51"/>
      <c r="O17" s="46"/>
      <c r="P17" s="46"/>
      <c r="Q17" s="51"/>
      <c r="R17" s="51"/>
      <c r="S17" s="51"/>
      <c r="T17" s="51"/>
      <c r="U17" s="51"/>
      <c r="V17" s="45"/>
      <c r="W17" s="5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7"/>
      <c r="AK17" s="47"/>
    </row>
    <row r="18" spans="1:37" x14ac:dyDescent="0.25">
      <c r="A18" s="124">
        <v>1610009164</v>
      </c>
      <c r="B18" s="86" t="s">
        <v>656</v>
      </c>
      <c r="C18" s="82" t="s">
        <v>657</v>
      </c>
      <c r="D18" s="82" t="s">
        <v>658</v>
      </c>
      <c r="E18" s="82" t="s">
        <v>659</v>
      </c>
      <c r="F18" s="82" t="s">
        <v>2613</v>
      </c>
      <c r="G18" s="84">
        <v>1</v>
      </c>
      <c r="H18" s="365">
        <v>140.94999999999999</v>
      </c>
      <c r="I18" s="244">
        <f t="shared" si="0"/>
        <v>140.94999999999999</v>
      </c>
      <c r="J18" s="191"/>
      <c r="K18" s="51"/>
      <c r="L18" s="51"/>
      <c r="M18" s="51"/>
      <c r="N18" s="51"/>
      <c r="O18" s="46"/>
      <c r="P18" s="46"/>
      <c r="Q18" s="51"/>
      <c r="R18" s="51"/>
      <c r="S18" s="51"/>
      <c r="T18" s="51"/>
      <c r="U18" s="51"/>
      <c r="V18" s="45"/>
      <c r="W18" s="5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7"/>
      <c r="AK18" s="47"/>
    </row>
    <row r="19" spans="1:37" x14ac:dyDescent="0.25">
      <c r="A19" s="113"/>
      <c r="B19" s="254" t="s">
        <v>727</v>
      </c>
      <c r="C19" s="82"/>
      <c r="D19" s="81"/>
      <c r="E19" s="82"/>
      <c r="F19" s="82"/>
      <c r="G19" s="84"/>
      <c r="H19" s="365"/>
      <c r="I19" s="244">
        <f t="shared" ref="I19:I44" si="1">G19*H19</f>
        <v>0</v>
      </c>
      <c r="J19" s="512"/>
      <c r="K19" s="51"/>
      <c r="L19" s="51"/>
      <c r="M19" s="45"/>
      <c r="N19" s="45"/>
      <c r="O19" s="46"/>
      <c r="P19" s="46"/>
      <c r="Q19" s="51"/>
      <c r="R19" s="51"/>
      <c r="S19" s="51"/>
      <c r="T19" s="51"/>
      <c r="U19" s="51"/>
      <c r="V19" s="45"/>
      <c r="W19" s="5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7"/>
      <c r="AK19" s="47"/>
    </row>
    <row r="20" spans="1:37" x14ac:dyDescent="0.25">
      <c r="A20" s="113">
        <v>1650001294</v>
      </c>
      <c r="B20" s="95" t="s">
        <v>1641</v>
      </c>
      <c r="C20" s="82" t="s">
        <v>1640</v>
      </c>
      <c r="D20" s="82" t="s">
        <v>1630</v>
      </c>
      <c r="E20" s="82" t="s">
        <v>1642</v>
      </c>
      <c r="F20" s="82" t="s">
        <v>2613</v>
      </c>
      <c r="G20" s="84">
        <v>1.5E-3</v>
      </c>
      <c r="H20" s="365">
        <v>196.69</v>
      </c>
      <c r="I20" s="244">
        <f t="shared" si="1"/>
        <v>0.29503499999999999</v>
      </c>
      <c r="J20" s="471"/>
    </row>
    <row r="21" spans="1:37" x14ac:dyDescent="0.25">
      <c r="A21" s="113" t="s">
        <v>728</v>
      </c>
      <c r="B21" s="91" t="s">
        <v>729</v>
      </c>
      <c r="C21" s="82" t="s">
        <v>730</v>
      </c>
      <c r="D21" s="82" t="s">
        <v>731</v>
      </c>
      <c r="E21" s="82" t="s">
        <v>732</v>
      </c>
      <c r="F21" s="82" t="s">
        <v>2613</v>
      </c>
      <c r="G21" s="84">
        <v>0.05</v>
      </c>
      <c r="H21" s="365">
        <v>228.39</v>
      </c>
      <c r="I21" s="244">
        <f t="shared" si="1"/>
        <v>11.419499999999999</v>
      </c>
      <c r="J21" s="191"/>
      <c r="K21" s="51"/>
      <c r="L21" s="51"/>
      <c r="M21" s="45"/>
      <c r="N21" s="45"/>
      <c r="O21" s="46"/>
      <c r="P21" s="46"/>
      <c r="Q21" s="51"/>
      <c r="R21" s="51"/>
      <c r="S21" s="51"/>
      <c r="T21" s="51"/>
      <c r="U21" s="51"/>
      <c r="V21" s="45"/>
      <c r="W21" s="5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7"/>
      <c r="AK21" s="47"/>
    </row>
    <row r="22" spans="1:37" x14ac:dyDescent="0.25">
      <c r="A22" s="113">
        <v>1650002051</v>
      </c>
      <c r="B22" s="95" t="s">
        <v>1641</v>
      </c>
      <c r="C22" s="82" t="s">
        <v>1643</v>
      </c>
      <c r="D22" s="82" t="s">
        <v>1631</v>
      </c>
      <c r="E22" s="82" t="s">
        <v>1644</v>
      </c>
      <c r="F22" s="82" t="s">
        <v>2613</v>
      </c>
      <c r="G22" s="84">
        <v>1E-3</v>
      </c>
      <c r="H22" s="365">
        <v>228.39</v>
      </c>
      <c r="I22" s="244">
        <f t="shared" si="1"/>
        <v>0.22838999999999998</v>
      </c>
      <c r="J22" s="191"/>
    </row>
    <row r="23" spans="1:37" x14ac:dyDescent="0.25">
      <c r="A23" s="124"/>
      <c r="B23" s="254" t="s">
        <v>738</v>
      </c>
      <c r="C23" s="82"/>
      <c r="D23" s="82"/>
      <c r="E23" s="82"/>
      <c r="F23" s="82"/>
      <c r="G23" s="84"/>
      <c r="H23" s="365"/>
      <c r="I23" s="244">
        <f t="shared" si="1"/>
        <v>0</v>
      </c>
      <c r="J23" s="189"/>
      <c r="K23" s="45"/>
      <c r="L23" s="45"/>
      <c r="M23" s="51"/>
      <c r="N23" s="51"/>
      <c r="O23" s="46"/>
      <c r="P23" s="46"/>
      <c r="Q23" s="51"/>
      <c r="R23" s="51"/>
      <c r="S23" s="51"/>
      <c r="T23" s="51"/>
      <c r="U23" s="51"/>
      <c r="V23" s="45"/>
      <c r="W23" s="5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7"/>
      <c r="AK23" s="47"/>
    </row>
    <row r="24" spans="1:37" x14ac:dyDescent="0.25">
      <c r="A24" s="113" t="s">
        <v>739</v>
      </c>
      <c r="B24" s="91" t="s">
        <v>740</v>
      </c>
      <c r="C24" s="82" t="s">
        <v>741</v>
      </c>
      <c r="D24" s="82" t="s">
        <v>742</v>
      </c>
      <c r="E24" s="82">
        <v>4</v>
      </c>
      <c r="F24" s="82" t="s">
        <v>2613</v>
      </c>
      <c r="G24" s="84">
        <v>0.04</v>
      </c>
      <c r="H24" s="365">
        <v>200.42</v>
      </c>
      <c r="I24" s="244">
        <f t="shared" si="1"/>
        <v>8.0167999999999999</v>
      </c>
      <c r="J24" s="189"/>
      <c r="K24" s="44"/>
      <c r="L24" s="44"/>
      <c r="M24" s="44"/>
      <c r="N24" s="44"/>
      <c r="O24" s="46"/>
      <c r="P24" s="46"/>
      <c r="Q24" s="44"/>
      <c r="R24" s="45"/>
      <c r="S24" s="44"/>
      <c r="T24" s="44"/>
      <c r="U24" s="45"/>
      <c r="V24" s="45"/>
      <c r="W24" s="5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7"/>
      <c r="AK24" s="47"/>
    </row>
    <row r="25" spans="1:37" x14ac:dyDescent="0.25">
      <c r="A25" s="113" t="s">
        <v>745</v>
      </c>
      <c r="B25" s="91" t="s">
        <v>740</v>
      </c>
      <c r="C25" s="81" t="s">
        <v>746</v>
      </c>
      <c r="D25" s="82" t="s">
        <v>742</v>
      </c>
      <c r="E25" s="81" t="s">
        <v>1492</v>
      </c>
      <c r="F25" s="82" t="s">
        <v>2613</v>
      </c>
      <c r="G25" s="84">
        <v>0.3</v>
      </c>
      <c r="H25" s="365">
        <v>136.57</v>
      </c>
      <c r="I25" s="244">
        <f t="shared" si="1"/>
        <v>40.970999999999997</v>
      </c>
      <c r="J25" s="189"/>
      <c r="K25" s="44"/>
      <c r="L25" s="44"/>
      <c r="M25" s="45"/>
      <c r="N25" s="45"/>
      <c r="O25" s="46"/>
      <c r="P25" s="46"/>
      <c r="Q25" s="44"/>
      <c r="R25" s="45"/>
      <c r="S25" s="44"/>
      <c r="T25" s="44"/>
      <c r="U25" s="45"/>
      <c r="V25" s="45"/>
      <c r="W25" s="5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7"/>
      <c r="AK25" s="47"/>
    </row>
    <row r="26" spans="1:37" x14ac:dyDescent="0.25">
      <c r="A26" s="516">
        <v>1680000951</v>
      </c>
      <c r="B26" s="91" t="s">
        <v>740</v>
      </c>
      <c r="C26" s="82" t="s">
        <v>747</v>
      </c>
      <c r="D26" s="82" t="s">
        <v>742</v>
      </c>
      <c r="E26" s="82">
        <v>10</v>
      </c>
      <c r="F26" s="82" t="s">
        <v>2613</v>
      </c>
      <c r="G26" s="84">
        <v>0.4</v>
      </c>
      <c r="H26" s="365">
        <v>109.07</v>
      </c>
      <c r="I26" s="244">
        <f t="shared" si="1"/>
        <v>43.628</v>
      </c>
      <c r="J26" s="191"/>
      <c r="K26" s="44"/>
      <c r="L26" s="44"/>
      <c r="M26" s="45"/>
      <c r="N26" s="45"/>
      <c r="O26" s="46"/>
      <c r="P26" s="46"/>
      <c r="Q26" s="44"/>
      <c r="R26" s="45"/>
      <c r="S26" s="44"/>
      <c r="T26" s="44"/>
      <c r="U26" s="45"/>
      <c r="V26" s="45"/>
      <c r="W26" s="5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7"/>
      <c r="AK26" s="47"/>
    </row>
    <row r="27" spans="1:37" x14ac:dyDescent="0.25">
      <c r="A27" s="516">
        <v>1680000948</v>
      </c>
      <c r="B27" s="91" t="s">
        <v>740</v>
      </c>
      <c r="C27" s="81" t="s">
        <v>748</v>
      </c>
      <c r="D27" s="82" t="s">
        <v>742</v>
      </c>
      <c r="E27" s="81" t="s">
        <v>1227</v>
      </c>
      <c r="F27" s="82" t="s">
        <v>2613</v>
      </c>
      <c r="G27" s="84">
        <v>0.7</v>
      </c>
      <c r="H27" s="365">
        <v>105.34</v>
      </c>
      <c r="I27" s="244">
        <f t="shared" si="1"/>
        <v>73.738</v>
      </c>
      <c r="J27" s="191"/>
      <c r="K27" s="44"/>
      <c r="L27" s="44"/>
      <c r="M27" s="44"/>
      <c r="N27" s="44"/>
      <c r="O27" s="46"/>
      <c r="P27" s="46"/>
      <c r="Q27" s="44"/>
      <c r="R27" s="45"/>
      <c r="S27" s="44"/>
      <c r="T27" s="44"/>
      <c r="U27" s="45"/>
      <c r="V27" s="45"/>
      <c r="W27" s="5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7"/>
      <c r="AK27" s="47"/>
    </row>
    <row r="28" spans="1:37" x14ac:dyDescent="0.25">
      <c r="A28" s="516">
        <v>1680005021</v>
      </c>
      <c r="B28" s="91" t="s">
        <v>740</v>
      </c>
      <c r="C28" s="82" t="s">
        <v>751</v>
      </c>
      <c r="D28" s="82" t="s">
        <v>752</v>
      </c>
      <c r="E28" s="82">
        <v>16</v>
      </c>
      <c r="F28" s="82" t="s">
        <v>2613</v>
      </c>
      <c r="G28" s="84">
        <v>0.3</v>
      </c>
      <c r="H28" s="365">
        <v>106.27</v>
      </c>
      <c r="I28" s="244">
        <f t="shared" si="1"/>
        <v>31.880999999999997</v>
      </c>
      <c r="J28" s="189"/>
      <c r="K28" s="44"/>
      <c r="L28" s="44"/>
      <c r="M28" s="44"/>
      <c r="N28" s="44"/>
      <c r="O28" s="46"/>
      <c r="P28" s="46"/>
      <c r="Q28" s="44"/>
      <c r="R28" s="45"/>
      <c r="S28" s="44"/>
      <c r="T28" s="44"/>
      <c r="U28" s="45"/>
      <c r="V28" s="45"/>
      <c r="W28" s="5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7"/>
      <c r="AK28" s="47"/>
    </row>
    <row r="29" spans="1:37" x14ac:dyDescent="0.25">
      <c r="A29" s="113" t="s">
        <v>758</v>
      </c>
      <c r="B29" s="91" t="s">
        <v>759</v>
      </c>
      <c r="C29" s="82" t="s">
        <v>760</v>
      </c>
      <c r="D29" s="82" t="s">
        <v>761</v>
      </c>
      <c r="E29" s="82">
        <v>4</v>
      </c>
      <c r="F29" s="82" t="s">
        <v>2613</v>
      </c>
      <c r="G29" s="84">
        <v>0.05</v>
      </c>
      <c r="H29" s="365">
        <v>142.25</v>
      </c>
      <c r="I29" s="244">
        <f t="shared" si="1"/>
        <v>7.1125000000000007</v>
      </c>
      <c r="J29" s="189"/>
      <c r="K29" s="44"/>
      <c r="L29" s="44"/>
      <c r="M29" s="44"/>
      <c r="N29" s="44"/>
      <c r="O29" s="46"/>
      <c r="P29" s="46"/>
      <c r="Q29" s="44"/>
      <c r="R29" s="45"/>
      <c r="S29" s="44"/>
      <c r="T29" s="44"/>
      <c r="U29" s="45"/>
      <c r="V29" s="45"/>
      <c r="W29" s="5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7"/>
      <c r="AK29" s="47"/>
    </row>
    <row r="30" spans="1:37" x14ac:dyDescent="0.25">
      <c r="A30" s="113" t="s">
        <v>762</v>
      </c>
      <c r="B30" s="91" t="s">
        <v>759</v>
      </c>
      <c r="C30" s="82" t="s">
        <v>763</v>
      </c>
      <c r="D30" s="82" t="s">
        <v>761</v>
      </c>
      <c r="E30" s="82" t="s">
        <v>764</v>
      </c>
      <c r="F30" s="82" t="s">
        <v>2613</v>
      </c>
      <c r="G30" s="84">
        <v>0.06</v>
      </c>
      <c r="H30" s="365">
        <v>139.83000000000001</v>
      </c>
      <c r="I30" s="244">
        <f t="shared" si="1"/>
        <v>8.389800000000001</v>
      </c>
      <c r="J30" s="189"/>
      <c r="K30" s="44"/>
      <c r="L30" s="44"/>
      <c r="M30" s="44"/>
      <c r="N30" s="44"/>
      <c r="O30" s="46"/>
      <c r="P30" s="46"/>
      <c r="Q30" s="44"/>
      <c r="R30" s="45"/>
      <c r="S30" s="44"/>
      <c r="T30" s="44"/>
      <c r="U30" s="45"/>
      <c r="V30" s="45"/>
      <c r="W30" s="5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7"/>
      <c r="AK30" s="47"/>
    </row>
    <row r="31" spans="1:37" x14ac:dyDescent="0.25">
      <c r="A31" s="113" t="s">
        <v>765</v>
      </c>
      <c r="B31" s="91" t="s">
        <v>759</v>
      </c>
      <c r="C31" s="82" t="s">
        <v>766</v>
      </c>
      <c r="D31" s="82" t="s">
        <v>761</v>
      </c>
      <c r="E31" s="82">
        <v>6</v>
      </c>
      <c r="F31" s="82" t="s">
        <v>2613</v>
      </c>
      <c r="G31" s="84">
        <v>0.05</v>
      </c>
      <c r="H31" s="365">
        <v>125.85</v>
      </c>
      <c r="I31" s="244">
        <f t="shared" si="1"/>
        <v>6.2925000000000004</v>
      </c>
      <c r="J31" s="189"/>
      <c r="K31" s="44"/>
      <c r="L31" s="44"/>
      <c r="M31" s="44"/>
      <c r="N31" s="44"/>
      <c r="O31" s="46"/>
      <c r="P31" s="46"/>
      <c r="Q31" s="44"/>
      <c r="R31" s="45"/>
      <c r="S31" s="44"/>
      <c r="T31" s="44"/>
      <c r="U31" s="45"/>
      <c r="V31" s="45"/>
      <c r="W31" s="5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7"/>
      <c r="AK31" s="47"/>
    </row>
    <row r="32" spans="1:37" x14ac:dyDescent="0.25">
      <c r="A32" s="113" t="s">
        <v>767</v>
      </c>
      <c r="B32" s="91" t="s">
        <v>759</v>
      </c>
      <c r="C32" s="82" t="s">
        <v>768</v>
      </c>
      <c r="D32" s="82" t="s">
        <v>761</v>
      </c>
      <c r="E32" s="82">
        <v>6</v>
      </c>
      <c r="F32" s="82" t="s">
        <v>2613</v>
      </c>
      <c r="G32" s="84">
        <v>0.06</v>
      </c>
      <c r="H32" s="365">
        <v>125.85</v>
      </c>
      <c r="I32" s="244">
        <f t="shared" si="1"/>
        <v>7.5509999999999993</v>
      </c>
      <c r="J32" s="189"/>
      <c r="K32" s="44"/>
      <c r="L32" s="44"/>
      <c r="M32" s="44"/>
      <c r="N32" s="44"/>
      <c r="O32" s="46"/>
      <c r="P32" s="46"/>
      <c r="Q32" s="44"/>
      <c r="R32" s="45"/>
      <c r="S32" s="44"/>
      <c r="T32" s="44"/>
      <c r="U32" s="45"/>
      <c r="V32" s="45"/>
      <c r="W32" s="5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7"/>
      <c r="AK32" s="47"/>
    </row>
    <row r="33" spans="1:37" x14ac:dyDescent="0.25">
      <c r="A33" s="113" t="s">
        <v>769</v>
      </c>
      <c r="B33" s="91" t="s">
        <v>759</v>
      </c>
      <c r="C33" s="82" t="s">
        <v>770</v>
      </c>
      <c r="D33" s="82" t="s">
        <v>761</v>
      </c>
      <c r="E33" s="82">
        <v>8</v>
      </c>
      <c r="F33" s="82" t="s">
        <v>2613</v>
      </c>
      <c r="G33" s="84">
        <v>0.06</v>
      </c>
      <c r="H33" s="365">
        <v>125.85</v>
      </c>
      <c r="I33" s="244">
        <f t="shared" si="1"/>
        <v>7.5509999999999993</v>
      </c>
      <c r="J33" s="189"/>
      <c r="K33" s="44"/>
      <c r="L33" s="44"/>
      <c r="M33" s="44"/>
      <c r="N33" s="44"/>
      <c r="O33" s="46"/>
      <c r="P33" s="46"/>
      <c r="Q33" s="44"/>
      <c r="R33" s="45"/>
      <c r="S33" s="44"/>
      <c r="T33" s="44"/>
      <c r="U33" s="45"/>
      <c r="V33" s="45"/>
      <c r="W33" s="5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7"/>
      <c r="AK33" s="47"/>
    </row>
    <row r="34" spans="1:37" x14ac:dyDescent="0.25">
      <c r="A34" s="113" t="s">
        <v>771</v>
      </c>
      <c r="B34" s="91" t="s">
        <v>759</v>
      </c>
      <c r="C34" s="82" t="s">
        <v>772</v>
      </c>
      <c r="D34" s="82" t="s">
        <v>761</v>
      </c>
      <c r="E34" s="82" t="s">
        <v>773</v>
      </c>
      <c r="F34" s="82" t="s">
        <v>2613</v>
      </c>
      <c r="G34" s="84">
        <v>0.1</v>
      </c>
      <c r="H34" s="365">
        <v>115.12</v>
      </c>
      <c r="I34" s="244">
        <f t="shared" si="1"/>
        <v>11.512</v>
      </c>
      <c r="J34" s="189"/>
      <c r="K34" s="44"/>
      <c r="L34" s="44"/>
      <c r="M34" s="44"/>
      <c r="N34" s="44"/>
      <c r="O34" s="46"/>
      <c r="P34" s="46"/>
      <c r="Q34" s="44"/>
      <c r="R34" s="45"/>
      <c r="S34" s="44"/>
      <c r="T34" s="44"/>
      <c r="U34" s="45"/>
      <c r="V34" s="45"/>
      <c r="W34" s="5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7"/>
      <c r="AK34" s="47"/>
    </row>
    <row r="35" spans="1:37" x14ac:dyDescent="0.25">
      <c r="A35" s="113" t="s">
        <v>774</v>
      </c>
      <c r="B35" s="91" t="s">
        <v>759</v>
      </c>
      <c r="C35" s="82" t="s">
        <v>775</v>
      </c>
      <c r="D35" s="82" t="s">
        <v>761</v>
      </c>
      <c r="E35" s="82">
        <v>10</v>
      </c>
      <c r="F35" s="82" t="s">
        <v>2613</v>
      </c>
      <c r="G35" s="84">
        <v>0.1</v>
      </c>
      <c r="H35" s="365">
        <v>115.12</v>
      </c>
      <c r="I35" s="244">
        <f t="shared" si="1"/>
        <v>11.512</v>
      </c>
      <c r="J35" s="189"/>
      <c r="K35" s="44"/>
      <c r="L35" s="44"/>
      <c r="M35" s="44"/>
      <c r="N35" s="44"/>
      <c r="O35" s="46"/>
      <c r="P35" s="46"/>
      <c r="Q35" s="44"/>
      <c r="R35" s="45"/>
      <c r="S35" s="44"/>
      <c r="T35" s="44"/>
      <c r="U35" s="45"/>
      <c r="V35" s="45"/>
      <c r="W35" s="5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7"/>
      <c r="AK35" s="47"/>
    </row>
    <row r="36" spans="1:37" x14ac:dyDescent="0.25">
      <c r="A36" s="113" t="s">
        <v>776</v>
      </c>
      <c r="B36" s="91" t="s">
        <v>759</v>
      </c>
      <c r="C36" s="82" t="s">
        <v>777</v>
      </c>
      <c r="D36" s="82" t="s">
        <v>761</v>
      </c>
      <c r="E36" s="82">
        <v>12</v>
      </c>
      <c r="F36" s="82" t="s">
        <v>2613</v>
      </c>
      <c r="G36" s="84">
        <v>0.2</v>
      </c>
      <c r="H36" s="365">
        <v>115.12</v>
      </c>
      <c r="I36" s="244">
        <f t="shared" si="1"/>
        <v>23.024000000000001</v>
      </c>
      <c r="J36" s="189"/>
      <c r="K36" s="44"/>
      <c r="L36" s="44"/>
      <c r="M36" s="44"/>
      <c r="N36" s="44"/>
      <c r="O36" s="46"/>
      <c r="P36" s="46"/>
      <c r="Q36" s="44"/>
      <c r="R36" s="45"/>
      <c r="S36" s="44"/>
      <c r="T36" s="44"/>
      <c r="U36" s="45"/>
      <c r="V36" s="45"/>
      <c r="W36" s="5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7"/>
      <c r="AK36" s="47"/>
    </row>
    <row r="37" spans="1:37" x14ac:dyDescent="0.25">
      <c r="A37" s="113" t="s">
        <v>786</v>
      </c>
      <c r="B37" s="91" t="s">
        <v>784</v>
      </c>
      <c r="C37" s="517">
        <v>38372</v>
      </c>
      <c r="D37" s="82" t="s">
        <v>785</v>
      </c>
      <c r="E37" s="82">
        <v>20</v>
      </c>
      <c r="F37" s="82" t="s">
        <v>2613</v>
      </c>
      <c r="G37" s="84">
        <v>0.2</v>
      </c>
      <c r="H37" s="365">
        <v>139.83000000000001</v>
      </c>
      <c r="I37" s="244">
        <f t="shared" si="1"/>
        <v>27.966000000000005</v>
      </c>
      <c r="J37" s="189"/>
      <c r="K37" s="44"/>
      <c r="L37" s="44"/>
      <c r="M37" s="44"/>
      <c r="N37" s="44"/>
      <c r="O37" s="46"/>
      <c r="P37" s="46"/>
      <c r="Q37" s="44"/>
      <c r="R37" s="45"/>
      <c r="S37" s="44"/>
      <c r="T37" s="44"/>
      <c r="U37" s="45"/>
      <c r="V37" s="45"/>
      <c r="W37" s="5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7"/>
      <c r="AK37" s="47"/>
    </row>
    <row r="38" spans="1:37" x14ac:dyDescent="0.25">
      <c r="A38" s="113">
        <v>1680004050</v>
      </c>
      <c r="B38" s="91" t="s">
        <v>788</v>
      </c>
      <c r="C38" s="82" t="s">
        <v>1633</v>
      </c>
      <c r="D38" s="82" t="s">
        <v>1634</v>
      </c>
      <c r="E38" s="82">
        <v>3</v>
      </c>
      <c r="F38" s="82" t="s">
        <v>2613</v>
      </c>
      <c r="G38" s="84">
        <v>0.03</v>
      </c>
      <c r="H38" s="365">
        <v>125.85</v>
      </c>
      <c r="I38" s="244">
        <f t="shared" si="1"/>
        <v>3.7754999999999996</v>
      </c>
      <c r="J38" s="191"/>
    </row>
    <row r="39" spans="1:37" x14ac:dyDescent="0.25">
      <c r="A39" s="113" t="s">
        <v>787</v>
      </c>
      <c r="B39" s="91" t="s">
        <v>788</v>
      </c>
      <c r="C39" s="82" t="s">
        <v>789</v>
      </c>
      <c r="D39" s="82" t="s">
        <v>790</v>
      </c>
      <c r="E39" s="82">
        <v>5</v>
      </c>
      <c r="F39" s="82" t="s">
        <v>2613</v>
      </c>
      <c r="G39" s="84">
        <v>0.1</v>
      </c>
      <c r="H39" s="365">
        <v>212.54</v>
      </c>
      <c r="I39" s="244">
        <f t="shared" si="1"/>
        <v>21.254000000000001</v>
      </c>
      <c r="J39" s="189"/>
      <c r="K39" s="44"/>
      <c r="L39" s="44"/>
      <c r="M39" s="44"/>
      <c r="N39" s="44"/>
      <c r="O39" s="46"/>
      <c r="P39" s="46"/>
      <c r="Q39" s="44"/>
      <c r="R39" s="45"/>
      <c r="S39" s="44"/>
      <c r="T39" s="44"/>
      <c r="U39" s="45"/>
      <c r="V39" s="45"/>
      <c r="W39" s="5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7"/>
      <c r="AK39" s="47"/>
    </row>
    <row r="40" spans="1:37" x14ac:dyDescent="0.25">
      <c r="A40" s="113" t="s">
        <v>793</v>
      </c>
      <c r="B40" s="91" t="s">
        <v>788</v>
      </c>
      <c r="C40" s="82" t="s">
        <v>794</v>
      </c>
      <c r="D40" s="82" t="s">
        <v>790</v>
      </c>
      <c r="E40" s="82">
        <v>8</v>
      </c>
      <c r="F40" s="82" t="s">
        <v>2613</v>
      </c>
      <c r="G40" s="84">
        <v>0.1</v>
      </c>
      <c r="H40" s="365">
        <v>81.900000000000006</v>
      </c>
      <c r="I40" s="244">
        <f t="shared" si="1"/>
        <v>8.1900000000000013</v>
      </c>
      <c r="J40" s="189"/>
      <c r="K40" s="44"/>
      <c r="L40" s="44"/>
      <c r="M40" s="44"/>
      <c r="N40" s="44"/>
      <c r="O40" s="46"/>
      <c r="P40" s="46"/>
      <c r="Q40" s="44"/>
      <c r="R40" s="45"/>
      <c r="S40" s="44"/>
      <c r="T40" s="44"/>
      <c r="U40" s="45"/>
      <c r="V40" s="45"/>
      <c r="W40" s="5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7"/>
      <c r="AK40" s="47"/>
    </row>
    <row r="41" spans="1:37" x14ac:dyDescent="0.25">
      <c r="A41" s="113" t="s">
        <v>798</v>
      </c>
      <c r="B41" s="91" t="s">
        <v>788</v>
      </c>
      <c r="C41" s="82" t="s">
        <v>799</v>
      </c>
      <c r="D41" s="82" t="s">
        <v>790</v>
      </c>
      <c r="E41" s="82">
        <v>12</v>
      </c>
      <c r="F41" s="82" t="s">
        <v>2613</v>
      </c>
      <c r="G41" s="84">
        <v>0.08</v>
      </c>
      <c r="H41" s="365">
        <v>60.6</v>
      </c>
      <c r="I41" s="244">
        <f t="shared" si="1"/>
        <v>4.8479999999999999</v>
      </c>
      <c r="J41" s="189"/>
      <c r="K41" s="45"/>
      <c r="L41" s="45"/>
      <c r="M41" s="45"/>
      <c r="N41" s="45"/>
      <c r="O41" s="46"/>
      <c r="P41" s="46"/>
      <c r="Q41" s="51"/>
      <c r="R41" s="51"/>
      <c r="S41" s="51"/>
      <c r="T41" s="51"/>
      <c r="U41" s="51"/>
      <c r="V41" s="45"/>
      <c r="W41" s="5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7"/>
      <c r="AK41" s="47"/>
    </row>
    <row r="42" spans="1:37" x14ac:dyDescent="0.25">
      <c r="A42" s="113" t="s">
        <v>803</v>
      </c>
      <c r="B42" s="91" t="s">
        <v>788</v>
      </c>
      <c r="C42" s="82" t="s">
        <v>804</v>
      </c>
      <c r="D42" s="82" t="s">
        <v>790</v>
      </c>
      <c r="E42" s="82">
        <v>16</v>
      </c>
      <c r="F42" s="82" t="s">
        <v>2613</v>
      </c>
      <c r="G42" s="84">
        <v>0.6</v>
      </c>
      <c r="H42" s="365">
        <v>60.6</v>
      </c>
      <c r="I42" s="244">
        <f t="shared" si="1"/>
        <v>36.36</v>
      </c>
      <c r="J42" s="189"/>
      <c r="K42" s="51"/>
      <c r="L42" s="51"/>
      <c r="M42" s="45"/>
      <c r="N42" s="45"/>
      <c r="O42" s="46"/>
      <c r="P42" s="46"/>
      <c r="Q42" s="51"/>
      <c r="R42" s="45"/>
      <c r="S42" s="51"/>
      <c r="T42" s="51"/>
      <c r="U42" s="45"/>
      <c r="V42" s="45"/>
      <c r="W42" s="5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7"/>
      <c r="AK42" s="47"/>
    </row>
    <row r="43" spans="1:37" x14ac:dyDescent="0.25">
      <c r="A43" s="113" t="s">
        <v>805</v>
      </c>
      <c r="B43" s="91" t="s">
        <v>788</v>
      </c>
      <c r="C43" s="82" t="s">
        <v>806</v>
      </c>
      <c r="D43" s="82" t="s">
        <v>790</v>
      </c>
      <c r="E43" s="82">
        <v>20</v>
      </c>
      <c r="F43" s="82" t="s">
        <v>2613</v>
      </c>
      <c r="G43" s="84">
        <v>0.25</v>
      </c>
      <c r="H43" s="365">
        <v>60.6</v>
      </c>
      <c r="I43" s="244">
        <f t="shared" si="1"/>
        <v>15.15</v>
      </c>
      <c r="J43" s="189"/>
      <c r="K43" s="51"/>
      <c r="L43" s="51"/>
      <c r="M43" s="51"/>
      <c r="N43" s="51"/>
      <c r="O43" s="46"/>
      <c r="P43" s="46"/>
      <c r="Q43" s="51"/>
      <c r="R43" s="51"/>
      <c r="S43" s="51"/>
      <c r="T43" s="51"/>
      <c r="U43" s="51"/>
      <c r="V43" s="45"/>
      <c r="W43" s="5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7"/>
      <c r="AK43" s="47"/>
    </row>
    <row r="44" spans="1:37" x14ac:dyDescent="0.25">
      <c r="A44" s="113"/>
      <c r="B44" s="221" t="s">
        <v>809</v>
      </c>
      <c r="C44" s="82"/>
      <c r="D44" s="82"/>
      <c r="E44" s="82"/>
      <c r="F44" s="82"/>
      <c r="G44" s="84"/>
      <c r="H44" s="365"/>
      <c r="I44" s="244">
        <f t="shared" si="1"/>
        <v>0</v>
      </c>
      <c r="J44" s="189"/>
      <c r="K44" s="51"/>
      <c r="L44" s="51"/>
      <c r="M44" s="51"/>
      <c r="N44" s="51"/>
      <c r="O44" s="46"/>
      <c r="P44" s="46"/>
      <c r="Q44" s="51"/>
      <c r="R44" s="51"/>
      <c r="S44" s="51"/>
      <c r="T44" s="51"/>
      <c r="U44" s="51"/>
      <c r="V44" s="45"/>
      <c r="W44" s="5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7"/>
      <c r="AK44" s="47"/>
    </row>
    <row r="45" spans="1:37" x14ac:dyDescent="0.25">
      <c r="A45" s="113" t="s">
        <v>844</v>
      </c>
      <c r="B45" s="91" t="s">
        <v>811</v>
      </c>
      <c r="C45" s="82" t="s">
        <v>845</v>
      </c>
      <c r="D45" s="82" t="s">
        <v>846</v>
      </c>
      <c r="E45" s="82" t="s">
        <v>847</v>
      </c>
      <c r="F45" s="82" t="s">
        <v>2613</v>
      </c>
      <c r="G45" s="84">
        <v>0.04</v>
      </c>
      <c r="H45" s="365">
        <v>51.86</v>
      </c>
      <c r="I45" s="244">
        <f t="shared" ref="I45:I62" si="2">G45*H45</f>
        <v>2.0743999999999998</v>
      </c>
      <c r="J45" s="189"/>
      <c r="K45" s="51"/>
      <c r="L45" s="51"/>
      <c r="M45" s="51"/>
      <c r="N45" s="51"/>
      <c r="O45" s="46"/>
      <c r="P45" s="46"/>
      <c r="Q45" s="51"/>
      <c r="R45" s="51"/>
      <c r="S45" s="51"/>
      <c r="T45" s="51"/>
      <c r="U45" s="51"/>
      <c r="V45" s="45"/>
      <c r="W45" s="5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7"/>
      <c r="AK45" s="47"/>
    </row>
    <row r="46" spans="1:37" x14ac:dyDescent="0.25">
      <c r="A46" s="113"/>
      <c r="B46" s="254" t="s">
        <v>854</v>
      </c>
      <c r="C46" s="82"/>
      <c r="D46" s="82"/>
      <c r="E46" s="82"/>
      <c r="F46" s="82"/>
      <c r="G46" s="84"/>
      <c r="H46" s="365"/>
      <c r="I46" s="244">
        <f t="shared" si="2"/>
        <v>0</v>
      </c>
      <c r="J46" s="189"/>
      <c r="K46" s="51"/>
      <c r="L46" s="51"/>
      <c r="M46" s="51"/>
      <c r="N46" s="51"/>
      <c r="O46" s="46"/>
      <c r="P46" s="46"/>
      <c r="Q46" s="51"/>
      <c r="R46" s="51"/>
      <c r="S46" s="51"/>
      <c r="T46" s="51"/>
      <c r="U46" s="51"/>
      <c r="V46" s="45"/>
      <c r="W46" s="5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7"/>
      <c r="AK46" s="47"/>
    </row>
    <row r="47" spans="1:37" s="96" customFormat="1" x14ac:dyDescent="0.25">
      <c r="A47" s="469"/>
      <c r="B47" s="510" t="s">
        <v>345</v>
      </c>
      <c r="C47" s="313"/>
      <c r="D47" s="313"/>
      <c r="E47" s="313"/>
      <c r="F47" s="82"/>
      <c r="G47" s="537"/>
      <c r="H47" s="365"/>
      <c r="I47" s="244"/>
      <c r="J47" s="471"/>
      <c r="K47" s="472"/>
      <c r="L47" s="472"/>
      <c r="M47" s="472"/>
      <c r="N47" s="472"/>
      <c r="O47" s="472"/>
      <c r="P47" s="472"/>
      <c r="Q47" s="472"/>
      <c r="R47" s="472"/>
      <c r="S47" s="472"/>
      <c r="T47" s="472"/>
      <c r="U47" s="472"/>
      <c r="V47" s="472"/>
      <c r="W47" s="472"/>
      <c r="X47" s="472"/>
      <c r="Y47" s="472"/>
      <c r="Z47" s="472"/>
      <c r="AA47" s="472"/>
      <c r="AB47" s="472"/>
      <c r="AC47" s="472"/>
      <c r="AD47" s="472"/>
      <c r="AE47" s="472"/>
      <c r="AF47" s="472"/>
      <c r="AG47" s="472"/>
      <c r="AH47" s="472"/>
      <c r="AI47" s="472"/>
      <c r="AJ47" s="472"/>
      <c r="AK47" s="472"/>
    </row>
    <row r="48" spans="1:37" x14ac:dyDescent="0.25">
      <c r="A48" s="113"/>
      <c r="B48" s="221" t="s">
        <v>855</v>
      </c>
      <c r="C48" s="82"/>
      <c r="D48" s="82"/>
      <c r="E48" s="82"/>
      <c r="F48" s="82"/>
      <c r="G48" s="84"/>
      <c r="H48" s="365"/>
      <c r="I48" s="244">
        <f t="shared" si="2"/>
        <v>0</v>
      </c>
      <c r="J48" s="189"/>
      <c r="K48" s="51"/>
      <c r="L48" s="51"/>
      <c r="M48" s="51"/>
      <c r="N48" s="51"/>
      <c r="O48" s="46"/>
      <c r="P48" s="46"/>
      <c r="Q48" s="51"/>
      <c r="R48" s="51"/>
      <c r="S48" s="51"/>
      <c r="T48" s="51"/>
      <c r="U48" s="51"/>
      <c r="V48" s="45"/>
      <c r="W48" s="5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7"/>
      <c r="AK48" s="47"/>
    </row>
    <row r="49" spans="1:37" x14ac:dyDescent="0.25">
      <c r="A49" s="113" t="s">
        <v>1586</v>
      </c>
      <c r="B49" s="91" t="s">
        <v>857</v>
      </c>
      <c r="C49" s="82" t="s">
        <v>1584</v>
      </c>
      <c r="D49" s="82" t="s">
        <v>859</v>
      </c>
      <c r="E49" s="82"/>
      <c r="F49" s="82" t="s">
        <v>2613</v>
      </c>
      <c r="G49" s="84">
        <v>0.1</v>
      </c>
      <c r="H49" s="365">
        <v>466.48</v>
      </c>
      <c r="I49" s="244">
        <f t="shared" si="2"/>
        <v>46.648000000000003</v>
      </c>
      <c r="J49" s="189"/>
      <c r="K49" s="51"/>
      <c r="L49" s="51"/>
      <c r="M49" s="51"/>
      <c r="N49" s="51"/>
      <c r="O49" s="46"/>
      <c r="P49" s="46"/>
      <c r="Q49" s="51"/>
      <c r="R49" s="51"/>
      <c r="S49" s="51"/>
      <c r="T49" s="51"/>
      <c r="U49" s="51"/>
      <c r="V49" s="45"/>
      <c r="W49" s="5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7"/>
      <c r="AK49" s="47"/>
    </row>
    <row r="50" spans="1:37" x14ac:dyDescent="0.25">
      <c r="A50" s="113"/>
      <c r="B50" s="254" t="s">
        <v>867</v>
      </c>
      <c r="C50" s="82"/>
      <c r="D50" s="82"/>
      <c r="E50" s="82"/>
      <c r="F50" s="82"/>
      <c r="G50" s="84"/>
      <c r="H50" s="365"/>
      <c r="I50" s="244">
        <f t="shared" si="2"/>
        <v>0</v>
      </c>
      <c r="J50" s="191"/>
      <c r="K50" s="44"/>
      <c r="L50" s="44"/>
      <c r="M50" s="45"/>
      <c r="N50" s="45"/>
      <c r="O50" s="46"/>
      <c r="P50" s="46"/>
      <c r="Q50" s="44"/>
      <c r="R50" s="45"/>
      <c r="S50" s="44"/>
      <c r="T50" s="44"/>
      <c r="U50" s="45"/>
      <c r="V50" s="45"/>
      <c r="W50" s="44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7"/>
      <c r="AK50" s="47"/>
    </row>
    <row r="51" spans="1:37" x14ac:dyDescent="0.25">
      <c r="A51" s="113"/>
      <c r="B51" s="254" t="s">
        <v>868</v>
      </c>
      <c r="C51" s="82"/>
      <c r="D51" s="82"/>
      <c r="E51" s="82"/>
      <c r="F51" s="82"/>
      <c r="G51" s="84"/>
      <c r="H51" s="365"/>
      <c r="I51" s="244">
        <f t="shared" si="2"/>
        <v>0</v>
      </c>
      <c r="J51" s="191"/>
      <c r="K51" s="44"/>
      <c r="L51" s="44"/>
      <c r="M51" s="45"/>
      <c r="N51" s="45"/>
      <c r="O51" s="46"/>
      <c r="P51" s="46"/>
      <c r="Q51" s="44"/>
      <c r="R51" s="45"/>
      <c r="S51" s="44"/>
      <c r="T51" s="44"/>
      <c r="U51" s="45"/>
      <c r="V51" s="45"/>
      <c r="W51" s="44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7"/>
      <c r="AK51" s="47"/>
    </row>
    <row r="52" spans="1:37" x14ac:dyDescent="0.25">
      <c r="A52" s="113"/>
      <c r="B52" s="221" t="s">
        <v>869</v>
      </c>
      <c r="C52" s="82"/>
      <c r="D52" s="82"/>
      <c r="E52" s="82"/>
      <c r="F52" s="82"/>
      <c r="G52" s="84"/>
      <c r="H52" s="365"/>
      <c r="I52" s="244">
        <f t="shared" si="2"/>
        <v>0</v>
      </c>
      <c r="J52" s="191"/>
      <c r="K52" s="44"/>
      <c r="L52" s="44"/>
      <c r="M52" s="45"/>
      <c r="N52" s="45"/>
      <c r="O52" s="46"/>
      <c r="P52" s="46"/>
      <c r="Q52" s="44"/>
      <c r="R52" s="45"/>
      <c r="S52" s="44"/>
      <c r="T52" s="44"/>
      <c r="U52" s="45"/>
      <c r="V52" s="45"/>
      <c r="W52" s="44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7"/>
      <c r="AK52" s="47"/>
    </row>
    <row r="53" spans="1:37" x14ac:dyDescent="0.25">
      <c r="A53" s="113" t="s">
        <v>870</v>
      </c>
      <c r="B53" s="91" t="s">
        <v>871</v>
      </c>
      <c r="C53" s="82" t="s">
        <v>872</v>
      </c>
      <c r="D53" s="82" t="s">
        <v>873</v>
      </c>
      <c r="E53" s="82" t="s">
        <v>874</v>
      </c>
      <c r="F53" s="82" t="s">
        <v>2613</v>
      </c>
      <c r="G53" s="84">
        <v>0.2</v>
      </c>
      <c r="H53" s="365">
        <v>621</v>
      </c>
      <c r="I53" s="244">
        <f t="shared" si="2"/>
        <v>124.2</v>
      </c>
      <c r="J53" s="191"/>
      <c r="K53" s="44"/>
      <c r="L53" s="44"/>
      <c r="M53" s="45"/>
      <c r="N53" s="45"/>
      <c r="O53" s="46"/>
      <c r="P53" s="46"/>
      <c r="Q53" s="44"/>
      <c r="R53" s="45"/>
      <c r="S53" s="44"/>
      <c r="T53" s="44"/>
      <c r="U53" s="45"/>
      <c r="V53" s="45"/>
      <c r="W53" s="44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7"/>
      <c r="AK53" s="47"/>
    </row>
    <row r="54" spans="1:37" x14ac:dyDescent="0.25">
      <c r="A54" s="113"/>
      <c r="B54" s="254" t="s">
        <v>887</v>
      </c>
      <c r="C54" s="82"/>
      <c r="D54" s="82"/>
      <c r="E54" s="82"/>
      <c r="F54" s="82"/>
      <c r="G54" s="84"/>
      <c r="H54" s="365"/>
      <c r="I54" s="244">
        <f t="shared" si="2"/>
        <v>0</v>
      </c>
      <c r="J54" s="191"/>
      <c r="K54" s="44"/>
      <c r="L54" s="44"/>
      <c r="M54" s="44"/>
      <c r="N54" s="44"/>
      <c r="O54" s="46"/>
      <c r="P54" s="46"/>
      <c r="Q54" s="44"/>
      <c r="R54" s="45"/>
      <c r="S54" s="44"/>
      <c r="T54" s="44"/>
      <c r="U54" s="45"/>
      <c r="V54" s="45"/>
      <c r="W54" s="44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7"/>
      <c r="AK54" s="47"/>
    </row>
    <row r="55" spans="1:37" x14ac:dyDescent="0.25">
      <c r="A55" s="113" t="s">
        <v>888</v>
      </c>
      <c r="B55" s="91" t="s">
        <v>889</v>
      </c>
      <c r="C55" s="82"/>
      <c r="D55" s="82"/>
      <c r="E55" s="82">
        <v>8</v>
      </c>
      <c r="F55" s="82" t="s">
        <v>754</v>
      </c>
      <c r="G55" s="84">
        <v>10</v>
      </c>
      <c r="H55" s="365">
        <v>0.4</v>
      </c>
      <c r="I55" s="244">
        <f t="shared" si="2"/>
        <v>4</v>
      </c>
      <c r="J55" s="189"/>
      <c r="K55" s="51"/>
      <c r="L55" s="51"/>
      <c r="M55" s="45"/>
      <c r="N55" s="45"/>
      <c r="O55" s="46"/>
      <c r="P55" s="46"/>
      <c r="Q55" s="51"/>
      <c r="R55" s="51"/>
      <c r="S55" s="51"/>
      <c r="T55" s="51"/>
      <c r="U55" s="51"/>
      <c r="V55" s="45"/>
      <c r="W55" s="5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7"/>
      <c r="AK55" s="47"/>
    </row>
    <row r="56" spans="1:37" x14ac:dyDescent="0.25">
      <c r="A56" s="113"/>
      <c r="B56" s="254" t="s">
        <v>890</v>
      </c>
      <c r="C56" s="82"/>
      <c r="D56" s="82"/>
      <c r="E56" s="82"/>
      <c r="F56" s="82"/>
      <c r="G56" s="84"/>
      <c r="H56" s="365"/>
      <c r="I56" s="244">
        <f t="shared" si="2"/>
        <v>0</v>
      </c>
      <c r="J56" s="191"/>
      <c r="K56" s="44"/>
      <c r="L56" s="44"/>
      <c r="M56" s="45"/>
      <c r="N56" s="45"/>
      <c r="O56" s="46"/>
      <c r="P56" s="46"/>
      <c r="Q56" s="44"/>
      <c r="R56" s="45"/>
      <c r="S56" s="44"/>
      <c r="T56" s="44"/>
      <c r="U56" s="45"/>
      <c r="V56" s="45"/>
      <c r="W56" s="44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7"/>
      <c r="AK56" s="47"/>
    </row>
    <row r="57" spans="1:37" x14ac:dyDescent="0.25">
      <c r="A57" s="113"/>
      <c r="B57" s="254" t="s">
        <v>891</v>
      </c>
      <c r="C57" s="82"/>
      <c r="D57" s="82"/>
      <c r="E57" s="82"/>
      <c r="F57" s="82"/>
      <c r="G57" s="84"/>
      <c r="H57" s="365"/>
      <c r="I57" s="244">
        <f t="shared" si="2"/>
        <v>0</v>
      </c>
      <c r="J57" s="191"/>
      <c r="K57" s="44"/>
      <c r="L57" s="44"/>
      <c r="M57" s="45"/>
      <c r="N57" s="45"/>
      <c r="O57" s="46"/>
      <c r="P57" s="46"/>
      <c r="Q57" s="44"/>
      <c r="R57" s="45"/>
      <c r="S57" s="44"/>
      <c r="T57" s="44"/>
      <c r="U57" s="45"/>
      <c r="V57" s="45"/>
      <c r="W57" s="44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7"/>
      <c r="AK57" s="47"/>
    </row>
    <row r="58" spans="1:37" x14ac:dyDescent="0.25">
      <c r="A58" s="271"/>
      <c r="B58" s="221" t="s">
        <v>1639</v>
      </c>
      <c r="C58" s="272"/>
      <c r="D58" s="272"/>
      <c r="E58" s="272"/>
      <c r="F58" s="272"/>
      <c r="G58" s="84"/>
      <c r="H58" s="365"/>
      <c r="I58" s="244">
        <f t="shared" si="2"/>
        <v>0</v>
      </c>
      <c r="J58" s="189"/>
      <c r="K58" s="45"/>
      <c r="L58" s="45"/>
      <c r="M58" s="51"/>
      <c r="N58" s="51"/>
      <c r="O58" s="46"/>
      <c r="P58" s="46"/>
      <c r="Q58" s="51"/>
      <c r="R58" s="45"/>
      <c r="S58" s="51"/>
      <c r="T58" s="51"/>
      <c r="U58" s="45"/>
      <c r="V58" s="45"/>
      <c r="W58" s="5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7"/>
      <c r="AK58" s="47"/>
    </row>
    <row r="59" spans="1:37" x14ac:dyDescent="0.25">
      <c r="A59" s="348">
        <v>2314220366</v>
      </c>
      <c r="B59" s="91" t="s">
        <v>2257</v>
      </c>
      <c r="C59" s="82" t="s">
        <v>2259</v>
      </c>
      <c r="D59" s="82" t="s">
        <v>2260</v>
      </c>
      <c r="E59" s="82" t="s">
        <v>2258</v>
      </c>
      <c r="F59" s="82" t="s">
        <v>2613</v>
      </c>
      <c r="G59" s="84">
        <v>0.55000000000000004</v>
      </c>
      <c r="H59" s="365">
        <v>350</v>
      </c>
      <c r="I59" s="244">
        <f t="shared" si="2"/>
        <v>192.50000000000003</v>
      </c>
      <c r="J59" s="476"/>
      <c r="K59" s="45"/>
      <c r="L59" s="45"/>
      <c r="M59" s="51"/>
      <c r="N59" s="51"/>
      <c r="O59" s="46"/>
      <c r="P59" s="46"/>
      <c r="Q59" s="51"/>
      <c r="R59" s="45"/>
      <c r="S59" s="51"/>
      <c r="T59" s="51"/>
      <c r="U59" s="45"/>
      <c r="V59" s="45"/>
      <c r="W59" s="5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7"/>
      <c r="AK59" s="47"/>
    </row>
    <row r="60" spans="1:37" x14ac:dyDescent="0.25">
      <c r="A60" s="348">
        <v>2312221288</v>
      </c>
      <c r="B60" s="91" t="s">
        <v>2257</v>
      </c>
      <c r="C60" s="82" t="s">
        <v>2259</v>
      </c>
      <c r="D60" s="82" t="s">
        <v>2261</v>
      </c>
      <c r="E60" s="82" t="s">
        <v>2262</v>
      </c>
      <c r="F60" s="82" t="s">
        <v>2613</v>
      </c>
      <c r="G60" s="84">
        <v>0.1</v>
      </c>
      <c r="H60" s="365">
        <v>350</v>
      </c>
      <c r="I60" s="244">
        <f t="shared" si="2"/>
        <v>35</v>
      </c>
      <c r="J60" s="189"/>
      <c r="K60" s="45"/>
      <c r="L60" s="45"/>
      <c r="M60" s="51"/>
      <c r="N60" s="51"/>
      <c r="O60" s="46"/>
      <c r="P60" s="46"/>
      <c r="Q60" s="51"/>
      <c r="R60" s="45"/>
      <c r="S60" s="51"/>
      <c r="T60" s="51"/>
      <c r="U60" s="45"/>
      <c r="V60" s="45"/>
      <c r="W60" s="5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7"/>
      <c r="AK60" s="47"/>
    </row>
    <row r="61" spans="1:37" x14ac:dyDescent="0.25">
      <c r="A61" s="348">
        <v>2312221285</v>
      </c>
      <c r="B61" s="91" t="s">
        <v>2257</v>
      </c>
      <c r="C61" s="82" t="s">
        <v>2259</v>
      </c>
      <c r="D61" s="82" t="s">
        <v>2261</v>
      </c>
      <c r="E61" s="82" t="s">
        <v>2263</v>
      </c>
      <c r="F61" s="82" t="s">
        <v>2613</v>
      </c>
      <c r="G61" s="84">
        <v>0.04</v>
      </c>
      <c r="H61" s="365">
        <v>350</v>
      </c>
      <c r="I61" s="244">
        <f t="shared" si="2"/>
        <v>14</v>
      </c>
      <c r="J61" s="189"/>
      <c r="K61" s="45"/>
      <c r="L61" s="45"/>
      <c r="M61" s="51"/>
      <c r="N61" s="51"/>
      <c r="O61" s="46"/>
      <c r="P61" s="46"/>
      <c r="Q61" s="51"/>
      <c r="R61" s="45"/>
      <c r="S61" s="51"/>
      <c r="T61" s="51"/>
      <c r="U61" s="45"/>
      <c r="V61" s="45"/>
      <c r="W61" s="5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7"/>
      <c r="AK61" s="47"/>
    </row>
    <row r="62" spans="1:37" x14ac:dyDescent="0.25">
      <c r="A62" s="348">
        <v>2312221394</v>
      </c>
      <c r="B62" s="91" t="s">
        <v>2257</v>
      </c>
      <c r="C62" s="82" t="s">
        <v>2259</v>
      </c>
      <c r="D62" s="82" t="s">
        <v>2261</v>
      </c>
      <c r="E62" s="82" t="s">
        <v>2264</v>
      </c>
      <c r="F62" s="82" t="s">
        <v>2613</v>
      </c>
      <c r="G62" s="84">
        <v>5.0000000000000001E-3</v>
      </c>
      <c r="H62" s="365">
        <v>350</v>
      </c>
      <c r="I62" s="244">
        <f t="shared" si="2"/>
        <v>1.75</v>
      </c>
      <c r="J62" s="471"/>
      <c r="K62" s="45"/>
      <c r="L62" s="45"/>
      <c r="M62" s="51"/>
      <c r="N62" s="51"/>
      <c r="O62" s="46"/>
      <c r="P62" s="46"/>
      <c r="Q62" s="51"/>
      <c r="R62" s="45"/>
      <c r="S62" s="51"/>
      <c r="T62" s="51"/>
      <c r="U62" s="45"/>
      <c r="V62" s="45"/>
      <c r="W62" s="5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7"/>
      <c r="AK62" s="47"/>
    </row>
    <row r="63" spans="1:37" x14ac:dyDescent="0.25">
      <c r="A63" s="113"/>
      <c r="B63" s="221" t="s">
        <v>912</v>
      </c>
      <c r="C63" s="82"/>
      <c r="D63" s="82"/>
      <c r="E63" s="82"/>
      <c r="F63" s="82"/>
      <c r="G63" s="84"/>
      <c r="H63" s="365"/>
      <c r="I63" s="244">
        <f t="shared" ref="I63:I71" si="3">G63*H63</f>
        <v>0</v>
      </c>
      <c r="J63" s="189"/>
      <c r="K63" s="51"/>
      <c r="L63" s="51"/>
      <c r="M63" s="51"/>
      <c r="N63" s="51"/>
      <c r="O63" s="46"/>
      <c r="P63" s="46"/>
      <c r="Q63" s="51"/>
      <c r="R63" s="51"/>
      <c r="S63" s="51"/>
      <c r="T63" s="51"/>
      <c r="U63" s="51"/>
      <c r="V63" s="45"/>
      <c r="W63" s="5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7"/>
      <c r="AK63" s="47"/>
    </row>
    <row r="64" spans="1:37" x14ac:dyDescent="0.25">
      <c r="A64" s="113" t="s">
        <v>917</v>
      </c>
      <c r="B64" s="91" t="s">
        <v>918</v>
      </c>
      <c r="C64" s="82" t="s">
        <v>919</v>
      </c>
      <c r="D64" s="82" t="s">
        <v>920</v>
      </c>
      <c r="E64" s="82"/>
      <c r="F64" s="82" t="s">
        <v>2613</v>
      </c>
      <c r="G64" s="84">
        <v>0.5</v>
      </c>
      <c r="H64" s="365">
        <v>28.73</v>
      </c>
      <c r="I64" s="244">
        <f t="shared" si="3"/>
        <v>14.365</v>
      </c>
      <c r="J64" s="189"/>
      <c r="K64" s="51"/>
      <c r="L64" s="51"/>
      <c r="M64" s="51"/>
      <c r="N64" s="51"/>
      <c r="O64" s="46"/>
      <c r="P64" s="46"/>
      <c r="Q64" s="51"/>
      <c r="R64" s="51"/>
      <c r="S64" s="51"/>
      <c r="T64" s="51"/>
      <c r="U64" s="51"/>
      <c r="V64" s="45"/>
      <c r="W64" s="60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7"/>
      <c r="AK64" s="47"/>
    </row>
    <row r="65" spans="1:38" x14ac:dyDescent="0.25">
      <c r="A65" s="113"/>
      <c r="B65" s="254" t="s">
        <v>927</v>
      </c>
      <c r="C65" s="82"/>
      <c r="D65" s="82"/>
      <c r="E65" s="82"/>
      <c r="F65" s="82"/>
      <c r="G65" s="84"/>
      <c r="H65" s="365"/>
      <c r="I65" s="244">
        <f t="shared" si="3"/>
        <v>0</v>
      </c>
      <c r="J65" s="189"/>
      <c r="K65" s="51"/>
      <c r="L65" s="51"/>
      <c r="M65" s="51"/>
      <c r="N65" s="51"/>
      <c r="O65" s="46"/>
      <c r="P65" s="46"/>
      <c r="Q65" s="51"/>
      <c r="R65" s="51"/>
      <c r="S65" s="51"/>
      <c r="T65" s="51"/>
      <c r="U65" s="51"/>
      <c r="V65" s="45"/>
      <c r="W65" s="60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7"/>
      <c r="AK65" s="47"/>
      <c r="AL65" s="29"/>
    </row>
    <row r="66" spans="1:38" x14ac:dyDescent="0.25">
      <c r="A66" s="113"/>
      <c r="B66" s="221" t="s">
        <v>928</v>
      </c>
      <c r="C66" s="82"/>
      <c r="D66" s="82"/>
      <c r="E66" s="82"/>
      <c r="F66" s="82"/>
      <c r="G66" s="84"/>
      <c r="H66" s="365"/>
      <c r="I66" s="244">
        <f t="shared" si="3"/>
        <v>0</v>
      </c>
      <c r="J66" s="189"/>
      <c r="K66" s="51"/>
      <c r="L66" s="51"/>
      <c r="M66" s="51"/>
      <c r="N66" s="51"/>
      <c r="O66" s="46"/>
      <c r="P66" s="46"/>
      <c r="Q66" s="51"/>
      <c r="R66" s="51"/>
      <c r="S66" s="51"/>
      <c r="T66" s="51"/>
      <c r="U66" s="51"/>
      <c r="V66" s="45"/>
      <c r="W66" s="60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7"/>
      <c r="AK66" s="47"/>
      <c r="AL66" s="29"/>
    </row>
    <row r="67" spans="1:38" x14ac:dyDescent="0.25">
      <c r="A67" s="113" t="s">
        <v>1367</v>
      </c>
      <c r="B67" s="91" t="s">
        <v>929</v>
      </c>
      <c r="C67" s="82" t="s">
        <v>1368</v>
      </c>
      <c r="D67" s="82" t="s">
        <v>1369</v>
      </c>
      <c r="E67" s="82"/>
      <c r="F67" s="82" t="s">
        <v>2602</v>
      </c>
      <c r="G67" s="84">
        <v>1</v>
      </c>
      <c r="H67" s="365">
        <v>91.69</v>
      </c>
      <c r="I67" s="244">
        <f t="shared" si="3"/>
        <v>91.69</v>
      </c>
      <c r="J67" s="189"/>
      <c r="K67" s="44"/>
      <c r="L67" s="44"/>
      <c r="M67" s="45"/>
      <c r="N67" s="45"/>
      <c r="O67" s="46"/>
      <c r="P67" s="46"/>
      <c r="Q67" s="44"/>
      <c r="R67" s="45"/>
      <c r="S67" s="44"/>
      <c r="T67" s="44"/>
      <c r="U67" s="45"/>
      <c r="V67" s="45"/>
      <c r="W67" s="5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7"/>
      <c r="AK67" s="47"/>
      <c r="AL67" s="29"/>
    </row>
    <row r="68" spans="1:38" x14ac:dyDescent="0.25">
      <c r="A68" s="113"/>
      <c r="B68" s="254" t="s">
        <v>932</v>
      </c>
      <c r="C68" s="82"/>
      <c r="D68" s="82"/>
      <c r="E68" s="82"/>
      <c r="F68" s="82"/>
      <c r="G68" s="84"/>
      <c r="H68" s="365"/>
      <c r="I68" s="244">
        <f t="shared" si="3"/>
        <v>0</v>
      </c>
      <c r="J68" s="189"/>
      <c r="K68" s="51"/>
      <c r="L68" s="51"/>
      <c r="M68" s="51"/>
      <c r="N68" s="51"/>
      <c r="O68" s="46"/>
      <c r="P68" s="46"/>
      <c r="Q68" s="51"/>
      <c r="R68" s="51"/>
      <c r="S68" s="51"/>
      <c r="T68" s="51"/>
      <c r="U68" s="51"/>
      <c r="V68" s="45"/>
      <c r="W68" s="5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7"/>
      <c r="AK68" s="47"/>
      <c r="AL68" s="29"/>
    </row>
    <row r="69" spans="1:38" s="107" customFormat="1" ht="18" customHeight="1" x14ac:dyDescent="0.2">
      <c r="A69" s="504"/>
      <c r="B69" s="505" t="s">
        <v>1366</v>
      </c>
      <c r="C69" s="506"/>
      <c r="D69" s="506"/>
      <c r="E69" s="506"/>
      <c r="F69" s="506"/>
      <c r="G69" s="84"/>
      <c r="H69" s="365"/>
      <c r="I69" s="244">
        <f t="shared" si="3"/>
        <v>0</v>
      </c>
      <c r="J69" s="475"/>
    </row>
    <row r="70" spans="1:38" s="107" customFormat="1" ht="18" customHeight="1" x14ac:dyDescent="0.2">
      <c r="A70" s="504"/>
      <c r="B70" s="507" t="s">
        <v>2651</v>
      </c>
      <c r="C70" s="506"/>
      <c r="D70" s="506"/>
      <c r="E70" s="506"/>
      <c r="F70" s="506"/>
      <c r="G70" s="84"/>
      <c r="H70" s="365"/>
      <c r="I70" s="244">
        <f t="shared" si="3"/>
        <v>0</v>
      </c>
      <c r="J70" s="475"/>
    </row>
    <row r="71" spans="1:38" s="107" customFormat="1" ht="18" customHeight="1" x14ac:dyDescent="0.2">
      <c r="A71" s="504" t="s">
        <v>2652</v>
      </c>
      <c r="B71" s="508" t="s">
        <v>2653</v>
      </c>
      <c r="C71" s="506" t="s">
        <v>2654</v>
      </c>
      <c r="D71" s="506" t="s">
        <v>2655</v>
      </c>
      <c r="E71" s="506" t="s">
        <v>2656</v>
      </c>
      <c r="F71" s="506" t="s">
        <v>2613</v>
      </c>
      <c r="G71" s="84">
        <v>1.7000000000000001E-2</v>
      </c>
      <c r="H71" s="365">
        <v>230</v>
      </c>
      <c r="I71" s="244">
        <f t="shared" si="3"/>
        <v>3.91</v>
      </c>
      <c r="J71" s="475"/>
    </row>
    <row r="72" spans="1:38" x14ac:dyDescent="0.25">
      <c r="A72" s="113"/>
      <c r="B72" s="254" t="s">
        <v>1229</v>
      </c>
      <c r="C72" s="82"/>
      <c r="D72" s="82"/>
      <c r="E72" s="82"/>
      <c r="F72" s="82"/>
      <c r="G72" s="84"/>
      <c r="H72" s="365"/>
      <c r="I72" s="244"/>
      <c r="J72" s="189"/>
      <c r="K72" s="44"/>
      <c r="L72" s="44"/>
      <c r="M72" s="44"/>
      <c r="N72" s="44"/>
      <c r="O72" s="46"/>
      <c r="P72" s="46"/>
      <c r="Q72" s="44"/>
      <c r="R72" s="45"/>
      <c r="S72" s="44"/>
      <c r="T72" s="44"/>
      <c r="U72" s="45"/>
      <c r="V72" s="45"/>
      <c r="W72" s="5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7"/>
      <c r="AK72" s="47"/>
    </row>
    <row r="73" spans="1:38" x14ac:dyDescent="0.25">
      <c r="A73" s="113"/>
      <c r="B73" s="254" t="s">
        <v>1236</v>
      </c>
      <c r="C73" s="82"/>
      <c r="D73" s="82"/>
      <c r="E73" s="82"/>
      <c r="F73" s="82"/>
      <c r="G73" s="84"/>
      <c r="H73" s="365"/>
      <c r="I73" s="244"/>
      <c r="J73" s="189"/>
      <c r="K73" s="45"/>
      <c r="L73" s="45"/>
      <c r="M73" s="44"/>
      <c r="N73" s="44"/>
      <c r="O73" s="46"/>
      <c r="P73" s="46"/>
      <c r="Q73" s="44"/>
      <c r="R73" s="45"/>
      <c r="S73" s="44"/>
      <c r="T73" s="44"/>
      <c r="U73" s="45"/>
      <c r="V73" s="45"/>
      <c r="W73" s="5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7"/>
      <c r="AK73" s="47"/>
    </row>
    <row r="74" spans="1:38" x14ac:dyDescent="0.25">
      <c r="A74" s="113"/>
      <c r="B74" s="221" t="s">
        <v>1981</v>
      </c>
      <c r="C74" s="82"/>
      <c r="D74" s="82"/>
      <c r="E74" s="82"/>
      <c r="F74" s="82"/>
      <c r="G74" s="84"/>
      <c r="H74" s="365"/>
      <c r="I74" s="244"/>
      <c r="J74" s="189"/>
      <c r="K74" s="45"/>
      <c r="L74" s="45"/>
      <c r="M74" s="44"/>
      <c r="N74" s="44"/>
      <c r="O74" s="46"/>
      <c r="P74" s="46"/>
      <c r="Q74" s="44"/>
      <c r="R74" s="45"/>
      <c r="S74" s="44"/>
      <c r="T74" s="44"/>
      <c r="U74" s="45"/>
      <c r="V74" s="45"/>
      <c r="W74" s="5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7"/>
      <c r="AK74" s="47"/>
    </row>
    <row r="75" spans="1:38" ht="18.75" x14ac:dyDescent="0.25">
      <c r="A75" s="113" t="s">
        <v>1237</v>
      </c>
      <c r="B75" s="493" t="s">
        <v>1238</v>
      </c>
      <c r="C75" s="82" t="s">
        <v>1239</v>
      </c>
      <c r="D75" s="82" t="s">
        <v>1240</v>
      </c>
      <c r="E75" s="82" t="s">
        <v>1512</v>
      </c>
      <c r="F75" s="82" t="s">
        <v>1510</v>
      </c>
      <c r="G75" s="84">
        <v>1</v>
      </c>
      <c r="H75" s="365">
        <v>37.29</v>
      </c>
      <c r="I75" s="244">
        <f>G75*H75</f>
        <v>37.29</v>
      </c>
      <c r="J75" s="189"/>
      <c r="K75" s="45"/>
      <c r="L75" s="45"/>
      <c r="M75" s="44"/>
      <c r="N75" s="44"/>
      <c r="O75" s="46"/>
      <c r="P75" s="46"/>
      <c r="Q75" s="44"/>
      <c r="R75" s="45"/>
      <c r="S75" s="44"/>
      <c r="T75" s="44"/>
      <c r="U75" s="45"/>
      <c r="V75" s="45"/>
      <c r="W75" s="5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7"/>
      <c r="AK75" s="47"/>
    </row>
    <row r="76" spans="1:38" x14ac:dyDescent="0.25">
      <c r="A76" s="113"/>
      <c r="B76" s="254" t="s">
        <v>1247</v>
      </c>
      <c r="C76" s="82"/>
      <c r="D76" s="82"/>
      <c r="E76" s="82"/>
      <c r="F76" s="82"/>
      <c r="G76" s="84"/>
      <c r="H76" s="365"/>
      <c r="I76" s="244"/>
      <c r="J76" s="189"/>
      <c r="K76" s="45"/>
      <c r="L76" s="45"/>
      <c r="M76" s="45"/>
      <c r="N76" s="45"/>
      <c r="O76" s="46"/>
      <c r="P76" s="46"/>
      <c r="Q76" s="45"/>
      <c r="R76" s="45"/>
      <c r="S76" s="45"/>
      <c r="T76" s="44"/>
      <c r="U76" s="45"/>
      <c r="V76" s="45"/>
      <c r="W76" s="5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7"/>
      <c r="AK76" s="47"/>
    </row>
    <row r="77" spans="1:38" x14ac:dyDescent="0.25">
      <c r="A77" s="113"/>
      <c r="B77" s="254" t="s">
        <v>1248</v>
      </c>
      <c r="C77" s="82"/>
      <c r="D77" s="82"/>
      <c r="E77" s="82"/>
      <c r="F77" s="82"/>
      <c r="G77" s="84"/>
      <c r="H77" s="365"/>
      <c r="I77" s="244"/>
      <c r="J77" s="189"/>
      <c r="K77" s="45"/>
      <c r="L77" s="45"/>
      <c r="M77" s="45"/>
      <c r="N77" s="45"/>
      <c r="O77" s="46"/>
      <c r="P77" s="46"/>
      <c r="Q77" s="45"/>
      <c r="R77" s="45"/>
      <c r="S77" s="45"/>
      <c r="T77" s="44"/>
      <c r="U77" s="45"/>
      <c r="V77" s="45"/>
      <c r="W77" s="5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7"/>
      <c r="AK77" s="47"/>
    </row>
    <row r="78" spans="1:38" x14ac:dyDescent="0.25">
      <c r="A78" s="113"/>
      <c r="B78" s="221" t="s">
        <v>1249</v>
      </c>
      <c r="C78" s="82"/>
      <c r="D78" s="82"/>
      <c r="E78" s="82"/>
      <c r="F78" s="82"/>
      <c r="G78" s="84"/>
      <c r="H78" s="365"/>
      <c r="I78" s="244"/>
      <c r="J78" s="189"/>
      <c r="K78" s="45"/>
      <c r="L78" s="45"/>
      <c r="M78" s="45"/>
      <c r="N78" s="45"/>
      <c r="O78" s="46"/>
      <c r="P78" s="46"/>
      <c r="Q78" s="45"/>
      <c r="R78" s="45"/>
      <c r="S78" s="45"/>
      <c r="T78" s="44"/>
      <c r="U78" s="45"/>
      <c r="V78" s="45"/>
      <c r="W78" s="5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7"/>
      <c r="AK78" s="47"/>
    </row>
    <row r="79" spans="1:38" x14ac:dyDescent="0.25">
      <c r="A79" s="113" t="s">
        <v>1250</v>
      </c>
      <c r="B79" s="91" t="s">
        <v>1251</v>
      </c>
      <c r="C79" s="82"/>
      <c r="D79" s="82" t="s">
        <v>1252</v>
      </c>
      <c r="E79" s="82" t="s">
        <v>1253</v>
      </c>
      <c r="F79" s="82" t="s">
        <v>754</v>
      </c>
      <c r="G79" s="84">
        <v>0.1</v>
      </c>
      <c r="H79" s="365">
        <v>18.7</v>
      </c>
      <c r="I79" s="244">
        <f>G79*H79</f>
        <v>1.87</v>
      </c>
      <c r="J79" s="189"/>
      <c r="K79" s="70"/>
      <c r="L79" s="70"/>
      <c r="M79" s="45"/>
      <c r="N79" s="45"/>
      <c r="O79" s="65"/>
      <c r="P79" s="65"/>
      <c r="Q79" s="45"/>
      <c r="R79" s="45"/>
      <c r="S79" s="45"/>
      <c r="T79" s="45"/>
      <c r="U79" s="45"/>
      <c r="V79" s="45"/>
      <c r="W79" s="71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7"/>
      <c r="AK79" s="47"/>
    </row>
    <row r="80" spans="1:38" x14ac:dyDescent="0.25">
      <c r="A80" s="28"/>
      <c r="B80" s="37" t="s">
        <v>1982</v>
      </c>
      <c r="C80" s="1"/>
      <c r="D80" s="1"/>
      <c r="E80" s="1"/>
      <c r="F80" s="1"/>
      <c r="G80" s="8"/>
      <c r="H80" s="364"/>
      <c r="I80" s="244">
        <f>G80*H80</f>
        <v>0</v>
      </c>
      <c r="J80" s="189"/>
      <c r="K80" s="70"/>
      <c r="L80" s="70"/>
      <c r="M80" s="45"/>
      <c r="N80" s="45"/>
      <c r="O80" s="65"/>
      <c r="P80" s="65"/>
      <c r="Q80" s="45"/>
      <c r="R80" s="45"/>
      <c r="S80" s="45"/>
      <c r="T80" s="45"/>
      <c r="U80" s="45"/>
      <c r="V80" s="45"/>
      <c r="W80" s="71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7"/>
      <c r="AK80" s="47"/>
    </row>
    <row r="81" spans="1:37" x14ac:dyDescent="0.25">
      <c r="A81" s="28"/>
      <c r="B81" s="156" t="s">
        <v>1825</v>
      </c>
      <c r="C81" s="1"/>
      <c r="D81" s="1"/>
      <c r="E81" s="1"/>
      <c r="F81" s="1"/>
      <c r="G81" s="8"/>
      <c r="H81" s="364"/>
      <c r="I81" s="244">
        <f>G81*H81</f>
        <v>0</v>
      </c>
      <c r="J81" s="189"/>
      <c r="K81" s="70"/>
      <c r="L81" s="70"/>
      <c r="M81" s="45"/>
      <c r="N81" s="45"/>
      <c r="O81" s="65"/>
      <c r="P81" s="65"/>
      <c r="Q81" s="45"/>
      <c r="R81" s="45"/>
      <c r="S81" s="45"/>
      <c r="T81" s="45"/>
      <c r="U81" s="45"/>
      <c r="V81" s="45"/>
      <c r="W81" s="71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7"/>
      <c r="AK81" s="47"/>
    </row>
    <row r="82" spans="1:37" ht="16.5" thickBot="1" x14ac:dyDescent="0.3">
      <c r="A82" s="431">
        <v>9182135002</v>
      </c>
      <c r="B82" s="432" t="s">
        <v>1608</v>
      </c>
      <c r="C82" s="433"/>
      <c r="D82" s="433" t="s">
        <v>1609</v>
      </c>
      <c r="E82" s="434">
        <v>0.94</v>
      </c>
      <c r="F82" s="433" t="s">
        <v>2602</v>
      </c>
      <c r="G82" s="541">
        <v>2.5000000000000001E-2</v>
      </c>
      <c r="H82" s="457">
        <v>135.69999999999999</v>
      </c>
      <c r="I82" s="244">
        <f>G82*H82</f>
        <v>3.3925000000000001</v>
      </c>
      <c r="J82" s="189"/>
      <c r="K82" s="70"/>
      <c r="L82" s="70"/>
      <c r="M82" s="45"/>
      <c r="N82" s="45"/>
      <c r="O82" s="65"/>
      <c r="P82" s="65"/>
      <c r="Q82" s="45"/>
      <c r="R82" s="45"/>
      <c r="S82" s="45"/>
      <c r="T82" s="45"/>
      <c r="U82" s="45"/>
      <c r="V82" s="45"/>
      <c r="W82" s="71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7"/>
      <c r="AK82" s="47"/>
    </row>
    <row r="83" spans="1:37" s="352" customFormat="1" ht="16.5" thickBot="1" x14ac:dyDescent="0.3">
      <c r="A83" s="453"/>
      <c r="B83" s="453" t="s">
        <v>1132</v>
      </c>
      <c r="C83" s="440"/>
      <c r="D83" s="454"/>
      <c r="E83" s="440"/>
      <c r="F83" s="454" t="s">
        <v>416</v>
      </c>
      <c r="G83" s="557"/>
      <c r="H83" s="460"/>
      <c r="I83" s="456">
        <f>SUM(I6:I82)</f>
        <v>1335.5843249999998</v>
      </c>
      <c r="J83" s="453"/>
    </row>
    <row r="84" spans="1:37" x14ac:dyDescent="0.25">
      <c r="A84" s="209"/>
      <c r="B84" s="514" t="s">
        <v>13</v>
      </c>
      <c r="C84" s="212"/>
      <c r="D84" s="212"/>
      <c r="E84" s="212"/>
      <c r="F84" s="212"/>
      <c r="G84" s="26"/>
      <c r="H84" s="366"/>
      <c r="I84" s="344">
        <f t="shared" ref="I84:I93" si="4">G84*H84</f>
        <v>0</v>
      </c>
      <c r="J84" s="339"/>
    </row>
    <row r="85" spans="1:37" x14ac:dyDescent="0.25">
      <c r="A85" s="113"/>
      <c r="B85" s="221" t="s">
        <v>14</v>
      </c>
      <c r="C85" s="82"/>
      <c r="D85" s="82"/>
      <c r="E85" s="82"/>
      <c r="F85" s="82"/>
      <c r="G85" s="8"/>
      <c r="H85" s="367"/>
      <c r="I85" s="347">
        <f t="shared" si="4"/>
        <v>0</v>
      </c>
      <c r="J85" s="177"/>
    </row>
    <row r="86" spans="1:37" ht="31.5" x14ac:dyDescent="0.25">
      <c r="A86" s="310">
        <v>2531102699</v>
      </c>
      <c r="B86" s="91" t="s">
        <v>2460</v>
      </c>
      <c r="C86" s="1" t="s">
        <v>106</v>
      </c>
      <c r="D86" s="522" t="s">
        <v>2013</v>
      </c>
      <c r="E86" s="522" t="s">
        <v>246</v>
      </c>
      <c r="F86" s="1" t="s">
        <v>754</v>
      </c>
      <c r="G86" s="8">
        <v>5</v>
      </c>
      <c r="H86" s="367">
        <v>9.27</v>
      </c>
      <c r="I86" s="347">
        <f t="shared" si="4"/>
        <v>46.349999999999994</v>
      </c>
      <c r="J86" s="177"/>
    </row>
    <row r="87" spans="1:37" ht="31.5" x14ac:dyDescent="0.25">
      <c r="A87" s="310">
        <v>2531102840</v>
      </c>
      <c r="B87" s="95" t="s">
        <v>2460</v>
      </c>
      <c r="C87" s="1" t="s">
        <v>181</v>
      </c>
      <c r="D87" s="522" t="s">
        <v>2013</v>
      </c>
      <c r="E87" s="522" t="s">
        <v>247</v>
      </c>
      <c r="F87" s="1" t="s">
        <v>754</v>
      </c>
      <c r="G87" s="363">
        <v>8</v>
      </c>
      <c r="H87" s="367">
        <v>9.36</v>
      </c>
      <c r="I87" s="347">
        <f t="shared" si="4"/>
        <v>74.88</v>
      </c>
      <c r="J87" s="177"/>
    </row>
    <row r="88" spans="1:37" ht="31.5" x14ac:dyDescent="0.25">
      <c r="A88" s="310">
        <v>3185589009</v>
      </c>
      <c r="B88" s="95" t="s">
        <v>2460</v>
      </c>
      <c r="C88" s="1" t="s">
        <v>109</v>
      </c>
      <c r="D88" s="522" t="s">
        <v>2013</v>
      </c>
      <c r="E88" s="522" t="s">
        <v>248</v>
      </c>
      <c r="F88" s="1" t="s">
        <v>754</v>
      </c>
      <c r="G88" s="363">
        <v>19</v>
      </c>
      <c r="H88" s="367">
        <v>10.18</v>
      </c>
      <c r="I88" s="347">
        <f t="shared" si="4"/>
        <v>193.42</v>
      </c>
      <c r="J88" s="177"/>
    </row>
    <row r="89" spans="1:37" ht="31.5" x14ac:dyDescent="0.25">
      <c r="A89" s="310">
        <v>2539408125</v>
      </c>
      <c r="B89" s="95" t="s">
        <v>2460</v>
      </c>
      <c r="C89" s="1" t="s">
        <v>91</v>
      </c>
      <c r="D89" s="522" t="s">
        <v>2013</v>
      </c>
      <c r="E89" s="522" t="s">
        <v>249</v>
      </c>
      <c r="F89" s="1" t="s">
        <v>754</v>
      </c>
      <c r="G89" s="363">
        <v>14</v>
      </c>
      <c r="H89" s="367">
        <v>9.48</v>
      </c>
      <c r="I89" s="347">
        <f t="shared" si="4"/>
        <v>132.72</v>
      </c>
      <c r="J89" s="177"/>
    </row>
    <row r="90" spans="1:37" ht="31.5" x14ac:dyDescent="0.25">
      <c r="A90" s="310">
        <v>2531103500</v>
      </c>
      <c r="B90" s="95" t="s">
        <v>2460</v>
      </c>
      <c r="C90" s="1" t="s">
        <v>149</v>
      </c>
      <c r="D90" s="522" t="s">
        <v>2013</v>
      </c>
      <c r="E90" s="522" t="s">
        <v>250</v>
      </c>
      <c r="F90" s="1" t="s">
        <v>754</v>
      </c>
      <c r="G90" s="363">
        <v>23</v>
      </c>
      <c r="H90" s="367">
        <v>10.02</v>
      </c>
      <c r="I90" s="347">
        <f t="shared" si="4"/>
        <v>230.45999999999998</v>
      </c>
      <c r="J90" s="177"/>
    </row>
    <row r="91" spans="1:37" x14ac:dyDescent="0.25">
      <c r="A91" s="310">
        <v>3184410039</v>
      </c>
      <c r="B91" s="95" t="s">
        <v>2489</v>
      </c>
      <c r="C91" s="1" t="s">
        <v>143</v>
      </c>
      <c r="D91" s="522"/>
      <c r="E91" s="522"/>
      <c r="F91" s="1" t="s">
        <v>754</v>
      </c>
      <c r="G91" s="363">
        <v>1</v>
      </c>
      <c r="H91" s="367">
        <v>54.34</v>
      </c>
      <c r="I91" s="347">
        <f t="shared" si="4"/>
        <v>54.34</v>
      </c>
      <c r="J91" s="177"/>
    </row>
    <row r="92" spans="1:37" ht="31.5" x14ac:dyDescent="0.25">
      <c r="A92" s="337" t="s">
        <v>252</v>
      </c>
      <c r="B92" s="91" t="s">
        <v>1340</v>
      </c>
      <c r="C92" s="82" t="s">
        <v>2481</v>
      </c>
      <c r="D92" s="1" t="s">
        <v>2013</v>
      </c>
      <c r="E92" s="522" t="s">
        <v>251</v>
      </c>
      <c r="F92" s="1" t="s">
        <v>754</v>
      </c>
      <c r="G92" s="8">
        <v>5</v>
      </c>
      <c r="H92" s="367">
        <v>11.38</v>
      </c>
      <c r="I92" s="347">
        <f t="shared" si="4"/>
        <v>56.900000000000006</v>
      </c>
      <c r="J92" s="177"/>
    </row>
    <row r="93" spans="1:37" x14ac:dyDescent="0.25">
      <c r="A93" s="310">
        <v>3184120069</v>
      </c>
      <c r="B93" s="91" t="s">
        <v>1527</v>
      </c>
      <c r="C93" s="82" t="s">
        <v>2484</v>
      </c>
      <c r="D93" s="522"/>
      <c r="E93" s="522"/>
      <c r="F93" s="1" t="s">
        <v>754</v>
      </c>
      <c r="G93" s="8">
        <v>3</v>
      </c>
      <c r="H93" s="367">
        <v>35.119999999999997</v>
      </c>
      <c r="I93" s="347">
        <f t="shared" si="4"/>
        <v>105.35999999999999</v>
      </c>
      <c r="J93" s="177"/>
    </row>
    <row r="94" spans="1:37" ht="31.5" x14ac:dyDescent="0.25">
      <c r="A94" s="337" t="s">
        <v>254</v>
      </c>
      <c r="B94" s="95" t="s">
        <v>1340</v>
      </c>
      <c r="C94" s="82" t="s">
        <v>2463</v>
      </c>
      <c r="D94" s="82" t="s">
        <v>2013</v>
      </c>
      <c r="E94" s="82" t="s">
        <v>253</v>
      </c>
      <c r="F94" s="1" t="s">
        <v>754</v>
      </c>
      <c r="G94" s="84">
        <v>1</v>
      </c>
      <c r="H94" s="367">
        <v>15.06</v>
      </c>
      <c r="I94" s="347">
        <f t="shared" ref="I94:I158" si="5">G94*H94</f>
        <v>15.06</v>
      </c>
      <c r="J94" s="177"/>
    </row>
    <row r="95" spans="1:37" x14ac:dyDescent="0.25">
      <c r="A95" s="310">
        <v>2539401035</v>
      </c>
      <c r="B95" s="95" t="s">
        <v>88</v>
      </c>
      <c r="C95" s="82" t="s">
        <v>129</v>
      </c>
      <c r="D95" s="522"/>
      <c r="E95" s="522"/>
      <c r="F95" s="1" t="s">
        <v>754</v>
      </c>
      <c r="G95" s="363">
        <v>15</v>
      </c>
      <c r="H95" s="367">
        <v>17.329999999999998</v>
      </c>
      <c r="I95" s="347">
        <f t="shared" si="5"/>
        <v>259.95</v>
      </c>
      <c r="J95" s="177"/>
    </row>
    <row r="96" spans="1:37" x14ac:dyDescent="0.25">
      <c r="A96" s="310">
        <v>2531200808</v>
      </c>
      <c r="B96" s="91" t="s">
        <v>1526</v>
      </c>
      <c r="C96" s="82" t="s">
        <v>241</v>
      </c>
      <c r="D96" s="522"/>
      <c r="E96" s="522"/>
      <c r="F96" s="1" t="s">
        <v>754</v>
      </c>
      <c r="G96" s="8">
        <v>9</v>
      </c>
      <c r="H96" s="367">
        <v>17.510000000000002</v>
      </c>
      <c r="I96" s="347">
        <f t="shared" si="5"/>
        <v>157.59</v>
      </c>
      <c r="J96" s="177"/>
    </row>
    <row r="97" spans="1:10" x14ac:dyDescent="0.25">
      <c r="A97" s="337" t="s">
        <v>255</v>
      </c>
      <c r="B97" s="95" t="s">
        <v>1527</v>
      </c>
      <c r="C97" s="82" t="s">
        <v>87</v>
      </c>
      <c r="D97" s="82"/>
      <c r="E97" s="82"/>
      <c r="F97" s="1" t="s">
        <v>754</v>
      </c>
      <c r="G97" s="84">
        <v>1</v>
      </c>
      <c r="H97" s="367">
        <v>14.89</v>
      </c>
      <c r="I97" s="347">
        <f t="shared" si="5"/>
        <v>14.89</v>
      </c>
      <c r="J97" s="177"/>
    </row>
    <row r="98" spans="1:10" x14ac:dyDescent="0.25">
      <c r="A98" s="310">
        <v>2539400801</v>
      </c>
      <c r="B98" s="95" t="s">
        <v>1527</v>
      </c>
      <c r="C98" s="82" t="s">
        <v>132</v>
      </c>
      <c r="D98" s="522"/>
      <c r="E98" s="522"/>
      <c r="F98" s="1" t="s">
        <v>754</v>
      </c>
      <c r="G98" s="363">
        <v>1</v>
      </c>
      <c r="H98" s="367">
        <v>14.31</v>
      </c>
      <c r="I98" s="347">
        <f t="shared" si="5"/>
        <v>14.31</v>
      </c>
      <c r="J98" s="177"/>
    </row>
    <row r="99" spans="1:10" x14ac:dyDescent="0.25">
      <c r="A99" s="310">
        <v>2539400876</v>
      </c>
      <c r="B99" s="95" t="s">
        <v>2468</v>
      </c>
      <c r="C99" s="82" t="s">
        <v>108</v>
      </c>
      <c r="D99" s="522"/>
      <c r="E99" s="522"/>
      <c r="F99" s="1" t="s">
        <v>754</v>
      </c>
      <c r="G99" s="363">
        <v>1</v>
      </c>
      <c r="H99" s="367">
        <v>10.26</v>
      </c>
      <c r="I99" s="347">
        <f t="shared" si="5"/>
        <v>10.26</v>
      </c>
      <c r="J99" s="177"/>
    </row>
    <row r="100" spans="1:10" x14ac:dyDescent="0.25">
      <c r="A100" s="310">
        <v>3184410117</v>
      </c>
      <c r="B100" s="91" t="s">
        <v>2468</v>
      </c>
      <c r="C100" s="82" t="s">
        <v>2493</v>
      </c>
      <c r="D100" s="522"/>
      <c r="E100" s="522"/>
      <c r="F100" s="1" t="s">
        <v>754</v>
      </c>
      <c r="G100" s="8">
        <v>3</v>
      </c>
      <c r="H100" s="367">
        <v>23.49</v>
      </c>
      <c r="I100" s="347">
        <f t="shared" si="5"/>
        <v>70.47</v>
      </c>
      <c r="J100" s="177"/>
    </row>
    <row r="101" spans="1:10" x14ac:dyDescent="0.25">
      <c r="A101" s="337" t="s">
        <v>256</v>
      </c>
      <c r="B101" s="91" t="s">
        <v>2468</v>
      </c>
      <c r="C101" s="82" t="s">
        <v>2480</v>
      </c>
      <c r="D101" s="522"/>
      <c r="E101" s="522"/>
      <c r="F101" s="1" t="s">
        <v>754</v>
      </c>
      <c r="G101" s="8">
        <v>2</v>
      </c>
      <c r="H101" s="367">
        <v>30.15</v>
      </c>
      <c r="I101" s="347">
        <f t="shared" si="5"/>
        <v>60.3</v>
      </c>
      <c r="J101" s="177"/>
    </row>
    <row r="102" spans="1:10" x14ac:dyDescent="0.25">
      <c r="A102" s="310">
        <v>3184120068</v>
      </c>
      <c r="B102" s="95" t="s">
        <v>1527</v>
      </c>
      <c r="C102" s="82" t="s">
        <v>141</v>
      </c>
      <c r="D102" s="522"/>
      <c r="E102" s="522"/>
      <c r="F102" s="1" t="s">
        <v>754</v>
      </c>
      <c r="G102" s="363">
        <v>2</v>
      </c>
      <c r="H102" s="367">
        <v>35.86</v>
      </c>
      <c r="I102" s="347">
        <f t="shared" si="5"/>
        <v>71.72</v>
      </c>
      <c r="J102" s="177"/>
    </row>
    <row r="103" spans="1:10" x14ac:dyDescent="0.25">
      <c r="A103" s="310">
        <v>2539401049</v>
      </c>
      <c r="B103" s="95" t="s">
        <v>1527</v>
      </c>
      <c r="C103" s="82" t="s">
        <v>148</v>
      </c>
      <c r="D103" s="522"/>
      <c r="E103" s="522"/>
      <c r="F103" s="1" t="s">
        <v>754</v>
      </c>
      <c r="G103" s="363">
        <v>6</v>
      </c>
      <c r="H103" s="367">
        <v>14.09</v>
      </c>
      <c r="I103" s="347">
        <f t="shared" si="5"/>
        <v>84.539999999999992</v>
      </c>
      <c r="J103" s="177"/>
    </row>
    <row r="104" spans="1:10" x14ac:dyDescent="0.25">
      <c r="A104" s="310">
        <v>2539401033</v>
      </c>
      <c r="B104" s="95" t="s">
        <v>95</v>
      </c>
      <c r="C104" s="82" t="s">
        <v>97</v>
      </c>
      <c r="D104" s="522"/>
      <c r="E104" s="522"/>
      <c r="F104" s="1" t="s">
        <v>754</v>
      </c>
      <c r="G104" s="8">
        <v>8</v>
      </c>
      <c r="H104" s="367">
        <v>17.54</v>
      </c>
      <c r="I104" s="347">
        <f t="shared" si="5"/>
        <v>140.32</v>
      </c>
      <c r="J104" s="177"/>
    </row>
    <row r="105" spans="1:10" x14ac:dyDescent="0.25">
      <c r="A105" s="310">
        <v>2539401043</v>
      </c>
      <c r="B105" s="91" t="s">
        <v>95</v>
      </c>
      <c r="C105" s="82" t="s">
        <v>2464</v>
      </c>
      <c r="D105" s="522"/>
      <c r="E105" s="522"/>
      <c r="F105" s="1" t="s">
        <v>754</v>
      </c>
      <c r="G105" s="8">
        <v>6</v>
      </c>
      <c r="H105" s="367">
        <v>16.21</v>
      </c>
      <c r="I105" s="347">
        <f t="shared" si="5"/>
        <v>97.26</v>
      </c>
      <c r="J105" s="177"/>
    </row>
    <row r="106" spans="1:10" x14ac:dyDescent="0.25">
      <c r="A106" s="310">
        <v>2539401087</v>
      </c>
      <c r="B106" s="95" t="s">
        <v>2467</v>
      </c>
      <c r="C106" s="82" t="s">
        <v>152</v>
      </c>
      <c r="D106" s="522"/>
      <c r="E106" s="522"/>
      <c r="F106" s="1" t="s">
        <v>754</v>
      </c>
      <c r="G106" s="363">
        <v>1</v>
      </c>
      <c r="H106" s="367">
        <v>8.82</v>
      </c>
      <c r="I106" s="347">
        <f t="shared" si="5"/>
        <v>8.82</v>
      </c>
      <c r="J106" s="177"/>
    </row>
    <row r="107" spans="1:10" x14ac:dyDescent="0.25">
      <c r="A107" s="310">
        <v>2539401088</v>
      </c>
      <c r="B107" s="91" t="s">
        <v>2462</v>
      </c>
      <c r="C107" s="82" t="s">
        <v>2486</v>
      </c>
      <c r="D107" s="522"/>
      <c r="E107" s="522"/>
      <c r="F107" s="1" t="s">
        <v>754</v>
      </c>
      <c r="G107" s="8">
        <v>8</v>
      </c>
      <c r="H107" s="367">
        <v>8.82</v>
      </c>
      <c r="I107" s="347">
        <f t="shared" si="5"/>
        <v>70.56</v>
      </c>
      <c r="J107" s="177"/>
    </row>
    <row r="108" spans="1:10" x14ac:dyDescent="0.25">
      <c r="A108" s="337" t="s">
        <v>257</v>
      </c>
      <c r="B108" s="95" t="s">
        <v>88</v>
      </c>
      <c r="C108" s="82" t="s">
        <v>89</v>
      </c>
      <c r="D108" s="82"/>
      <c r="E108" s="82"/>
      <c r="F108" s="1" t="s">
        <v>754</v>
      </c>
      <c r="G108" s="84">
        <v>2</v>
      </c>
      <c r="H108" s="367">
        <v>14.64</v>
      </c>
      <c r="I108" s="347">
        <f t="shared" si="5"/>
        <v>29.28</v>
      </c>
      <c r="J108" s="177"/>
    </row>
    <row r="109" spans="1:10" x14ac:dyDescent="0.25">
      <c r="A109" s="310">
        <v>2539401090</v>
      </c>
      <c r="B109" s="95" t="s">
        <v>1527</v>
      </c>
      <c r="C109" s="82" t="s">
        <v>153</v>
      </c>
      <c r="D109" s="522"/>
      <c r="E109" s="522"/>
      <c r="F109" s="1" t="s">
        <v>754</v>
      </c>
      <c r="G109" s="363">
        <v>1</v>
      </c>
      <c r="H109" s="367">
        <v>74.14</v>
      </c>
      <c r="I109" s="347">
        <f t="shared" si="5"/>
        <v>74.14</v>
      </c>
      <c r="J109" s="177"/>
    </row>
    <row r="110" spans="1:10" x14ac:dyDescent="0.25">
      <c r="A110" s="310">
        <v>2539408066</v>
      </c>
      <c r="B110" s="95" t="s">
        <v>1527</v>
      </c>
      <c r="C110" s="82" t="s">
        <v>154</v>
      </c>
      <c r="D110" s="522"/>
      <c r="E110" s="522"/>
      <c r="F110" s="1" t="s">
        <v>754</v>
      </c>
      <c r="G110" s="363">
        <v>1</v>
      </c>
      <c r="H110" s="367">
        <v>48.56</v>
      </c>
      <c r="I110" s="347">
        <f t="shared" si="5"/>
        <v>48.56</v>
      </c>
      <c r="J110" s="177"/>
    </row>
    <row r="111" spans="1:10" x14ac:dyDescent="0.25">
      <c r="A111" s="310">
        <v>2539400918</v>
      </c>
      <c r="B111" s="95" t="s">
        <v>1527</v>
      </c>
      <c r="C111" s="82" t="s">
        <v>155</v>
      </c>
      <c r="D111" s="522"/>
      <c r="E111" s="522"/>
      <c r="F111" s="1" t="s">
        <v>754</v>
      </c>
      <c r="G111" s="363">
        <v>1</v>
      </c>
      <c r="H111" s="367">
        <v>48.56</v>
      </c>
      <c r="I111" s="347">
        <f t="shared" si="5"/>
        <v>48.56</v>
      </c>
      <c r="J111" s="177"/>
    </row>
    <row r="112" spans="1:10" x14ac:dyDescent="0.25">
      <c r="A112" s="310">
        <v>2539408113</v>
      </c>
      <c r="B112" s="91" t="s">
        <v>2467</v>
      </c>
      <c r="C112" s="82" t="s">
        <v>2508</v>
      </c>
      <c r="D112" s="522"/>
      <c r="E112" s="522"/>
      <c r="F112" s="1" t="s">
        <v>754</v>
      </c>
      <c r="G112" s="8">
        <v>10</v>
      </c>
      <c r="H112" s="367">
        <v>6.17</v>
      </c>
      <c r="I112" s="347">
        <f t="shared" si="5"/>
        <v>61.7</v>
      </c>
      <c r="J112" s="177"/>
    </row>
    <row r="113" spans="1:10" x14ac:dyDescent="0.25">
      <c r="A113" s="310">
        <v>2539401095</v>
      </c>
      <c r="B113" s="95" t="s">
        <v>133</v>
      </c>
      <c r="C113" s="82" t="s">
        <v>156</v>
      </c>
      <c r="D113" s="522"/>
      <c r="E113" s="522"/>
      <c r="F113" s="1" t="s">
        <v>754</v>
      </c>
      <c r="G113" s="363">
        <v>1</v>
      </c>
      <c r="H113" s="367">
        <v>19.34</v>
      </c>
      <c r="I113" s="347">
        <f t="shared" si="5"/>
        <v>19.34</v>
      </c>
      <c r="J113" s="177"/>
    </row>
    <row r="114" spans="1:10" x14ac:dyDescent="0.25">
      <c r="A114" s="337" t="s">
        <v>258</v>
      </c>
      <c r="B114" s="95" t="s">
        <v>1527</v>
      </c>
      <c r="C114" s="82" t="s">
        <v>2507</v>
      </c>
      <c r="D114" s="82"/>
      <c r="E114" s="82"/>
      <c r="F114" s="1" t="s">
        <v>754</v>
      </c>
      <c r="G114" s="84">
        <v>22</v>
      </c>
      <c r="H114" s="367">
        <v>16.5</v>
      </c>
      <c r="I114" s="347">
        <f t="shared" si="5"/>
        <v>363</v>
      </c>
      <c r="J114" s="177"/>
    </row>
    <row r="115" spans="1:10" x14ac:dyDescent="0.25">
      <c r="A115" s="310">
        <v>2539408118</v>
      </c>
      <c r="B115" s="95" t="s">
        <v>98</v>
      </c>
      <c r="C115" s="82" t="s">
        <v>99</v>
      </c>
      <c r="D115" s="522"/>
      <c r="E115" s="522"/>
      <c r="F115" s="1" t="s">
        <v>754</v>
      </c>
      <c r="G115" s="8">
        <v>3</v>
      </c>
      <c r="H115" s="367">
        <v>4.8</v>
      </c>
      <c r="I115" s="347">
        <f t="shared" si="5"/>
        <v>14.399999999999999</v>
      </c>
      <c r="J115" s="177"/>
    </row>
    <row r="116" spans="1:10" x14ac:dyDescent="0.25">
      <c r="A116" s="310">
        <v>3184120060</v>
      </c>
      <c r="B116" s="91" t="s">
        <v>1527</v>
      </c>
      <c r="C116" s="82" t="s">
        <v>103</v>
      </c>
      <c r="D116" s="522"/>
      <c r="E116" s="522"/>
      <c r="F116" s="1" t="s">
        <v>754</v>
      </c>
      <c r="G116" s="8">
        <v>17</v>
      </c>
      <c r="H116" s="367">
        <v>12.51</v>
      </c>
      <c r="I116" s="347">
        <f t="shared" si="5"/>
        <v>212.67</v>
      </c>
      <c r="J116" s="177"/>
    </row>
    <row r="117" spans="1:10" x14ac:dyDescent="0.25">
      <c r="A117" s="337" t="s">
        <v>259</v>
      </c>
      <c r="B117" s="95" t="s">
        <v>1526</v>
      </c>
      <c r="C117" s="82" t="s">
        <v>90</v>
      </c>
      <c r="D117" s="82"/>
      <c r="E117" s="82"/>
      <c r="F117" s="1" t="s">
        <v>754</v>
      </c>
      <c r="G117" s="84">
        <v>2</v>
      </c>
      <c r="H117" s="367">
        <v>9.6199999999999992</v>
      </c>
      <c r="I117" s="347">
        <f t="shared" si="5"/>
        <v>19.239999999999998</v>
      </c>
      <c r="J117" s="177"/>
    </row>
    <row r="118" spans="1:10" x14ac:dyDescent="0.25">
      <c r="A118" s="185">
        <v>2539402354</v>
      </c>
      <c r="B118" s="95" t="s">
        <v>2468</v>
      </c>
      <c r="C118" s="82" t="s">
        <v>134</v>
      </c>
      <c r="D118" s="522"/>
      <c r="E118" s="522"/>
      <c r="F118" s="1" t="s">
        <v>754</v>
      </c>
      <c r="G118" s="363">
        <v>1</v>
      </c>
      <c r="H118" s="367">
        <v>12.36</v>
      </c>
      <c r="I118" s="347">
        <f t="shared" si="5"/>
        <v>12.36</v>
      </c>
      <c r="J118" s="177"/>
    </row>
    <row r="119" spans="1:10" x14ac:dyDescent="0.25">
      <c r="A119" s="310">
        <v>2539408124</v>
      </c>
      <c r="B119" s="95" t="s">
        <v>2489</v>
      </c>
      <c r="C119" s="82" t="s">
        <v>157</v>
      </c>
      <c r="D119" s="522"/>
      <c r="E119" s="522"/>
      <c r="F119" s="1" t="s">
        <v>754</v>
      </c>
      <c r="G119" s="363">
        <v>1</v>
      </c>
      <c r="H119" s="367">
        <v>28.96</v>
      </c>
      <c r="I119" s="347">
        <f t="shared" si="5"/>
        <v>28.96</v>
      </c>
      <c r="J119" s="177"/>
    </row>
    <row r="120" spans="1:10" x14ac:dyDescent="0.25">
      <c r="A120" s="310">
        <v>2539408132</v>
      </c>
      <c r="B120" s="95" t="s">
        <v>1527</v>
      </c>
      <c r="C120" s="82" t="s">
        <v>168</v>
      </c>
      <c r="D120" s="522"/>
      <c r="E120" s="522"/>
      <c r="F120" s="1" t="s">
        <v>754</v>
      </c>
      <c r="G120" s="363">
        <v>1</v>
      </c>
      <c r="H120" s="367">
        <v>8.91</v>
      </c>
      <c r="I120" s="347">
        <f t="shared" si="5"/>
        <v>8.91</v>
      </c>
      <c r="J120" s="177"/>
    </row>
    <row r="121" spans="1:10" x14ac:dyDescent="0.25">
      <c r="A121" s="337" t="s">
        <v>260</v>
      </c>
      <c r="B121" s="95" t="s">
        <v>1527</v>
      </c>
      <c r="C121" s="82" t="s">
        <v>2465</v>
      </c>
      <c r="D121" s="82"/>
      <c r="E121" s="82"/>
      <c r="F121" s="1" t="s">
        <v>754</v>
      </c>
      <c r="G121" s="84">
        <v>10</v>
      </c>
      <c r="H121" s="367">
        <v>15.24</v>
      </c>
      <c r="I121" s="347">
        <f t="shared" si="5"/>
        <v>152.4</v>
      </c>
      <c r="J121" s="177"/>
    </row>
    <row r="122" spans="1:10" x14ac:dyDescent="0.25">
      <c r="A122" s="185">
        <v>2539408134</v>
      </c>
      <c r="B122" s="95" t="s">
        <v>2467</v>
      </c>
      <c r="C122" s="82" t="s">
        <v>142</v>
      </c>
      <c r="D122" s="82"/>
      <c r="E122" s="82"/>
      <c r="F122" s="1" t="s">
        <v>754</v>
      </c>
      <c r="G122" s="84">
        <v>1</v>
      </c>
      <c r="H122" s="367">
        <v>6.35</v>
      </c>
      <c r="I122" s="347">
        <f t="shared" si="5"/>
        <v>6.35</v>
      </c>
      <c r="J122" s="177"/>
    </row>
    <row r="123" spans="1:10" x14ac:dyDescent="0.25">
      <c r="A123" s="310">
        <v>2539400183</v>
      </c>
      <c r="B123" s="95" t="s">
        <v>2468</v>
      </c>
      <c r="C123" s="82" t="s">
        <v>2466</v>
      </c>
      <c r="D123" s="522"/>
      <c r="E123" s="522"/>
      <c r="F123" s="1" t="s">
        <v>754</v>
      </c>
      <c r="G123" s="8">
        <v>14</v>
      </c>
      <c r="H123" s="367">
        <v>8.93</v>
      </c>
      <c r="I123" s="347">
        <f t="shared" si="5"/>
        <v>125.02</v>
      </c>
      <c r="J123" s="177"/>
    </row>
    <row r="124" spans="1:10" x14ac:dyDescent="0.25">
      <c r="A124" s="310">
        <v>3451953483</v>
      </c>
      <c r="B124" s="95" t="s">
        <v>1527</v>
      </c>
      <c r="C124" s="82" t="s">
        <v>121</v>
      </c>
      <c r="D124" s="522"/>
      <c r="E124" s="522"/>
      <c r="F124" s="1" t="s">
        <v>754</v>
      </c>
      <c r="G124" s="8">
        <v>2</v>
      </c>
      <c r="H124" s="367">
        <v>11.9</v>
      </c>
      <c r="I124" s="347">
        <f t="shared" si="5"/>
        <v>23.8</v>
      </c>
      <c r="J124" s="177"/>
    </row>
    <row r="125" spans="1:10" x14ac:dyDescent="0.25">
      <c r="A125" s="310">
        <v>3185589006</v>
      </c>
      <c r="B125" s="91" t="s">
        <v>88</v>
      </c>
      <c r="C125" s="82" t="s">
        <v>2509</v>
      </c>
      <c r="D125" s="522"/>
      <c r="E125" s="522"/>
      <c r="F125" s="1" t="s">
        <v>754</v>
      </c>
      <c r="G125" s="8">
        <v>2</v>
      </c>
      <c r="H125" s="367">
        <v>12.09</v>
      </c>
      <c r="I125" s="347">
        <f t="shared" si="5"/>
        <v>24.18</v>
      </c>
      <c r="J125" s="177"/>
    </row>
    <row r="126" spans="1:10" x14ac:dyDescent="0.25">
      <c r="A126" s="337" t="s">
        <v>261</v>
      </c>
      <c r="B126" s="95" t="s">
        <v>1527</v>
      </c>
      <c r="C126" s="82" t="s">
        <v>2461</v>
      </c>
      <c r="D126" s="82"/>
      <c r="E126" s="82"/>
      <c r="F126" s="1" t="s">
        <v>754</v>
      </c>
      <c r="G126" s="84">
        <v>29</v>
      </c>
      <c r="H126" s="367">
        <v>8.9499999999999993</v>
      </c>
      <c r="I126" s="347">
        <f t="shared" si="5"/>
        <v>259.54999999999995</v>
      </c>
      <c r="J126" s="177"/>
    </row>
    <row r="127" spans="1:10" x14ac:dyDescent="0.25">
      <c r="A127" s="310">
        <v>2539401264</v>
      </c>
      <c r="B127" s="91" t="s">
        <v>1527</v>
      </c>
      <c r="C127" s="82" t="s">
        <v>105</v>
      </c>
      <c r="D127" s="522"/>
      <c r="E127" s="522"/>
      <c r="F127" s="1" t="s">
        <v>754</v>
      </c>
      <c r="G127" s="8">
        <v>3</v>
      </c>
      <c r="H127" s="367">
        <v>13</v>
      </c>
      <c r="I127" s="347">
        <f t="shared" si="5"/>
        <v>39</v>
      </c>
      <c r="J127" s="177"/>
    </row>
    <row r="128" spans="1:10" x14ac:dyDescent="0.25">
      <c r="A128" s="310">
        <v>3184210109</v>
      </c>
      <c r="B128" s="95" t="s">
        <v>2489</v>
      </c>
      <c r="C128" s="82" t="s">
        <v>122</v>
      </c>
      <c r="D128" s="522"/>
      <c r="E128" s="522"/>
      <c r="F128" s="1" t="s">
        <v>754</v>
      </c>
      <c r="G128" s="8">
        <v>3</v>
      </c>
      <c r="H128" s="367">
        <v>15.65</v>
      </c>
      <c r="I128" s="347">
        <f t="shared" si="5"/>
        <v>46.95</v>
      </c>
      <c r="J128" s="177"/>
    </row>
    <row r="129" spans="1:10" x14ac:dyDescent="0.25">
      <c r="A129" s="349">
        <v>2531200083</v>
      </c>
      <c r="B129" s="255" t="s">
        <v>1526</v>
      </c>
      <c r="C129" s="132" t="s">
        <v>1568</v>
      </c>
      <c r="D129" s="132"/>
      <c r="E129" s="132"/>
      <c r="F129" s="1" t="s">
        <v>754</v>
      </c>
      <c r="G129" s="84">
        <v>4</v>
      </c>
      <c r="H129" s="367">
        <v>64.13</v>
      </c>
      <c r="I129" s="347">
        <f t="shared" si="5"/>
        <v>256.52</v>
      </c>
      <c r="J129" s="177"/>
    </row>
    <row r="130" spans="1:10" x14ac:dyDescent="0.25">
      <c r="A130" s="253">
        <v>2539408195</v>
      </c>
      <c r="B130" s="91" t="s">
        <v>1340</v>
      </c>
      <c r="C130" s="82" t="s">
        <v>1370</v>
      </c>
      <c r="D130" s="236" t="s">
        <v>1371</v>
      </c>
      <c r="E130" s="82"/>
      <c r="F130" s="1" t="s">
        <v>754</v>
      </c>
      <c r="G130" s="84">
        <v>8</v>
      </c>
      <c r="H130" s="367">
        <v>4.67</v>
      </c>
      <c r="I130" s="347">
        <f t="shared" si="5"/>
        <v>37.36</v>
      </c>
      <c r="J130" s="177"/>
    </row>
    <row r="131" spans="1:10" x14ac:dyDescent="0.25">
      <c r="A131" s="349">
        <v>2539401785</v>
      </c>
      <c r="B131" s="255" t="s">
        <v>2585</v>
      </c>
      <c r="C131" s="132" t="s">
        <v>2582</v>
      </c>
      <c r="D131" s="132"/>
      <c r="E131" s="132"/>
      <c r="F131" s="1" t="s">
        <v>754</v>
      </c>
      <c r="G131" s="84">
        <v>4</v>
      </c>
      <c r="H131" s="367">
        <v>120.63</v>
      </c>
      <c r="I131" s="347">
        <f t="shared" si="5"/>
        <v>482.52</v>
      </c>
      <c r="J131" s="177"/>
    </row>
    <row r="132" spans="1:10" x14ac:dyDescent="0.25">
      <c r="A132" s="185">
        <v>2539401092</v>
      </c>
      <c r="B132" s="95" t="s">
        <v>1527</v>
      </c>
      <c r="C132" s="82" t="s">
        <v>169</v>
      </c>
      <c r="D132" s="82"/>
      <c r="E132" s="82"/>
      <c r="F132" s="1" t="s">
        <v>754</v>
      </c>
      <c r="G132" s="84">
        <v>1</v>
      </c>
      <c r="H132" s="367">
        <v>78.180000000000007</v>
      </c>
      <c r="I132" s="347">
        <f>G132*H132</f>
        <v>78.180000000000007</v>
      </c>
      <c r="J132" s="177"/>
    </row>
    <row r="133" spans="1:10" x14ac:dyDescent="0.25">
      <c r="A133" s="337"/>
      <c r="B133" s="221" t="s">
        <v>242</v>
      </c>
      <c r="C133" s="82"/>
      <c r="D133" s="82"/>
      <c r="E133" s="82"/>
      <c r="F133" s="82"/>
      <c r="G133" s="8"/>
      <c r="H133" s="367"/>
      <c r="I133" s="347">
        <f t="shared" si="5"/>
        <v>0</v>
      </c>
      <c r="J133" s="177"/>
    </row>
    <row r="134" spans="1:10" x14ac:dyDescent="0.25">
      <c r="A134" s="337" t="s">
        <v>970</v>
      </c>
      <c r="B134" s="95" t="s">
        <v>92</v>
      </c>
      <c r="C134" s="82" t="s">
        <v>93</v>
      </c>
      <c r="D134" s="82"/>
      <c r="E134" s="82"/>
      <c r="F134" s="1" t="s">
        <v>754</v>
      </c>
      <c r="G134" s="84">
        <v>1</v>
      </c>
      <c r="H134" s="367">
        <v>37.69</v>
      </c>
      <c r="I134" s="347">
        <f t="shared" si="5"/>
        <v>37.69</v>
      </c>
      <c r="J134" s="177"/>
    </row>
    <row r="135" spans="1:10" x14ac:dyDescent="0.25">
      <c r="A135" s="337" t="s">
        <v>503</v>
      </c>
      <c r="B135" s="95" t="s">
        <v>2510</v>
      </c>
      <c r="C135" s="82" t="s">
        <v>94</v>
      </c>
      <c r="D135" s="82"/>
      <c r="E135" s="82"/>
      <c r="F135" s="1" t="s">
        <v>754</v>
      </c>
      <c r="G135" s="84">
        <v>1</v>
      </c>
      <c r="H135" s="367">
        <v>14.62</v>
      </c>
      <c r="I135" s="347">
        <f t="shared" si="5"/>
        <v>14.62</v>
      </c>
      <c r="J135" s="177"/>
    </row>
    <row r="136" spans="1:10" x14ac:dyDescent="0.25">
      <c r="A136" s="185">
        <v>3184220021</v>
      </c>
      <c r="B136" s="91" t="s">
        <v>1527</v>
      </c>
      <c r="C136" s="82" t="s">
        <v>104</v>
      </c>
      <c r="D136" s="82"/>
      <c r="E136" s="82"/>
      <c r="F136" s="1" t="s">
        <v>754</v>
      </c>
      <c r="G136" s="84">
        <v>1</v>
      </c>
      <c r="H136" s="367">
        <v>5.0199999999999996</v>
      </c>
      <c r="I136" s="347">
        <f t="shared" si="5"/>
        <v>5.0199999999999996</v>
      </c>
      <c r="J136" s="177"/>
    </row>
    <row r="137" spans="1:10" x14ac:dyDescent="0.25">
      <c r="A137" s="185">
        <v>3184120061</v>
      </c>
      <c r="B137" s="91" t="s">
        <v>2510</v>
      </c>
      <c r="C137" s="82" t="s">
        <v>96</v>
      </c>
      <c r="D137" s="82"/>
      <c r="E137" s="82"/>
      <c r="F137" s="1" t="s">
        <v>754</v>
      </c>
      <c r="G137" s="84">
        <v>3</v>
      </c>
      <c r="H137" s="367">
        <v>14.98</v>
      </c>
      <c r="I137" s="347">
        <f t="shared" si="5"/>
        <v>44.94</v>
      </c>
      <c r="J137" s="177"/>
    </row>
    <row r="138" spans="1:10" x14ac:dyDescent="0.25">
      <c r="A138" s="185">
        <v>3184001343</v>
      </c>
      <c r="B138" s="91" t="s">
        <v>2510</v>
      </c>
      <c r="C138" s="82" t="s">
        <v>107</v>
      </c>
      <c r="D138" s="82"/>
      <c r="E138" s="82"/>
      <c r="F138" s="1" t="s">
        <v>754</v>
      </c>
      <c r="G138" s="84">
        <v>2</v>
      </c>
      <c r="H138" s="367">
        <v>12.64</v>
      </c>
      <c r="I138" s="347">
        <f t="shared" si="5"/>
        <v>25.28</v>
      </c>
      <c r="J138" s="177"/>
    </row>
    <row r="139" spans="1:10" x14ac:dyDescent="0.25">
      <c r="A139" s="185">
        <v>3184001551</v>
      </c>
      <c r="B139" s="95" t="s">
        <v>92</v>
      </c>
      <c r="C139" s="82" t="s">
        <v>110</v>
      </c>
      <c r="D139" s="82"/>
      <c r="E139" s="82"/>
      <c r="F139" s="1" t="s">
        <v>754</v>
      </c>
      <c r="G139" s="84">
        <v>3</v>
      </c>
      <c r="H139" s="367">
        <v>118.22</v>
      </c>
      <c r="I139" s="347">
        <f t="shared" si="5"/>
        <v>354.65999999999997</v>
      </c>
      <c r="J139" s="177"/>
    </row>
    <row r="140" spans="1:10" x14ac:dyDescent="0.25">
      <c r="A140" s="185">
        <v>3184410387</v>
      </c>
      <c r="B140" s="95" t="s">
        <v>2482</v>
      </c>
      <c r="C140" s="82" t="s">
        <v>124</v>
      </c>
      <c r="D140" s="82"/>
      <c r="E140" s="82"/>
      <c r="F140" s="1" t="s">
        <v>754</v>
      </c>
      <c r="G140" s="84">
        <v>2</v>
      </c>
      <c r="H140" s="369">
        <v>489.19</v>
      </c>
      <c r="I140" s="347">
        <f t="shared" si="5"/>
        <v>978.38</v>
      </c>
      <c r="J140" s="177"/>
    </row>
    <row r="141" spans="1:10" x14ac:dyDescent="0.25">
      <c r="A141" s="185">
        <v>3184410385</v>
      </c>
      <c r="B141" s="95" t="s">
        <v>759</v>
      </c>
      <c r="C141" s="82" t="s">
        <v>125</v>
      </c>
      <c r="D141" s="82"/>
      <c r="E141" s="82"/>
      <c r="F141" s="1" t="s">
        <v>754</v>
      </c>
      <c r="G141" s="84">
        <v>1</v>
      </c>
      <c r="H141" s="369">
        <v>95.33</v>
      </c>
      <c r="I141" s="347">
        <f t="shared" si="5"/>
        <v>95.33</v>
      </c>
      <c r="J141" s="177"/>
    </row>
    <row r="142" spans="1:10" x14ac:dyDescent="0.25">
      <c r="A142" s="185">
        <v>3184410378</v>
      </c>
      <c r="B142" s="95" t="s">
        <v>2482</v>
      </c>
      <c r="C142" s="82" t="s">
        <v>126</v>
      </c>
      <c r="D142" s="82"/>
      <c r="E142" s="82"/>
      <c r="F142" s="1" t="s">
        <v>754</v>
      </c>
      <c r="G142" s="84">
        <v>2</v>
      </c>
      <c r="H142" s="369">
        <v>135.15</v>
      </c>
      <c r="I142" s="347">
        <f t="shared" si="5"/>
        <v>270.3</v>
      </c>
      <c r="J142" s="177"/>
    </row>
    <row r="143" spans="1:10" x14ac:dyDescent="0.25">
      <c r="A143" s="185">
        <v>3184410386</v>
      </c>
      <c r="B143" s="95" t="s">
        <v>2510</v>
      </c>
      <c r="C143" s="82" t="s">
        <v>127</v>
      </c>
      <c r="D143" s="82"/>
      <c r="E143" s="82"/>
      <c r="F143" s="1" t="s">
        <v>754</v>
      </c>
      <c r="G143" s="84">
        <v>2</v>
      </c>
      <c r="H143" s="369">
        <v>7.62</v>
      </c>
      <c r="I143" s="347">
        <f t="shared" si="5"/>
        <v>15.24</v>
      </c>
      <c r="J143" s="177"/>
    </row>
    <row r="144" spans="1:10" x14ac:dyDescent="0.25">
      <c r="A144" s="185">
        <v>3451904766</v>
      </c>
      <c r="B144" s="95" t="s">
        <v>2510</v>
      </c>
      <c r="C144" s="82" t="s">
        <v>128</v>
      </c>
      <c r="D144" s="82"/>
      <c r="E144" s="82"/>
      <c r="F144" s="1" t="s">
        <v>754</v>
      </c>
      <c r="G144" s="84">
        <v>1</v>
      </c>
      <c r="H144" s="369">
        <v>22.02</v>
      </c>
      <c r="I144" s="347">
        <f t="shared" si="5"/>
        <v>22.02</v>
      </c>
      <c r="J144" s="177"/>
    </row>
    <row r="145" spans="1:10" x14ac:dyDescent="0.25">
      <c r="A145" s="185">
        <v>3184410378</v>
      </c>
      <c r="B145" s="95" t="s">
        <v>2510</v>
      </c>
      <c r="C145" s="82" t="s">
        <v>130</v>
      </c>
      <c r="D145" s="82"/>
      <c r="E145" s="82"/>
      <c r="F145" s="1" t="s">
        <v>754</v>
      </c>
      <c r="G145" s="84">
        <v>1</v>
      </c>
      <c r="H145" s="367">
        <v>7.98</v>
      </c>
      <c r="I145" s="347">
        <f t="shared" si="5"/>
        <v>7.98</v>
      </c>
      <c r="J145" s="177"/>
    </row>
    <row r="146" spans="1:10" x14ac:dyDescent="0.25">
      <c r="A146" s="185">
        <v>3184410382</v>
      </c>
      <c r="B146" s="95" t="s">
        <v>2510</v>
      </c>
      <c r="C146" s="82" t="s">
        <v>131</v>
      </c>
      <c r="D146" s="82"/>
      <c r="E146" s="82"/>
      <c r="F146" s="1" t="s">
        <v>754</v>
      </c>
      <c r="G146" s="84">
        <v>1</v>
      </c>
      <c r="H146" s="367">
        <v>22.02</v>
      </c>
      <c r="I146" s="347">
        <f t="shared" si="5"/>
        <v>22.02</v>
      </c>
      <c r="J146" s="177"/>
    </row>
    <row r="147" spans="1:10" x14ac:dyDescent="0.25">
      <c r="A147" s="185">
        <v>3184001340</v>
      </c>
      <c r="B147" s="95" t="s">
        <v>2510</v>
      </c>
      <c r="C147" s="82" t="s">
        <v>135</v>
      </c>
      <c r="D147" s="82"/>
      <c r="E147" s="82"/>
      <c r="F147" s="1" t="s">
        <v>754</v>
      </c>
      <c r="G147" s="84">
        <v>1</v>
      </c>
      <c r="H147" s="367">
        <v>11.61</v>
      </c>
      <c r="I147" s="347">
        <f t="shared" si="5"/>
        <v>11.61</v>
      </c>
      <c r="J147" s="177"/>
    </row>
    <row r="148" spans="1:10" x14ac:dyDescent="0.25">
      <c r="A148" s="185">
        <v>3184410379</v>
      </c>
      <c r="B148" s="95" t="s">
        <v>1527</v>
      </c>
      <c r="C148" s="82" t="s">
        <v>136</v>
      </c>
      <c r="D148" s="82"/>
      <c r="E148" s="82"/>
      <c r="F148" s="1" t="s">
        <v>754</v>
      </c>
      <c r="G148" s="84">
        <v>3</v>
      </c>
      <c r="H148" s="367">
        <v>38.25</v>
      </c>
      <c r="I148" s="347">
        <f t="shared" si="5"/>
        <v>114.75</v>
      </c>
      <c r="J148" s="177"/>
    </row>
    <row r="149" spans="1:10" x14ac:dyDescent="0.25">
      <c r="A149" s="185">
        <v>3184410380</v>
      </c>
      <c r="B149" s="95" t="s">
        <v>1527</v>
      </c>
      <c r="C149" s="82" t="s">
        <v>137</v>
      </c>
      <c r="D149" s="82"/>
      <c r="E149" s="82"/>
      <c r="F149" s="1" t="s">
        <v>754</v>
      </c>
      <c r="G149" s="84">
        <v>3</v>
      </c>
      <c r="H149" s="367">
        <v>38.25</v>
      </c>
      <c r="I149" s="347">
        <f t="shared" si="5"/>
        <v>114.75</v>
      </c>
      <c r="J149" s="177"/>
    </row>
    <row r="150" spans="1:10" x14ac:dyDescent="0.25">
      <c r="A150" s="185">
        <v>3184410381</v>
      </c>
      <c r="B150" s="95" t="s">
        <v>2510</v>
      </c>
      <c r="C150" s="82" t="s">
        <v>138</v>
      </c>
      <c r="D150" s="82"/>
      <c r="E150" s="82"/>
      <c r="F150" s="1" t="s">
        <v>754</v>
      </c>
      <c r="G150" s="84">
        <v>1</v>
      </c>
      <c r="H150" s="367">
        <v>20.149999999999999</v>
      </c>
      <c r="I150" s="347">
        <f t="shared" si="5"/>
        <v>20.149999999999999</v>
      </c>
      <c r="J150" s="177"/>
    </row>
    <row r="151" spans="1:10" x14ac:dyDescent="0.25">
      <c r="A151" s="185">
        <v>3184410383</v>
      </c>
      <c r="B151" s="95" t="s">
        <v>2510</v>
      </c>
      <c r="C151" s="82" t="s">
        <v>139</v>
      </c>
      <c r="D151" s="82"/>
      <c r="E151" s="82"/>
      <c r="F151" s="1" t="s">
        <v>754</v>
      </c>
      <c r="G151" s="84">
        <v>2</v>
      </c>
      <c r="H151" s="367">
        <v>120.13</v>
      </c>
      <c r="I151" s="347">
        <f t="shared" si="5"/>
        <v>240.26</v>
      </c>
      <c r="J151" s="177"/>
    </row>
    <row r="152" spans="1:10" x14ac:dyDescent="0.25">
      <c r="A152" s="185">
        <v>3184001386</v>
      </c>
      <c r="B152" s="95" t="s">
        <v>2510</v>
      </c>
      <c r="C152" s="82" t="s">
        <v>111</v>
      </c>
      <c r="D152" s="82"/>
      <c r="E152" s="82"/>
      <c r="F152" s="1" t="s">
        <v>754</v>
      </c>
      <c r="G152" s="84">
        <v>1</v>
      </c>
      <c r="H152" s="367">
        <v>58.25</v>
      </c>
      <c r="I152" s="347">
        <f t="shared" si="5"/>
        <v>58.25</v>
      </c>
      <c r="J152" s="177"/>
    </row>
    <row r="153" spans="1:10" x14ac:dyDescent="0.25">
      <c r="A153" s="185">
        <v>3184001399</v>
      </c>
      <c r="B153" s="95" t="s">
        <v>2510</v>
      </c>
      <c r="C153" s="82" t="s">
        <v>112</v>
      </c>
      <c r="D153" s="82"/>
      <c r="E153" s="82"/>
      <c r="F153" s="1" t="s">
        <v>754</v>
      </c>
      <c r="G153" s="84">
        <v>1</v>
      </c>
      <c r="H153" s="367">
        <v>73.59</v>
      </c>
      <c r="I153" s="347">
        <f t="shared" si="5"/>
        <v>73.59</v>
      </c>
      <c r="J153" s="177"/>
    </row>
    <row r="154" spans="1:10" x14ac:dyDescent="0.25">
      <c r="A154" s="185">
        <v>3185632543</v>
      </c>
      <c r="B154" s="95" t="s">
        <v>2510</v>
      </c>
      <c r="C154" s="82" t="s">
        <v>113</v>
      </c>
      <c r="D154" s="82"/>
      <c r="E154" s="82"/>
      <c r="F154" s="1" t="s">
        <v>754</v>
      </c>
      <c r="G154" s="84">
        <v>1</v>
      </c>
      <c r="H154" s="367">
        <v>159.66999999999999</v>
      </c>
      <c r="I154" s="347">
        <f t="shared" si="5"/>
        <v>159.66999999999999</v>
      </c>
      <c r="J154" s="177"/>
    </row>
    <row r="155" spans="1:10" x14ac:dyDescent="0.25">
      <c r="A155" s="185">
        <v>3187300100</v>
      </c>
      <c r="B155" s="95" t="s">
        <v>92</v>
      </c>
      <c r="C155" s="82" t="s">
        <v>114</v>
      </c>
      <c r="D155" s="82"/>
      <c r="E155" s="82"/>
      <c r="F155" s="1" t="s">
        <v>754</v>
      </c>
      <c r="G155" s="84">
        <v>1</v>
      </c>
      <c r="H155" s="367">
        <v>216.03</v>
      </c>
      <c r="I155" s="347">
        <f t="shared" si="5"/>
        <v>216.03</v>
      </c>
      <c r="J155" s="177"/>
    </row>
    <row r="156" spans="1:10" x14ac:dyDescent="0.25">
      <c r="A156" s="185"/>
      <c r="B156" s="221" t="s">
        <v>243</v>
      </c>
      <c r="C156" s="82"/>
      <c r="D156" s="82"/>
      <c r="E156" s="82"/>
      <c r="F156" s="82"/>
      <c r="G156" s="84">
        <v>0</v>
      </c>
      <c r="H156" s="367"/>
      <c r="I156" s="347">
        <f t="shared" si="5"/>
        <v>0</v>
      </c>
      <c r="J156" s="177"/>
    </row>
    <row r="157" spans="1:10" x14ac:dyDescent="0.25">
      <c r="A157" s="185">
        <v>3184430002</v>
      </c>
      <c r="B157" s="95" t="s">
        <v>92</v>
      </c>
      <c r="C157" s="82" t="s">
        <v>150</v>
      </c>
      <c r="D157" s="82"/>
      <c r="E157" s="82"/>
      <c r="F157" s="1" t="s">
        <v>754</v>
      </c>
      <c r="G157" s="84">
        <v>1</v>
      </c>
      <c r="H157" s="367">
        <v>964.3</v>
      </c>
      <c r="I157" s="347">
        <f t="shared" si="5"/>
        <v>964.3</v>
      </c>
      <c r="J157" s="177"/>
    </row>
    <row r="158" spans="1:10" x14ac:dyDescent="0.25">
      <c r="A158" s="185">
        <v>3187100903</v>
      </c>
      <c r="B158" s="95" t="s">
        <v>1527</v>
      </c>
      <c r="C158" s="82" t="s">
        <v>172</v>
      </c>
      <c r="D158" s="82"/>
      <c r="E158" s="82"/>
      <c r="F158" s="1" t="s">
        <v>754</v>
      </c>
      <c r="G158" s="84">
        <v>2</v>
      </c>
      <c r="H158" s="367">
        <v>28.86</v>
      </c>
      <c r="I158" s="347">
        <f t="shared" si="5"/>
        <v>57.72</v>
      </c>
      <c r="J158" s="177"/>
    </row>
    <row r="159" spans="1:10" x14ac:dyDescent="0.25">
      <c r="A159" s="185">
        <v>2531600256</v>
      </c>
      <c r="B159" s="95" t="s">
        <v>1527</v>
      </c>
      <c r="C159" s="82" t="s">
        <v>173</v>
      </c>
      <c r="D159" s="82"/>
      <c r="E159" s="82"/>
      <c r="F159" s="1" t="s">
        <v>754</v>
      </c>
      <c r="G159" s="84">
        <v>2</v>
      </c>
      <c r="H159" s="367">
        <v>9.57</v>
      </c>
      <c r="I159" s="347">
        <f t="shared" ref="I159:I215" si="6">G159*H159</f>
        <v>19.14</v>
      </c>
      <c r="J159" s="177"/>
    </row>
    <row r="160" spans="1:10" x14ac:dyDescent="0.25">
      <c r="A160" s="185">
        <v>3185632543</v>
      </c>
      <c r="B160" s="95" t="s">
        <v>2510</v>
      </c>
      <c r="C160" s="82" t="s">
        <v>113</v>
      </c>
      <c r="D160" s="82"/>
      <c r="E160" s="82"/>
      <c r="F160" s="1" t="s">
        <v>754</v>
      </c>
      <c r="G160" s="84">
        <v>2</v>
      </c>
      <c r="H160" s="367">
        <v>11.15</v>
      </c>
      <c r="I160" s="347">
        <f t="shared" si="6"/>
        <v>22.3</v>
      </c>
      <c r="J160" s="177"/>
    </row>
    <row r="161" spans="1:10" x14ac:dyDescent="0.25">
      <c r="A161" s="185">
        <v>3185589088</v>
      </c>
      <c r="B161" s="95" t="s">
        <v>2460</v>
      </c>
      <c r="C161" s="82" t="s">
        <v>174</v>
      </c>
      <c r="D161" s="82"/>
      <c r="E161" s="82"/>
      <c r="F161" s="1" t="s">
        <v>754</v>
      </c>
      <c r="G161" s="84">
        <v>4</v>
      </c>
      <c r="H161" s="367">
        <v>156.43</v>
      </c>
      <c r="I161" s="347">
        <f t="shared" si="6"/>
        <v>625.72</v>
      </c>
      <c r="J161" s="177"/>
    </row>
    <row r="162" spans="1:10" x14ac:dyDescent="0.25">
      <c r="A162" s="185">
        <v>2249900045</v>
      </c>
      <c r="B162" s="95" t="s">
        <v>2460</v>
      </c>
      <c r="C162" s="82" t="s">
        <v>175</v>
      </c>
      <c r="D162" s="82"/>
      <c r="E162" s="82"/>
      <c r="F162" s="1" t="s">
        <v>754</v>
      </c>
      <c r="G162" s="84">
        <v>2</v>
      </c>
      <c r="H162" s="367">
        <v>96.59</v>
      </c>
      <c r="I162" s="347">
        <f t="shared" si="6"/>
        <v>193.18</v>
      </c>
      <c r="J162" s="177"/>
    </row>
    <row r="163" spans="1:10" x14ac:dyDescent="0.25">
      <c r="A163" s="185"/>
      <c r="B163" s="278" t="s">
        <v>244</v>
      </c>
      <c r="C163" s="82"/>
      <c r="D163" s="82"/>
      <c r="E163" s="82"/>
      <c r="F163" s="82"/>
      <c r="G163" s="84">
        <v>0</v>
      </c>
      <c r="H163" s="367"/>
      <c r="I163" s="347">
        <f t="shared" si="6"/>
        <v>0</v>
      </c>
      <c r="J163" s="177"/>
    </row>
    <row r="164" spans="1:10" x14ac:dyDescent="0.25">
      <c r="A164" s="185">
        <v>4219760005</v>
      </c>
      <c r="B164" s="91" t="s">
        <v>2482</v>
      </c>
      <c r="C164" s="82" t="s">
        <v>2483</v>
      </c>
      <c r="D164" s="82"/>
      <c r="E164" s="82"/>
      <c r="F164" s="1" t="s">
        <v>754</v>
      </c>
      <c r="G164" s="84">
        <v>1</v>
      </c>
      <c r="H164" s="367">
        <v>797.09</v>
      </c>
      <c r="I164" s="347">
        <f t="shared" si="6"/>
        <v>797.09</v>
      </c>
      <c r="J164" s="177"/>
    </row>
    <row r="165" spans="1:10" x14ac:dyDescent="0.25">
      <c r="A165" s="185">
        <v>3184410339</v>
      </c>
      <c r="B165" s="91" t="s">
        <v>2482</v>
      </c>
      <c r="C165" s="82" t="s">
        <v>2485</v>
      </c>
      <c r="D165" s="82"/>
      <c r="E165" s="82"/>
      <c r="F165" s="1" t="s">
        <v>754</v>
      </c>
      <c r="G165" s="84">
        <v>1</v>
      </c>
      <c r="H165" s="367">
        <v>701.44</v>
      </c>
      <c r="I165" s="347">
        <f t="shared" si="6"/>
        <v>701.44</v>
      </c>
      <c r="J165" s="177"/>
    </row>
    <row r="166" spans="1:10" x14ac:dyDescent="0.25">
      <c r="A166" s="185">
        <v>3187220045</v>
      </c>
      <c r="B166" s="95" t="s">
        <v>92</v>
      </c>
      <c r="C166" s="82" t="s">
        <v>2506</v>
      </c>
      <c r="D166" s="82"/>
      <c r="E166" s="82"/>
      <c r="F166" s="1" t="s">
        <v>754</v>
      </c>
      <c r="G166" s="84">
        <v>1</v>
      </c>
      <c r="H166" s="367">
        <v>122.7</v>
      </c>
      <c r="I166" s="347">
        <f t="shared" si="6"/>
        <v>122.7</v>
      </c>
      <c r="J166" s="177"/>
    </row>
    <row r="167" spans="1:10" x14ac:dyDescent="0.25">
      <c r="A167" s="185">
        <v>3184120061</v>
      </c>
      <c r="B167" s="95" t="s">
        <v>2510</v>
      </c>
      <c r="C167" s="82" t="s">
        <v>100</v>
      </c>
      <c r="D167" s="82"/>
      <c r="E167" s="82"/>
      <c r="F167" s="1" t="s">
        <v>754</v>
      </c>
      <c r="G167" s="84">
        <v>1</v>
      </c>
      <c r="H167" s="367">
        <v>14.98</v>
      </c>
      <c r="I167" s="347">
        <f t="shared" si="6"/>
        <v>14.98</v>
      </c>
      <c r="J167" s="177"/>
    </row>
    <row r="168" spans="1:10" x14ac:dyDescent="0.25">
      <c r="A168" s="185">
        <v>3184220029</v>
      </c>
      <c r="B168" s="95" t="s">
        <v>2510</v>
      </c>
      <c r="C168" s="82" t="s">
        <v>101</v>
      </c>
      <c r="D168" s="82"/>
      <c r="E168" s="82"/>
      <c r="F168" s="1" t="s">
        <v>754</v>
      </c>
      <c r="G168" s="84">
        <v>1</v>
      </c>
      <c r="H168" s="367">
        <v>16.05</v>
      </c>
      <c r="I168" s="347">
        <f t="shared" si="6"/>
        <v>16.05</v>
      </c>
      <c r="J168" s="177"/>
    </row>
    <row r="169" spans="1:10" x14ac:dyDescent="0.25">
      <c r="A169" s="185">
        <v>3184001362</v>
      </c>
      <c r="B169" s="91" t="s">
        <v>2510</v>
      </c>
      <c r="C169" s="82" t="s">
        <v>102</v>
      </c>
      <c r="D169" s="82"/>
      <c r="E169" s="82"/>
      <c r="F169" s="1" t="s">
        <v>754</v>
      </c>
      <c r="G169" s="84">
        <v>1</v>
      </c>
      <c r="H169" s="367">
        <v>22.93</v>
      </c>
      <c r="I169" s="347">
        <f t="shared" si="6"/>
        <v>22.93</v>
      </c>
      <c r="J169" s="177"/>
    </row>
    <row r="170" spans="1:10" x14ac:dyDescent="0.25">
      <c r="A170" s="185">
        <v>4219760003</v>
      </c>
      <c r="B170" s="95" t="s">
        <v>2489</v>
      </c>
      <c r="C170" s="82" t="s">
        <v>176</v>
      </c>
      <c r="D170" s="82"/>
      <c r="E170" s="82"/>
      <c r="F170" s="1" t="s">
        <v>754</v>
      </c>
      <c r="G170" s="84">
        <v>2</v>
      </c>
      <c r="H170" s="367">
        <v>1634.03</v>
      </c>
      <c r="I170" s="347">
        <f t="shared" si="6"/>
        <v>3268.06</v>
      </c>
      <c r="J170" s="177"/>
    </row>
    <row r="171" spans="1:10" x14ac:dyDescent="0.25">
      <c r="A171" s="185">
        <v>3184220030</v>
      </c>
      <c r="B171" s="95" t="s">
        <v>2510</v>
      </c>
      <c r="C171" s="82" t="s">
        <v>177</v>
      </c>
      <c r="D171" s="82"/>
      <c r="E171" s="82"/>
      <c r="F171" s="1" t="s">
        <v>754</v>
      </c>
      <c r="G171" s="84">
        <v>1</v>
      </c>
      <c r="H171" s="367">
        <v>31.33</v>
      </c>
      <c r="I171" s="347">
        <f t="shared" si="6"/>
        <v>31.33</v>
      </c>
      <c r="J171" s="177"/>
    </row>
    <row r="172" spans="1:10" x14ac:dyDescent="0.25">
      <c r="A172" s="185"/>
      <c r="B172" s="311" t="s">
        <v>115</v>
      </c>
      <c r="C172" s="82"/>
      <c r="D172" s="82"/>
      <c r="E172" s="82"/>
      <c r="F172" s="82"/>
      <c r="G172" s="8"/>
      <c r="H172" s="367"/>
      <c r="I172" s="347">
        <f t="shared" si="6"/>
        <v>0</v>
      </c>
      <c r="J172" s="177"/>
    </row>
    <row r="173" spans="1:10" x14ac:dyDescent="0.25">
      <c r="A173" s="185">
        <v>3184001245</v>
      </c>
      <c r="B173" s="95" t="s">
        <v>116</v>
      </c>
      <c r="C173" s="82" t="s">
        <v>117</v>
      </c>
      <c r="D173" s="82"/>
      <c r="E173" s="82"/>
      <c r="F173" s="1" t="s">
        <v>754</v>
      </c>
      <c r="G173" s="84">
        <v>1</v>
      </c>
      <c r="H173" s="367">
        <v>36.619999999999997</v>
      </c>
      <c r="I173" s="347">
        <f t="shared" si="6"/>
        <v>36.619999999999997</v>
      </c>
      <c r="J173" s="177"/>
    </row>
    <row r="174" spans="1:10" x14ac:dyDescent="0.25">
      <c r="A174" s="185">
        <v>3184001399</v>
      </c>
      <c r="B174" s="95" t="s">
        <v>2510</v>
      </c>
      <c r="C174" s="82" t="s">
        <v>112</v>
      </c>
      <c r="D174" s="82"/>
      <c r="E174" s="82"/>
      <c r="F174" s="1" t="s">
        <v>754</v>
      </c>
      <c r="G174" s="84">
        <v>1</v>
      </c>
      <c r="H174" s="367">
        <v>10.58</v>
      </c>
      <c r="I174" s="347">
        <f t="shared" si="6"/>
        <v>10.58</v>
      </c>
      <c r="J174" s="177"/>
    </row>
    <row r="175" spans="1:10" x14ac:dyDescent="0.25">
      <c r="A175" s="185">
        <v>3184001406</v>
      </c>
      <c r="B175" s="95" t="s">
        <v>2510</v>
      </c>
      <c r="C175" s="82" t="s">
        <v>118</v>
      </c>
      <c r="D175" s="82"/>
      <c r="E175" s="82"/>
      <c r="F175" s="1" t="s">
        <v>754</v>
      </c>
      <c r="G175" s="84">
        <v>1</v>
      </c>
      <c r="H175" s="367">
        <v>73.010000000000005</v>
      </c>
      <c r="I175" s="347">
        <f t="shared" si="6"/>
        <v>73.010000000000005</v>
      </c>
      <c r="J175" s="177"/>
    </row>
    <row r="176" spans="1:10" x14ac:dyDescent="0.25">
      <c r="A176" s="185"/>
      <c r="B176" s="221" t="s">
        <v>245</v>
      </c>
      <c r="C176" s="82"/>
      <c r="D176" s="82"/>
      <c r="E176" s="82"/>
      <c r="F176" s="82"/>
      <c r="G176" s="84">
        <v>0</v>
      </c>
      <c r="H176" s="367"/>
      <c r="I176" s="347">
        <f t="shared" si="6"/>
        <v>0</v>
      </c>
      <c r="J176" s="177"/>
    </row>
    <row r="177" spans="1:10" x14ac:dyDescent="0.25">
      <c r="A177" s="185">
        <v>3184220021</v>
      </c>
      <c r="B177" s="95" t="s">
        <v>1527</v>
      </c>
      <c r="C177" s="82" t="s">
        <v>119</v>
      </c>
      <c r="D177" s="82"/>
      <c r="E177" s="82"/>
      <c r="F177" s="1" t="s">
        <v>754</v>
      </c>
      <c r="G177" s="84">
        <v>2</v>
      </c>
      <c r="H177" s="367">
        <v>5.0199999999999996</v>
      </c>
      <c r="I177" s="347">
        <f t="shared" si="6"/>
        <v>10.039999999999999</v>
      </c>
      <c r="J177" s="177"/>
    </row>
    <row r="178" spans="1:10" x14ac:dyDescent="0.25">
      <c r="A178" s="185">
        <v>3184000002</v>
      </c>
      <c r="B178" s="95" t="s">
        <v>1527</v>
      </c>
      <c r="C178" s="82" t="s">
        <v>120</v>
      </c>
      <c r="D178" s="82"/>
      <c r="E178" s="82"/>
      <c r="F178" s="1" t="s">
        <v>754</v>
      </c>
      <c r="G178" s="84">
        <v>2</v>
      </c>
      <c r="H178" s="367">
        <v>48.56</v>
      </c>
      <c r="I178" s="347">
        <f t="shared" si="6"/>
        <v>97.12</v>
      </c>
      <c r="J178" s="177"/>
    </row>
    <row r="179" spans="1:10" x14ac:dyDescent="0.25">
      <c r="A179" s="185">
        <v>3184001343</v>
      </c>
      <c r="B179" s="95" t="s">
        <v>2510</v>
      </c>
      <c r="C179" s="82" t="s">
        <v>123</v>
      </c>
      <c r="D179" s="82"/>
      <c r="E179" s="82"/>
      <c r="F179" s="1" t="s">
        <v>754</v>
      </c>
      <c r="G179" s="84">
        <v>4</v>
      </c>
      <c r="H179" s="367">
        <v>12.64</v>
      </c>
      <c r="I179" s="347">
        <f t="shared" si="6"/>
        <v>50.56</v>
      </c>
      <c r="J179" s="177"/>
    </row>
    <row r="180" spans="1:10" x14ac:dyDescent="0.25">
      <c r="A180" s="185"/>
      <c r="B180" s="221" t="s">
        <v>140</v>
      </c>
      <c r="C180" s="82"/>
      <c r="D180" s="82"/>
      <c r="E180" s="82"/>
      <c r="F180" s="82"/>
      <c r="G180" s="84">
        <v>0</v>
      </c>
      <c r="H180" s="367"/>
      <c r="I180" s="347">
        <f t="shared" si="6"/>
        <v>0</v>
      </c>
      <c r="J180" s="177"/>
    </row>
    <row r="181" spans="1:10" x14ac:dyDescent="0.25">
      <c r="A181" s="185">
        <v>3184410041</v>
      </c>
      <c r="B181" s="95" t="s">
        <v>2482</v>
      </c>
      <c r="C181" s="82" t="s">
        <v>144</v>
      </c>
      <c r="D181" s="82"/>
      <c r="E181" s="82"/>
      <c r="F181" s="1" t="s">
        <v>754</v>
      </c>
      <c r="G181" s="84">
        <v>1</v>
      </c>
      <c r="H181" s="367">
        <v>505.5</v>
      </c>
      <c r="I181" s="347">
        <f t="shared" si="6"/>
        <v>505.5</v>
      </c>
      <c r="J181" s="177"/>
    </row>
    <row r="182" spans="1:10" x14ac:dyDescent="0.25">
      <c r="A182" s="185">
        <v>3184410042</v>
      </c>
      <c r="B182" s="95" t="s">
        <v>145</v>
      </c>
      <c r="C182" s="82" t="s">
        <v>146</v>
      </c>
      <c r="D182" s="82"/>
      <c r="E182" s="82"/>
      <c r="F182" s="1" t="s">
        <v>754</v>
      </c>
      <c r="G182" s="84">
        <v>1</v>
      </c>
      <c r="H182" s="367">
        <v>490.33</v>
      </c>
      <c r="I182" s="347">
        <f t="shared" si="6"/>
        <v>490.33</v>
      </c>
      <c r="J182" s="177"/>
    </row>
    <row r="183" spans="1:10" x14ac:dyDescent="0.25">
      <c r="A183" s="185">
        <v>3187300100</v>
      </c>
      <c r="B183" s="95" t="s">
        <v>92</v>
      </c>
      <c r="C183" s="82" t="s">
        <v>114</v>
      </c>
      <c r="D183" s="82"/>
      <c r="E183" s="82"/>
      <c r="F183" s="1" t="s">
        <v>754</v>
      </c>
      <c r="G183" s="84">
        <v>1</v>
      </c>
      <c r="H183" s="367">
        <v>119.71</v>
      </c>
      <c r="I183" s="347">
        <f t="shared" si="6"/>
        <v>119.71</v>
      </c>
      <c r="J183" s="177"/>
    </row>
    <row r="184" spans="1:10" x14ac:dyDescent="0.25">
      <c r="A184" s="185">
        <v>3184001341</v>
      </c>
      <c r="B184" s="95" t="s">
        <v>2510</v>
      </c>
      <c r="C184" s="82" t="s">
        <v>147</v>
      </c>
      <c r="D184" s="82"/>
      <c r="E184" s="82"/>
      <c r="F184" s="1" t="s">
        <v>754</v>
      </c>
      <c r="G184" s="84">
        <v>1</v>
      </c>
      <c r="H184" s="367">
        <v>61.88</v>
      </c>
      <c r="I184" s="347">
        <f t="shared" si="6"/>
        <v>61.88</v>
      </c>
      <c r="J184" s="177"/>
    </row>
    <row r="185" spans="1:10" x14ac:dyDescent="0.25">
      <c r="A185" s="185">
        <v>3184001362</v>
      </c>
      <c r="B185" s="95" t="s">
        <v>2510</v>
      </c>
      <c r="C185" s="82" t="s">
        <v>102</v>
      </c>
      <c r="D185" s="82"/>
      <c r="E185" s="82"/>
      <c r="F185" s="1" t="s">
        <v>754</v>
      </c>
      <c r="G185" s="84">
        <v>1</v>
      </c>
      <c r="H185" s="367">
        <v>22.93</v>
      </c>
      <c r="I185" s="347">
        <f t="shared" si="6"/>
        <v>22.93</v>
      </c>
      <c r="J185" s="177"/>
    </row>
    <row r="186" spans="1:10" x14ac:dyDescent="0.25">
      <c r="A186" s="185"/>
      <c r="B186" s="221" t="s">
        <v>151</v>
      </c>
      <c r="C186" s="82"/>
      <c r="D186" s="82"/>
      <c r="E186" s="82"/>
      <c r="F186" s="82"/>
      <c r="G186" s="84">
        <v>0</v>
      </c>
      <c r="H186" s="367"/>
      <c r="I186" s="347">
        <f t="shared" si="6"/>
        <v>0</v>
      </c>
      <c r="J186" s="177"/>
    </row>
    <row r="187" spans="1:10" x14ac:dyDescent="0.25">
      <c r="A187" s="185">
        <v>3184001351</v>
      </c>
      <c r="B187" s="95" t="s">
        <v>2510</v>
      </c>
      <c r="C187" s="82" t="s">
        <v>158</v>
      </c>
      <c r="D187" s="82"/>
      <c r="E187" s="82"/>
      <c r="F187" s="1" t="s">
        <v>754</v>
      </c>
      <c r="G187" s="84">
        <v>1</v>
      </c>
      <c r="H187" s="367">
        <v>13.72</v>
      </c>
      <c r="I187" s="347">
        <f t="shared" si="6"/>
        <v>13.72</v>
      </c>
      <c r="J187" s="177"/>
    </row>
    <row r="188" spans="1:10" x14ac:dyDescent="0.25">
      <c r="A188" s="185">
        <v>3184001408</v>
      </c>
      <c r="B188" s="95" t="s">
        <v>2510</v>
      </c>
      <c r="C188" s="82" t="s">
        <v>159</v>
      </c>
      <c r="D188" s="82"/>
      <c r="E188" s="82"/>
      <c r="F188" s="1" t="s">
        <v>754</v>
      </c>
      <c r="G188" s="84">
        <v>1</v>
      </c>
      <c r="H188" s="367">
        <v>34.700000000000003</v>
      </c>
      <c r="I188" s="347">
        <f t="shared" si="6"/>
        <v>34.700000000000003</v>
      </c>
      <c r="J188" s="177"/>
    </row>
    <row r="189" spans="1:10" x14ac:dyDescent="0.25">
      <c r="A189" s="185">
        <v>3184001400</v>
      </c>
      <c r="B189" s="95" t="s">
        <v>2510</v>
      </c>
      <c r="C189" s="82" t="s">
        <v>160</v>
      </c>
      <c r="D189" s="82"/>
      <c r="E189" s="82"/>
      <c r="F189" s="1" t="s">
        <v>754</v>
      </c>
      <c r="G189" s="84">
        <v>1</v>
      </c>
      <c r="H189" s="367">
        <v>33.24</v>
      </c>
      <c r="I189" s="347">
        <f t="shared" si="6"/>
        <v>33.24</v>
      </c>
      <c r="J189" s="177"/>
    </row>
    <row r="190" spans="1:10" x14ac:dyDescent="0.25">
      <c r="A190" s="185">
        <v>3184001394</v>
      </c>
      <c r="B190" s="95" t="s">
        <v>2510</v>
      </c>
      <c r="C190" s="82" t="s">
        <v>161</v>
      </c>
      <c r="D190" s="82"/>
      <c r="E190" s="82"/>
      <c r="F190" s="1" t="s">
        <v>754</v>
      </c>
      <c r="G190" s="84">
        <v>1</v>
      </c>
      <c r="H190" s="367">
        <v>31.82</v>
      </c>
      <c r="I190" s="347">
        <f t="shared" si="6"/>
        <v>31.82</v>
      </c>
      <c r="J190" s="177"/>
    </row>
    <row r="191" spans="1:10" x14ac:dyDescent="0.25">
      <c r="A191" s="185">
        <v>3184001352</v>
      </c>
      <c r="B191" s="95" t="s">
        <v>2510</v>
      </c>
      <c r="C191" s="82" t="s">
        <v>162</v>
      </c>
      <c r="D191" s="82"/>
      <c r="E191" s="82"/>
      <c r="F191" s="1" t="s">
        <v>754</v>
      </c>
      <c r="G191" s="84">
        <v>1</v>
      </c>
      <c r="H191" s="367">
        <v>82.39</v>
      </c>
      <c r="I191" s="347">
        <f t="shared" si="6"/>
        <v>82.39</v>
      </c>
      <c r="J191" s="177"/>
    </row>
    <row r="192" spans="1:10" x14ac:dyDescent="0.25">
      <c r="A192" s="185">
        <v>3184001409</v>
      </c>
      <c r="B192" s="95" t="s">
        <v>2510</v>
      </c>
      <c r="C192" s="82" t="s">
        <v>163</v>
      </c>
      <c r="D192" s="82"/>
      <c r="E192" s="82"/>
      <c r="F192" s="1" t="s">
        <v>754</v>
      </c>
      <c r="G192" s="84">
        <v>1</v>
      </c>
      <c r="H192" s="367">
        <v>53.51</v>
      </c>
      <c r="I192" s="347">
        <f t="shared" si="6"/>
        <v>53.51</v>
      </c>
      <c r="J192" s="177"/>
    </row>
    <row r="193" spans="1:10" x14ac:dyDescent="0.25">
      <c r="A193" s="185">
        <v>3184001353</v>
      </c>
      <c r="B193" s="95" t="s">
        <v>2510</v>
      </c>
      <c r="C193" s="82" t="s">
        <v>164</v>
      </c>
      <c r="D193" s="82"/>
      <c r="E193" s="82"/>
      <c r="F193" s="1" t="s">
        <v>754</v>
      </c>
      <c r="G193" s="84">
        <v>1</v>
      </c>
      <c r="H193" s="367">
        <v>18.8</v>
      </c>
      <c r="I193" s="347">
        <f t="shared" si="6"/>
        <v>18.8</v>
      </c>
      <c r="J193" s="177"/>
    </row>
    <row r="194" spans="1:10" x14ac:dyDescent="0.25">
      <c r="A194" s="185">
        <v>3184001397</v>
      </c>
      <c r="B194" s="95" t="s">
        <v>2510</v>
      </c>
      <c r="C194" s="82" t="s">
        <v>165</v>
      </c>
      <c r="D194" s="82"/>
      <c r="E194" s="82"/>
      <c r="F194" s="1" t="s">
        <v>754</v>
      </c>
      <c r="G194" s="84">
        <v>1</v>
      </c>
      <c r="H194" s="367">
        <v>74.14</v>
      </c>
      <c r="I194" s="347">
        <f t="shared" si="6"/>
        <v>74.14</v>
      </c>
      <c r="J194" s="177"/>
    </row>
    <row r="195" spans="1:10" x14ac:dyDescent="0.25">
      <c r="A195" s="185"/>
      <c r="B195" s="221" t="s">
        <v>166</v>
      </c>
      <c r="C195" s="82"/>
      <c r="D195" s="82"/>
      <c r="E195" s="82"/>
      <c r="F195" s="82"/>
      <c r="G195" s="84">
        <v>0</v>
      </c>
      <c r="H195" s="367"/>
      <c r="I195" s="347">
        <f t="shared" si="6"/>
        <v>0</v>
      </c>
      <c r="J195" s="177"/>
    </row>
    <row r="196" spans="1:10" x14ac:dyDescent="0.25">
      <c r="A196" s="580">
        <v>3184210278</v>
      </c>
      <c r="B196" s="95" t="s">
        <v>2489</v>
      </c>
      <c r="C196" s="82" t="s">
        <v>167</v>
      </c>
      <c r="D196" s="82"/>
      <c r="E196" s="82"/>
      <c r="F196" s="1" t="s">
        <v>754</v>
      </c>
      <c r="G196" s="84">
        <v>1</v>
      </c>
      <c r="H196" s="367">
        <v>903.43</v>
      </c>
      <c r="I196" s="347">
        <f t="shared" si="6"/>
        <v>903.43</v>
      </c>
      <c r="J196" s="177"/>
    </row>
    <row r="197" spans="1:10" x14ac:dyDescent="0.25">
      <c r="A197" s="185">
        <v>3184001361</v>
      </c>
      <c r="B197" s="95" t="s">
        <v>2510</v>
      </c>
      <c r="C197" s="82" t="s">
        <v>170</v>
      </c>
      <c r="D197" s="82"/>
      <c r="E197" s="82"/>
      <c r="F197" s="1" t="s">
        <v>754</v>
      </c>
      <c r="G197" s="84">
        <v>1</v>
      </c>
      <c r="H197" s="367">
        <v>73.13</v>
      </c>
      <c r="I197" s="347">
        <f t="shared" si="6"/>
        <v>73.13</v>
      </c>
      <c r="J197" s="177"/>
    </row>
    <row r="198" spans="1:10" x14ac:dyDescent="0.25">
      <c r="A198" s="185">
        <v>3185580354</v>
      </c>
      <c r="B198" s="95" t="s">
        <v>2510</v>
      </c>
      <c r="C198" s="82" t="s">
        <v>171</v>
      </c>
      <c r="D198" s="82"/>
      <c r="E198" s="82"/>
      <c r="F198" s="1" t="s">
        <v>754</v>
      </c>
      <c r="G198" s="84">
        <v>1</v>
      </c>
      <c r="H198" s="367">
        <v>24.71</v>
      </c>
      <c r="I198" s="347">
        <f t="shared" si="6"/>
        <v>24.71</v>
      </c>
      <c r="J198" s="177"/>
    </row>
    <row r="199" spans="1:10" x14ac:dyDescent="0.25">
      <c r="A199" s="185"/>
      <c r="B199" s="221" t="s">
        <v>178</v>
      </c>
      <c r="C199" s="82"/>
      <c r="D199" s="82"/>
      <c r="E199" s="82"/>
      <c r="F199" s="82"/>
      <c r="G199" s="84">
        <v>0</v>
      </c>
      <c r="H199" s="367"/>
      <c r="I199" s="347">
        <f t="shared" si="6"/>
        <v>0</v>
      </c>
      <c r="J199" s="177"/>
    </row>
    <row r="200" spans="1:10" x14ac:dyDescent="0.25">
      <c r="A200" s="185">
        <v>3185589014</v>
      </c>
      <c r="B200" s="95" t="s">
        <v>2510</v>
      </c>
      <c r="C200" s="82" t="s">
        <v>179</v>
      </c>
      <c r="D200" s="82"/>
      <c r="E200" s="82"/>
      <c r="F200" s="1" t="s">
        <v>754</v>
      </c>
      <c r="G200" s="84">
        <v>2</v>
      </c>
      <c r="H200" s="367">
        <v>33.47</v>
      </c>
      <c r="I200" s="347">
        <f t="shared" si="6"/>
        <v>66.94</v>
      </c>
      <c r="J200" s="177"/>
    </row>
    <row r="201" spans="1:10" x14ac:dyDescent="0.25">
      <c r="A201" s="185"/>
      <c r="B201" s="221" t="s">
        <v>180</v>
      </c>
      <c r="C201" s="82"/>
      <c r="D201" s="82"/>
      <c r="E201" s="82"/>
      <c r="F201" s="82"/>
      <c r="G201" s="84">
        <v>0</v>
      </c>
      <c r="H201" s="367"/>
      <c r="I201" s="347">
        <f t="shared" si="6"/>
        <v>0</v>
      </c>
      <c r="J201" s="177"/>
    </row>
    <row r="202" spans="1:10" x14ac:dyDescent="0.25">
      <c r="A202" s="185">
        <v>3185580354</v>
      </c>
      <c r="B202" s="95" t="s">
        <v>2510</v>
      </c>
      <c r="C202" s="82" t="s">
        <v>171</v>
      </c>
      <c r="D202" s="82"/>
      <c r="E202" s="82"/>
      <c r="F202" s="1" t="s">
        <v>754</v>
      </c>
      <c r="G202" s="84">
        <v>4</v>
      </c>
      <c r="H202" s="367">
        <v>24.71</v>
      </c>
      <c r="I202" s="347">
        <f t="shared" si="6"/>
        <v>98.84</v>
      </c>
      <c r="J202" s="177"/>
    </row>
    <row r="203" spans="1:10" x14ac:dyDescent="0.25">
      <c r="A203" s="185"/>
      <c r="B203" s="221" t="s">
        <v>182</v>
      </c>
      <c r="C203" s="82"/>
      <c r="D203" s="82"/>
      <c r="E203" s="82"/>
      <c r="F203" s="82"/>
      <c r="G203" s="84">
        <v>0</v>
      </c>
      <c r="H203" s="367"/>
      <c r="I203" s="347">
        <f t="shared" si="6"/>
        <v>0</v>
      </c>
      <c r="J203" s="177"/>
    </row>
    <row r="204" spans="1:10" x14ac:dyDescent="0.25">
      <c r="A204" s="185">
        <v>3184000032</v>
      </c>
      <c r="B204" s="91" t="s">
        <v>2510</v>
      </c>
      <c r="C204" s="82" t="s">
        <v>183</v>
      </c>
      <c r="D204" s="82"/>
      <c r="E204" s="82"/>
      <c r="F204" s="1" t="s">
        <v>754</v>
      </c>
      <c r="G204" s="84">
        <v>1</v>
      </c>
      <c r="H204" s="367">
        <v>20.04</v>
      </c>
      <c r="I204" s="347">
        <f t="shared" si="6"/>
        <v>20.04</v>
      </c>
      <c r="J204" s="177"/>
    </row>
    <row r="205" spans="1:10" x14ac:dyDescent="0.25">
      <c r="A205" s="185"/>
      <c r="B205" s="221" t="s">
        <v>184</v>
      </c>
      <c r="C205" s="82"/>
      <c r="D205" s="82"/>
      <c r="E205" s="82"/>
      <c r="F205" s="82"/>
      <c r="G205" s="84">
        <v>0</v>
      </c>
      <c r="H205" s="367"/>
      <c r="I205" s="347">
        <f t="shared" si="6"/>
        <v>0</v>
      </c>
      <c r="J205" s="177"/>
    </row>
    <row r="206" spans="1:10" x14ac:dyDescent="0.25">
      <c r="A206" s="185">
        <v>3184410375</v>
      </c>
      <c r="B206" s="95" t="s">
        <v>2510</v>
      </c>
      <c r="C206" s="82" t="s">
        <v>185</v>
      </c>
      <c r="D206" s="82"/>
      <c r="E206" s="82"/>
      <c r="F206" s="1" t="s">
        <v>754</v>
      </c>
      <c r="G206" s="84">
        <v>1</v>
      </c>
      <c r="H206" s="367">
        <v>14.67</v>
      </c>
      <c r="I206" s="347">
        <f t="shared" si="6"/>
        <v>14.67</v>
      </c>
      <c r="J206" s="177"/>
    </row>
    <row r="207" spans="1:10" x14ac:dyDescent="0.25">
      <c r="A207" s="185">
        <v>3184001342</v>
      </c>
      <c r="B207" s="95" t="s">
        <v>2510</v>
      </c>
      <c r="C207" s="82" t="s">
        <v>186</v>
      </c>
      <c r="D207" s="82"/>
      <c r="E207" s="82"/>
      <c r="F207" s="1" t="s">
        <v>754</v>
      </c>
      <c r="G207" s="84">
        <v>1</v>
      </c>
      <c r="H207" s="367">
        <v>12.38</v>
      </c>
      <c r="I207" s="347">
        <f t="shared" si="6"/>
        <v>12.38</v>
      </c>
      <c r="J207" s="177"/>
    </row>
    <row r="208" spans="1:10" x14ac:dyDescent="0.25">
      <c r="A208" s="310"/>
      <c r="B208" s="278" t="s">
        <v>2487</v>
      </c>
      <c r="C208" s="82"/>
      <c r="D208" s="522"/>
      <c r="E208" s="522"/>
      <c r="F208" s="1"/>
      <c r="G208" s="8">
        <v>0</v>
      </c>
      <c r="H208" s="367"/>
      <c r="I208" s="347">
        <f t="shared" si="6"/>
        <v>0</v>
      </c>
      <c r="J208" s="177"/>
    </row>
    <row r="209" spans="1:10" x14ac:dyDescent="0.25">
      <c r="A209" s="310">
        <v>3184120064</v>
      </c>
      <c r="B209" s="91" t="s">
        <v>2482</v>
      </c>
      <c r="C209" s="82" t="s">
        <v>2488</v>
      </c>
      <c r="D209" s="522"/>
      <c r="E209" s="522"/>
      <c r="F209" s="1" t="s">
        <v>754</v>
      </c>
      <c r="G209" s="8">
        <v>1</v>
      </c>
      <c r="H209" s="367">
        <v>457.36</v>
      </c>
      <c r="I209" s="347">
        <f t="shared" si="6"/>
        <v>457.36</v>
      </c>
      <c r="J209" s="177"/>
    </row>
    <row r="210" spans="1:10" x14ac:dyDescent="0.25">
      <c r="A210" s="310">
        <v>3187303131</v>
      </c>
      <c r="B210" s="91" t="s">
        <v>2489</v>
      </c>
      <c r="C210" s="1" t="s">
        <v>2490</v>
      </c>
      <c r="D210" s="522"/>
      <c r="E210" s="522"/>
      <c r="F210" s="1" t="s">
        <v>754</v>
      </c>
      <c r="G210" s="8">
        <v>1</v>
      </c>
      <c r="H210" s="367">
        <v>46.02</v>
      </c>
      <c r="I210" s="347">
        <f t="shared" si="6"/>
        <v>46.02</v>
      </c>
      <c r="J210" s="177"/>
    </row>
    <row r="211" spans="1:10" x14ac:dyDescent="0.25">
      <c r="A211" s="185">
        <v>3184410239</v>
      </c>
      <c r="B211" s="91" t="s">
        <v>2510</v>
      </c>
      <c r="C211" s="82" t="s">
        <v>187</v>
      </c>
      <c r="D211" s="82"/>
      <c r="E211" s="82"/>
      <c r="F211" s="1" t="s">
        <v>754</v>
      </c>
      <c r="G211" s="84">
        <v>1</v>
      </c>
      <c r="H211" s="367">
        <v>50.54</v>
      </c>
      <c r="I211" s="347">
        <f t="shared" si="6"/>
        <v>50.54</v>
      </c>
      <c r="J211" s="177"/>
    </row>
    <row r="212" spans="1:10" x14ac:dyDescent="0.25">
      <c r="A212" s="185">
        <v>3185589015</v>
      </c>
      <c r="B212" s="91" t="s">
        <v>2510</v>
      </c>
      <c r="C212" s="82" t="s">
        <v>188</v>
      </c>
      <c r="D212" s="82"/>
      <c r="E212" s="82"/>
      <c r="F212" s="1" t="s">
        <v>754</v>
      </c>
      <c r="G212" s="84">
        <v>1</v>
      </c>
      <c r="H212" s="367">
        <v>24.71</v>
      </c>
      <c r="I212" s="347">
        <f t="shared" si="6"/>
        <v>24.71</v>
      </c>
      <c r="J212" s="177"/>
    </row>
    <row r="213" spans="1:10" x14ac:dyDescent="0.25">
      <c r="A213" s="310"/>
      <c r="B213" s="278" t="s">
        <v>2491</v>
      </c>
      <c r="C213" s="82"/>
      <c r="D213" s="522"/>
      <c r="E213" s="522"/>
      <c r="F213" s="1"/>
      <c r="G213" s="8"/>
      <c r="H213" s="367"/>
      <c r="I213" s="347">
        <f t="shared" si="6"/>
        <v>0</v>
      </c>
      <c r="J213" s="177"/>
    </row>
    <row r="214" spans="1:10" x14ac:dyDescent="0.25">
      <c r="A214" s="310">
        <v>3184410338</v>
      </c>
      <c r="B214" s="91" t="s">
        <v>2482</v>
      </c>
      <c r="C214" s="1" t="s">
        <v>2492</v>
      </c>
      <c r="D214" s="522"/>
      <c r="E214" s="522"/>
      <c r="F214" s="1" t="s">
        <v>754</v>
      </c>
      <c r="G214" s="84">
        <v>0.25</v>
      </c>
      <c r="H214" s="367">
        <v>315.83</v>
      </c>
      <c r="I214" s="347">
        <f t="shared" si="6"/>
        <v>78.957499999999996</v>
      </c>
      <c r="J214" s="177"/>
    </row>
    <row r="215" spans="1:10" x14ac:dyDescent="0.25">
      <c r="A215" s="185">
        <v>3185580354</v>
      </c>
      <c r="B215" s="95" t="s">
        <v>2510</v>
      </c>
      <c r="C215" s="82" t="s">
        <v>171</v>
      </c>
      <c r="D215" s="82"/>
      <c r="E215" s="82"/>
      <c r="F215" s="1" t="s">
        <v>754</v>
      </c>
      <c r="G215" s="84">
        <v>2</v>
      </c>
      <c r="H215" s="367">
        <v>24.71</v>
      </c>
      <c r="I215" s="347">
        <f t="shared" si="6"/>
        <v>49.42</v>
      </c>
      <c r="J215" s="177"/>
    </row>
    <row r="216" spans="1:10" x14ac:dyDescent="0.25">
      <c r="A216" s="113"/>
      <c r="B216" s="234" t="s">
        <v>1291</v>
      </c>
      <c r="C216" s="82"/>
      <c r="D216" s="82"/>
      <c r="E216" s="82"/>
      <c r="F216" s="82"/>
      <c r="G216" s="8"/>
      <c r="H216" s="367"/>
      <c r="I216" s="347">
        <f t="shared" ref="I216:I223" si="7">G216*H216</f>
        <v>0</v>
      </c>
      <c r="J216" s="177"/>
    </row>
    <row r="217" spans="1:10" x14ac:dyDescent="0.25">
      <c r="A217" s="113" t="s">
        <v>5</v>
      </c>
      <c r="B217" s="91" t="s">
        <v>2205</v>
      </c>
      <c r="C217" s="82" t="s">
        <v>2206</v>
      </c>
      <c r="D217" s="82"/>
      <c r="E217" s="82"/>
      <c r="F217" s="82" t="s">
        <v>754</v>
      </c>
      <c r="G217" s="84">
        <v>4</v>
      </c>
      <c r="H217" s="367">
        <v>964</v>
      </c>
      <c r="I217" s="347">
        <f t="shared" si="7"/>
        <v>3856</v>
      </c>
      <c r="J217" s="177"/>
    </row>
    <row r="218" spans="1:10" x14ac:dyDescent="0.25">
      <c r="A218" s="113" t="s">
        <v>6</v>
      </c>
      <c r="B218" s="91" t="s">
        <v>2205</v>
      </c>
      <c r="C218" s="82" t="s">
        <v>2207</v>
      </c>
      <c r="D218" s="82"/>
      <c r="E218" s="82"/>
      <c r="F218" s="82" t="s">
        <v>754</v>
      </c>
      <c r="G218" s="84">
        <v>1</v>
      </c>
      <c r="H218" s="367">
        <v>119.71</v>
      </c>
      <c r="I218" s="347">
        <f t="shared" si="7"/>
        <v>119.71</v>
      </c>
      <c r="J218" s="177"/>
    </row>
    <row r="219" spans="1:10" x14ac:dyDescent="0.25">
      <c r="A219" s="113" t="s">
        <v>7</v>
      </c>
      <c r="B219" s="91" t="s">
        <v>2205</v>
      </c>
      <c r="C219" s="82" t="s">
        <v>2208</v>
      </c>
      <c r="D219" s="82"/>
      <c r="E219" s="82"/>
      <c r="F219" s="82" t="s">
        <v>754</v>
      </c>
      <c r="G219" s="84">
        <v>1</v>
      </c>
      <c r="H219" s="367">
        <v>1223</v>
      </c>
      <c r="I219" s="347">
        <f t="shared" si="7"/>
        <v>1223</v>
      </c>
      <c r="J219" s="177"/>
    </row>
    <row r="220" spans="1:10" x14ac:dyDescent="0.25">
      <c r="A220" s="113" t="s">
        <v>8</v>
      </c>
      <c r="B220" s="91" t="s">
        <v>2205</v>
      </c>
      <c r="C220" s="82" t="s">
        <v>2209</v>
      </c>
      <c r="D220" s="82"/>
      <c r="E220" s="82"/>
      <c r="F220" s="82" t="s">
        <v>754</v>
      </c>
      <c r="G220" s="84">
        <v>2</v>
      </c>
      <c r="H220" s="244">
        <v>1110</v>
      </c>
      <c r="I220" s="347">
        <f t="shared" si="7"/>
        <v>2220</v>
      </c>
      <c r="J220" s="177"/>
    </row>
    <row r="221" spans="1:10" x14ac:dyDescent="0.25">
      <c r="A221" s="113" t="s">
        <v>9</v>
      </c>
      <c r="B221" s="91" t="s">
        <v>2205</v>
      </c>
      <c r="C221" s="82" t="s">
        <v>2210</v>
      </c>
      <c r="D221" s="82"/>
      <c r="E221" s="82"/>
      <c r="F221" s="82" t="s">
        <v>754</v>
      </c>
      <c r="G221" s="84">
        <v>3</v>
      </c>
      <c r="H221" s="244">
        <v>879</v>
      </c>
      <c r="I221" s="347">
        <f t="shared" si="7"/>
        <v>2637</v>
      </c>
      <c r="J221" s="177"/>
    </row>
    <row r="222" spans="1:10" x14ac:dyDescent="0.25">
      <c r="A222" s="113"/>
      <c r="B222" s="221" t="s">
        <v>267</v>
      </c>
      <c r="C222" s="82"/>
      <c r="D222" s="82"/>
      <c r="E222" s="82"/>
      <c r="F222" s="82"/>
      <c r="G222" s="8"/>
      <c r="H222" s="367"/>
      <c r="I222" s="347">
        <f t="shared" si="7"/>
        <v>0</v>
      </c>
      <c r="J222" s="177"/>
    </row>
    <row r="223" spans="1:10" ht="16.5" thickBot="1" x14ac:dyDescent="0.3">
      <c r="A223" s="483">
        <v>3184410262</v>
      </c>
      <c r="B223" s="200" t="s">
        <v>2192</v>
      </c>
      <c r="C223" s="529" t="s">
        <v>2193</v>
      </c>
      <c r="D223" s="529" t="s">
        <v>2706</v>
      </c>
      <c r="E223" s="203" t="s">
        <v>2707</v>
      </c>
      <c r="F223" s="203" t="s">
        <v>754</v>
      </c>
      <c r="G223" s="544">
        <v>0.25</v>
      </c>
      <c r="H223" s="485">
        <v>1090</v>
      </c>
      <c r="I223" s="463">
        <f t="shared" si="7"/>
        <v>272.5</v>
      </c>
      <c r="J223" s="341"/>
    </row>
    <row r="224" spans="1:10" s="346" customFormat="1" ht="16.5" thickBot="1" x14ac:dyDescent="0.3">
      <c r="A224" s="357"/>
      <c r="B224" s="358" t="s">
        <v>1133</v>
      </c>
      <c r="C224" s="391"/>
      <c r="D224" s="360"/>
      <c r="E224" s="391"/>
      <c r="F224" s="360" t="s">
        <v>415</v>
      </c>
      <c r="G224" s="550"/>
      <c r="H224" s="373"/>
      <c r="I224" s="459">
        <f>SUM(I84:I223)</f>
        <v>28272.867499999993</v>
      </c>
      <c r="J224" s="357"/>
    </row>
    <row r="225" spans="1:10" s="346" customFormat="1" ht="16.5" thickBot="1" x14ac:dyDescent="0.3">
      <c r="A225" s="353"/>
      <c r="B225" s="345" t="s">
        <v>446</v>
      </c>
      <c r="C225" s="553"/>
      <c r="D225" s="351"/>
      <c r="E225" s="553"/>
      <c r="F225" s="351" t="s">
        <v>415</v>
      </c>
      <c r="G225" s="551"/>
      <c r="H225" s="354"/>
      <c r="I225" s="356">
        <f>I224+I83</f>
        <v>29608.451824999993</v>
      </c>
      <c r="J225" s="355"/>
    </row>
  </sheetData>
  <mergeCells count="11">
    <mergeCell ref="A1:J1"/>
    <mergeCell ref="A2:J2"/>
    <mergeCell ref="A3:J3"/>
    <mergeCell ref="A4:A5"/>
    <mergeCell ref="B4:B5"/>
    <mergeCell ref="C4:C5"/>
    <mergeCell ref="D4:D5"/>
    <mergeCell ref="E4:E5"/>
    <mergeCell ref="F4:F5"/>
    <mergeCell ref="H4:H5"/>
    <mergeCell ref="J4:J5"/>
  </mergeCells>
  <phoneticPr fontId="27" type="noConversion"/>
  <pageMargins left="0.39370078740157483" right="0.19685039370078741" top="0.78740157480314965" bottom="0.59055118110236227" header="0.51181102362204722" footer="0.39370078740157483"/>
  <pageSetup paperSize="9" scale="60" firstPageNumber="3" fitToWidth="0" orientation="landscape" useFirstPageNumber="1" r:id="rId1"/>
  <headerFooter alignWithMargins="0">
    <oddFooter>&amp;R&amp;P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showZeros="0" view="pageBreakPreview" zoomScale="70" zoomScaleNormal="70" zoomScaleSheetLayoutView="70" workbookViewId="0">
      <pane ySplit="5" topLeftCell="A6" activePane="bottomLeft" state="frozen"/>
      <selection pane="bottomLeft" activeCell="A37" sqref="A37:G43"/>
    </sheetView>
  </sheetViews>
  <sheetFormatPr defaultColWidth="8.85546875" defaultRowHeight="15.75" x14ac:dyDescent="0.25"/>
  <cols>
    <col min="1" max="1" width="18.140625" style="34" customWidth="1"/>
    <col min="2" max="2" width="51.7109375" style="34" customWidth="1"/>
    <col min="3" max="3" width="35.85546875" style="74" customWidth="1"/>
    <col min="4" max="4" width="29.5703125" style="74" bestFit="1" customWidth="1"/>
    <col min="5" max="5" width="26" style="74" customWidth="1"/>
    <col min="6" max="6" width="5.7109375" style="74" customWidth="1"/>
    <col min="7" max="7" width="10.140625" style="118" customWidth="1"/>
    <col min="8" max="9" width="19.85546875" style="342" customWidth="1"/>
    <col min="10" max="10" width="23.140625" style="34" customWidth="1"/>
    <col min="11" max="16384" width="8.85546875" style="34"/>
  </cols>
  <sheetData>
    <row r="1" spans="1:37" x14ac:dyDescent="0.25">
      <c r="A1" s="796" t="s">
        <v>455</v>
      </c>
      <c r="B1" s="796"/>
      <c r="C1" s="796"/>
      <c r="D1" s="796"/>
      <c r="E1" s="796"/>
      <c r="F1" s="796"/>
      <c r="G1" s="796"/>
      <c r="H1" s="796"/>
      <c r="I1" s="796"/>
      <c r="J1" s="796"/>
    </row>
    <row r="2" spans="1:37" x14ac:dyDescent="0.25">
      <c r="A2" s="796" t="s">
        <v>1143</v>
      </c>
      <c r="B2" s="796"/>
      <c r="C2" s="796"/>
      <c r="D2" s="796"/>
      <c r="E2" s="796"/>
      <c r="F2" s="796"/>
      <c r="G2" s="796"/>
      <c r="H2" s="796"/>
      <c r="I2" s="796"/>
      <c r="J2" s="796"/>
    </row>
    <row r="3" spans="1:37" ht="31.5" customHeight="1" thickBot="1" x14ac:dyDescent="0.3">
      <c r="A3" s="797" t="s">
        <v>1139</v>
      </c>
      <c r="B3" s="797"/>
      <c r="C3" s="797"/>
      <c r="D3" s="797"/>
      <c r="E3" s="797"/>
      <c r="F3" s="797"/>
      <c r="G3" s="797"/>
      <c r="H3" s="797"/>
      <c r="I3" s="797"/>
      <c r="J3" s="797"/>
    </row>
    <row r="4" spans="1:37" ht="63" customHeight="1" thickBot="1" x14ac:dyDescent="0.3">
      <c r="A4" s="783" t="s">
        <v>2589</v>
      </c>
      <c r="B4" s="783" t="s">
        <v>2590</v>
      </c>
      <c r="C4" s="783" t="s">
        <v>2591</v>
      </c>
      <c r="D4" s="783" t="s">
        <v>2592</v>
      </c>
      <c r="E4" s="783" t="s">
        <v>2593</v>
      </c>
      <c r="F4" s="783" t="s">
        <v>2594</v>
      </c>
      <c r="G4" s="473" t="s">
        <v>458</v>
      </c>
      <c r="H4" s="793" t="s">
        <v>406</v>
      </c>
      <c r="I4" s="343" t="s">
        <v>409</v>
      </c>
      <c r="J4" s="779" t="s">
        <v>2595</v>
      </c>
    </row>
    <row r="5" spans="1:37" ht="31.5" customHeight="1" thickBot="1" x14ac:dyDescent="0.3">
      <c r="A5" s="786"/>
      <c r="B5" s="786"/>
      <c r="C5" s="786"/>
      <c r="D5" s="786"/>
      <c r="E5" s="786"/>
      <c r="F5" s="786"/>
      <c r="G5" s="23" t="s">
        <v>1147</v>
      </c>
      <c r="H5" s="794"/>
      <c r="I5" s="335" t="s">
        <v>189</v>
      </c>
      <c r="J5" s="795"/>
    </row>
    <row r="6" spans="1:37" x14ac:dyDescent="0.25">
      <c r="A6" s="209"/>
      <c r="B6" s="486" t="s">
        <v>2603</v>
      </c>
      <c r="C6" s="212"/>
      <c r="D6" s="212"/>
      <c r="E6" s="212"/>
      <c r="F6" s="212"/>
      <c r="G6" s="213"/>
      <c r="H6" s="366"/>
      <c r="I6" s="488">
        <f t="shared" ref="I6:I13" si="0">G6*H6</f>
        <v>0</v>
      </c>
      <c r="J6" s="400"/>
    </row>
    <row r="7" spans="1:37" x14ac:dyDescent="0.25">
      <c r="A7" s="113"/>
      <c r="B7" s="221" t="s">
        <v>541</v>
      </c>
      <c r="C7" s="82"/>
      <c r="D7" s="82"/>
      <c r="E7" s="82"/>
      <c r="F7" s="82"/>
      <c r="G7" s="84"/>
      <c r="H7" s="365"/>
      <c r="I7" s="244">
        <f t="shared" si="0"/>
        <v>0</v>
      </c>
      <c r="J7" s="474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 s="113" t="s">
        <v>542</v>
      </c>
      <c r="B8" s="91" t="s">
        <v>543</v>
      </c>
      <c r="C8" s="82" t="s">
        <v>544</v>
      </c>
      <c r="D8" s="82" t="s">
        <v>545</v>
      </c>
      <c r="E8" s="82"/>
      <c r="F8" s="82" t="s">
        <v>2613</v>
      </c>
      <c r="G8" s="84">
        <v>0.2</v>
      </c>
      <c r="H8" s="365">
        <v>110.48</v>
      </c>
      <c r="I8" s="244">
        <f t="shared" si="0"/>
        <v>22.096000000000004</v>
      </c>
      <c r="J8" s="474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 s="30" t="s">
        <v>557</v>
      </c>
      <c r="B9" s="15" t="s">
        <v>554</v>
      </c>
      <c r="C9" s="11" t="s">
        <v>558</v>
      </c>
      <c r="D9" s="11" t="s">
        <v>559</v>
      </c>
      <c r="E9" s="94"/>
      <c r="F9" s="84" t="s">
        <v>2613</v>
      </c>
      <c r="G9" s="84">
        <v>0.02</v>
      </c>
      <c r="H9" s="364">
        <v>593.22</v>
      </c>
      <c r="I9" s="244">
        <f t="shared" si="0"/>
        <v>11.864400000000002</v>
      </c>
      <c r="J9" s="474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 s="124"/>
      <c r="B10" s="254" t="s">
        <v>618</v>
      </c>
      <c r="C10" s="82"/>
      <c r="D10" s="82"/>
      <c r="E10" s="82"/>
      <c r="F10" s="82"/>
      <c r="G10" s="84"/>
      <c r="H10" s="365"/>
      <c r="I10" s="244">
        <f t="shared" si="0"/>
        <v>0</v>
      </c>
      <c r="J10" s="189"/>
      <c r="K10" s="51"/>
      <c r="L10" s="51"/>
      <c r="M10" s="51"/>
      <c r="N10" s="51"/>
      <c r="O10" s="46"/>
      <c r="P10" s="46"/>
      <c r="Q10" s="51"/>
      <c r="R10" s="51"/>
      <c r="S10" s="51"/>
      <c r="T10" s="51"/>
      <c r="U10" s="51"/>
      <c r="V10" s="45"/>
      <c r="W10" s="5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7"/>
      <c r="AK10" s="47"/>
    </row>
    <row r="11" spans="1:37" x14ac:dyDescent="0.25">
      <c r="A11" s="113"/>
      <c r="B11" s="254" t="s">
        <v>619</v>
      </c>
      <c r="C11" s="82"/>
      <c r="D11" s="82"/>
      <c r="E11" s="82"/>
      <c r="F11" s="82"/>
      <c r="G11" s="84"/>
      <c r="H11" s="365"/>
      <c r="I11" s="244">
        <f t="shared" si="0"/>
        <v>0</v>
      </c>
      <c r="J11" s="189"/>
      <c r="K11" s="51"/>
      <c r="L11" s="51"/>
      <c r="M11" s="45"/>
      <c r="N11" s="45"/>
      <c r="O11" s="46"/>
      <c r="P11" s="46"/>
      <c r="Q11" s="51"/>
      <c r="R11" s="45"/>
      <c r="S11" s="51"/>
      <c r="T11" s="51"/>
      <c r="U11" s="51"/>
      <c r="V11" s="45"/>
      <c r="W11" s="5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7"/>
      <c r="AK11" s="47"/>
    </row>
    <row r="12" spans="1:37" x14ac:dyDescent="0.25">
      <c r="A12" s="113"/>
      <c r="B12" s="221" t="s">
        <v>620</v>
      </c>
      <c r="C12" s="82"/>
      <c r="D12" s="82"/>
      <c r="E12" s="82"/>
      <c r="F12" s="82"/>
      <c r="G12" s="84"/>
      <c r="H12" s="365"/>
      <c r="I12" s="244">
        <f t="shared" si="0"/>
        <v>0</v>
      </c>
      <c r="J12" s="189"/>
      <c r="K12" s="45"/>
      <c r="L12" s="45"/>
      <c r="M12" s="51"/>
      <c r="N12" s="51"/>
      <c r="O12" s="46"/>
      <c r="P12" s="46"/>
      <c r="Q12" s="51"/>
      <c r="R12" s="51"/>
      <c r="S12" s="51"/>
      <c r="T12" s="51"/>
      <c r="U12" s="51"/>
      <c r="V12" s="45"/>
      <c r="W12" s="5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7"/>
      <c r="AK12" s="47"/>
    </row>
    <row r="13" spans="1:37" x14ac:dyDescent="0.25">
      <c r="A13" s="113" t="s">
        <v>621</v>
      </c>
      <c r="B13" s="91" t="s">
        <v>622</v>
      </c>
      <c r="C13" s="82" t="s">
        <v>623</v>
      </c>
      <c r="D13" s="82" t="s">
        <v>624</v>
      </c>
      <c r="E13" s="82">
        <v>0.8</v>
      </c>
      <c r="F13" s="82" t="s">
        <v>2613</v>
      </c>
      <c r="G13" s="84">
        <v>0.6</v>
      </c>
      <c r="H13" s="365">
        <v>70.25</v>
      </c>
      <c r="I13" s="244">
        <f t="shared" si="0"/>
        <v>42.15</v>
      </c>
      <c r="J13" s="471"/>
      <c r="K13" s="44"/>
      <c r="L13" s="44"/>
      <c r="M13" s="45"/>
      <c r="N13" s="45"/>
      <c r="O13" s="46"/>
      <c r="P13" s="46"/>
      <c r="Q13" s="44"/>
      <c r="R13" s="45"/>
      <c r="S13" s="44"/>
      <c r="T13" s="44"/>
      <c r="U13" s="45"/>
      <c r="V13" s="45"/>
      <c r="W13" s="5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7"/>
      <c r="AK13" s="47"/>
    </row>
    <row r="14" spans="1:37" x14ac:dyDescent="0.25">
      <c r="A14" s="113"/>
      <c r="B14" s="254" t="s">
        <v>854</v>
      </c>
      <c r="C14" s="82"/>
      <c r="D14" s="82"/>
      <c r="E14" s="82"/>
      <c r="F14" s="82"/>
      <c r="G14" s="84"/>
      <c r="H14" s="365"/>
      <c r="I14" s="244">
        <f t="shared" ref="I14:I25" si="1">G14*H14</f>
        <v>0</v>
      </c>
      <c r="J14" s="189"/>
      <c r="K14" s="51"/>
      <c r="L14" s="51"/>
      <c r="M14" s="51"/>
      <c r="N14" s="51"/>
      <c r="O14" s="46"/>
      <c r="P14" s="46"/>
      <c r="Q14" s="51"/>
      <c r="R14" s="51"/>
      <c r="S14" s="51"/>
      <c r="T14" s="51"/>
      <c r="U14" s="51"/>
      <c r="V14" s="45"/>
      <c r="W14" s="5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7"/>
      <c r="AK14" s="47"/>
    </row>
    <row r="15" spans="1:37" x14ac:dyDescent="0.25">
      <c r="A15" s="113"/>
      <c r="B15" s="510" t="s">
        <v>1118</v>
      </c>
      <c r="C15" s="82"/>
      <c r="D15" s="82"/>
      <c r="E15" s="82"/>
      <c r="F15" s="82"/>
      <c r="G15" s="84"/>
      <c r="H15" s="365"/>
      <c r="I15" s="244">
        <f>G15*H15</f>
        <v>0</v>
      </c>
      <c r="J15" s="471"/>
      <c r="K15" s="45"/>
      <c r="L15" s="45"/>
      <c r="M15" s="51"/>
      <c r="N15" s="51"/>
      <c r="O15" s="46"/>
      <c r="P15" s="46"/>
      <c r="Q15" s="51"/>
      <c r="R15" s="45"/>
      <c r="S15" s="51"/>
      <c r="T15" s="51"/>
      <c r="U15" s="45"/>
      <c r="V15" s="45"/>
      <c r="W15" s="5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7"/>
      <c r="AK15" s="47"/>
    </row>
    <row r="16" spans="1:37" x14ac:dyDescent="0.25">
      <c r="A16" s="113"/>
      <c r="B16" s="511" t="s">
        <v>1117</v>
      </c>
      <c r="C16" s="82"/>
      <c r="D16" s="82"/>
      <c r="E16" s="82"/>
      <c r="F16" s="82"/>
      <c r="G16" s="84"/>
      <c r="H16" s="365"/>
      <c r="I16" s="244">
        <f>G16*H16</f>
        <v>0</v>
      </c>
      <c r="J16" s="471"/>
      <c r="K16" s="45"/>
      <c r="L16" s="45"/>
      <c r="M16" s="51"/>
      <c r="N16" s="51"/>
      <c r="O16" s="46"/>
      <c r="P16" s="46"/>
      <c r="Q16" s="51"/>
      <c r="R16" s="45"/>
      <c r="S16" s="51"/>
      <c r="T16" s="51"/>
      <c r="U16" s="45"/>
      <c r="V16" s="45"/>
      <c r="W16" s="5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7"/>
      <c r="AK16" s="47"/>
    </row>
    <row r="17" spans="1:37" x14ac:dyDescent="0.25">
      <c r="A17" s="469">
        <v>1718210021</v>
      </c>
      <c r="B17" s="470" t="s">
        <v>1615</v>
      </c>
      <c r="C17" s="313" t="s">
        <v>988</v>
      </c>
      <c r="D17" s="313"/>
      <c r="E17" s="313"/>
      <c r="F17" s="82" t="s">
        <v>2613</v>
      </c>
      <c r="G17" s="537">
        <v>0.78</v>
      </c>
      <c r="H17" s="365">
        <v>57.8</v>
      </c>
      <c r="I17" s="244">
        <f>G17*H17</f>
        <v>45.083999999999996</v>
      </c>
      <c r="J17" s="471"/>
      <c r="K17" s="45"/>
      <c r="L17" s="45"/>
      <c r="M17" s="51"/>
      <c r="N17" s="51"/>
      <c r="O17" s="46"/>
      <c r="P17" s="46"/>
      <c r="Q17" s="51"/>
      <c r="R17" s="45"/>
      <c r="S17" s="51"/>
      <c r="T17" s="51"/>
      <c r="U17" s="45"/>
      <c r="V17" s="45"/>
      <c r="W17" s="5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7"/>
      <c r="AK17" s="47"/>
    </row>
    <row r="18" spans="1:37" s="96" customFormat="1" x14ac:dyDescent="0.25">
      <c r="A18" s="469"/>
      <c r="B18" s="510" t="s">
        <v>345</v>
      </c>
      <c r="C18" s="313"/>
      <c r="D18" s="313"/>
      <c r="E18" s="313"/>
      <c r="F18" s="82"/>
      <c r="G18" s="537"/>
      <c r="H18" s="365"/>
      <c r="I18" s="244"/>
      <c r="J18" s="471"/>
      <c r="K18" s="472"/>
      <c r="L18" s="472"/>
      <c r="M18" s="472"/>
      <c r="N18" s="472"/>
      <c r="O18" s="472"/>
      <c r="P18" s="472"/>
      <c r="Q18" s="472"/>
      <c r="R18" s="472"/>
      <c r="S18" s="472"/>
      <c r="T18" s="472"/>
      <c r="U18" s="472"/>
      <c r="V18" s="472"/>
      <c r="W18" s="472"/>
      <c r="X18" s="472"/>
      <c r="Y18" s="472"/>
      <c r="Z18" s="472"/>
      <c r="AA18" s="472"/>
      <c r="AB18" s="472"/>
      <c r="AC18" s="472"/>
      <c r="AD18" s="472"/>
      <c r="AE18" s="472"/>
      <c r="AF18" s="472"/>
      <c r="AG18" s="472"/>
      <c r="AH18" s="472"/>
      <c r="AI18" s="472"/>
      <c r="AJ18" s="472"/>
      <c r="AK18" s="472"/>
    </row>
    <row r="19" spans="1:37" x14ac:dyDescent="0.25">
      <c r="A19" s="113"/>
      <c r="B19" s="221" t="s">
        <v>855</v>
      </c>
      <c r="C19" s="82"/>
      <c r="D19" s="82"/>
      <c r="E19" s="82"/>
      <c r="F19" s="82"/>
      <c r="G19" s="84"/>
      <c r="H19" s="365"/>
      <c r="I19" s="244">
        <f t="shared" si="1"/>
        <v>0</v>
      </c>
      <c r="J19" s="189"/>
      <c r="K19" s="51"/>
      <c r="L19" s="51"/>
      <c r="M19" s="51"/>
      <c r="N19" s="51"/>
      <c r="O19" s="46"/>
      <c r="P19" s="46"/>
      <c r="Q19" s="51"/>
      <c r="R19" s="51"/>
      <c r="S19" s="51"/>
      <c r="T19" s="51"/>
      <c r="U19" s="51"/>
      <c r="V19" s="45"/>
      <c r="W19" s="5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7"/>
      <c r="AK19" s="47"/>
    </row>
    <row r="20" spans="1:37" x14ac:dyDescent="0.25">
      <c r="A20" s="113" t="s">
        <v>856</v>
      </c>
      <c r="B20" s="91" t="s">
        <v>857</v>
      </c>
      <c r="C20" s="82" t="s">
        <v>858</v>
      </c>
      <c r="D20" s="82" t="s">
        <v>859</v>
      </c>
      <c r="E20" s="82">
        <v>2.5</v>
      </c>
      <c r="F20" s="82" t="s">
        <v>2613</v>
      </c>
      <c r="G20" s="84">
        <v>0.1</v>
      </c>
      <c r="H20" s="365">
        <v>671.19</v>
      </c>
      <c r="I20" s="244">
        <f t="shared" si="1"/>
        <v>67.119000000000014</v>
      </c>
      <c r="J20" s="189"/>
      <c r="K20" s="51"/>
      <c r="L20" s="51"/>
      <c r="M20" s="51"/>
      <c r="N20" s="51"/>
      <c r="O20" s="46"/>
      <c r="P20" s="46"/>
      <c r="Q20" s="51"/>
      <c r="R20" s="51"/>
      <c r="S20" s="51"/>
      <c r="T20" s="51"/>
      <c r="U20" s="51"/>
      <c r="V20" s="45"/>
      <c r="W20" s="5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7"/>
      <c r="AK20" s="47"/>
    </row>
    <row r="21" spans="1:37" x14ac:dyDescent="0.25">
      <c r="A21" s="113"/>
      <c r="B21" s="254" t="s">
        <v>890</v>
      </c>
      <c r="C21" s="82"/>
      <c r="D21" s="82"/>
      <c r="E21" s="82"/>
      <c r="F21" s="82"/>
      <c r="G21" s="84"/>
      <c r="H21" s="365"/>
      <c r="I21" s="244">
        <f t="shared" si="1"/>
        <v>0</v>
      </c>
      <c r="J21" s="191"/>
      <c r="K21" s="44"/>
      <c r="L21" s="44"/>
      <c r="M21" s="45"/>
      <c r="N21" s="45"/>
      <c r="O21" s="46"/>
      <c r="P21" s="46"/>
      <c r="Q21" s="44"/>
      <c r="R21" s="45"/>
      <c r="S21" s="44"/>
      <c r="T21" s="44"/>
      <c r="U21" s="45"/>
      <c r="V21" s="45"/>
      <c r="W21" s="44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7"/>
      <c r="AK21" s="47"/>
    </row>
    <row r="22" spans="1:37" x14ac:dyDescent="0.25">
      <c r="A22" s="113"/>
      <c r="B22" s="254" t="s">
        <v>891</v>
      </c>
      <c r="C22" s="82"/>
      <c r="D22" s="82"/>
      <c r="E22" s="82"/>
      <c r="F22" s="82"/>
      <c r="G22" s="84"/>
      <c r="H22" s="365"/>
      <c r="I22" s="244">
        <f t="shared" si="1"/>
        <v>0</v>
      </c>
      <c r="J22" s="191"/>
      <c r="K22" s="44"/>
      <c r="L22" s="44"/>
      <c r="M22" s="45"/>
      <c r="N22" s="45"/>
      <c r="O22" s="46"/>
      <c r="P22" s="46"/>
      <c r="Q22" s="44"/>
      <c r="R22" s="45"/>
      <c r="S22" s="44"/>
      <c r="T22" s="44"/>
      <c r="U22" s="45"/>
      <c r="V22" s="45"/>
      <c r="W22" s="44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7"/>
      <c r="AK22" s="47"/>
    </row>
    <row r="23" spans="1:37" x14ac:dyDescent="0.25">
      <c r="A23" s="271"/>
      <c r="B23" s="221" t="s">
        <v>1639</v>
      </c>
      <c r="C23" s="272"/>
      <c r="D23" s="272"/>
      <c r="E23" s="272"/>
      <c r="F23" s="272"/>
      <c r="G23" s="84"/>
      <c r="H23" s="365"/>
      <c r="I23" s="244">
        <f t="shared" si="1"/>
        <v>0</v>
      </c>
      <c r="J23" s="189"/>
      <c r="K23" s="45"/>
      <c r="L23" s="45"/>
      <c r="M23" s="51"/>
      <c r="N23" s="51"/>
      <c r="O23" s="46"/>
      <c r="P23" s="46"/>
      <c r="Q23" s="51"/>
      <c r="R23" s="45"/>
      <c r="S23" s="51"/>
      <c r="T23" s="51"/>
      <c r="U23" s="45"/>
      <c r="V23" s="45"/>
      <c r="W23" s="5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7"/>
      <c r="AK23" s="47"/>
    </row>
    <row r="24" spans="1:37" ht="31.5" x14ac:dyDescent="0.25">
      <c r="A24" s="348" t="s">
        <v>2632</v>
      </c>
      <c r="B24" s="91" t="s">
        <v>2257</v>
      </c>
      <c r="C24" s="82" t="s">
        <v>2267</v>
      </c>
      <c r="D24" s="82" t="s">
        <v>2268</v>
      </c>
      <c r="E24" s="82" t="s">
        <v>2631</v>
      </c>
      <c r="F24" s="82" t="s">
        <v>2613</v>
      </c>
      <c r="G24" s="84">
        <v>0.25</v>
      </c>
      <c r="H24" s="365">
        <v>88.13</v>
      </c>
      <c r="I24" s="244">
        <f t="shared" si="1"/>
        <v>22.032499999999999</v>
      </c>
      <c r="J24" s="189"/>
      <c r="K24" s="45"/>
      <c r="L24" s="45"/>
      <c r="M24" s="51"/>
      <c r="N24" s="51"/>
      <c r="O24" s="46"/>
      <c r="P24" s="46"/>
      <c r="Q24" s="51"/>
      <c r="R24" s="45"/>
      <c r="S24" s="51"/>
      <c r="T24" s="51"/>
      <c r="U24" s="45"/>
      <c r="V24" s="45"/>
      <c r="W24" s="5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7"/>
      <c r="AK24" s="47"/>
    </row>
    <row r="25" spans="1:37" x14ac:dyDescent="0.25">
      <c r="A25" s="348" t="s">
        <v>2633</v>
      </c>
      <c r="B25" s="91" t="s">
        <v>2257</v>
      </c>
      <c r="C25" s="82" t="s">
        <v>2269</v>
      </c>
      <c r="D25" s="82" t="s">
        <v>2270</v>
      </c>
      <c r="E25" s="82" t="s">
        <v>2258</v>
      </c>
      <c r="F25" s="82" t="s">
        <v>2613</v>
      </c>
      <c r="G25" s="84">
        <v>1</v>
      </c>
      <c r="H25" s="365">
        <v>107</v>
      </c>
      <c r="I25" s="244">
        <f t="shared" si="1"/>
        <v>107</v>
      </c>
      <c r="J25" s="189"/>
      <c r="K25" s="45"/>
      <c r="L25" s="45"/>
      <c r="M25" s="51"/>
      <c r="N25" s="51"/>
      <c r="O25" s="46"/>
      <c r="P25" s="46"/>
      <c r="Q25" s="51"/>
      <c r="R25" s="45"/>
      <c r="S25" s="51"/>
      <c r="T25" s="51"/>
      <c r="U25" s="45"/>
      <c r="V25" s="45"/>
      <c r="W25" s="5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7"/>
      <c r="AK25" s="47"/>
    </row>
    <row r="26" spans="1:37" x14ac:dyDescent="0.25">
      <c r="A26" s="348"/>
      <c r="B26" s="492" t="s">
        <v>903</v>
      </c>
      <c r="C26" s="82"/>
      <c r="D26" s="82"/>
      <c r="E26" s="82"/>
      <c r="F26" s="82"/>
      <c r="G26" s="84"/>
      <c r="H26" s="365"/>
      <c r="I26" s="244">
        <f>G26*H26</f>
        <v>0</v>
      </c>
      <c r="J26" s="182"/>
      <c r="K26" s="45"/>
      <c r="L26" s="45"/>
      <c r="M26" s="51"/>
      <c r="N26" s="51"/>
      <c r="O26" s="46"/>
      <c r="P26" s="46"/>
      <c r="Q26" s="51"/>
      <c r="R26" s="45"/>
      <c r="S26" s="51"/>
      <c r="T26" s="51"/>
      <c r="U26" s="45"/>
      <c r="V26" s="45"/>
      <c r="W26" s="5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7"/>
      <c r="AK26" s="47"/>
    </row>
    <row r="27" spans="1:37" ht="31.5" x14ac:dyDescent="0.25">
      <c r="A27" s="348" t="s">
        <v>2678</v>
      </c>
      <c r="B27" s="91" t="s">
        <v>2681</v>
      </c>
      <c r="C27" s="82" t="s">
        <v>2679</v>
      </c>
      <c r="D27" s="82" t="s">
        <v>2680</v>
      </c>
      <c r="E27" s="82"/>
      <c r="F27" s="82" t="s">
        <v>2613</v>
      </c>
      <c r="G27" s="84">
        <v>1</v>
      </c>
      <c r="H27" s="365">
        <v>277</v>
      </c>
      <c r="I27" s="244">
        <f>G27*H27</f>
        <v>277</v>
      </c>
      <c r="J27" s="471"/>
      <c r="K27" s="45"/>
      <c r="L27" s="45"/>
      <c r="M27" s="51"/>
      <c r="N27" s="51"/>
      <c r="O27" s="46"/>
      <c r="P27" s="46"/>
      <c r="Q27" s="51"/>
      <c r="R27" s="45"/>
      <c r="S27" s="51"/>
      <c r="T27" s="51"/>
      <c r="U27" s="45"/>
      <c r="V27" s="45"/>
      <c r="W27" s="5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7"/>
      <c r="AK27" s="47"/>
    </row>
    <row r="28" spans="1:37" x14ac:dyDescent="0.25">
      <c r="A28" s="113"/>
      <c r="B28" s="254" t="s">
        <v>1241</v>
      </c>
      <c r="C28" s="82"/>
      <c r="D28" s="82"/>
      <c r="E28" s="82"/>
      <c r="F28" s="82"/>
      <c r="G28" s="84"/>
      <c r="H28" s="365"/>
      <c r="I28" s="244">
        <f>G28*H28</f>
        <v>0</v>
      </c>
      <c r="J28" s="189"/>
      <c r="K28" s="44"/>
      <c r="L28" s="44"/>
      <c r="M28" s="45"/>
      <c r="N28" s="45"/>
      <c r="O28" s="46"/>
      <c r="P28" s="46"/>
      <c r="Q28" s="44"/>
      <c r="R28" s="45"/>
      <c r="S28" s="44"/>
      <c r="T28" s="44"/>
      <c r="U28" s="45"/>
      <c r="V28" s="45"/>
      <c r="W28" s="5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7"/>
      <c r="AK28" s="47"/>
    </row>
    <row r="29" spans="1:37" x14ac:dyDescent="0.25">
      <c r="A29" s="113"/>
      <c r="B29" s="254" t="s">
        <v>1242</v>
      </c>
      <c r="C29" s="82"/>
      <c r="D29" s="82"/>
      <c r="E29" s="82"/>
      <c r="F29" s="82"/>
      <c r="G29" s="84"/>
      <c r="H29" s="365"/>
      <c r="I29" s="244"/>
      <c r="J29" s="189"/>
      <c r="K29" s="45"/>
      <c r="L29" s="45"/>
      <c r="M29" s="45"/>
      <c r="N29" s="45"/>
      <c r="O29" s="46"/>
      <c r="P29" s="46"/>
      <c r="Q29" s="45"/>
      <c r="R29" s="45"/>
      <c r="S29" s="45"/>
      <c r="T29" s="44"/>
      <c r="U29" s="45"/>
      <c r="V29" s="45"/>
      <c r="W29" s="5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7"/>
      <c r="AK29" s="47"/>
    </row>
    <row r="30" spans="1:37" x14ac:dyDescent="0.25">
      <c r="A30" s="113"/>
      <c r="B30" s="221" t="s">
        <v>1243</v>
      </c>
      <c r="C30" s="82"/>
      <c r="D30" s="82"/>
      <c r="E30" s="82"/>
      <c r="F30" s="82"/>
      <c r="G30" s="84"/>
      <c r="H30" s="365"/>
      <c r="I30" s="244"/>
      <c r="J30" s="189"/>
      <c r="K30" s="45"/>
      <c r="L30" s="45"/>
      <c r="M30" s="45"/>
      <c r="N30" s="45"/>
      <c r="O30" s="46"/>
      <c r="P30" s="46"/>
      <c r="Q30" s="45"/>
      <c r="R30" s="45"/>
      <c r="S30" s="45"/>
      <c r="T30" s="44"/>
      <c r="U30" s="45"/>
      <c r="V30" s="45"/>
      <c r="W30" s="5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7"/>
      <c r="AK30" s="47"/>
    </row>
    <row r="31" spans="1:37" x14ac:dyDescent="0.25">
      <c r="A31" s="113" t="s">
        <v>1244</v>
      </c>
      <c r="B31" s="91" t="s">
        <v>1245</v>
      </c>
      <c r="C31" s="82"/>
      <c r="D31" s="82"/>
      <c r="E31" s="82" t="s">
        <v>1246</v>
      </c>
      <c r="F31" s="82" t="s">
        <v>754</v>
      </c>
      <c r="G31" s="84">
        <v>1</v>
      </c>
      <c r="H31" s="365">
        <v>4.66</v>
      </c>
      <c r="I31" s="244">
        <f>G31*H31</f>
        <v>4.66</v>
      </c>
      <c r="J31" s="189"/>
      <c r="K31" s="45"/>
      <c r="L31" s="45"/>
      <c r="M31" s="45"/>
      <c r="N31" s="45"/>
      <c r="O31" s="46"/>
      <c r="P31" s="46"/>
      <c r="Q31" s="45"/>
      <c r="R31" s="45"/>
      <c r="S31" s="45"/>
      <c r="T31" s="44"/>
      <c r="U31" s="45"/>
      <c r="V31" s="45"/>
      <c r="W31" s="5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7"/>
      <c r="AK31" s="47"/>
    </row>
    <row r="32" spans="1:37" x14ac:dyDescent="0.25">
      <c r="A32" s="348"/>
      <c r="B32" s="254" t="s">
        <v>1247</v>
      </c>
      <c r="C32" s="82"/>
      <c r="D32" s="82"/>
      <c r="E32" s="82"/>
      <c r="F32" s="82"/>
      <c r="G32" s="84"/>
      <c r="H32" s="365"/>
      <c r="I32" s="244">
        <f>G32*H32</f>
        <v>0</v>
      </c>
      <c r="J32" s="471"/>
      <c r="K32" s="45"/>
      <c r="L32" s="45"/>
      <c r="M32" s="51"/>
      <c r="N32" s="51"/>
      <c r="O32" s="46"/>
      <c r="P32" s="46"/>
      <c r="Q32" s="51"/>
      <c r="R32" s="45"/>
      <c r="S32" s="51"/>
      <c r="T32" s="51"/>
      <c r="U32" s="45"/>
      <c r="V32" s="45"/>
      <c r="W32" s="5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7"/>
      <c r="AK32" s="47"/>
    </row>
    <row r="33" spans="1:37" x14ac:dyDescent="0.25">
      <c r="A33" s="28"/>
      <c r="B33" s="37" t="s">
        <v>1982</v>
      </c>
      <c r="C33" s="1"/>
      <c r="D33" s="1"/>
      <c r="E33" s="1"/>
      <c r="F33" s="1"/>
      <c r="G33" s="8"/>
      <c r="H33" s="364"/>
      <c r="I33" s="244">
        <f>G33*H33</f>
        <v>0</v>
      </c>
      <c r="J33" s="471"/>
      <c r="K33" s="45"/>
      <c r="L33" s="45"/>
      <c r="M33" s="51"/>
      <c r="N33" s="51"/>
      <c r="O33" s="46"/>
      <c r="P33" s="46"/>
      <c r="Q33" s="51"/>
      <c r="R33" s="45"/>
      <c r="S33" s="51"/>
      <c r="T33" s="51"/>
      <c r="U33" s="45"/>
      <c r="V33" s="45"/>
      <c r="W33" s="5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7"/>
      <c r="AK33" s="47"/>
    </row>
    <row r="34" spans="1:37" x14ac:dyDescent="0.25">
      <c r="A34" s="28"/>
      <c r="B34" s="156" t="s">
        <v>1825</v>
      </c>
      <c r="C34" s="1"/>
      <c r="D34" s="1"/>
      <c r="E34" s="1"/>
      <c r="F34" s="1"/>
      <c r="G34" s="8"/>
      <c r="H34" s="364"/>
      <c r="I34" s="244">
        <f>G34*H34</f>
        <v>0</v>
      </c>
      <c r="J34" s="471"/>
      <c r="K34" s="45"/>
      <c r="L34" s="45"/>
      <c r="M34" s="51"/>
      <c r="N34" s="51"/>
      <c r="O34" s="46"/>
      <c r="P34" s="46"/>
      <c r="Q34" s="51"/>
      <c r="R34" s="45"/>
      <c r="S34" s="51"/>
      <c r="T34" s="51"/>
      <c r="U34" s="45"/>
      <c r="V34" s="45"/>
      <c r="W34" s="5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7"/>
      <c r="AK34" s="47"/>
    </row>
    <row r="35" spans="1:37" ht="16.5" thickBot="1" x14ac:dyDescent="0.3">
      <c r="A35" s="431">
        <v>9182135002</v>
      </c>
      <c r="B35" s="432" t="s">
        <v>1608</v>
      </c>
      <c r="C35" s="433"/>
      <c r="D35" s="433" t="s">
        <v>1609</v>
      </c>
      <c r="E35" s="434">
        <v>0.94</v>
      </c>
      <c r="F35" s="433" t="s">
        <v>2602</v>
      </c>
      <c r="G35" s="541">
        <v>0.45</v>
      </c>
      <c r="H35" s="457">
        <v>135.69999999999999</v>
      </c>
      <c r="I35" s="371">
        <f>G35*H35</f>
        <v>61.064999999999998</v>
      </c>
      <c r="J35" s="499"/>
      <c r="K35" s="45"/>
      <c r="L35" s="45"/>
      <c r="M35" s="51"/>
      <c r="N35" s="51"/>
      <c r="O35" s="46"/>
      <c r="P35" s="46"/>
      <c r="Q35" s="51"/>
      <c r="R35" s="45"/>
      <c r="S35" s="51"/>
      <c r="T35" s="51"/>
      <c r="U35" s="45"/>
      <c r="V35" s="45"/>
      <c r="W35" s="5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7"/>
      <c r="AK35" s="47"/>
    </row>
    <row r="36" spans="1:37" s="352" customFormat="1" ht="16.5" thickBot="1" x14ac:dyDescent="0.3">
      <c r="A36" s="453"/>
      <c r="B36" s="453" t="s">
        <v>1132</v>
      </c>
      <c r="C36" s="440"/>
      <c r="D36" s="454"/>
      <c r="E36" s="440"/>
      <c r="F36" s="454" t="s">
        <v>416</v>
      </c>
      <c r="G36" s="557"/>
      <c r="H36" s="460"/>
      <c r="I36" s="456">
        <f>SUM(I7:I35,I6:I6)</f>
        <v>660.07089999999994</v>
      </c>
      <c r="J36" s="453"/>
    </row>
    <row r="37" spans="1:37" x14ac:dyDescent="0.25">
      <c r="A37" s="209"/>
      <c r="B37" s="210" t="s">
        <v>1255</v>
      </c>
      <c r="C37" s="211"/>
      <c r="D37" s="212"/>
      <c r="E37" s="211"/>
      <c r="F37" s="212"/>
      <c r="G37" s="26"/>
      <c r="H37" s="366"/>
      <c r="I37" s="344"/>
      <c r="J37" s="339"/>
    </row>
    <row r="38" spans="1:37" x14ac:dyDescent="0.25">
      <c r="A38" s="220"/>
      <c r="B38" s="218" t="s">
        <v>1302</v>
      </c>
      <c r="C38" s="82"/>
      <c r="D38" s="222"/>
      <c r="E38" s="82"/>
      <c r="F38" s="82"/>
      <c r="G38" s="8"/>
      <c r="H38" s="367"/>
      <c r="I38" s="347">
        <f t="shared" ref="I38:I43" si="2">G38*H38</f>
        <v>0</v>
      </c>
      <c r="J38" s="476"/>
    </row>
    <row r="39" spans="1:37" x14ac:dyDescent="0.25">
      <c r="A39" s="220"/>
      <c r="B39" s="243" t="s">
        <v>1303</v>
      </c>
      <c r="C39" s="82"/>
      <c r="D39" s="222"/>
      <c r="E39" s="82"/>
      <c r="F39" s="82"/>
      <c r="G39" s="8"/>
      <c r="H39" s="367"/>
      <c r="I39" s="347">
        <f t="shared" si="2"/>
        <v>0</v>
      </c>
      <c r="J39" s="476"/>
    </row>
    <row r="40" spans="1:37" x14ac:dyDescent="0.25">
      <c r="A40" s="113" t="s">
        <v>1304</v>
      </c>
      <c r="B40" s="95" t="s">
        <v>1258</v>
      </c>
      <c r="C40" s="82" t="s">
        <v>1305</v>
      </c>
      <c r="D40" s="82" t="s">
        <v>1306</v>
      </c>
      <c r="E40" s="82" t="s">
        <v>1307</v>
      </c>
      <c r="F40" s="82" t="s">
        <v>754</v>
      </c>
      <c r="G40" s="84">
        <v>16</v>
      </c>
      <c r="H40" s="367">
        <v>41.56</v>
      </c>
      <c r="I40" s="347">
        <f t="shared" si="2"/>
        <v>664.96</v>
      </c>
      <c r="J40" s="476"/>
    </row>
    <row r="41" spans="1:37" x14ac:dyDescent="0.25">
      <c r="A41" s="337"/>
      <c r="B41" s="221" t="s">
        <v>298</v>
      </c>
      <c r="C41" s="1"/>
      <c r="D41" s="1"/>
      <c r="E41" s="522"/>
      <c r="F41" s="1"/>
      <c r="G41" s="8"/>
      <c r="H41" s="367"/>
      <c r="I41" s="244">
        <f t="shared" si="2"/>
        <v>0</v>
      </c>
      <c r="J41" s="182"/>
    </row>
    <row r="42" spans="1:37" x14ac:dyDescent="0.25">
      <c r="A42" s="337" t="s">
        <v>295</v>
      </c>
      <c r="B42" s="95" t="s">
        <v>2378</v>
      </c>
      <c r="C42" s="82" t="s">
        <v>1162</v>
      </c>
      <c r="D42" s="82" t="s">
        <v>2709</v>
      </c>
      <c r="E42" s="82" t="s">
        <v>2710</v>
      </c>
      <c r="F42" s="82" t="s">
        <v>754</v>
      </c>
      <c r="G42" s="84">
        <v>1</v>
      </c>
      <c r="H42" s="244">
        <v>278</v>
      </c>
      <c r="I42" s="244">
        <f t="shared" si="2"/>
        <v>278</v>
      </c>
      <c r="J42" s="182"/>
    </row>
    <row r="43" spans="1:37" ht="16.5" customHeight="1" thickBot="1" x14ac:dyDescent="0.3">
      <c r="A43" s="464" t="s">
        <v>505</v>
      </c>
      <c r="B43" s="200" t="s">
        <v>2378</v>
      </c>
      <c r="C43" s="203" t="s">
        <v>294</v>
      </c>
      <c r="D43" s="203" t="s">
        <v>2711</v>
      </c>
      <c r="E43" s="203" t="s">
        <v>2710</v>
      </c>
      <c r="F43" s="203" t="s">
        <v>754</v>
      </c>
      <c r="G43" s="204">
        <v>1</v>
      </c>
      <c r="H43" s="371">
        <v>345</v>
      </c>
      <c r="I43" s="371">
        <f t="shared" si="2"/>
        <v>345</v>
      </c>
      <c r="J43" s="458"/>
    </row>
    <row r="44" spans="1:37" s="346" customFormat="1" ht="16.5" thickBot="1" x14ac:dyDescent="0.3">
      <c r="A44" s="357"/>
      <c r="B44" s="358" t="s">
        <v>1133</v>
      </c>
      <c r="C44" s="391"/>
      <c r="D44" s="360"/>
      <c r="E44" s="391"/>
      <c r="F44" s="360" t="s">
        <v>415</v>
      </c>
      <c r="G44" s="550"/>
      <c r="H44" s="373"/>
      <c r="I44" s="459">
        <f>SUM(I38:I43)</f>
        <v>1287.96</v>
      </c>
      <c r="J44" s="357"/>
    </row>
    <row r="45" spans="1:37" s="346" customFormat="1" ht="16.5" thickBot="1" x14ac:dyDescent="0.3">
      <c r="A45" s="353"/>
      <c r="B45" s="345" t="s">
        <v>446</v>
      </c>
      <c r="C45" s="553"/>
      <c r="D45" s="351"/>
      <c r="E45" s="553"/>
      <c r="F45" s="351" t="s">
        <v>415</v>
      </c>
      <c r="G45" s="551"/>
      <c r="H45" s="354"/>
      <c r="I45" s="356">
        <f>I36+I44</f>
        <v>1948.0309</v>
      </c>
      <c r="J45" s="355"/>
    </row>
  </sheetData>
  <mergeCells count="11">
    <mergeCell ref="A1:J1"/>
    <mergeCell ref="A2:J2"/>
    <mergeCell ref="A3:J3"/>
    <mergeCell ref="A4:A5"/>
    <mergeCell ref="B4:B5"/>
    <mergeCell ref="C4:C5"/>
    <mergeCell ref="D4:D5"/>
    <mergeCell ref="E4:E5"/>
    <mergeCell ref="F4:F5"/>
    <mergeCell ref="H4:H5"/>
    <mergeCell ref="J4:J5"/>
  </mergeCells>
  <phoneticPr fontId="27" type="noConversion"/>
  <pageMargins left="0.39370078740157483" right="0.19685039370078741" top="0.78740157480314965" bottom="0.59055118110236227" header="0.51181102362204722" footer="0.39370078740157483"/>
  <pageSetup paperSize="9" scale="60" firstPageNumber="3" fitToWidth="0" orientation="landscape" useFirstPageNumber="1" r:id="rId1"/>
  <headerFooter alignWithMargins="0"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8"/>
  <sheetViews>
    <sheetView showZeros="0" view="pageBreakPreview" zoomScaleNormal="85" zoomScaleSheetLayoutView="100" workbookViewId="0">
      <pane ySplit="5" topLeftCell="A6" activePane="bottomLeft" state="frozen"/>
      <selection pane="bottomLeft" activeCell="A4" sqref="A4:N5"/>
    </sheetView>
  </sheetViews>
  <sheetFormatPr defaultColWidth="8.85546875" defaultRowHeight="15.75" x14ac:dyDescent="0.25"/>
  <cols>
    <col min="1" max="1" width="13.7109375" style="34" customWidth="1"/>
    <col min="2" max="2" width="38.7109375" style="34" customWidth="1"/>
    <col min="3" max="4" width="30.7109375" style="74" customWidth="1"/>
    <col min="5" max="5" width="20.7109375" style="74" customWidth="1"/>
    <col min="6" max="10" width="6.7109375" style="74" customWidth="1"/>
    <col min="11" max="12" width="10.7109375" style="118" customWidth="1"/>
    <col min="13" max="13" width="20.7109375" style="34" customWidth="1"/>
    <col min="14" max="16384" width="8.85546875" style="34"/>
  </cols>
  <sheetData>
    <row r="1" spans="1:56" x14ac:dyDescent="0.25">
      <c r="A1" s="650" t="s">
        <v>2588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56" x14ac:dyDescent="0.25">
      <c r="A2" s="650" t="s">
        <v>1148</v>
      </c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</row>
    <row r="3" spans="1:56" ht="31.5" customHeight="1" thickBot="1" x14ac:dyDescent="0.3">
      <c r="A3" s="651" t="s">
        <v>1139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</row>
    <row r="4" spans="1:56" ht="63" customHeight="1" thickBot="1" x14ac:dyDescent="0.3">
      <c r="A4" s="765" t="s">
        <v>2589</v>
      </c>
      <c r="B4" s="765" t="s">
        <v>2590</v>
      </c>
      <c r="C4" s="765" t="s">
        <v>1254</v>
      </c>
      <c r="D4" s="765" t="s">
        <v>2592</v>
      </c>
      <c r="E4" s="765" t="s">
        <v>2593</v>
      </c>
      <c r="F4" s="765" t="s">
        <v>2594</v>
      </c>
      <c r="G4" s="768" t="s">
        <v>1476</v>
      </c>
      <c r="H4" s="769"/>
      <c r="I4" s="769"/>
      <c r="J4" s="769"/>
      <c r="K4" s="769"/>
      <c r="L4" s="770"/>
      <c r="M4" s="763" t="s">
        <v>2595</v>
      </c>
      <c r="N4" s="763" t="s">
        <v>2757</v>
      </c>
      <c r="O4" s="775" t="s">
        <v>2758</v>
      </c>
      <c r="P4" s="777" t="s">
        <v>606</v>
      </c>
    </row>
    <row r="5" spans="1:56" ht="31.5" customHeight="1" thickBot="1" x14ac:dyDescent="0.3">
      <c r="A5" s="766"/>
      <c r="B5" s="766"/>
      <c r="C5" s="766"/>
      <c r="D5" s="766"/>
      <c r="E5" s="766"/>
      <c r="F5" s="766"/>
      <c r="G5" s="756" t="s">
        <v>1475</v>
      </c>
      <c r="H5" s="756" t="s">
        <v>2756</v>
      </c>
      <c r="I5" s="756" t="s">
        <v>2759</v>
      </c>
      <c r="J5" s="757" t="s">
        <v>2760</v>
      </c>
      <c r="K5" s="757" t="s">
        <v>189</v>
      </c>
      <c r="L5" s="757" t="s">
        <v>2755</v>
      </c>
      <c r="M5" s="767"/>
      <c r="N5" s="764"/>
      <c r="O5" s="776"/>
      <c r="P5" s="778"/>
    </row>
    <row r="6" spans="1:56" x14ac:dyDescent="0.25">
      <c r="A6" s="209"/>
      <c r="B6" s="486" t="s">
        <v>2603</v>
      </c>
      <c r="C6" s="212"/>
      <c r="D6" s="212"/>
      <c r="E6" s="212"/>
      <c r="F6" s="212"/>
      <c r="G6" s="212"/>
      <c r="H6" s="212"/>
      <c r="I6" s="212"/>
      <c r="J6" s="212"/>
      <c r="K6" s="213"/>
      <c r="L6" s="666"/>
      <c r="M6" s="738"/>
      <c r="N6" s="35"/>
      <c r="O6" s="35"/>
      <c r="P6" s="35"/>
    </row>
    <row r="7" spans="1:56" x14ac:dyDescent="0.25">
      <c r="A7" s="113"/>
      <c r="B7" s="221" t="s">
        <v>2604</v>
      </c>
      <c r="C7" s="82"/>
      <c r="D7" s="82"/>
      <c r="E7" s="82"/>
      <c r="F7" s="82"/>
      <c r="G7" s="82"/>
      <c r="H7" s="82"/>
      <c r="I7" s="82"/>
      <c r="J7" s="82"/>
      <c r="K7" s="84"/>
      <c r="L7" s="135"/>
      <c r="M7" s="746"/>
      <c r="N7" s="35"/>
      <c r="O7" s="35"/>
      <c r="P7" s="35"/>
    </row>
    <row r="8" spans="1:56" x14ac:dyDescent="0.25">
      <c r="A8" s="113" t="s">
        <v>1579</v>
      </c>
      <c r="B8" s="518" t="s">
        <v>2605</v>
      </c>
      <c r="C8" s="81" t="s">
        <v>2606</v>
      </c>
      <c r="D8" s="81" t="s">
        <v>2607</v>
      </c>
      <c r="E8" s="94"/>
      <c r="F8" s="84" t="s">
        <v>2602</v>
      </c>
      <c r="G8" s="84"/>
      <c r="H8" s="84"/>
      <c r="I8" s="84"/>
      <c r="J8" s="84"/>
      <c r="K8" s="84">
        <v>0.2</v>
      </c>
      <c r="L8" s="135"/>
      <c r="M8" s="746"/>
      <c r="N8" s="35"/>
      <c r="O8" s="35"/>
      <c r="P8" s="35"/>
    </row>
    <row r="9" spans="1:56" x14ac:dyDescent="0.25">
      <c r="A9" s="113" t="s">
        <v>1868</v>
      </c>
      <c r="B9" s="497" t="s">
        <v>1869</v>
      </c>
      <c r="C9" s="82" t="s">
        <v>1870</v>
      </c>
      <c r="D9" s="82" t="s">
        <v>1871</v>
      </c>
      <c r="E9" s="82"/>
      <c r="F9" s="82" t="s">
        <v>2602</v>
      </c>
      <c r="G9" s="82"/>
      <c r="H9" s="82"/>
      <c r="I9" s="82"/>
      <c r="J9" s="82"/>
      <c r="K9" s="84">
        <v>0.05</v>
      </c>
      <c r="L9" s="135"/>
      <c r="M9" s="746"/>
      <c r="N9" s="35"/>
      <c r="O9" s="35"/>
      <c r="P9" s="35"/>
    </row>
    <row r="10" spans="1:56" x14ac:dyDescent="0.25">
      <c r="A10" s="113"/>
      <c r="B10" s="221" t="s">
        <v>541</v>
      </c>
      <c r="C10" s="82"/>
      <c r="D10" s="82"/>
      <c r="E10" s="82"/>
      <c r="F10" s="82"/>
      <c r="G10" s="82"/>
      <c r="H10" s="82"/>
      <c r="I10" s="82"/>
      <c r="J10" s="82"/>
      <c r="K10" s="84"/>
      <c r="L10" s="135"/>
      <c r="M10" s="746"/>
      <c r="N10" s="35"/>
      <c r="O10" s="35"/>
      <c r="P10" s="35"/>
    </row>
    <row r="11" spans="1:56" x14ac:dyDescent="0.25">
      <c r="A11" s="113" t="s">
        <v>542</v>
      </c>
      <c r="B11" s="91" t="s">
        <v>543</v>
      </c>
      <c r="C11" s="82" t="s">
        <v>544</v>
      </c>
      <c r="D11" s="82" t="s">
        <v>545</v>
      </c>
      <c r="E11" s="82"/>
      <c r="F11" s="82" t="s">
        <v>2613</v>
      </c>
      <c r="G11" s="82"/>
      <c r="H11" s="82"/>
      <c r="I11" s="82"/>
      <c r="J11" s="82"/>
      <c r="K11" s="84">
        <v>12</v>
      </c>
      <c r="L11" s="135"/>
      <c r="M11" s="746"/>
      <c r="N11" s="35"/>
      <c r="O11" s="35"/>
      <c r="P11" s="35"/>
    </row>
    <row r="12" spans="1:56" x14ac:dyDescent="0.25">
      <c r="A12" s="124"/>
      <c r="B12" s="254" t="s">
        <v>618</v>
      </c>
      <c r="C12" s="82"/>
      <c r="D12" s="82"/>
      <c r="E12" s="82"/>
      <c r="F12" s="82"/>
      <c r="G12" s="82"/>
      <c r="H12" s="82"/>
      <c r="I12" s="82"/>
      <c r="J12" s="82"/>
      <c r="K12" s="84"/>
      <c r="L12" s="135"/>
      <c r="M12" s="746"/>
      <c r="N12" s="35"/>
      <c r="O12" s="35"/>
      <c r="P12" s="35"/>
    </row>
    <row r="13" spans="1:56" x14ac:dyDescent="0.25">
      <c r="A13" s="113"/>
      <c r="B13" s="254" t="s">
        <v>619</v>
      </c>
      <c r="C13" s="82"/>
      <c r="D13" s="82"/>
      <c r="E13" s="82"/>
      <c r="F13" s="82"/>
      <c r="G13" s="82"/>
      <c r="H13" s="82"/>
      <c r="I13" s="82"/>
      <c r="J13" s="82"/>
      <c r="K13" s="84"/>
      <c r="L13" s="135"/>
      <c r="M13" s="737"/>
      <c r="N13" s="35"/>
      <c r="O13" s="35"/>
      <c r="P13" s="35"/>
    </row>
    <row r="14" spans="1:56" x14ac:dyDescent="0.25">
      <c r="A14" s="113"/>
      <c r="B14" s="221" t="s">
        <v>620</v>
      </c>
      <c r="C14" s="82"/>
      <c r="D14" s="82"/>
      <c r="E14" s="82"/>
      <c r="F14" s="82"/>
      <c r="G14" s="82"/>
      <c r="H14" s="82"/>
      <c r="I14" s="82"/>
      <c r="J14" s="82"/>
      <c r="K14" s="84"/>
      <c r="L14" s="135"/>
      <c r="M14" s="746"/>
      <c r="N14" s="35"/>
      <c r="O14" s="35"/>
      <c r="P14" s="35"/>
    </row>
    <row r="15" spans="1:56" x14ac:dyDescent="0.25">
      <c r="A15" s="113" t="s">
        <v>621</v>
      </c>
      <c r="B15" s="91" t="s">
        <v>622</v>
      </c>
      <c r="C15" s="82" t="s">
        <v>623</v>
      </c>
      <c r="D15" s="82" t="s">
        <v>624</v>
      </c>
      <c r="E15" s="82">
        <v>0.8</v>
      </c>
      <c r="F15" s="82" t="s">
        <v>2613</v>
      </c>
      <c r="G15" s="82"/>
      <c r="H15" s="82"/>
      <c r="I15" s="82"/>
      <c r="J15" s="82"/>
      <c r="K15" s="84">
        <v>1.2</v>
      </c>
      <c r="L15" s="135"/>
      <c r="M15" s="746"/>
      <c r="N15" s="35"/>
      <c r="O15" s="35"/>
      <c r="P15" s="35"/>
    </row>
    <row r="16" spans="1:56" x14ac:dyDescent="0.25">
      <c r="A16" s="113" t="s">
        <v>625</v>
      </c>
      <c r="B16" s="91" t="s">
        <v>626</v>
      </c>
      <c r="C16" s="82" t="s">
        <v>627</v>
      </c>
      <c r="D16" s="82" t="s">
        <v>628</v>
      </c>
      <c r="E16" s="82">
        <v>2</v>
      </c>
      <c r="F16" s="82" t="s">
        <v>2613</v>
      </c>
      <c r="G16" s="82"/>
      <c r="H16" s="82"/>
      <c r="I16" s="82"/>
      <c r="J16" s="82"/>
      <c r="K16" s="84">
        <v>0.3</v>
      </c>
      <c r="L16" s="135"/>
      <c r="M16" s="748"/>
      <c r="N16" s="728"/>
      <c r="O16" s="728"/>
      <c r="P16" s="728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</row>
    <row r="17" spans="1:56" x14ac:dyDescent="0.25">
      <c r="A17" s="113"/>
      <c r="B17" s="254" t="s">
        <v>618</v>
      </c>
      <c r="C17" s="82"/>
      <c r="D17" s="82"/>
      <c r="E17" s="82"/>
      <c r="F17" s="82"/>
      <c r="G17" s="82"/>
      <c r="H17" s="82"/>
      <c r="I17" s="82"/>
      <c r="J17" s="82"/>
      <c r="K17" s="84"/>
      <c r="L17" s="135"/>
      <c r="M17" s="748"/>
      <c r="N17" s="728"/>
      <c r="O17" s="728"/>
      <c r="P17" s="728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</row>
    <row r="18" spans="1:56" x14ac:dyDescent="0.25">
      <c r="A18" s="124"/>
      <c r="B18" s="254" t="s">
        <v>638</v>
      </c>
      <c r="C18" s="82"/>
      <c r="D18" s="82"/>
      <c r="E18" s="82"/>
      <c r="F18" s="82"/>
      <c r="G18" s="82"/>
      <c r="H18" s="82"/>
      <c r="I18" s="82"/>
      <c r="J18" s="82"/>
      <c r="K18" s="84"/>
      <c r="L18" s="135"/>
      <c r="M18" s="736"/>
      <c r="N18" s="727"/>
      <c r="O18" s="727"/>
      <c r="P18" s="744"/>
      <c r="Q18" s="45"/>
      <c r="R18" s="44"/>
      <c r="S18" s="44"/>
      <c r="T18" s="44"/>
      <c r="U18" s="44"/>
      <c r="V18" s="45"/>
      <c r="W18" s="45"/>
      <c r="X18" s="46"/>
      <c r="Y18" s="46"/>
      <c r="Z18" s="44"/>
      <c r="AA18" s="45"/>
      <c r="AB18" s="45"/>
      <c r="AC18" s="45"/>
      <c r="AD18" s="45"/>
      <c r="AE18" s="45"/>
      <c r="AF18" s="45"/>
      <c r="AG18" s="45"/>
      <c r="AH18" s="46"/>
      <c r="AI18" s="46"/>
      <c r="AJ18" s="45"/>
      <c r="AK18" s="45"/>
      <c r="AL18" s="45"/>
      <c r="AM18" s="45"/>
      <c r="AN18" s="45"/>
      <c r="AO18" s="45"/>
      <c r="AP18" s="44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7"/>
      <c r="BD18" s="47"/>
    </row>
    <row r="19" spans="1:56" x14ac:dyDescent="0.25">
      <c r="A19" s="124"/>
      <c r="B19" s="221" t="s">
        <v>639</v>
      </c>
      <c r="C19" s="82"/>
      <c r="D19" s="82"/>
      <c r="E19" s="82"/>
      <c r="F19" s="82"/>
      <c r="G19" s="82"/>
      <c r="H19" s="82"/>
      <c r="I19" s="82"/>
      <c r="J19" s="82"/>
      <c r="K19" s="84"/>
      <c r="L19" s="135"/>
      <c r="M19" s="736"/>
      <c r="N19" s="727"/>
      <c r="O19" s="727"/>
      <c r="P19" s="744"/>
      <c r="Q19" s="45"/>
      <c r="R19" s="44"/>
      <c r="S19" s="44"/>
      <c r="T19" s="44"/>
      <c r="U19" s="44"/>
      <c r="V19" s="45"/>
      <c r="W19" s="45"/>
      <c r="X19" s="46"/>
      <c r="Y19" s="46"/>
      <c r="Z19" s="44"/>
      <c r="AA19" s="45"/>
      <c r="AB19" s="45"/>
      <c r="AC19" s="45"/>
      <c r="AD19" s="45"/>
      <c r="AE19" s="45"/>
      <c r="AF19" s="45"/>
      <c r="AG19" s="45"/>
      <c r="AH19" s="46"/>
      <c r="AI19" s="46"/>
      <c r="AJ19" s="45"/>
      <c r="AK19" s="45"/>
      <c r="AL19" s="45"/>
      <c r="AM19" s="45"/>
      <c r="AN19" s="45"/>
      <c r="AO19" s="45"/>
      <c r="AP19" s="44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7"/>
      <c r="BD19" s="47"/>
    </row>
    <row r="20" spans="1:56" x14ac:dyDescent="0.25">
      <c r="A20" s="469">
        <v>1272000164</v>
      </c>
      <c r="B20" s="490" t="s">
        <v>1495</v>
      </c>
      <c r="C20" s="81" t="s">
        <v>1496</v>
      </c>
      <c r="D20" s="81" t="s">
        <v>1497</v>
      </c>
      <c r="E20" s="81" t="s">
        <v>1498</v>
      </c>
      <c r="F20" s="574" t="s">
        <v>2613</v>
      </c>
      <c r="G20" s="625"/>
      <c r="H20" s="648"/>
      <c r="I20" s="625"/>
      <c r="J20" s="625"/>
      <c r="K20" s="645">
        <v>0.75</v>
      </c>
      <c r="L20" s="658"/>
      <c r="M20" s="748"/>
      <c r="N20" s="728"/>
      <c r="O20" s="728"/>
      <c r="P20" s="728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</row>
    <row r="21" spans="1:56" x14ac:dyDescent="0.25">
      <c r="A21" s="469">
        <v>1272003412</v>
      </c>
      <c r="B21" s="490" t="s">
        <v>1495</v>
      </c>
      <c r="C21" s="81" t="s">
        <v>1496</v>
      </c>
      <c r="D21" s="81" t="s">
        <v>1497</v>
      </c>
      <c r="E21" s="81" t="s">
        <v>1499</v>
      </c>
      <c r="F21" s="574" t="s">
        <v>2613</v>
      </c>
      <c r="G21" s="754"/>
      <c r="H21" s="754"/>
      <c r="I21" s="754"/>
      <c r="J21" s="754"/>
      <c r="K21" s="645">
        <v>0.75</v>
      </c>
      <c r="L21" s="658"/>
      <c r="M21" s="748"/>
      <c r="N21" s="728"/>
      <c r="O21" s="728"/>
      <c r="P21" s="728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</row>
    <row r="22" spans="1:56" x14ac:dyDescent="0.25">
      <c r="A22" s="469">
        <v>1272004193</v>
      </c>
      <c r="B22" s="490" t="s">
        <v>1495</v>
      </c>
      <c r="C22" s="81" t="s">
        <v>1496</v>
      </c>
      <c r="D22" s="81" t="s">
        <v>1497</v>
      </c>
      <c r="E22" s="81" t="s">
        <v>1500</v>
      </c>
      <c r="F22" s="574" t="s">
        <v>2613</v>
      </c>
      <c r="G22" s="754"/>
      <c r="H22" s="754"/>
      <c r="I22" s="754"/>
      <c r="J22" s="754"/>
      <c r="K22" s="645">
        <v>0.75</v>
      </c>
      <c r="L22" s="658"/>
      <c r="M22" s="748"/>
      <c r="N22" s="728"/>
      <c r="O22" s="728"/>
      <c r="P22" s="728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</row>
    <row r="23" spans="1:56" x14ac:dyDescent="0.25">
      <c r="A23" s="124"/>
      <c r="B23" s="254" t="s">
        <v>654</v>
      </c>
      <c r="C23" s="82"/>
      <c r="D23" s="82"/>
      <c r="E23" s="82"/>
      <c r="F23" s="82"/>
      <c r="G23" s="82"/>
      <c r="H23" s="82"/>
      <c r="I23" s="82"/>
      <c r="J23" s="82"/>
      <c r="K23" s="84"/>
      <c r="L23" s="135"/>
      <c r="M23" s="748"/>
      <c r="N23" s="728"/>
      <c r="O23" s="728"/>
      <c r="P23" s="728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</row>
    <row r="24" spans="1:56" x14ac:dyDescent="0.25">
      <c r="A24" s="124"/>
      <c r="B24" s="254" t="s">
        <v>655</v>
      </c>
      <c r="C24" s="82"/>
      <c r="D24" s="82"/>
      <c r="E24" s="82"/>
      <c r="F24" s="82"/>
      <c r="G24" s="82"/>
      <c r="H24" s="82"/>
      <c r="I24" s="82"/>
      <c r="J24" s="82"/>
      <c r="K24" s="84"/>
      <c r="L24" s="135"/>
      <c r="M24" s="736"/>
      <c r="N24" s="727"/>
      <c r="O24" s="727"/>
      <c r="P24" s="744"/>
      <c r="Q24" s="45"/>
      <c r="R24" s="44"/>
      <c r="S24" s="44"/>
      <c r="T24" s="44"/>
      <c r="U24" s="44"/>
      <c r="V24" s="45"/>
      <c r="W24" s="45"/>
      <c r="X24" s="46"/>
      <c r="Y24" s="46"/>
      <c r="Z24" s="44"/>
      <c r="AA24" s="45"/>
      <c r="AB24" s="45"/>
      <c r="AC24" s="45"/>
      <c r="AD24" s="45"/>
      <c r="AE24" s="45"/>
      <c r="AF24" s="45"/>
      <c r="AG24" s="45"/>
      <c r="AH24" s="46"/>
      <c r="AI24" s="46"/>
      <c r="AJ24" s="45"/>
      <c r="AK24" s="45"/>
      <c r="AL24" s="45"/>
      <c r="AM24" s="45"/>
      <c r="AN24" s="45"/>
      <c r="AO24" s="45"/>
      <c r="AP24" s="44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7"/>
      <c r="BD24" s="47"/>
    </row>
    <row r="25" spans="1:56" x14ac:dyDescent="0.25">
      <c r="A25" s="124">
        <v>1610009154</v>
      </c>
      <c r="B25" s="86" t="s">
        <v>656</v>
      </c>
      <c r="C25" s="82" t="s">
        <v>678</v>
      </c>
      <c r="D25" s="82" t="s">
        <v>658</v>
      </c>
      <c r="E25" s="82" t="s">
        <v>679</v>
      </c>
      <c r="F25" s="82" t="s">
        <v>2613</v>
      </c>
      <c r="G25" s="82"/>
      <c r="H25" s="82"/>
      <c r="I25" s="82"/>
      <c r="J25" s="82"/>
      <c r="K25" s="84">
        <v>0.7</v>
      </c>
      <c r="L25" s="135"/>
      <c r="M25" s="736"/>
      <c r="N25" s="727"/>
      <c r="O25" s="727"/>
      <c r="P25" s="744"/>
      <c r="Q25" s="45"/>
      <c r="R25" s="44"/>
      <c r="S25" s="44"/>
      <c r="T25" s="44"/>
      <c r="U25" s="44"/>
      <c r="V25" s="45"/>
      <c r="W25" s="45"/>
      <c r="X25" s="46"/>
      <c r="Y25" s="46"/>
      <c r="Z25" s="44"/>
      <c r="AA25" s="45"/>
      <c r="AB25" s="45"/>
      <c r="AC25" s="45"/>
      <c r="AD25" s="45"/>
      <c r="AE25" s="45"/>
      <c r="AF25" s="45"/>
      <c r="AG25" s="45"/>
      <c r="AH25" s="46"/>
      <c r="AI25" s="46"/>
      <c r="AJ25" s="45"/>
      <c r="AK25" s="45"/>
      <c r="AL25" s="45"/>
      <c r="AM25" s="45"/>
      <c r="AN25" s="45"/>
      <c r="AO25" s="45"/>
      <c r="AP25" s="44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7"/>
      <c r="BD25" s="47"/>
    </row>
    <row r="26" spans="1:56" x14ac:dyDescent="0.25">
      <c r="A26" s="113" t="s">
        <v>704</v>
      </c>
      <c r="B26" s="86" t="s">
        <v>656</v>
      </c>
      <c r="C26" s="81" t="s">
        <v>705</v>
      </c>
      <c r="D26" s="81" t="s">
        <v>658</v>
      </c>
      <c r="E26" s="82" t="s">
        <v>1486</v>
      </c>
      <c r="F26" s="82" t="s">
        <v>2613</v>
      </c>
      <c r="G26" s="82"/>
      <c r="H26" s="82"/>
      <c r="I26" s="82"/>
      <c r="J26" s="82"/>
      <c r="K26" s="84">
        <v>1.1000000000000001</v>
      </c>
      <c r="L26" s="135"/>
      <c r="M26" s="736"/>
      <c r="N26" s="727"/>
      <c r="O26" s="727"/>
      <c r="P26" s="744"/>
      <c r="Q26" s="45"/>
      <c r="R26" s="44"/>
      <c r="S26" s="44"/>
      <c r="T26" s="44"/>
      <c r="U26" s="44"/>
      <c r="V26" s="45"/>
      <c r="W26" s="45"/>
      <c r="X26" s="46"/>
      <c r="Y26" s="46"/>
      <c r="Z26" s="44"/>
      <c r="AA26" s="45"/>
      <c r="AB26" s="45"/>
      <c r="AC26" s="45"/>
      <c r="AD26" s="45"/>
      <c r="AE26" s="45"/>
      <c r="AF26" s="45"/>
      <c r="AG26" s="45"/>
      <c r="AH26" s="46"/>
      <c r="AI26" s="46"/>
      <c r="AJ26" s="45"/>
      <c r="AK26" s="45"/>
      <c r="AL26" s="45"/>
      <c r="AM26" s="45"/>
      <c r="AN26" s="45"/>
      <c r="AO26" s="45"/>
      <c r="AP26" s="44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7"/>
      <c r="BD26" s="47"/>
    </row>
    <row r="27" spans="1:56" x14ac:dyDescent="0.25">
      <c r="A27" s="124"/>
      <c r="B27" s="254" t="s">
        <v>738</v>
      </c>
      <c r="C27" s="82"/>
      <c r="D27" s="82"/>
      <c r="E27" s="82"/>
      <c r="F27" s="82"/>
      <c r="G27" s="82"/>
      <c r="H27" s="82"/>
      <c r="I27" s="82"/>
      <c r="J27" s="82"/>
      <c r="K27" s="84"/>
      <c r="L27" s="135"/>
      <c r="M27" s="736"/>
      <c r="N27" s="727"/>
      <c r="O27" s="727"/>
      <c r="P27" s="744"/>
      <c r="Q27" s="45"/>
      <c r="R27" s="44"/>
      <c r="S27" s="44"/>
      <c r="T27" s="44"/>
      <c r="U27" s="44"/>
      <c r="V27" s="45"/>
      <c r="W27" s="45"/>
      <c r="X27" s="46"/>
      <c r="Y27" s="46"/>
      <c r="Z27" s="44"/>
      <c r="AA27" s="45"/>
      <c r="AB27" s="45"/>
      <c r="AC27" s="45"/>
      <c r="AD27" s="45"/>
      <c r="AE27" s="45"/>
      <c r="AF27" s="45"/>
      <c r="AG27" s="45"/>
      <c r="AH27" s="46"/>
      <c r="AI27" s="46"/>
      <c r="AJ27" s="45"/>
      <c r="AK27" s="45"/>
      <c r="AL27" s="45"/>
      <c r="AM27" s="45"/>
      <c r="AN27" s="45"/>
      <c r="AO27" s="45"/>
      <c r="AP27" s="44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7"/>
      <c r="BD27" s="47"/>
    </row>
    <row r="28" spans="1:56" x14ac:dyDescent="0.25">
      <c r="A28" s="113" t="s">
        <v>783</v>
      </c>
      <c r="B28" s="91" t="s">
        <v>784</v>
      </c>
      <c r="C28" s="517">
        <v>38368</v>
      </c>
      <c r="D28" s="82" t="s">
        <v>785</v>
      </c>
      <c r="E28" s="82">
        <v>16</v>
      </c>
      <c r="F28" s="82" t="s">
        <v>2613</v>
      </c>
      <c r="G28" s="82"/>
      <c r="H28" s="82"/>
      <c r="I28" s="82"/>
      <c r="J28" s="82"/>
      <c r="K28" s="84">
        <v>0.1</v>
      </c>
      <c r="L28" s="135"/>
      <c r="M28" s="736"/>
      <c r="N28" s="727"/>
      <c r="O28" s="727"/>
      <c r="P28" s="744"/>
      <c r="Q28" s="45"/>
      <c r="R28" s="44"/>
      <c r="S28" s="44"/>
      <c r="T28" s="44"/>
      <c r="U28" s="44"/>
      <c r="V28" s="45"/>
      <c r="W28" s="45"/>
      <c r="X28" s="46"/>
      <c r="Y28" s="46"/>
      <c r="Z28" s="44"/>
      <c r="AA28" s="45"/>
      <c r="AB28" s="45"/>
      <c r="AC28" s="45"/>
      <c r="AD28" s="45"/>
      <c r="AE28" s="45"/>
      <c r="AF28" s="45"/>
      <c r="AG28" s="45"/>
      <c r="AH28" s="46"/>
      <c r="AI28" s="46"/>
      <c r="AJ28" s="45"/>
      <c r="AK28" s="45"/>
      <c r="AL28" s="45"/>
      <c r="AM28" s="45"/>
      <c r="AN28" s="45"/>
      <c r="AO28" s="45"/>
      <c r="AP28" s="44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7"/>
      <c r="BD28" s="47"/>
    </row>
    <row r="29" spans="1:56" x14ac:dyDescent="0.25">
      <c r="A29" s="113" t="s">
        <v>786</v>
      </c>
      <c r="B29" s="91" t="s">
        <v>784</v>
      </c>
      <c r="C29" s="517">
        <v>38372</v>
      </c>
      <c r="D29" s="82" t="s">
        <v>785</v>
      </c>
      <c r="E29" s="82">
        <v>20</v>
      </c>
      <c r="F29" s="82" t="s">
        <v>2613</v>
      </c>
      <c r="G29" s="82"/>
      <c r="H29" s="82"/>
      <c r="I29" s="82"/>
      <c r="J29" s="82"/>
      <c r="K29" s="84">
        <v>0.3</v>
      </c>
      <c r="L29" s="135"/>
      <c r="M29" s="736"/>
      <c r="N29" s="727"/>
      <c r="O29" s="727"/>
      <c r="P29" s="744"/>
      <c r="Q29" s="45"/>
      <c r="R29" s="44"/>
      <c r="S29" s="44"/>
      <c r="T29" s="44"/>
      <c r="U29" s="44"/>
      <c r="V29" s="45"/>
      <c r="W29" s="45"/>
      <c r="X29" s="46"/>
      <c r="Y29" s="46"/>
      <c r="Z29" s="44"/>
      <c r="AA29" s="45"/>
      <c r="AB29" s="45"/>
      <c r="AC29" s="45"/>
      <c r="AD29" s="45"/>
      <c r="AE29" s="45"/>
      <c r="AF29" s="45"/>
      <c r="AG29" s="45"/>
      <c r="AH29" s="46"/>
      <c r="AI29" s="46"/>
      <c r="AJ29" s="45"/>
      <c r="AK29" s="45"/>
      <c r="AL29" s="45"/>
      <c r="AM29" s="45"/>
      <c r="AN29" s="45"/>
      <c r="AO29" s="45"/>
      <c r="AP29" s="44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7"/>
      <c r="BD29" s="47"/>
    </row>
    <row r="30" spans="1:56" x14ac:dyDescent="0.25">
      <c r="A30" s="113" t="s">
        <v>805</v>
      </c>
      <c r="B30" s="91" t="s">
        <v>788</v>
      </c>
      <c r="C30" s="82" t="s">
        <v>806</v>
      </c>
      <c r="D30" s="82" t="s">
        <v>790</v>
      </c>
      <c r="E30" s="82">
        <v>20</v>
      </c>
      <c r="F30" s="82" t="s">
        <v>2613</v>
      </c>
      <c r="G30" s="82"/>
      <c r="H30" s="82"/>
      <c r="I30" s="82"/>
      <c r="J30" s="82"/>
      <c r="K30" s="84">
        <v>0.25</v>
      </c>
      <c r="L30" s="135"/>
      <c r="M30" s="736"/>
      <c r="N30" s="727"/>
      <c r="O30" s="727"/>
      <c r="P30" s="744"/>
      <c r="Q30" s="45"/>
      <c r="R30" s="44"/>
      <c r="S30" s="44"/>
      <c r="T30" s="44"/>
      <c r="U30" s="44"/>
      <c r="V30" s="45"/>
      <c r="W30" s="45"/>
      <c r="X30" s="46"/>
      <c r="Y30" s="46"/>
      <c r="Z30" s="44"/>
      <c r="AA30" s="45"/>
      <c r="AB30" s="45"/>
      <c r="AC30" s="45"/>
      <c r="AD30" s="45"/>
      <c r="AE30" s="45"/>
      <c r="AF30" s="45"/>
      <c r="AG30" s="45"/>
      <c r="AH30" s="46"/>
      <c r="AI30" s="46"/>
      <c r="AJ30" s="45"/>
      <c r="AK30" s="45"/>
      <c r="AL30" s="45"/>
      <c r="AM30" s="45"/>
      <c r="AN30" s="45"/>
      <c r="AO30" s="45"/>
      <c r="AP30" s="44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7"/>
      <c r="BD30" s="47"/>
    </row>
    <row r="31" spans="1:56" x14ac:dyDescent="0.25">
      <c r="A31" s="113"/>
      <c r="B31" s="254" t="s">
        <v>854</v>
      </c>
      <c r="C31" s="82"/>
      <c r="D31" s="82"/>
      <c r="E31" s="82"/>
      <c r="F31" s="82"/>
      <c r="G31" s="82"/>
      <c r="H31" s="82"/>
      <c r="I31" s="82"/>
      <c r="J31" s="82"/>
      <c r="K31" s="84"/>
      <c r="L31" s="135"/>
      <c r="M31" s="736"/>
      <c r="N31" s="727"/>
      <c r="O31" s="727"/>
      <c r="P31" s="744"/>
      <c r="Q31" s="45"/>
      <c r="R31" s="44"/>
      <c r="S31" s="44"/>
      <c r="T31" s="44"/>
      <c r="U31" s="44"/>
      <c r="V31" s="45"/>
      <c r="W31" s="45"/>
      <c r="X31" s="46"/>
      <c r="Y31" s="46"/>
      <c r="Z31" s="44"/>
      <c r="AA31" s="45"/>
      <c r="AB31" s="45"/>
      <c r="AC31" s="45"/>
      <c r="AD31" s="45"/>
      <c r="AE31" s="45"/>
      <c r="AF31" s="45"/>
      <c r="AG31" s="45"/>
      <c r="AH31" s="46"/>
      <c r="AI31" s="46"/>
      <c r="AJ31" s="45"/>
      <c r="AK31" s="45"/>
      <c r="AL31" s="45"/>
      <c r="AM31" s="45"/>
      <c r="AN31" s="45"/>
      <c r="AO31" s="45"/>
      <c r="AP31" s="44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7"/>
      <c r="BD31" s="47"/>
    </row>
    <row r="32" spans="1:56" x14ac:dyDescent="0.25">
      <c r="A32" s="113"/>
      <c r="B32" s="510" t="s">
        <v>1118</v>
      </c>
      <c r="C32" s="82"/>
      <c r="D32" s="82"/>
      <c r="E32" s="82"/>
      <c r="F32" s="82"/>
      <c r="G32" s="82"/>
      <c r="H32" s="82"/>
      <c r="I32" s="82"/>
      <c r="J32" s="82"/>
      <c r="K32" s="84"/>
      <c r="L32" s="135"/>
      <c r="M32" s="736"/>
      <c r="N32" s="727"/>
      <c r="O32" s="727"/>
      <c r="P32" s="744"/>
      <c r="Q32" s="45"/>
      <c r="R32" s="44"/>
      <c r="S32" s="44"/>
      <c r="T32" s="44"/>
      <c r="U32" s="44"/>
      <c r="V32" s="45"/>
      <c r="W32" s="45"/>
      <c r="X32" s="46"/>
      <c r="Y32" s="46"/>
      <c r="Z32" s="44"/>
      <c r="AA32" s="45"/>
      <c r="AB32" s="45"/>
      <c r="AC32" s="45"/>
      <c r="AD32" s="45"/>
      <c r="AE32" s="45"/>
      <c r="AF32" s="45"/>
      <c r="AG32" s="45"/>
      <c r="AH32" s="46"/>
      <c r="AI32" s="46"/>
      <c r="AJ32" s="45"/>
      <c r="AK32" s="45"/>
      <c r="AL32" s="45"/>
      <c r="AM32" s="45"/>
      <c r="AN32" s="45"/>
      <c r="AO32" s="45"/>
      <c r="AP32" s="44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7"/>
      <c r="BD32" s="47"/>
    </row>
    <row r="33" spans="1:56" x14ac:dyDescent="0.25">
      <c r="A33" s="113"/>
      <c r="B33" s="511" t="s">
        <v>1117</v>
      </c>
      <c r="C33" s="82"/>
      <c r="D33" s="82"/>
      <c r="E33" s="82"/>
      <c r="F33" s="82"/>
      <c r="G33" s="82"/>
      <c r="H33" s="82"/>
      <c r="I33" s="82"/>
      <c r="J33" s="82"/>
      <c r="K33" s="84"/>
      <c r="L33" s="135"/>
      <c r="M33" s="736"/>
      <c r="N33" s="727"/>
      <c r="O33" s="727"/>
      <c r="P33" s="744"/>
      <c r="Q33" s="45"/>
      <c r="R33" s="44"/>
      <c r="S33" s="44"/>
      <c r="T33" s="44"/>
      <c r="U33" s="44"/>
      <c r="V33" s="45"/>
      <c r="W33" s="45"/>
      <c r="X33" s="46"/>
      <c r="Y33" s="46"/>
      <c r="Z33" s="44"/>
      <c r="AA33" s="45"/>
      <c r="AB33" s="45"/>
      <c r="AC33" s="45"/>
      <c r="AD33" s="45"/>
      <c r="AE33" s="45"/>
      <c r="AF33" s="45"/>
      <c r="AG33" s="45"/>
      <c r="AH33" s="46"/>
      <c r="AI33" s="46"/>
      <c r="AJ33" s="45"/>
      <c r="AK33" s="45"/>
      <c r="AL33" s="45"/>
      <c r="AM33" s="45"/>
      <c r="AN33" s="45"/>
      <c r="AO33" s="45"/>
      <c r="AP33" s="44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7"/>
      <c r="BD33" s="47"/>
    </row>
    <row r="34" spans="1:56" x14ac:dyDescent="0.25">
      <c r="A34" s="469">
        <v>1718210021</v>
      </c>
      <c r="B34" s="470" t="s">
        <v>1615</v>
      </c>
      <c r="C34" s="313" t="s">
        <v>988</v>
      </c>
      <c r="D34" s="313"/>
      <c r="E34" s="313"/>
      <c r="F34" s="82" t="s">
        <v>2613</v>
      </c>
      <c r="G34" s="82"/>
      <c r="H34" s="82"/>
      <c r="I34" s="82"/>
      <c r="J34" s="82"/>
      <c r="K34" s="537">
        <v>1.56</v>
      </c>
      <c r="L34" s="658"/>
      <c r="M34" s="736"/>
      <c r="N34" s="727"/>
      <c r="O34" s="727"/>
      <c r="P34" s="744"/>
      <c r="Q34" s="45"/>
      <c r="R34" s="44"/>
      <c r="S34" s="44"/>
      <c r="T34" s="44"/>
      <c r="U34" s="44"/>
      <c r="V34" s="45"/>
      <c r="W34" s="45"/>
      <c r="X34" s="46"/>
      <c r="Y34" s="46"/>
      <c r="Z34" s="44"/>
      <c r="AA34" s="45"/>
      <c r="AB34" s="45"/>
      <c r="AC34" s="45"/>
      <c r="AD34" s="45"/>
      <c r="AE34" s="45"/>
      <c r="AF34" s="45"/>
      <c r="AG34" s="45"/>
      <c r="AH34" s="46"/>
      <c r="AI34" s="46"/>
      <c r="AJ34" s="45"/>
      <c r="AK34" s="45"/>
      <c r="AL34" s="45"/>
      <c r="AM34" s="45"/>
      <c r="AN34" s="45"/>
      <c r="AO34" s="45"/>
      <c r="AP34" s="44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7"/>
      <c r="BD34" s="47"/>
    </row>
    <row r="35" spans="1:56" x14ac:dyDescent="0.25">
      <c r="A35" s="469"/>
      <c r="B35" s="510" t="s">
        <v>345</v>
      </c>
      <c r="C35" s="313"/>
      <c r="D35" s="313"/>
      <c r="E35" s="313"/>
      <c r="F35" s="82"/>
      <c r="G35" s="82"/>
      <c r="H35" s="82"/>
      <c r="I35" s="82"/>
      <c r="J35" s="82"/>
      <c r="K35" s="537"/>
      <c r="L35" s="658"/>
      <c r="M35" s="736"/>
      <c r="N35" s="727"/>
      <c r="O35" s="727"/>
      <c r="P35" s="744"/>
      <c r="Q35" s="45"/>
      <c r="R35" s="44"/>
      <c r="S35" s="44"/>
      <c r="T35" s="44"/>
      <c r="U35" s="44"/>
      <c r="V35" s="45"/>
      <c r="W35" s="45"/>
      <c r="X35" s="46"/>
      <c r="Y35" s="46"/>
      <c r="Z35" s="44"/>
      <c r="AA35" s="45"/>
      <c r="AB35" s="45"/>
      <c r="AC35" s="45"/>
      <c r="AD35" s="45"/>
      <c r="AE35" s="45"/>
      <c r="AF35" s="45"/>
      <c r="AG35" s="45"/>
      <c r="AH35" s="46"/>
      <c r="AI35" s="46"/>
      <c r="AJ35" s="45"/>
      <c r="AK35" s="45"/>
      <c r="AL35" s="45"/>
      <c r="AM35" s="45"/>
      <c r="AN35" s="45"/>
      <c r="AO35" s="45"/>
      <c r="AP35" s="44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7"/>
      <c r="BD35" s="47"/>
    </row>
    <row r="36" spans="1:56" x14ac:dyDescent="0.25">
      <c r="A36" s="113"/>
      <c r="B36" s="221" t="s">
        <v>855</v>
      </c>
      <c r="C36" s="82"/>
      <c r="D36" s="82"/>
      <c r="E36" s="82"/>
      <c r="F36" s="82"/>
      <c r="G36" s="82"/>
      <c r="H36" s="82"/>
      <c r="I36" s="82"/>
      <c r="J36" s="82"/>
      <c r="K36" s="84"/>
      <c r="L36" s="135"/>
      <c r="M36" s="736"/>
      <c r="N36" s="727"/>
      <c r="O36" s="727"/>
      <c r="P36" s="744"/>
      <c r="Q36" s="45"/>
      <c r="R36" s="44"/>
      <c r="S36" s="44"/>
      <c r="T36" s="44"/>
      <c r="U36" s="44"/>
      <c r="V36" s="45"/>
      <c r="W36" s="45"/>
      <c r="X36" s="46"/>
      <c r="Y36" s="46"/>
      <c r="Z36" s="44"/>
      <c r="AA36" s="45"/>
      <c r="AB36" s="45"/>
      <c r="AC36" s="45"/>
      <c r="AD36" s="45"/>
      <c r="AE36" s="45"/>
      <c r="AF36" s="45"/>
      <c r="AG36" s="45"/>
      <c r="AH36" s="46"/>
      <c r="AI36" s="46"/>
      <c r="AJ36" s="45"/>
      <c r="AK36" s="45"/>
      <c r="AL36" s="45"/>
      <c r="AM36" s="45"/>
      <c r="AN36" s="45"/>
      <c r="AO36" s="45"/>
      <c r="AP36" s="44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7"/>
      <c r="BD36" s="47"/>
    </row>
    <row r="37" spans="1:56" x14ac:dyDescent="0.25">
      <c r="A37" s="113" t="s">
        <v>1586</v>
      </c>
      <c r="B37" s="91" t="s">
        <v>857</v>
      </c>
      <c r="C37" s="82" t="s">
        <v>1584</v>
      </c>
      <c r="D37" s="82" t="s">
        <v>859</v>
      </c>
      <c r="E37" s="82"/>
      <c r="F37" s="82" t="s">
        <v>2613</v>
      </c>
      <c r="G37" s="82"/>
      <c r="H37" s="82"/>
      <c r="I37" s="82"/>
      <c r="J37" s="82"/>
      <c r="K37" s="84">
        <v>0.2</v>
      </c>
      <c r="L37" s="135"/>
      <c r="M37" s="736"/>
      <c r="N37" s="727"/>
      <c r="O37" s="727"/>
      <c r="P37" s="744"/>
      <c r="Q37" s="45"/>
      <c r="R37" s="44"/>
      <c r="S37" s="44"/>
      <c r="T37" s="44"/>
      <c r="U37" s="44"/>
      <c r="V37" s="45"/>
      <c r="W37" s="45"/>
      <c r="X37" s="46"/>
      <c r="Y37" s="46"/>
      <c r="Z37" s="44"/>
      <c r="AA37" s="45"/>
      <c r="AB37" s="45"/>
      <c r="AC37" s="45"/>
      <c r="AD37" s="45"/>
      <c r="AE37" s="45"/>
      <c r="AF37" s="45"/>
      <c r="AG37" s="45"/>
      <c r="AH37" s="46"/>
      <c r="AI37" s="46"/>
      <c r="AJ37" s="45"/>
      <c r="AK37" s="45"/>
      <c r="AL37" s="45"/>
      <c r="AM37" s="45"/>
      <c r="AN37" s="45"/>
      <c r="AO37" s="45"/>
      <c r="AP37" s="44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7"/>
      <c r="BD37" s="47"/>
    </row>
    <row r="38" spans="1:56" x14ac:dyDescent="0.25">
      <c r="A38" s="521"/>
      <c r="B38" s="492" t="s">
        <v>1599</v>
      </c>
      <c r="C38" s="82"/>
      <c r="D38" s="82"/>
      <c r="E38" s="82"/>
      <c r="F38" s="82"/>
      <c r="G38" s="82"/>
      <c r="H38" s="82"/>
      <c r="I38" s="82"/>
      <c r="J38" s="82"/>
      <c r="K38" s="84"/>
      <c r="L38" s="135"/>
      <c r="M38" s="736"/>
      <c r="N38" s="727"/>
      <c r="O38" s="727"/>
      <c r="P38" s="744"/>
      <c r="Q38" s="45"/>
      <c r="R38" s="44"/>
      <c r="S38" s="44"/>
      <c r="T38" s="44"/>
      <c r="U38" s="44"/>
      <c r="V38" s="45"/>
      <c r="W38" s="45"/>
      <c r="X38" s="46"/>
      <c r="Y38" s="46"/>
      <c r="Z38" s="44"/>
      <c r="AA38" s="45"/>
      <c r="AB38" s="45"/>
      <c r="AC38" s="45"/>
      <c r="AD38" s="45"/>
      <c r="AE38" s="45"/>
      <c r="AF38" s="45"/>
      <c r="AG38" s="45"/>
      <c r="AH38" s="46"/>
      <c r="AI38" s="46"/>
      <c r="AJ38" s="45"/>
      <c r="AK38" s="45"/>
      <c r="AL38" s="45"/>
      <c r="AM38" s="45"/>
      <c r="AN38" s="45"/>
      <c r="AO38" s="45"/>
      <c r="AP38" s="44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7"/>
      <c r="BD38" s="47"/>
    </row>
    <row r="39" spans="1:56" x14ac:dyDescent="0.25">
      <c r="A39" s="185">
        <v>1844102093</v>
      </c>
      <c r="B39" s="91" t="s">
        <v>606</v>
      </c>
      <c r="C39" s="82" t="s">
        <v>1582</v>
      </c>
      <c r="D39" s="82" t="s">
        <v>1583</v>
      </c>
      <c r="E39" s="82">
        <v>1.5</v>
      </c>
      <c r="F39" s="82" t="s">
        <v>2613</v>
      </c>
      <c r="G39" s="82"/>
      <c r="H39" s="82"/>
      <c r="I39" s="82"/>
      <c r="J39" s="82"/>
      <c r="K39" s="84">
        <v>1</v>
      </c>
      <c r="L39" s="135"/>
      <c r="M39" s="736"/>
      <c r="N39" s="727"/>
      <c r="O39" s="727"/>
      <c r="P39" s="744"/>
      <c r="Q39" s="45"/>
      <c r="R39" s="44"/>
      <c r="S39" s="44"/>
      <c r="T39" s="44"/>
      <c r="U39" s="44"/>
      <c r="V39" s="45"/>
      <c r="W39" s="45"/>
      <c r="X39" s="46"/>
      <c r="Y39" s="46"/>
      <c r="Z39" s="44"/>
      <c r="AA39" s="45"/>
      <c r="AB39" s="45"/>
      <c r="AC39" s="45"/>
      <c r="AD39" s="45"/>
      <c r="AE39" s="45"/>
      <c r="AF39" s="45"/>
      <c r="AG39" s="45"/>
      <c r="AH39" s="46"/>
      <c r="AI39" s="46"/>
      <c r="AJ39" s="45"/>
      <c r="AK39" s="45"/>
      <c r="AL39" s="45"/>
      <c r="AM39" s="45"/>
      <c r="AN39" s="45"/>
      <c r="AO39" s="45"/>
      <c r="AP39" s="44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7"/>
      <c r="BD39" s="47"/>
    </row>
    <row r="40" spans="1:56" s="96" customFormat="1" x14ac:dyDescent="0.25">
      <c r="A40" s="185">
        <v>1844520008</v>
      </c>
      <c r="B40" s="91" t="s">
        <v>1595</v>
      </c>
      <c r="C40" s="82" t="s">
        <v>1596</v>
      </c>
      <c r="D40" s="82" t="s">
        <v>1597</v>
      </c>
      <c r="E40" s="82" t="s">
        <v>1598</v>
      </c>
      <c r="F40" s="82" t="s">
        <v>2613</v>
      </c>
      <c r="G40" s="82"/>
      <c r="H40" s="82"/>
      <c r="I40" s="82"/>
      <c r="J40" s="82"/>
      <c r="K40" s="84">
        <v>1</v>
      </c>
      <c r="L40" s="135"/>
      <c r="M40" s="718"/>
      <c r="N40" s="705"/>
      <c r="O40" s="705"/>
      <c r="P40" s="705"/>
    </row>
    <row r="41" spans="1:56" s="96" customFormat="1" x14ac:dyDescent="0.25">
      <c r="A41" s="113"/>
      <c r="B41" s="254" t="s">
        <v>890</v>
      </c>
      <c r="C41" s="82"/>
      <c r="D41" s="82"/>
      <c r="E41" s="82"/>
      <c r="F41" s="82"/>
      <c r="G41" s="82"/>
      <c r="H41" s="82"/>
      <c r="I41" s="82"/>
      <c r="J41" s="82"/>
      <c r="K41" s="84"/>
      <c r="L41" s="135"/>
      <c r="M41" s="718"/>
      <c r="N41" s="705"/>
      <c r="O41" s="705"/>
      <c r="P41" s="705"/>
    </row>
    <row r="42" spans="1:56" s="96" customFormat="1" x14ac:dyDescent="0.25">
      <c r="A42" s="113"/>
      <c r="B42" s="254" t="s">
        <v>891</v>
      </c>
      <c r="C42" s="82"/>
      <c r="D42" s="82"/>
      <c r="E42" s="82"/>
      <c r="F42" s="82"/>
      <c r="G42" s="82"/>
      <c r="H42" s="82"/>
      <c r="I42" s="82"/>
      <c r="J42" s="82"/>
      <c r="K42" s="84"/>
      <c r="L42" s="135"/>
      <c r="M42" s="718"/>
      <c r="N42" s="705"/>
      <c r="O42" s="705"/>
      <c r="P42" s="705"/>
    </row>
    <row r="43" spans="1:56" x14ac:dyDescent="0.25">
      <c r="A43" s="271"/>
      <c r="B43" s="221" t="s">
        <v>1639</v>
      </c>
      <c r="C43" s="272"/>
      <c r="D43" s="272"/>
      <c r="E43" s="272"/>
      <c r="F43" s="272"/>
      <c r="G43" s="272"/>
      <c r="H43" s="272"/>
      <c r="I43" s="272"/>
      <c r="J43" s="272"/>
      <c r="K43" s="84"/>
      <c r="L43" s="135"/>
      <c r="M43" s="736"/>
      <c r="N43" s="727"/>
      <c r="O43" s="727"/>
      <c r="P43" s="744"/>
      <c r="Q43" s="45"/>
      <c r="R43" s="44"/>
      <c r="S43" s="44"/>
      <c r="T43" s="44"/>
      <c r="U43" s="44"/>
      <c r="V43" s="45"/>
      <c r="W43" s="45"/>
      <c r="X43" s="46"/>
      <c r="Y43" s="46"/>
      <c r="Z43" s="44"/>
      <c r="AA43" s="45"/>
      <c r="AB43" s="45"/>
      <c r="AC43" s="45"/>
      <c r="AD43" s="45"/>
      <c r="AE43" s="45"/>
      <c r="AF43" s="45"/>
      <c r="AG43" s="45"/>
      <c r="AH43" s="46"/>
      <c r="AI43" s="46"/>
      <c r="AJ43" s="45"/>
      <c r="AK43" s="45"/>
      <c r="AL43" s="45"/>
      <c r="AM43" s="45"/>
      <c r="AN43" s="45"/>
      <c r="AO43" s="45"/>
      <c r="AP43" s="44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7"/>
      <c r="BD43" s="47"/>
    </row>
    <row r="44" spans="1:56" ht="31.5" x14ac:dyDescent="0.25">
      <c r="A44" s="348" t="s">
        <v>2630</v>
      </c>
      <c r="B44" s="91" t="s">
        <v>2257</v>
      </c>
      <c r="C44" s="82" t="s">
        <v>2265</v>
      </c>
      <c r="D44" s="82" t="s">
        <v>2266</v>
      </c>
      <c r="E44" s="82" t="s">
        <v>2631</v>
      </c>
      <c r="F44" s="82" t="s">
        <v>2613</v>
      </c>
      <c r="G44" s="82"/>
      <c r="H44" s="82"/>
      <c r="I44" s="82"/>
      <c r="J44" s="82"/>
      <c r="K44" s="84">
        <v>1</v>
      </c>
      <c r="L44" s="135"/>
      <c r="M44" s="736"/>
      <c r="N44" s="727"/>
      <c r="O44" s="727"/>
      <c r="P44" s="744"/>
      <c r="Q44" s="45"/>
      <c r="R44" s="44"/>
      <c r="S44" s="44"/>
      <c r="T44" s="44"/>
      <c r="U44" s="44"/>
      <c r="V44" s="45"/>
      <c r="W44" s="45"/>
      <c r="X44" s="46"/>
      <c r="Y44" s="46"/>
      <c r="Z44" s="44"/>
      <c r="AA44" s="45"/>
      <c r="AB44" s="45"/>
      <c r="AC44" s="45"/>
      <c r="AD44" s="45"/>
      <c r="AE44" s="45"/>
      <c r="AF44" s="45"/>
      <c r="AG44" s="45"/>
      <c r="AH44" s="46"/>
      <c r="AI44" s="46"/>
      <c r="AJ44" s="45"/>
      <c r="AK44" s="45"/>
      <c r="AL44" s="45"/>
      <c r="AM44" s="45"/>
      <c r="AN44" s="45"/>
      <c r="AO44" s="45"/>
      <c r="AP44" s="44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7"/>
      <c r="BD44" s="47"/>
    </row>
    <row r="45" spans="1:56" ht="31.5" x14ac:dyDescent="0.25">
      <c r="A45" s="348" t="s">
        <v>2632</v>
      </c>
      <c r="B45" s="91" t="s">
        <v>2257</v>
      </c>
      <c r="C45" s="82" t="s">
        <v>2267</v>
      </c>
      <c r="D45" s="82" t="s">
        <v>2268</v>
      </c>
      <c r="E45" s="82" t="s">
        <v>2631</v>
      </c>
      <c r="F45" s="82" t="s">
        <v>2613</v>
      </c>
      <c r="G45" s="82"/>
      <c r="H45" s="82"/>
      <c r="I45" s="82"/>
      <c r="J45" s="82"/>
      <c r="K45" s="84">
        <v>2.5</v>
      </c>
      <c r="L45" s="135"/>
      <c r="M45" s="736"/>
      <c r="N45" s="727"/>
      <c r="O45" s="727"/>
      <c r="P45" s="744"/>
      <c r="Q45" s="45"/>
      <c r="R45" s="44"/>
      <c r="S45" s="44"/>
      <c r="T45" s="44"/>
      <c r="U45" s="44"/>
      <c r="V45" s="45"/>
      <c r="W45" s="45"/>
      <c r="X45" s="46"/>
      <c r="Y45" s="46"/>
      <c r="Z45" s="44"/>
      <c r="AA45" s="45"/>
      <c r="AB45" s="45"/>
      <c r="AC45" s="45"/>
      <c r="AD45" s="45"/>
      <c r="AE45" s="45"/>
      <c r="AF45" s="45"/>
      <c r="AG45" s="45"/>
      <c r="AH45" s="46"/>
      <c r="AI45" s="46"/>
      <c r="AJ45" s="45"/>
      <c r="AK45" s="45"/>
      <c r="AL45" s="45"/>
      <c r="AM45" s="45"/>
      <c r="AN45" s="45"/>
      <c r="AO45" s="45"/>
      <c r="AP45" s="44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7"/>
      <c r="BD45" s="47"/>
    </row>
    <row r="46" spans="1:56" x14ac:dyDescent="0.25">
      <c r="A46" s="348" t="s">
        <v>2660</v>
      </c>
      <c r="B46" s="91" t="s">
        <v>2663</v>
      </c>
      <c r="C46" s="82" t="s">
        <v>2661</v>
      </c>
      <c r="D46" s="82" t="s">
        <v>2662</v>
      </c>
      <c r="E46" s="82"/>
      <c r="F46" s="82" t="s">
        <v>2613</v>
      </c>
      <c r="G46" s="82"/>
      <c r="H46" s="82"/>
      <c r="I46" s="82"/>
      <c r="J46" s="82"/>
      <c r="K46" s="84">
        <v>5.0000000000000001E-3</v>
      </c>
      <c r="L46" s="135"/>
      <c r="M46" s="736"/>
      <c r="N46" s="727"/>
      <c r="O46" s="727"/>
      <c r="P46" s="744"/>
      <c r="Q46" s="45"/>
      <c r="R46" s="44"/>
      <c r="S46" s="44"/>
      <c r="T46" s="44"/>
      <c r="U46" s="44"/>
      <c r="V46" s="45"/>
      <c r="W46" s="45"/>
      <c r="X46" s="46"/>
      <c r="Y46" s="46"/>
      <c r="Z46" s="44"/>
      <c r="AA46" s="45"/>
      <c r="AB46" s="45"/>
      <c r="AC46" s="45"/>
      <c r="AD46" s="45"/>
      <c r="AE46" s="45"/>
      <c r="AF46" s="45"/>
      <c r="AG46" s="45"/>
      <c r="AH46" s="46"/>
      <c r="AI46" s="46"/>
      <c r="AJ46" s="45"/>
      <c r="AK46" s="45"/>
      <c r="AL46" s="45"/>
      <c r="AM46" s="45"/>
      <c r="AN46" s="45"/>
      <c r="AO46" s="45"/>
      <c r="AP46" s="44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7"/>
      <c r="BD46" s="47"/>
    </row>
    <row r="47" spans="1:56" x14ac:dyDescent="0.25">
      <c r="A47" s="348"/>
      <c r="B47" s="492" t="s">
        <v>903</v>
      </c>
      <c r="C47" s="82"/>
      <c r="D47" s="82"/>
      <c r="E47" s="82"/>
      <c r="F47" s="82"/>
      <c r="G47" s="82"/>
      <c r="H47" s="82"/>
      <c r="I47" s="82"/>
      <c r="J47" s="82"/>
      <c r="K47" s="84"/>
      <c r="L47" s="135"/>
      <c r="M47" s="736"/>
      <c r="N47" s="727"/>
      <c r="O47" s="727"/>
      <c r="P47" s="744"/>
      <c r="Q47" s="45"/>
      <c r="R47" s="44"/>
      <c r="S47" s="44"/>
      <c r="T47" s="44"/>
      <c r="U47" s="44"/>
      <c r="V47" s="45"/>
      <c r="W47" s="45"/>
      <c r="X47" s="46"/>
      <c r="Y47" s="46"/>
      <c r="Z47" s="44"/>
      <c r="AA47" s="45"/>
      <c r="AB47" s="45"/>
      <c r="AC47" s="45"/>
      <c r="AD47" s="45"/>
      <c r="AE47" s="45"/>
      <c r="AF47" s="45"/>
      <c r="AG47" s="45"/>
      <c r="AH47" s="46"/>
      <c r="AI47" s="46"/>
      <c r="AJ47" s="45"/>
      <c r="AK47" s="45"/>
      <c r="AL47" s="45"/>
      <c r="AM47" s="45"/>
      <c r="AN47" s="45"/>
      <c r="AO47" s="45"/>
      <c r="AP47" s="44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7"/>
      <c r="BD47" s="47"/>
    </row>
    <row r="48" spans="1:56" x14ac:dyDescent="0.25">
      <c r="A48" s="348" t="s">
        <v>2678</v>
      </c>
      <c r="B48" s="91" t="s">
        <v>2681</v>
      </c>
      <c r="C48" s="82" t="s">
        <v>2679</v>
      </c>
      <c r="D48" s="82" t="s">
        <v>2680</v>
      </c>
      <c r="E48" s="82"/>
      <c r="F48" s="82" t="s">
        <v>2613</v>
      </c>
      <c r="G48" s="82"/>
      <c r="H48" s="82"/>
      <c r="I48" s="82"/>
      <c r="J48" s="82"/>
      <c r="K48" s="84">
        <v>19</v>
      </c>
      <c r="L48" s="135"/>
      <c r="M48" s="736"/>
      <c r="N48" s="727"/>
      <c r="O48" s="727"/>
      <c r="P48" s="744"/>
      <c r="Q48" s="45"/>
      <c r="R48" s="44"/>
      <c r="S48" s="44"/>
      <c r="T48" s="44"/>
      <c r="U48" s="44"/>
      <c r="V48" s="45"/>
      <c r="W48" s="45"/>
      <c r="X48" s="46"/>
      <c r="Y48" s="46"/>
      <c r="Z48" s="44"/>
      <c r="AA48" s="45"/>
      <c r="AB48" s="45"/>
      <c r="AC48" s="45"/>
      <c r="AD48" s="45"/>
      <c r="AE48" s="45"/>
      <c r="AF48" s="45"/>
      <c r="AG48" s="45"/>
      <c r="AH48" s="46"/>
      <c r="AI48" s="46"/>
      <c r="AJ48" s="45"/>
      <c r="AK48" s="45"/>
      <c r="AL48" s="45"/>
      <c r="AM48" s="45"/>
      <c r="AN48" s="45"/>
      <c r="AO48" s="45"/>
      <c r="AP48" s="44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7"/>
      <c r="BD48" s="47"/>
    </row>
    <row r="49" spans="1:56" x14ac:dyDescent="0.25">
      <c r="A49" s="113"/>
      <c r="B49" s="221" t="s">
        <v>912</v>
      </c>
      <c r="C49" s="82"/>
      <c r="D49" s="82"/>
      <c r="E49" s="82"/>
      <c r="F49" s="82"/>
      <c r="G49" s="82"/>
      <c r="H49" s="82"/>
      <c r="I49" s="82"/>
      <c r="J49" s="82"/>
      <c r="K49" s="84"/>
      <c r="L49" s="135"/>
      <c r="M49" s="736"/>
      <c r="N49" s="727"/>
      <c r="O49" s="727"/>
      <c r="P49" s="744"/>
      <c r="Q49" s="45"/>
      <c r="R49" s="44"/>
      <c r="S49" s="44"/>
      <c r="T49" s="44"/>
      <c r="U49" s="44"/>
      <c r="V49" s="45"/>
      <c r="W49" s="45"/>
      <c r="X49" s="46"/>
      <c r="Y49" s="46"/>
      <c r="Z49" s="44"/>
      <c r="AA49" s="45"/>
      <c r="AB49" s="45"/>
      <c r="AC49" s="45"/>
      <c r="AD49" s="45"/>
      <c r="AE49" s="45"/>
      <c r="AF49" s="45"/>
      <c r="AG49" s="45"/>
      <c r="AH49" s="46"/>
      <c r="AI49" s="46"/>
      <c r="AJ49" s="45"/>
      <c r="AK49" s="45"/>
      <c r="AL49" s="45"/>
      <c r="AM49" s="45"/>
      <c r="AN49" s="45"/>
      <c r="AO49" s="45"/>
      <c r="AP49" s="44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7"/>
      <c r="BD49" s="47"/>
    </row>
    <row r="50" spans="1:56" x14ac:dyDescent="0.25">
      <c r="A50" s="113" t="s">
        <v>917</v>
      </c>
      <c r="B50" s="91" t="s">
        <v>918</v>
      </c>
      <c r="C50" s="82" t="s">
        <v>919</v>
      </c>
      <c r="D50" s="82" t="s">
        <v>920</v>
      </c>
      <c r="E50" s="82"/>
      <c r="F50" s="82" t="s">
        <v>2613</v>
      </c>
      <c r="G50" s="82"/>
      <c r="H50" s="82"/>
      <c r="I50" s="82"/>
      <c r="J50" s="82"/>
      <c r="K50" s="84">
        <v>1.5</v>
      </c>
      <c r="L50" s="135"/>
      <c r="M50" s="736"/>
      <c r="N50" s="727"/>
      <c r="O50" s="727"/>
      <c r="P50" s="744"/>
      <c r="Q50" s="45"/>
      <c r="R50" s="44"/>
      <c r="S50" s="44"/>
      <c r="T50" s="44"/>
      <c r="U50" s="44"/>
      <c r="V50" s="45"/>
      <c r="W50" s="45"/>
      <c r="X50" s="46"/>
      <c r="Y50" s="46"/>
      <c r="Z50" s="44"/>
      <c r="AA50" s="45"/>
      <c r="AB50" s="45"/>
      <c r="AC50" s="45"/>
      <c r="AD50" s="45"/>
      <c r="AE50" s="45"/>
      <c r="AF50" s="45"/>
      <c r="AG50" s="45"/>
      <c r="AH50" s="46"/>
      <c r="AI50" s="46"/>
      <c r="AJ50" s="45"/>
      <c r="AK50" s="45"/>
      <c r="AL50" s="45"/>
      <c r="AM50" s="45"/>
      <c r="AN50" s="45"/>
      <c r="AO50" s="45"/>
      <c r="AP50" s="44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7"/>
      <c r="BD50" s="47"/>
    </row>
    <row r="51" spans="1:56" x14ac:dyDescent="0.25">
      <c r="A51" s="113"/>
      <c r="B51" s="491" t="s">
        <v>2659</v>
      </c>
      <c r="C51" s="82"/>
      <c r="D51" s="82"/>
      <c r="E51" s="82"/>
      <c r="F51" s="82"/>
      <c r="G51" s="82"/>
      <c r="H51" s="82"/>
      <c r="I51" s="82"/>
      <c r="J51" s="82"/>
      <c r="K51" s="84"/>
      <c r="L51" s="135"/>
      <c r="M51" s="736"/>
      <c r="N51" s="727"/>
      <c r="O51" s="727"/>
      <c r="P51" s="744"/>
      <c r="Q51" s="45"/>
      <c r="R51" s="44"/>
      <c r="S51" s="44"/>
      <c r="T51" s="44"/>
      <c r="U51" s="44"/>
      <c r="V51" s="45"/>
      <c r="W51" s="45"/>
      <c r="X51" s="46"/>
      <c r="Y51" s="46"/>
      <c r="Z51" s="44"/>
      <c r="AA51" s="45"/>
      <c r="AB51" s="45"/>
      <c r="AC51" s="45"/>
      <c r="AD51" s="45"/>
      <c r="AE51" s="45"/>
      <c r="AF51" s="45"/>
      <c r="AG51" s="45"/>
      <c r="AH51" s="46"/>
      <c r="AI51" s="46"/>
      <c r="AJ51" s="45"/>
      <c r="AK51" s="45"/>
      <c r="AL51" s="45"/>
      <c r="AM51" s="45"/>
      <c r="AN51" s="45"/>
      <c r="AO51" s="45"/>
      <c r="AP51" s="44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7"/>
      <c r="BD51" s="47"/>
    </row>
    <row r="52" spans="1:56" x14ac:dyDescent="0.25">
      <c r="A52" s="113"/>
      <c r="B52" s="492" t="s">
        <v>2658</v>
      </c>
      <c r="C52" s="82"/>
      <c r="D52" s="82"/>
      <c r="E52" s="82"/>
      <c r="F52" s="82"/>
      <c r="G52" s="82"/>
      <c r="H52" s="82"/>
      <c r="I52" s="82"/>
      <c r="J52" s="82"/>
      <c r="K52" s="84"/>
      <c r="L52" s="135"/>
      <c r="M52" s="736"/>
      <c r="N52" s="727"/>
      <c r="O52" s="727"/>
      <c r="P52" s="744"/>
      <c r="Q52" s="45"/>
      <c r="R52" s="44"/>
      <c r="S52" s="44"/>
      <c r="T52" s="44"/>
      <c r="U52" s="44"/>
      <c r="V52" s="45"/>
      <c r="W52" s="45"/>
      <c r="X52" s="46"/>
      <c r="Y52" s="46"/>
      <c r="Z52" s="44"/>
      <c r="AA52" s="45"/>
      <c r="AB52" s="45"/>
      <c r="AC52" s="45"/>
      <c r="AD52" s="45"/>
      <c r="AE52" s="45"/>
      <c r="AF52" s="45"/>
      <c r="AG52" s="45"/>
      <c r="AH52" s="46"/>
      <c r="AI52" s="46"/>
      <c r="AJ52" s="45"/>
      <c r="AK52" s="45"/>
      <c r="AL52" s="45"/>
      <c r="AM52" s="45"/>
      <c r="AN52" s="45"/>
      <c r="AO52" s="45"/>
      <c r="AP52" s="44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7"/>
      <c r="BD52" s="47"/>
    </row>
    <row r="53" spans="1:56" x14ac:dyDescent="0.25">
      <c r="A53" s="185">
        <v>2374400002</v>
      </c>
      <c r="B53" s="95" t="s">
        <v>2331</v>
      </c>
      <c r="C53" s="82" t="s">
        <v>2332</v>
      </c>
      <c r="D53" s="132"/>
      <c r="E53" s="132"/>
      <c r="F53" s="82" t="s">
        <v>2613</v>
      </c>
      <c r="G53" s="82"/>
      <c r="H53" s="82"/>
      <c r="I53" s="82"/>
      <c r="J53" s="82"/>
      <c r="K53" s="84">
        <v>0.1</v>
      </c>
      <c r="L53" s="135"/>
      <c r="M53" s="736"/>
      <c r="N53" s="727"/>
      <c r="O53" s="727"/>
      <c r="P53" s="744"/>
      <c r="Q53" s="45"/>
      <c r="R53" s="44"/>
      <c r="S53" s="44"/>
      <c r="T53" s="44"/>
      <c r="U53" s="44"/>
      <c r="V53" s="45"/>
      <c r="W53" s="45"/>
      <c r="X53" s="46"/>
      <c r="Y53" s="46"/>
      <c r="Z53" s="44"/>
      <c r="AA53" s="45"/>
      <c r="AB53" s="44"/>
      <c r="AC53" s="44"/>
      <c r="AD53" s="44"/>
      <c r="AE53" s="44"/>
      <c r="AF53" s="45"/>
      <c r="AG53" s="45"/>
      <c r="AH53" s="46"/>
      <c r="AI53" s="46"/>
      <c r="AJ53" s="44"/>
      <c r="AK53" s="45"/>
      <c r="AL53" s="44"/>
      <c r="AM53" s="44"/>
      <c r="AN53" s="45"/>
      <c r="AO53" s="45"/>
      <c r="AP53" s="5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7"/>
      <c r="BD53" s="47"/>
    </row>
    <row r="54" spans="1:56" x14ac:dyDescent="0.25">
      <c r="A54" s="504"/>
      <c r="B54" s="505" t="s">
        <v>1366</v>
      </c>
      <c r="C54" s="506"/>
      <c r="D54" s="506"/>
      <c r="E54" s="506"/>
      <c r="F54" s="506"/>
      <c r="G54" s="506"/>
      <c r="H54" s="506"/>
      <c r="I54" s="506"/>
      <c r="J54" s="506"/>
      <c r="K54" s="84"/>
      <c r="L54" s="135"/>
      <c r="M54" s="736"/>
      <c r="N54" s="727"/>
      <c r="O54" s="727"/>
      <c r="P54" s="744"/>
      <c r="Q54" s="45"/>
      <c r="R54" s="44"/>
      <c r="S54" s="44"/>
      <c r="T54" s="44"/>
      <c r="U54" s="44"/>
      <c r="V54" s="45"/>
      <c r="W54" s="45"/>
      <c r="X54" s="46"/>
      <c r="Y54" s="46"/>
      <c r="Z54" s="44"/>
      <c r="AA54" s="45"/>
      <c r="AB54" s="45"/>
      <c r="AC54" s="45"/>
      <c r="AD54" s="45"/>
      <c r="AE54" s="45"/>
      <c r="AF54" s="45"/>
      <c r="AG54" s="45"/>
      <c r="AH54" s="46"/>
      <c r="AI54" s="46"/>
      <c r="AJ54" s="45"/>
      <c r="AK54" s="45"/>
      <c r="AL54" s="45"/>
      <c r="AM54" s="45"/>
      <c r="AN54" s="45"/>
      <c r="AO54" s="45"/>
      <c r="AP54" s="44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7"/>
      <c r="BD54" s="47"/>
    </row>
    <row r="55" spans="1:56" x14ac:dyDescent="0.25">
      <c r="A55" s="504"/>
      <c r="B55" s="507" t="s">
        <v>2651</v>
      </c>
      <c r="C55" s="506"/>
      <c r="D55" s="506"/>
      <c r="E55" s="506"/>
      <c r="F55" s="506"/>
      <c r="G55" s="506"/>
      <c r="H55" s="506"/>
      <c r="I55" s="506"/>
      <c r="J55" s="506"/>
      <c r="K55" s="84"/>
      <c r="L55" s="135"/>
      <c r="M55" s="736"/>
      <c r="N55" s="727"/>
      <c r="O55" s="727"/>
      <c r="P55" s="744"/>
      <c r="Q55" s="45"/>
      <c r="R55" s="44"/>
      <c r="S55" s="44"/>
      <c r="T55" s="44"/>
      <c r="U55" s="44"/>
      <c r="V55" s="45"/>
      <c r="W55" s="45"/>
      <c r="X55" s="46"/>
      <c r="Y55" s="46"/>
      <c r="Z55" s="44"/>
      <c r="AA55" s="45"/>
      <c r="AB55" s="45"/>
      <c r="AC55" s="45"/>
      <c r="AD55" s="45"/>
      <c r="AE55" s="45"/>
      <c r="AF55" s="45"/>
      <c r="AG55" s="45"/>
      <c r="AH55" s="46"/>
      <c r="AI55" s="46"/>
      <c r="AJ55" s="45"/>
      <c r="AK55" s="45"/>
      <c r="AL55" s="45"/>
      <c r="AM55" s="45"/>
      <c r="AN55" s="45"/>
      <c r="AO55" s="45"/>
      <c r="AP55" s="44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7"/>
      <c r="BD55" s="47"/>
    </row>
    <row r="56" spans="1:56" x14ac:dyDescent="0.25">
      <c r="A56" s="504" t="s">
        <v>2652</v>
      </c>
      <c r="B56" s="508" t="s">
        <v>2653</v>
      </c>
      <c r="C56" s="506" t="s">
        <v>2654</v>
      </c>
      <c r="D56" s="506" t="s">
        <v>2655</v>
      </c>
      <c r="E56" s="506" t="s">
        <v>2656</v>
      </c>
      <c r="F56" s="506" t="s">
        <v>2613</v>
      </c>
      <c r="G56" s="506"/>
      <c r="H56" s="506"/>
      <c r="I56" s="506"/>
      <c r="J56" s="506"/>
      <c r="K56" s="84">
        <v>3.2000000000000001E-2</v>
      </c>
      <c r="L56" s="135"/>
      <c r="M56" s="736"/>
      <c r="N56" s="727"/>
      <c r="O56" s="727"/>
      <c r="P56" s="744"/>
      <c r="Q56" s="45"/>
      <c r="R56" s="44"/>
      <c r="S56" s="44"/>
      <c r="T56" s="44"/>
      <c r="U56" s="44"/>
      <c r="V56" s="45"/>
      <c r="W56" s="45"/>
      <c r="X56" s="46"/>
      <c r="Y56" s="46"/>
      <c r="Z56" s="44"/>
      <c r="AA56" s="45"/>
      <c r="AB56" s="45"/>
      <c r="AC56" s="45"/>
      <c r="AD56" s="45"/>
      <c r="AE56" s="45"/>
      <c r="AF56" s="45"/>
      <c r="AG56" s="45"/>
      <c r="AH56" s="46"/>
      <c r="AI56" s="46"/>
      <c r="AJ56" s="45"/>
      <c r="AK56" s="45"/>
      <c r="AL56" s="45"/>
      <c r="AM56" s="45"/>
      <c r="AN56" s="45"/>
      <c r="AO56" s="45"/>
      <c r="AP56" s="44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7"/>
      <c r="BD56" s="47"/>
    </row>
    <row r="57" spans="1:56" x14ac:dyDescent="0.25">
      <c r="A57" s="273"/>
      <c r="B57" s="274" t="s">
        <v>2345</v>
      </c>
      <c r="C57" s="275"/>
      <c r="D57" s="275"/>
      <c r="E57" s="275"/>
      <c r="F57" s="275"/>
      <c r="G57" s="275"/>
      <c r="H57" s="275"/>
      <c r="I57" s="275"/>
      <c r="J57" s="275"/>
      <c r="K57" s="84"/>
      <c r="L57" s="135"/>
      <c r="M57" s="736"/>
      <c r="N57" s="727"/>
      <c r="O57" s="727"/>
      <c r="P57" s="744"/>
      <c r="Q57" s="45"/>
      <c r="R57" s="44"/>
      <c r="S57" s="44"/>
      <c r="T57" s="44"/>
      <c r="U57" s="44"/>
      <c r="V57" s="45"/>
      <c r="W57" s="45"/>
      <c r="X57" s="46"/>
      <c r="Y57" s="46"/>
      <c r="Z57" s="44"/>
      <c r="AA57" s="45"/>
      <c r="AB57" s="45"/>
      <c r="AC57" s="45"/>
      <c r="AD57" s="45"/>
      <c r="AE57" s="45"/>
      <c r="AF57" s="45"/>
      <c r="AG57" s="45"/>
      <c r="AH57" s="46"/>
      <c r="AI57" s="46"/>
      <c r="AJ57" s="45"/>
      <c r="AK57" s="45"/>
      <c r="AL57" s="45"/>
      <c r="AM57" s="45"/>
      <c r="AN57" s="45"/>
      <c r="AO57" s="45"/>
      <c r="AP57" s="44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7"/>
      <c r="BD57" s="47"/>
    </row>
    <row r="58" spans="1:56" x14ac:dyDescent="0.25">
      <c r="A58" s="273"/>
      <c r="B58" s="276" t="s">
        <v>2346</v>
      </c>
      <c r="C58" s="275"/>
      <c r="D58" s="275"/>
      <c r="E58" s="275"/>
      <c r="F58" s="275"/>
      <c r="G58" s="275"/>
      <c r="H58" s="275"/>
      <c r="I58" s="275"/>
      <c r="J58" s="275"/>
      <c r="K58" s="84"/>
      <c r="L58" s="135"/>
      <c r="M58" s="736"/>
      <c r="N58" s="727"/>
      <c r="O58" s="727"/>
      <c r="P58" s="744"/>
      <c r="Q58" s="45"/>
      <c r="R58" s="44"/>
      <c r="S58" s="44"/>
      <c r="T58" s="44"/>
      <c r="U58" s="44"/>
      <c r="V58" s="45"/>
      <c r="W58" s="45"/>
      <c r="X58" s="46"/>
      <c r="Y58" s="46"/>
      <c r="Z58" s="44"/>
      <c r="AA58" s="45"/>
      <c r="AB58" s="45"/>
      <c r="AC58" s="45"/>
      <c r="AD58" s="45"/>
      <c r="AE58" s="45"/>
      <c r="AF58" s="45"/>
      <c r="AG58" s="45"/>
      <c r="AH58" s="46"/>
      <c r="AI58" s="46"/>
      <c r="AJ58" s="45"/>
      <c r="AK58" s="45"/>
      <c r="AL58" s="45"/>
      <c r="AM58" s="45"/>
      <c r="AN58" s="45"/>
      <c r="AO58" s="45"/>
      <c r="AP58" s="44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7"/>
      <c r="BD58" s="47"/>
    </row>
    <row r="59" spans="1:56" x14ac:dyDescent="0.25">
      <c r="A59" s="273" t="s">
        <v>2233</v>
      </c>
      <c r="B59" s="277" t="s">
        <v>2234</v>
      </c>
      <c r="C59" s="275" t="s">
        <v>2235</v>
      </c>
      <c r="D59" s="275" t="s">
        <v>2236</v>
      </c>
      <c r="E59" s="275" t="s">
        <v>2237</v>
      </c>
      <c r="F59" s="275" t="s">
        <v>754</v>
      </c>
      <c r="G59" s="275"/>
      <c r="H59" s="275"/>
      <c r="I59" s="275"/>
      <c r="J59" s="275"/>
      <c r="K59" s="84">
        <v>0.25</v>
      </c>
      <c r="L59" s="135"/>
      <c r="M59" s="736"/>
      <c r="N59" s="727"/>
      <c r="O59" s="727"/>
      <c r="P59" s="744"/>
      <c r="Q59" s="45"/>
      <c r="R59" s="44"/>
      <c r="S59" s="44"/>
      <c r="T59" s="44"/>
      <c r="U59" s="44"/>
      <c r="V59" s="45"/>
      <c r="W59" s="45"/>
      <c r="X59" s="46"/>
      <c r="Y59" s="46"/>
      <c r="Z59" s="44"/>
      <c r="AA59" s="45"/>
      <c r="AB59" s="45"/>
      <c r="AC59" s="45"/>
      <c r="AD59" s="45"/>
      <c r="AE59" s="45"/>
      <c r="AF59" s="45"/>
      <c r="AG59" s="45"/>
      <c r="AH59" s="46"/>
      <c r="AI59" s="46"/>
      <c r="AJ59" s="45"/>
      <c r="AK59" s="45"/>
      <c r="AL59" s="45"/>
      <c r="AM59" s="45"/>
      <c r="AN59" s="45"/>
      <c r="AO59" s="45"/>
      <c r="AP59" s="44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7"/>
      <c r="BD59" s="47"/>
    </row>
    <row r="60" spans="1:56" x14ac:dyDescent="0.25">
      <c r="A60" s="113"/>
      <c r="B60" s="254" t="s">
        <v>942</v>
      </c>
      <c r="C60" s="82"/>
      <c r="D60" s="82"/>
      <c r="E60" s="82"/>
      <c r="F60" s="82"/>
      <c r="G60" s="82"/>
      <c r="H60" s="82"/>
      <c r="I60" s="82"/>
      <c r="J60" s="82"/>
      <c r="K60" s="543"/>
      <c r="L60" s="667"/>
      <c r="M60" s="736"/>
      <c r="N60" s="727"/>
      <c r="O60" s="727"/>
      <c r="P60" s="744"/>
      <c r="Q60" s="45"/>
      <c r="R60" s="44"/>
      <c r="S60" s="44"/>
      <c r="T60" s="44"/>
      <c r="U60" s="44"/>
      <c r="V60" s="45"/>
      <c r="W60" s="45"/>
      <c r="X60" s="46"/>
      <c r="Y60" s="46"/>
      <c r="Z60" s="44"/>
      <c r="AA60" s="45"/>
      <c r="AB60" s="45"/>
      <c r="AC60" s="45"/>
      <c r="AD60" s="45"/>
      <c r="AE60" s="45"/>
      <c r="AF60" s="45"/>
      <c r="AG60" s="45"/>
      <c r="AH60" s="46"/>
      <c r="AI60" s="46"/>
      <c r="AJ60" s="45"/>
      <c r="AK60" s="45"/>
      <c r="AL60" s="45"/>
      <c r="AM60" s="45"/>
      <c r="AN60" s="45"/>
      <c r="AO60" s="45"/>
      <c r="AP60" s="44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7"/>
      <c r="BD60" s="47"/>
    </row>
    <row r="61" spans="1:56" x14ac:dyDescent="0.25">
      <c r="A61" s="113"/>
      <c r="B61" s="254" t="s">
        <v>2026</v>
      </c>
      <c r="C61" s="82"/>
      <c r="D61" s="82"/>
      <c r="E61" s="82"/>
      <c r="F61" s="82"/>
      <c r="G61" s="82"/>
      <c r="H61" s="82"/>
      <c r="I61" s="82"/>
      <c r="J61" s="82"/>
      <c r="K61" s="543"/>
      <c r="L61" s="667"/>
      <c r="M61" s="736"/>
      <c r="N61" s="727"/>
      <c r="O61" s="727"/>
      <c r="P61" s="744"/>
      <c r="Q61" s="45"/>
      <c r="R61" s="44"/>
      <c r="S61" s="44"/>
      <c r="T61" s="44"/>
      <c r="U61" s="44"/>
      <c r="V61" s="45"/>
      <c r="W61" s="45"/>
      <c r="X61" s="46"/>
      <c r="Y61" s="46"/>
      <c r="Z61" s="44"/>
      <c r="AA61" s="45"/>
      <c r="AB61" s="45"/>
      <c r="AC61" s="45"/>
      <c r="AD61" s="45"/>
      <c r="AE61" s="45"/>
      <c r="AF61" s="45"/>
      <c r="AG61" s="45"/>
      <c r="AH61" s="46"/>
      <c r="AI61" s="46"/>
      <c r="AJ61" s="45"/>
      <c r="AK61" s="45"/>
      <c r="AL61" s="45"/>
      <c r="AM61" s="45"/>
      <c r="AN61" s="45"/>
      <c r="AO61" s="45"/>
      <c r="AP61" s="44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7"/>
      <c r="BD61" s="47"/>
    </row>
    <row r="62" spans="1:56" x14ac:dyDescent="0.25">
      <c r="A62" s="113"/>
      <c r="B62" s="492" t="s">
        <v>2025</v>
      </c>
      <c r="C62" s="82"/>
      <c r="D62" s="82"/>
      <c r="E62" s="82"/>
      <c r="F62" s="82"/>
      <c r="G62" s="82"/>
      <c r="H62" s="82"/>
      <c r="I62" s="82"/>
      <c r="J62" s="82"/>
      <c r="K62" s="543"/>
      <c r="L62" s="667"/>
      <c r="M62" s="736"/>
      <c r="N62" s="727"/>
      <c r="O62" s="727"/>
      <c r="P62" s="744"/>
      <c r="Q62" s="45"/>
      <c r="R62" s="44"/>
      <c r="S62" s="44"/>
      <c r="T62" s="44"/>
      <c r="U62" s="44"/>
      <c r="V62" s="45"/>
      <c r="W62" s="45"/>
      <c r="X62" s="46"/>
      <c r="Y62" s="46"/>
      <c r="Z62" s="44"/>
      <c r="AA62" s="45"/>
      <c r="AB62" s="45"/>
      <c r="AC62" s="45"/>
      <c r="AD62" s="45"/>
      <c r="AE62" s="45"/>
      <c r="AF62" s="45"/>
      <c r="AG62" s="45"/>
      <c r="AH62" s="46"/>
      <c r="AI62" s="46"/>
      <c r="AJ62" s="45"/>
      <c r="AK62" s="45"/>
      <c r="AL62" s="45"/>
      <c r="AM62" s="45"/>
      <c r="AN62" s="45"/>
      <c r="AO62" s="45"/>
      <c r="AP62" s="44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7"/>
      <c r="BD62" s="47"/>
    </row>
    <row r="63" spans="1:56" x14ac:dyDescent="0.25">
      <c r="A63" s="220" t="s">
        <v>2645</v>
      </c>
      <c r="B63" s="91" t="s">
        <v>2326</v>
      </c>
      <c r="C63" s="82" t="s">
        <v>2327</v>
      </c>
      <c r="D63" s="82" t="s">
        <v>2328</v>
      </c>
      <c r="E63" s="82"/>
      <c r="F63" s="82" t="s">
        <v>2613</v>
      </c>
      <c r="G63" s="82"/>
      <c r="H63" s="82"/>
      <c r="I63" s="82"/>
      <c r="J63" s="82"/>
      <c r="K63" s="84">
        <v>0.2</v>
      </c>
      <c r="L63" s="135"/>
      <c r="M63" s="736"/>
      <c r="N63" s="727"/>
      <c r="O63" s="727"/>
      <c r="P63" s="744"/>
      <c r="Q63" s="45"/>
      <c r="R63" s="44"/>
      <c r="S63" s="44"/>
      <c r="T63" s="44"/>
      <c r="U63" s="44"/>
      <c r="V63" s="45"/>
      <c r="W63" s="45"/>
      <c r="X63" s="46"/>
      <c r="Y63" s="46"/>
      <c r="Z63" s="44"/>
      <c r="AA63" s="45"/>
      <c r="AB63" s="45"/>
      <c r="AC63" s="45"/>
      <c r="AD63" s="45"/>
      <c r="AE63" s="45"/>
      <c r="AF63" s="45"/>
      <c r="AG63" s="45"/>
      <c r="AH63" s="46"/>
      <c r="AI63" s="46"/>
      <c r="AJ63" s="45"/>
      <c r="AK63" s="45"/>
      <c r="AL63" s="45"/>
      <c r="AM63" s="45"/>
      <c r="AN63" s="45"/>
      <c r="AO63" s="45"/>
      <c r="AP63" s="44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7"/>
      <c r="BD63" s="47"/>
    </row>
    <row r="64" spans="1:56" x14ac:dyDescent="0.25">
      <c r="A64" s="113"/>
      <c r="B64" s="254" t="s">
        <v>948</v>
      </c>
      <c r="C64" s="82"/>
      <c r="D64" s="82"/>
      <c r="E64" s="82"/>
      <c r="F64" s="82"/>
      <c r="G64" s="82"/>
      <c r="H64" s="82"/>
      <c r="I64" s="82"/>
      <c r="J64" s="82"/>
      <c r="K64" s="84"/>
      <c r="L64" s="135"/>
      <c r="M64" s="736"/>
      <c r="N64" s="727"/>
      <c r="O64" s="727"/>
      <c r="P64" s="744"/>
      <c r="Q64" s="45"/>
      <c r="R64" s="44"/>
      <c r="S64" s="44"/>
      <c r="T64" s="44"/>
      <c r="U64" s="44"/>
      <c r="V64" s="45"/>
      <c r="W64" s="45"/>
      <c r="X64" s="46"/>
      <c r="Y64" s="46"/>
      <c r="Z64" s="44"/>
      <c r="AA64" s="45"/>
      <c r="AB64" s="45"/>
      <c r="AC64" s="45"/>
      <c r="AD64" s="45"/>
      <c r="AE64" s="45"/>
      <c r="AF64" s="45"/>
      <c r="AG64" s="45"/>
      <c r="AH64" s="46"/>
      <c r="AI64" s="46"/>
      <c r="AJ64" s="45"/>
      <c r="AK64" s="45"/>
      <c r="AL64" s="45"/>
      <c r="AM64" s="45"/>
      <c r="AN64" s="45"/>
      <c r="AO64" s="45"/>
      <c r="AP64" s="44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7"/>
      <c r="BD64" s="47"/>
    </row>
    <row r="65" spans="1:56" x14ac:dyDescent="0.25">
      <c r="A65" s="113" t="s">
        <v>949</v>
      </c>
      <c r="B65" s="91" t="s">
        <v>950</v>
      </c>
      <c r="C65" s="82" t="s">
        <v>951</v>
      </c>
      <c r="D65" s="82" t="s">
        <v>952</v>
      </c>
      <c r="E65" s="82" t="s">
        <v>953</v>
      </c>
      <c r="F65" s="82" t="s">
        <v>2613</v>
      </c>
      <c r="G65" s="82"/>
      <c r="H65" s="82"/>
      <c r="I65" s="82"/>
      <c r="J65" s="82"/>
      <c r="K65" s="84">
        <v>0.2</v>
      </c>
      <c r="L65" s="135"/>
      <c r="M65" s="736"/>
      <c r="N65" s="727"/>
      <c r="O65" s="727"/>
      <c r="P65" s="744"/>
      <c r="Q65" s="45"/>
      <c r="R65" s="44"/>
      <c r="S65" s="44"/>
      <c r="T65" s="44"/>
      <c r="U65" s="44"/>
      <c r="V65" s="45"/>
      <c r="W65" s="45"/>
      <c r="X65" s="46"/>
      <c r="Y65" s="46"/>
      <c r="Z65" s="44"/>
      <c r="AA65" s="45"/>
      <c r="AB65" s="45"/>
      <c r="AC65" s="45"/>
      <c r="AD65" s="45"/>
      <c r="AE65" s="45"/>
      <c r="AF65" s="45"/>
      <c r="AG65" s="45"/>
      <c r="AH65" s="46"/>
      <c r="AI65" s="46"/>
      <c r="AJ65" s="45"/>
      <c r="AK65" s="45"/>
      <c r="AL65" s="45"/>
      <c r="AM65" s="45"/>
      <c r="AN65" s="45"/>
      <c r="AO65" s="45"/>
      <c r="AP65" s="44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7"/>
      <c r="BD65" s="47"/>
    </row>
    <row r="66" spans="1:56" x14ac:dyDescent="0.25">
      <c r="A66" s="113" t="s">
        <v>954</v>
      </c>
      <c r="B66" s="91" t="s">
        <v>871</v>
      </c>
      <c r="C66" s="82" t="s">
        <v>955</v>
      </c>
      <c r="D66" s="82" t="s">
        <v>956</v>
      </c>
      <c r="E66" s="82" t="s">
        <v>957</v>
      </c>
      <c r="F66" s="82" t="s">
        <v>2613</v>
      </c>
      <c r="G66" s="82"/>
      <c r="H66" s="82"/>
      <c r="I66" s="82"/>
      <c r="J66" s="82"/>
      <c r="K66" s="84">
        <v>0.1</v>
      </c>
      <c r="L66" s="135"/>
      <c r="M66" s="736"/>
      <c r="N66" s="727"/>
      <c r="O66" s="727"/>
      <c r="P66" s="744"/>
      <c r="Q66" s="45"/>
      <c r="R66" s="44"/>
      <c r="S66" s="44"/>
      <c r="T66" s="44"/>
      <c r="U66" s="44"/>
      <c r="V66" s="45"/>
      <c r="W66" s="45"/>
      <c r="X66" s="46"/>
      <c r="Y66" s="46"/>
      <c r="Z66" s="44"/>
      <c r="AA66" s="45"/>
      <c r="AB66" s="45"/>
      <c r="AC66" s="45"/>
      <c r="AD66" s="45"/>
      <c r="AE66" s="45"/>
      <c r="AF66" s="45"/>
      <c r="AG66" s="45"/>
      <c r="AH66" s="46"/>
      <c r="AI66" s="46"/>
      <c r="AJ66" s="45"/>
      <c r="AK66" s="45"/>
      <c r="AL66" s="45"/>
      <c r="AM66" s="45"/>
      <c r="AN66" s="45"/>
      <c r="AO66" s="45"/>
      <c r="AP66" s="44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7"/>
      <c r="BD66" s="47"/>
    </row>
    <row r="67" spans="1:56" x14ac:dyDescent="0.25">
      <c r="A67" s="113"/>
      <c r="B67" s="254" t="s">
        <v>1163</v>
      </c>
      <c r="C67" s="82"/>
      <c r="D67" s="82"/>
      <c r="E67" s="82"/>
      <c r="F67" s="82"/>
      <c r="G67" s="82"/>
      <c r="H67" s="82"/>
      <c r="I67" s="82"/>
      <c r="J67" s="82"/>
      <c r="K67" s="84"/>
      <c r="L67" s="135"/>
      <c r="M67" s="736"/>
      <c r="N67" s="727"/>
      <c r="O67" s="727"/>
      <c r="P67" s="744"/>
      <c r="Q67" s="45"/>
      <c r="R67" s="44"/>
      <c r="S67" s="44"/>
      <c r="T67" s="44"/>
      <c r="U67" s="44"/>
      <c r="V67" s="45"/>
      <c r="W67" s="45"/>
      <c r="X67" s="46"/>
      <c r="Y67" s="46"/>
      <c r="Z67" s="44"/>
      <c r="AA67" s="45"/>
      <c r="AB67" s="45"/>
      <c r="AC67" s="45"/>
      <c r="AD67" s="45"/>
      <c r="AE67" s="45"/>
      <c r="AF67" s="45"/>
      <c r="AG67" s="45"/>
      <c r="AH67" s="46"/>
      <c r="AI67" s="46"/>
      <c r="AJ67" s="45"/>
      <c r="AK67" s="45"/>
      <c r="AL67" s="45"/>
      <c r="AM67" s="45"/>
      <c r="AN67" s="45"/>
      <c r="AO67" s="45"/>
      <c r="AP67" s="44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7"/>
      <c r="BD67" s="47"/>
    </row>
    <row r="68" spans="1:56" x14ac:dyDescent="0.25">
      <c r="A68" s="113"/>
      <c r="B68" s="221" t="s">
        <v>1164</v>
      </c>
      <c r="C68" s="82"/>
      <c r="D68" s="82"/>
      <c r="E68" s="82"/>
      <c r="F68" s="82"/>
      <c r="G68" s="82"/>
      <c r="H68" s="82"/>
      <c r="I68" s="82"/>
      <c r="J68" s="82"/>
      <c r="K68" s="84"/>
      <c r="L68" s="135"/>
      <c r="M68" s="736"/>
      <c r="N68" s="727"/>
      <c r="O68" s="727"/>
      <c r="P68" s="744"/>
      <c r="Q68" s="45"/>
      <c r="R68" s="44"/>
      <c r="S68" s="44"/>
      <c r="T68" s="44"/>
      <c r="U68" s="44"/>
      <c r="V68" s="45"/>
      <c r="W68" s="45"/>
      <c r="X68" s="46"/>
      <c r="Y68" s="46"/>
      <c r="Z68" s="44"/>
      <c r="AA68" s="45"/>
      <c r="AB68" s="45"/>
      <c r="AC68" s="45"/>
      <c r="AD68" s="45"/>
      <c r="AE68" s="45"/>
      <c r="AF68" s="45"/>
      <c r="AG68" s="45"/>
      <c r="AH68" s="46"/>
      <c r="AI68" s="46"/>
      <c r="AJ68" s="45"/>
      <c r="AK68" s="45"/>
      <c r="AL68" s="45"/>
      <c r="AM68" s="45"/>
      <c r="AN68" s="45"/>
      <c r="AO68" s="45"/>
      <c r="AP68" s="44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7"/>
      <c r="BD68" s="47"/>
    </row>
    <row r="69" spans="1:56" x14ac:dyDescent="0.25">
      <c r="A69" s="113" t="s">
        <v>1165</v>
      </c>
      <c r="B69" s="91" t="s">
        <v>1166</v>
      </c>
      <c r="C69" s="82" t="s">
        <v>1167</v>
      </c>
      <c r="D69" s="82" t="s">
        <v>1168</v>
      </c>
      <c r="E69" s="82" t="s">
        <v>1169</v>
      </c>
      <c r="F69" s="82" t="s">
        <v>637</v>
      </c>
      <c r="G69" s="82"/>
      <c r="H69" s="82"/>
      <c r="I69" s="82"/>
      <c r="J69" s="82"/>
      <c r="K69" s="84">
        <v>3.4</v>
      </c>
      <c r="L69" s="135"/>
      <c r="M69" s="736"/>
      <c r="N69" s="727"/>
      <c r="O69" s="727"/>
      <c r="P69" s="744"/>
      <c r="Q69" s="45"/>
      <c r="R69" s="44"/>
      <c r="S69" s="44"/>
      <c r="T69" s="44"/>
      <c r="U69" s="44"/>
      <c r="V69" s="45"/>
      <c r="W69" s="45"/>
      <c r="X69" s="46"/>
      <c r="Y69" s="46"/>
      <c r="Z69" s="44"/>
      <c r="AA69" s="45"/>
      <c r="AB69" s="45"/>
      <c r="AC69" s="45"/>
      <c r="AD69" s="45"/>
      <c r="AE69" s="45"/>
      <c r="AF69" s="45"/>
      <c r="AG69" s="45"/>
      <c r="AH69" s="46"/>
      <c r="AI69" s="46"/>
      <c r="AJ69" s="45"/>
      <c r="AK69" s="45"/>
      <c r="AL69" s="45"/>
      <c r="AM69" s="45"/>
      <c r="AN69" s="45"/>
      <c r="AO69" s="45"/>
      <c r="AP69" s="44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7"/>
      <c r="BD69" s="47"/>
    </row>
    <row r="70" spans="1:56" x14ac:dyDescent="0.25">
      <c r="A70" s="113"/>
      <c r="B70" s="254" t="s">
        <v>1163</v>
      </c>
      <c r="C70" s="82"/>
      <c r="D70" s="82"/>
      <c r="E70" s="82"/>
      <c r="F70" s="82"/>
      <c r="G70" s="82"/>
      <c r="H70" s="82"/>
      <c r="I70" s="82"/>
      <c r="J70" s="82"/>
      <c r="K70" s="84"/>
      <c r="L70" s="135"/>
      <c r="M70" s="736"/>
      <c r="N70" s="727"/>
      <c r="O70" s="727"/>
      <c r="P70" s="744"/>
      <c r="Q70" s="45"/>
      <c r="R70" s="44"/>
      <c r="S70" s="44"/>
      <c r="T70" s="44"/>
      <c r="U70" s="44"/>
      <c r="V70" s="45"/>
      <c r="W70" s="45"/>
      <c r="X70" s="46"/>
      <c r="Y70" s="46"/>
      <c r="Z70" s="44"/>
      <c r="AA70" s="45"/>
      <c r="AB70" s="45"/>
      <c r="AC70" s="45"/>
      <c r="AD70" s="45"/>
      <c r="AE70" s="45"/>
      <c r="AF70" s="45"/>
      <c r="AG70" s="45"/>
      <c r="AH70" s="46"/>
      <c r="AI70" s="46"/>
      <c r="AJ70" s="45"/>
      <c r="AK70" s="45"/>
      <c r="AL70" s="45"/>
      <c r="AM70" s="45"/>
      <c r="AN70" s="45"/>
      <c r="AO70" s="45"/>
      <c r="AP70" s="44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7"/>
      <c r="BD70" s="47"/>
    </row>
    <row r="71" spans="1:56" x14ac:dyDescent="0.25">
      <c r="A71" s="113"/>
      <c r="B71" s="221" t="s">
        <v>1170</v>
      </c>
      <c r="C71" s="82"/>
      <c r="D71" s="82"/>
      <c r="E71" s="82"/>
      <c r="F71" s="82"/>
      <c r="G71" s="82"/>
      <c r="H71" s="82"/>
      <c r="I71" s="82"/>
      <c r="J71" s="82"/>
      <c r="K71" s="84"/>
      <c r="L71" s="135"/>
      <c r="M71" s="736"/>
      <c r="N71" s="727"/>
      <c r="O71" s="727"/>
      <c r="P71" s="744"/>
      <c r="Q71" s="45"/>
      <c r="R71" s="44"/>
      <c r="S71" s="44"/>
      <c r="T71" s="44"/>
      <c r="U71" s="44"/>
      <c r="V71" s="45"/>
      <c r="W71" s="45"/>
      <c r="X71" s="46"/>
      <c r="Y71" s="46"/>
      <c r="Z71" s="44"/>
      <c r="AA71" s="45"/>
      <c r="AB71" s="45"/>
      <c r="AC71" s="45"/>
      <c r="AD71" s="45"/>
      <c r="AE71" s="45"/>
      <c r="AF71" s="45"/>
      <c r="AG71" s="45"/>
      <c r="AH71" s="46"/>
      <c r="AI71" s="46"/>
      <c r="AJ71" s="45"/>
      <c r="AK71" s="45"/>
      <c r="AL71" s="45"/>
      <c r="AM71" s="45"/>
      <c r="AN71" s="45"/>
      <c r="AO71" s="45"/>
      <c r="AP71" s="44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7"/>
      <c r="BD71" s="47"/>
    </row>
    <row r="72" spans="1:56" x14ac:dyDescent="0.25">
      <c r="A72" s="113" t="s">
        <v>1171</v>
      </c>
      <c r="B72" s="91" t="s">
        <v>1172</v>
      </c>
      <c r="C72" s="82" t="s">
        <v>1173</v>
      </c>
      <c r="D72" s="82" t="s">
        <v>1174</v>
      </c>
      <c r="E72" s="82">
        <v>3</v>
      </c>
      <c r="F72" s="82" t="s">
        <v>2613</v>
      </c>
      <c r="G72" s="82"/>
      <c r="H72" s="82"/>
      <c r="I72" s="82"/>
      <c r="J72" s="82"/>
      <c r="K72" s="84">
        <v>7.4999999999999997E-2</v>
      </c>
      <c r="L72" s="135"/>
      <c r="M72" s="736"/>
      <c r="N72" s="727"/>
      <c r="O72" s="727"/>
      <c r="P72" s="744"/>
      <c r="Q72" s="45"/>
      <c r="R72" s="45"/>
      <c r="S72" s="45"/>
      <c r="T72" s="45"/>
      <c r="U72" s="45"/>
      <c r="V72" s="45"/>
      <c r="W72" s="45"/>
      <c r="X72" s="46"/>
      <c r="Y72" s="46"/>
      <c r="Z72" s="45"/>
      <c r="AA72" s="45"/>
      <c r="AB72" s="51"/>
      <c r="AC72" s="51"/>
      <c r="AD72" s="51"/>
      <c r="AE72" s="51"/>
      <c r="AF72" s="51"/>
      <c r="AG72" s="51"/>
      <c r="AH72" s="46"/>
      <c r="AI72" s="46"/>
      <c r="AJ72" s="51"/>
      <c r="AK72" s="51"/>
      <c r="AL72" s="51"/>
      <c r="AM72" s="51"/>
      <c r="AN72" s="51"/>
      <c r="AO72" s="45"/>
      <c r="AP72" s="5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7"/>
      <c r="BD72" s="47"/>
    </row>
    <row r="73" spans="1:56" x14ac:dyDescent="0.25">
      <c r="A73" s="113"/>
      <c r="B73" s="254" t="s">
        <v>1182</v>
      </c>
      <c r="C73" s="82"/>
      <c r="D73" s="82"/>
      <c r="E73" s="82"/>
      <c r="F73" s="82"/>
      <c r="G73" s="82"/>
      <c r="H73" s="82"/>
      <c r="I73" s="82"/>
      <c r="J73" s="82"/>
      <c r="K73" s="84"/>
      <c r="L73" s="135"/>
      <c r="M73" s="736"/>
      <c r="N73" s="727"/>
      <c r="O73" s="727"/>
      <c r="P73" s="744"/>
      <c r="Q73" s="45"/>
      <c r="R73" s="45"/>
      <c r="S73" s="45"/>
      <c r="T73" s="45"/>
      <c r="U73" s="45"/>
      <c r="V73" s="45"/>
      <c r="W73" s="45"/>
      <c r="X73" s="46"/>
      <c r="Y73" s="46"/>
      <c r="Z73" s="45"/>
      <c r="AA73" s="45"/>
      <c r="AB73" s="51"/>
      <c r="AC73" s="51"/>
      <c r="AD73" s="51"/>
      <c r="AE73" s="51"/>
      <c r="AF73" s="51"/>
      <c r="AG73" s="51"/>
      <c r="AH73" s="46"/>
      <c r="AI73" s="46"/>
      <c r="AJ73" s="51"/>
      <c r="AK73" s="51"/>
      <c r="AL73" s="51"/>
      <c r="AM73" s="51"/>
      <c r="AN73" s="51"/>
      <c r="AO73" s="45"/>
      <c r="AP73" s="5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7"/>
      <c r="BD73" s="47"/>
    </row>
    <row r="74" spans="1:56" x14ac:dyDescent="0.25">
      <c r="A74" s="113"/>
      <c r="B74" s="254" t="s">
        <v>1183</v>
      </c>
      <c r="C74" s="82"/>
      <c r="D74" s="82"/>
      <c r="E74" s="82"/>
      <c r="F74" s="82"/>
      <c r="G74" s="82"/>
      <c r="H74" s="82"/>
      <c r="I74" s="82"/>
      <c r="J74" s="82"/>
      <c r="K74" s="84"/>
      <c r="L74" s="135"/>
      <c r="M74" s="736"/>
      <c r="N74" s="727"/>
      <c r="O74" s="727"/>
      <c r="P74" s="744"/>
      <c r="Q74" s="45"/>
      <c r="R74" s="45"/>
      <c r="S74" s="45"/>
      <c r="T74" s="45"/>
      <c r="U74" s="45"/>
      <c r="V74" s="45"/>
      <c r="W74" s="45"/>
      <c r="X74" s="46"/>
      <c r="Y74" s="46"/>
      <c r="Z74" s="45"/>
      <c r="AA74" s="45"/>
      <c r="AB74" s="51"/>
      <c r="AC74" s="51"/>
      <c r="AD74" s="51"/>
      <c r="AE74" s="51"/>
      <c r="AF74" s="51"/>
      <c r="AG74" s="51"/>
      <c r="AH74" s="46"/>
      <c r="AI74" s="46"/>
      <c r="AJ74" s="51"/>
      <c r="AK74" s="51"/>
      <c r="AL74" s="51"/>
      <c r="AM74" s="51"/>
      <c r="AN74" s="51"/>
      <c r="AO74" s="45"/>
      <c r="AP74" s="5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7"/>
      <c r="BD74" s="47"/>
    </row>
    <row r="75" spans="1:56" x14ac:dyDescent="0.25">
      <c r="A75" s="113"/>
      <c r="B75" s="221" t="s">
        <v>1184</v>
      </c>
      <c r="C75" s="82"/>
      <c r="D75" s="82"/>
      <c r="E75" s="82"/>
      <c r="F75" s="82"/>
      <c r="G75" s="82"/>
      <c r="H75" s="82"/>
      <c r="I75" s="82"/>
      <c r="J75" s="82"/>
      <c r="K75" s="84"/>
      <c r="L75" s="135"/>
      <c r="M75" s="736"/>
      <c r="N75" s="727"/>
      <c r="O75" s="727"/>
      <c r="P75" s="744"/>
      <c r="Q75" s="45"/>
      <c r="R75" s="45"/>
      <c r="S75" s="45"/>
      <c r="T75" s="45"/>
      <c r="U75" s="45"/>
      <c r="V75" s="45"/>
      <c r="W75" s="45"/>
      <c r="X75" s="46"/>
      <c r="Y75" s="46"/>
      <c r="Z75" s="45"/>
      <c r="AA75" s="45"/>
      <c r="AB75" s="51"/>
      <c r="AC75" s="51"/>
      <c r="AD75" s="51"/>
      <c r="AE75" s="51"/>
      <c r="AF75" s="51"/>
      <c r="AG75" s="51"/>
      <c r="AH75" s="46"/>
      <c r="AI75" s="46"/>
      <c r="AJ75" s="51"/>
      <c r="AK75" s="51"/>
      <c r="AL75" s="51"/>
      <c r="AM75" s="51"/>
      <c r="AN75" s="51"/>
      <c r="AO75" s="45"/>
      <c r="AP75" s="5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7"/>
      <c r="BD75" s="47"/>
    </row>
    <row r="76" spans="1:56" x14ac:dyDescent="0.25">
      <c r="A76" s="185">
        <v>3517003037</v>
      </c>
      <c r="B76" s="91" t="s">
        <v>1185</v>
      </c>
      <c r="C76" s="82" t="s">
        <v>1186</v>
      </c>
      <c r="D76" s="82" t="s">
        <v>1187</v>
      </c>
      <c r="E76" s="82">
        <v>6</v>
      </c>
      <c r="F76" s="82" t="s">
        <v>2613</v>
      </c>
      <c r="G76" s="82"/>
      <c r="H76" s="82"/>
      <c r="I76" s="82"/>
      <c r="J76" s="82"/>
      <c r="K76" s="84">
        <v>0.1</v>
      </c>
      <c r="L76" s="135"/>
      <c r="M76" s="736"/>
      <c r="N76" s="727"/>
      <c r="O76" s="727"/>
      <c r="P76" s="726"/>
      <c r="Q76" s="45"/>
      <c r="R76" s="45"/>
      <c r="S76" s="45"/>
      <c r="T76" s="45"/>
      <c r="U76" s="45"/>
      <c r="V76" s="45"/>
      <c r="W76" s="45"/>
      <c r="X76" s="46"/>
      <c r="Y76" s="46"/>
      <c r="Z76" s="45"/>
      <c r="AA76" s="45"/>
      <c r="AB76" s="51"/>
      <c r="AC76" s="51"/>
      <c r="AD76" s="51"/>
      <c r="AE76" s="51"/>
      <c r="AF76" s="51"/>
      <c r="AG76" s="51"/>
      <c r="AH76" s="46"/>
      <c r="AI76" s="46"/>
      <c r="AJ76" s="51"/>
      <c r="AK76" s="51"/>
      <c r="AL76" s="51"/>
      <c r="AM76" s="51"/>
      <c r="AN76" s="51"/>
      <c r="AO76" s="45"/>
      <c r="AP76" s="5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7"/>
      <c r="BD76" s="47"/>
    </row>
    <row r="77" spans="1:56" x14ac:dyDescent="0.25">
      <c r="A77" s="113"/>
      <c r="B77" s="254" t="s">
        <v>2323</v>
      </c>
      <c r="C77" s="222"/>
      <c r="D77" s="82"/>
      <c r="E77" s="82"/>
      <c r="F77" s="82"/>
      <c r="G77" s="82"/>
      <c r="H77" s="82"/>
      <c r="I77" s="82"/>
      <c r="J77" s="82"/>
      <c r="K77" s="84"/>
      <c r="L77" s="135"/>
      <c r="M77" s="736"/>
      <c r="N77" s="727"/>
      <c r="O77" s="727"/>
      <c r="P77" s="744"/>
      <c r="Q77" s="45"/>
      <c r="R77" s="45"/>
      <c r="S77" s="45"/>
      <c r="T77" s="45"/>
      <c r="U77" s="45"/>
      <c r="V77" s="45"/>
      <c r="W77" s="45"/>
      <c r="X77" s="46"/>
      <c r="Y77" s="46"/>
      <c r="Z77" s="45"/>
      <c r="AA77" s="45"/>
      <c r="AB77" s="51"/>
      <c r="AC77" s="51"/>
      <c r="AD77" s="51"/>
      <c r="AE77" s="51"/>
      <c r="AF77" s="45"/>
      <c r="AG77" s="45"/>
      <c r="AH77" s="46"/>
      <c r="AI77" s="46"/>
      <c r="AJ77" s="51"/>
      <c r="AK77" s="45"/>
      <c r="AL77" s="51"/>
      <c r="AM77" s="51"/>
      <c r="AN77" s="51"/>
      <c r="AO77" s="45"/>
      <c r="AP77" s="5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7"/>
      <c r="BD77" s="47"/>
    </row>
    <row r="78" spans="1:56" x14ac:dyDescent="0.25">
      <c r="A78" s="113"/>
      <c r="B78" s="254" t="s">
        <v>1975</v>
      </c>
      <c r="C78" s="222"/>
      <c r="D78" s="82"/>
      <c r="E78" s="82"/>
      <c r="F78" s="82"/>
      <c r="G78" s="82"/>
      <c r="H78" s="82"/>
      <c r="I78" s="82"/>
      <c r="J78" s="82"/>
      <c r="K78" s="84"/>
      <c r="L78" s="135"/>
      <c r="M78" s="736"/>
      <c r="N78" s="727"/>
      <c r="O78" s="727"/>
      <c r="P78" s="744"/>
      <c r="Q78" s="45"/>
      <c r="R78" s="45"/>
      <c r="S78" s="45"/>
      <c r="T78" s="45"/>
      <c r="U78" s="45"/>
      <c r="V78" s="45"/>
      <c r="W78" s="45"/>
      <c r="X78" s="46"/>
      <c r="Y78" s="46"/>
      <c r="Z78" s="45"/>
      <c r="AA78" s="45"/>
      <c r="AB78" s="51"/>
      <c r="AC78" s="51"/>
      <c r="AD78" s="45"/>
      <c r="AE78" s="45"/>
      <c r="AF78" s="51"/>
      <c r="AG78" s="51"/>
      <c r="AH78" s="46"/>
      <c r="AI78" s="46"/>
      <c r="AJ78" s="51"/>
      <c r="AK78" s="51"/>
      <c r="AL78" s="51"/>
      <c r="AM78" s="51"/>
      <c r="AN78" s="51"/>
      <c r="AO78" s="45"/>
      <c r="AP78" s="5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7"/>
      <c r="BD78" s="47"/>
    </row>
    <row r="79" spans="1:56" x14ac:dyDescent="0.25">
      <c r="A79" s="113"/>
      <c r="B79" s="221" t="s">
        <v>1976</v>
      </c>
      <c r="C79" s="82"/>
      <c r="D79" s="82"/>
      <c r="E79" s="82"/>
      <c r="F79" s="82"/>
      <c r="G79" s="82"/>
      <c r="H79" s="82"/>
      <c r="I79" s="82"/>
      <c r="J79" s="82"/>
      <c r="K79" s="84"/>
      <c r="L79" s="135"/>
      <c r="M79" s="736"/>
      <c r="N79" s="727"/>
      <c r="O79" s="727"/>
      <c r="P79" s="744"/>
      <c r="Q79" s="45"/>
      <c r="R79" s="44"/>
      <c r="S79" s="44"/>
      <c r="T79" s="44"/>
      <c r="U79" s="44"/>
      <c r="V79" s="45"/>
      <c r="W79" s="45"/>
      <c r="X79" s="46"/>
      <c r="Y79" s="46"/>
      <c r="Z79" s="44"/>
      <c r="AA79" s="45"/>
      <c r="AB79" s="44"/>
      <c r="AC79" s="44"/>
      <c r="AD79" s="44"/>
      <c r="AE79" s="44"/>
      <c r="AF79" s="45"/>
      <c r="AG79" s="45"/>
      <c r="AH79" s="46"/>
      <c r="AI79" s="46"/>
      <c r="AJ79" s="44"/>
      <c r="AK79" s="45"/>
      <c r="AL79" s="44"/>
      <c r="AM79" s="44"/>
      <c r="AN79" s="45"/>
      <c r="AO79" s="45"/>
      <c r="AP79" s="5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7"/>
      <c r="BD79" s="47"/>
    </row>
    <row r="80" spans="1:56" x14ac:dyDescent="0.25">
      <c r="A80" s="185">
        <v>3986200002</v>
      </c>
      <c r="B80" s="91" t="s">
        <v>1587</v>
      </c>
      <c r="C80" s="82" t="s">
        <v>1590</v>
      </c>
      <c r="D80" s="82" t="s">
        <v>1588</v>
      </c>
      <c r="E80" s="82"/>
      <c r="F80" s="82" t="s">
        <v>1592</v>
      </c>
      <c r="G80" s="82"/>
      <c r="H80" s="82"/>
      <c r="I80" s="82"/>
      <c r="J80" s="82"/>
      <c r="K80" s="84">
        <v>0.2</v>
      </c>
      <c r="L80" s="135"/>
      <c r="M80" s="736"/>
      <c r="N80" s="727"/>
      <c r="O80" s="727"/>
      <c r="P80" s="744"/>
      <c r="Q80" s="45"/>
      <c r="R80" s="44"/>
      <c r="S80" s="44"/>
      <c r="T80" s="44"/>
      <c r="U80" s="44"/>
      <c r="V80" s="45"/>
      <c r="W80" s="45"/>
      <c r="X80" s="46"/>
      <c r="Y80" s="46"/>
      <c r="Z80" s="44"/>
      <c r="AA80" s="45"/>
      <c r="AB80" s="44"/>
      <c r="AC80" s="44"/>
      <c r="AD80" s="44"/>
      <c r="AE80" s="44"/>
      <c r="AF80" s="45"/>
      <c r="AG80" s="45"/>
      <c r="AH80" s="46"/>
      <c r="AI80" s="46"/>
      <c r="AJ80" s="44"/>
      <c r="AK80" s="45"/>
      <c r="AL80" s="44"/>
      <c r="AM80" s="44"/>
      <c r="AN80" s="45"/>
      <c r="AO80" s="45"/>
      <c r="AP80" s="5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7"/>
      <c r="BD80" s="47"/>
    </row>
    <row r="81" spans="1:56" x14ac:dyDescent="0.25">
      <c r="A81" s="113"/>
      <c r="B81" s="254" t="s">
        <v>1208</v>
      </c>
      <c r="C81" s="82"/>
      <c r="D81" s="82"/>
      <c r="E81" s="82"/>
      <c r="F81" s="82"/>
      <c r="G81" s="82"/>
      <c r="H81" s="82"/>
      <c r="I81" s="82"/>
      <c r="J81" s="82"/>
      <c r="K81" s="84"/>
      <c r="L81" s="135"/>
      <c r="M81" s="736"/>
      <c r="N81" s="727"/>
      <c r="O81" s="727"/>
      <c r="P81" s="726"/>
      <c r="Q81" s="45"/>
      <c r="R81" s="45"/>
      <c r="S81" s="45"/>
      <c r="T81" s="45"/>
      <c r="U81" s="45"/>
      <c r="V81" s="45"/>
      <c r="W81" s="45"/>
      <c r="X81" s="46"/>
      <c r="Y81" s="46"/>
      <c r="Z81" s="45"/>
      <c r="AA81" s="45"/>
      <c r="AB81" s="45"/>
      <c r="AC81" s="45"/>
      <c r="AD81" s="45"/>
      <c r="AE81" s="45"/>
      <c r="AF81" s="45"/>
      <c r="AG81" s="45"/>
      <c r="AH81" s="46"/>
      <c r="AI81" s="46"/>
      <c r="AJ81" s="45"/>
      <c r="AK81" s="45"/>
      <c r="AL81" s="45"/>
      <c r="AM81" s="45"/>
      <c r="AN81" s="45"/>
      <c r="AO81" s="45"/>
      <c r="AP81" s="5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7"/>
      <c r="BD81" s="47"/>
    </row>
    <row r="82" spans="1:56" x14ac:dyDescent="0.25">
      <c r="A82" s="113"/>
      <c r="B82" s="254" t="s">
        <v>1209</v>
      </c>
      <c r="C82" s="82"/>
      <c r="D82" s="82"/>
      <c r="E82" s="82"/>
      <c r="F82" s="82"/>
      <c r="G82" s="82"/>
      <c r="H82" s="82"/>
      <c r="I82" s="82"/>
      <c r="J82" s="82"/>
      <c r="K82" s="84"/>
      <c r="L82" s="135"/>
      <c r="M82" s="736"/>
      <c r="N82" s="727"/>
      <c r="O82" s="727"/>
      <c r="P82" s="726"/>
      <c r="Q82" s="45"/>
      <c r="R82" s="45"/>
      <c r="S82" s="45"/>
      <c r="T82" s="45"/>
      <c r="U82" s="45"/>
      <c r="V82" s="45"/>
      <c r="W82" s="45"/>
      <c r="X82" s="46"/>
      <c r="Y82" s="46"/>
      <c r="Z82" s="45"/>
      <c r="AA82" s="45"/>
      <c r="AB82" s="45"/>
      <c r="AC82" s="45"/>
      <c r="AD82" s="45"/>
      <c r="AE82" s="45"/>
      <c r="AF82" s="45"/>
      <c r="AG82" s="45"/>
      <c r="AH82" s="46"/>
      <c r="AI82" s="46"/>
      <c r="AJ82" s="45"/>
      <c r="AK82" s="45"/>
      <c r="AL82" s="45"/>
      <c r="AM82" s="45"/>
      <c r="AN82" s="45"/>
      <c r="AO82" s="45"/>
      <c r="AP82" s="5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7"/>
      <c r="BD82" s="47"/>
    </row>
    <row r="83" spans="1:56" x14ac:dyDescent="0.25">
      <c r="A83" s="113"/>
      <c r="B83" s="221" t="s">
        <v>1210</v>
      </c>
      <c r="C83" s="82"/>
      <c r="D83" s="82"/>
      <c r="E83" s="82"/>
      <c r="F83" s="82"/>
      <c r="G83" s="82"/>
      <c r="H83" s="82"/>
      <c r="I83" s="82"/>
      <c r="J83" s="82"/>
      <c r="K83" s="84"/>
      <c r="L83" s="135"/>
      <c r="M83" s="736"/>
      <c r="N83" s="727"/>
      <c r="O83" s="727"/>
      <c r="P83" s="744"/>
      <c r="Q83" s="45"/>
      <c r="R83" s="44"/>
      <c r="S83" s="44"/>
      <c r="T83" s="44"/>
      <c r="U83" s="44"/>
      <c r="V83" s="45"/>
      <c r="W83" s="45"/>
      <c r="X83" s="46"/>
      <c r="Y83" s="46"/>
      <c r="Z83" s="44"/>
      <c r="AA83" s="45"/>
      <c r="AB83" s="44"/>
      <c r="AC83" s="44"/>
      <c r="AD83" s="44"/>
      <c r="AE83" s="44"/>
      <c r="AF83" s="45"/>
      <c r="AG83" s="45"/>
      <c r="AH83" s="46"/>
      <c r="AI83" s="46"/>
      <c r="AJ83" s="44"/>
      <c r="AK83" s="45"/>
      <c r="AL83" s="44"/>
      <c r="AM83" s="44"/>
      <c r="AN83" s="45"/>
      <c r="AO83" s="45"/>
      <c r="AP83" s="5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7"/>
      <c r="BD83" s="47"/>
    </row>
    <row r="84" spans="1:56" x14ac:dyDescent="0.25">
      <c r="A84" s="113" t="s">
        <v>1211</v>
      </c>
      <c r="B84" s="91" t="s">
        <v>1212</v>
      </c>
      <c r="C84" s="82" t="s">
        <v>1213</v>
      </c>
      <c r="D84" s="82" t="s">
        <v>1214</v>
      </c>
      <c r="E84" s="82">
        <v>1</v>
      </c>
      <c r="F84" s="82" t="s">
        <v>2613</v>
      </c>
      <c r="G84" s="82"/>
      <c r="H84" s="82"/>
      <c r="I84" s="82"/>
      <c r="J84" s="82"/>
      <c r="K84" s="84">
        <v>0.4</v>
      </c>
      <c r="L84" s="135"/>
      <c r="M84" s="736"/>
      <c r="N84" s="727"/>
      <c r="O84" s="727"/>
      <c r="P84" s="744"/>
      <c r="Q84" s="45"/>
      <c r="R84" s="44"/>
      <c r="S84" s="44"/>
      <c r="T84" s="44"/>
      <c r="U84" s="44"/>
      <c r="V84" s="45"/>
      <c r="W84" s="45"/>
      <c r="X84" s="46"/>
      <c r="Y84" s="46"/>
      <c r="Z84" s="44"/>
      <c r="AA84" s="45"/>
      <c r="AB84" s="44"/>
      <c r="AC84" s="44"/>
      <c r="AD84" s="44"/>
      <c r="AE84" s="44"/>
      <c r="AF84" s="45"/>
      <c r="AG84" s="45"/>
      <c r="AH84" s="46"/>
      <c r="AI84" s="46"/>
      <c r="AJ84" s="44"/>
      <c r="AK84" s="45"/>
      <c r="AL84" s="44"/>
      <c r="AM84" s="44"/>
      <c r="AN84" s="45"/>
      <c r="AO84" s="45"/>
      <c r="AP84" s="5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7"/>
      <c r="BD84" s="47"/>
    </row>
    <row r="85" spans="1:56" x14ac:dyDescent="0.25">
      <c r="A85" s="113"/>
      <c r="B85" s="254" t="s">
        <v>1229</v>
      </c>
      <c r="C85" s="82"/>
      <c r="D85" s="82"/>
      <c r="E85" s="82"/>
      <c r="F85" s="82"/>
      <c r="G85" s="82"/>
      <c r="H85" s="82"/>
      <c r="I85" s="82"/>
      <c r="J85" s="82"/>
      <c r="K85" s="84"/>
      <c r="L85" s="135"/>
      <c r="M85" s="736"/>
      <c r="N85" s="727"/>
      <c r="O85" s="727"/>
      <c r="P85" s="744"/>
      <c r="Q85" s="45"/>
      <c r="R85" s="44"/>
      <c r="S85" s="44"/>
      <c r="T85" s="44"/>
      <c r="U85" s="44"/>
      <c r="V85" s="45"/>
      <c r="W85" s="45"/>
      <c r="X85" s="46"/>
      <c r="Y85" s="46"/>
      <c r="Z85" s="44"/>
      <c r="AA85" s="45"/>
      <c r="AB85" s="44"/>
      <c r="AC85" s="44"/>
      <c r="AD85" s="44"/>
      <c r="AE85" s="44"/>
      <c r="AF85" s="45"/>
      <c r="AG85" s="45"/>
      <c r="AH85" s="46"/>
      <c r="AI85" s="46"/>
      <c r="AJ85" s="44"/>
      <c r="AK85" s="45"/>
      <c r="AL85" s="44"/>
      <c r="AM85" s="44"/>
      <c r="AN85" s="45"/>
      <c r="AO85" s="45"/>
      <c r="AP85" s="5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7"/>
      <c r="BD85" s="47"/>
    </row>
    <row r="86" spans="1:56" x14ac:dyDescent="0.25">
      <c r="A86" s="113"/>
      <c r="B86" s="254" t="s">
        <v>1230</v>
      </c>
      <c r="C86" s="82"/>
      <c r="D86" s="82"/>
      <c r="E86" s="82"/>
      <c r="F86" s="82"/>
      <c r="G86" s="82"/>
      <c r="H86" s="82"/>
      <c r="I86" s="82"/>
      <c r="J86" s="82"/>
      <c r="K86" s="84"/>
      <c r="L86" s="135"/>
      <c r="M86" s="736"/>
      <c r="N86" s="727"/>
      <c r="O86" s="727"/>
      <c r="P86" s="744"/>
      <c r="Q86" s="45"/>
      <c r="R86" s="44"/>
      <c r="S86" s="44"/>
      <c r="T86" s="44"/>
      <c r="U86" s="44"/>
      <c r="V86" s="45"/>
      <c r="W86" s="45"/>
      <c r="X86" s="46"/>
      <c r="Y86" s="46"/>
      <c r="Z86" s="44"/>
      <c r="AA86" s="45"/>
      <c r="AB86" s="44"/>
      <c r="AC86" s="44"/>
      <c r="AD86" s="44"/>
      <c r="AE86" s="44"/>
      <c r="AF86" s="45"/>
      <c r="AG86" s="45"/>
      <c r="AH86" s="46"/>
      <c r="AI86" s="46"/>
      <c r="AJ86" s="44"/>
      <c r="AK86" s="45"/>
      <c r="AL86" s="44"/>
      <c r="AM86" s="44"/>
      <c r="AN86" s="45"/>
      <c r="AO86" s="45"/>
      <c r="AP86" s="5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7"/>
      <c r="BD86" s="47"/>
    </row>
    <row r="87" spans="1:56" x14ac:dyDescent="0.25">
      <c r="A87" s="113"/>
      <c r="B87" s="492" t="s">
        <v>1980</v>
      </c>
      <c r="C87" s="82"/>
      <c r="D87" s="82"/>
      <c r="E87" s="82"/>
      <c r="F87" s="82"/>
      <c r="G87" s="82"/>
      <c r="H87" s="82"/>
      <c r="I87" s="82"/>
      <c r="J87" s="82"/>
      <c r="K87" s="84"/>
      <c r="L87" s="135"/>
      <c r="M87" s="736"/>
      <c r="N87" s="727"/>
      <c r="O87" s="727"/>
      <c r="P87" s="744"/>
      <c r="Q87" s="45"/>
      <c r="R87" s="44"/>
      <c r="S87" s="44"/>
      <c r="T87" s="44"/>
      <c r="U87" s="44"/>
      <c r="V87" s="45"/>
      <c r="W87" s="45"/>
      <c r="X87" s="46"/>
      <c r="Y87" s="46"/>
      <c r="Z87" s="44"/>
      <c r="AA87" s="45"/>
      <c r="AB87" s="44"/>
      <c r="AC87" s="44"/>
      <c r="AD87" s="44"/>
      <c r="AE87" s="44"/>
      <c r="AF87" s="45"/>
      <c r="AG87" s="45"/>
      <c r="AH87" s="46"/>
      <c r="AI87" s="46"/>
      <c r="AJ87" s="44"/>
      <c r="AK87" s="45"/>
      <c r="AL87" s="44"/>
      <c r="AM87" s="44"/>
      <c r="AN87" s="45"/>
      <c r="AO87" s="45"/>
      <c r="AP87" s="5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7"/>
      <c r="BD87" s="47"/>
    </row>
    <row r="88" spans="1:56" x14ac:dyDescent="0.25">
      <c r="A88" s="113" t="s">
        <v>1878</v>
      </c>
      <c r="B88" s="95" t="s">
        <v>1734</v>
      </c>
      <c r="C88" s="82"/>
      <c r="D88" s="82" t="s">
        <v>1735</v>
      </c>
      <c r="E88" s="82">
        <v>90</v>
      </c>
      <c r="F88" s="82" t="s">
        <v>637</v>
      </c>
      <c r="G88" s="82"/>
      <c r="H88" s="82"/>
      <c r="I88" s="82"/>
      <c r="J88" s="82"/>
      <c r="K88" s="84">
        <v>1.5</v>
      </c>
      <c r="L88" s="135"/>
      <c r="M88" s="736"/>
      <c r="N88" s="727"/>
      <c r="O88" s="727"/>
      <c r="P88" s="744"/>
      <c r="Q88" s="45"/>
      <c r="R88" s="44"/>
      <c r="S88" s="44"/>
      <c r="T88" s="44"/>
      <c r="U88" s="44"/>
      <c r="V88" s="45"/>
      <c r="W88" s="45"/>
      <c r="X88" s="46"/>
      <c r="Y88" s="46"/>
      <c r="Z88" s="44"/>
      <c r="AA88" s="45"/>
      <c r="AB88" s="44"/>
      <c r="AC88" s="44"/>
      <c r="AD88" s="44"/>
      <c r="AE88" s="44"/>
      <c r="AF88" s="45"/>
      <c r="AG88" s="45"/>
      <c r="AH88" s="46"/>
      <c r="AI88" s="46"/>
      <c r="AJ88" s="44"/>
      <c r="AK88" s="45"/>
      <c r="AL88" s="44"/>
      <c r="AM88" s="44"/>
      <c r="AN88" s="45"/>
      <c r="AO88" s="45"/>
      <c r="AP88" s="5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7"/>
      <c r="BD88" s="47"/>
    </row>
    <row r="89" spans="1:56" x14ac:dyDescent="0.25">
      <c r="A89" s="113"/>
      <c r="B89" s="254" t="s">
        <v>1241</v>
      </c>
      <c r="C89" s="82"/>
      <c r="D89" s="82"/>
      <c r="E89" s="82"/>
      <c r="F89" s="82"/>
      <c r="G89" s="82"/>
      <c r="H89" s="82"/>
      <c r="I89" s="82"/>
      <c r="J89" s="82"/>
      <c r="K89" s="84"/>
      <c r="L89" s="135"/>
      <c r="M89" s="715"/>
      <c r="N89" s="727"/>
      <c r="O89" s="727"/>
      <c r="P89" s="744"/>
      <c r="Q89" s="45"/>
      <c r="R89" s="44"/>
      <c r="S89" s="44"/>
      <c r="T89" s="44"/>
      <c r="U89" s="44"/>
      <c r="V89" s="45"/>
      <c r="W89" s="45"/>
      <c r="X89" s="46"/>
      <c r="Y89" s="46"/>
      <c r="Z89" s="44"/>
      <c r="AA89" s="45"/>
      <c r="AB89" s="44"/>
      <c r="AC89" s="44"/>
      <c r="AD89" s="44"/>
      <c r="AE89" s="44"/>
      <c r="AF89" s="45"/>
      <c r="AG89" s="45"/>
      <c r="AH89" s="46"/>
      <c r="AI89" s="46"/>
      <c r="AJ89" s="44"/>
      <c r="AK89" s="45"/>
      <c r="AL89" s="44"/>
      <c r="AM89" s="44"/>
      <c r="AN89" s="45"/>
      <c r="AO89" s="45"/>
      <c r="AP89" s="5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7"/>
      <c r="BD89" s="47"/>
    </row>
    <row r="90" spans="1:56" x14ac:dyDescent="0.25">
      <c r="A90" s="113"/>
      <c r="B90" s="254" t="s">
        <v>1242</v>
      </c>
      <c r="C90" s="82"/>
      <c r="D90" s="82"/>
      <c r="E90" s="82"/>
      <c r="F90" s="82"/>
      <c r="G90" s="82"/>
      <c r="H90" s="82"/>
      <c r="I90" s="82"/>
      <c r="J90" s="82"/>
      <c r="K90" s="84"/>
      <c r="L90" s="135"/>
      <c r="M90" s="715"/>
      <c r="N90" s="727"/>
      <c r="O90" s="727"/>
      <c r="P90" s="726"/>
      <c r="Q90" s="45"/>
      <c r="R90" s="44"/>
      <c r="S90" s="44"/>
      <c r="T90" s="44"/>
      <c r="U90" s="44"/>
      <c r="V90" s="45"/>
      <c r="W90" s="45"/>
      <c r="X90" s="46"/>
      <c r="Y90" s="46"/>
      <c r="Z90" s="44"/>
      <c r="AA90" s="45"/>
      <c r="AB90" s="45"/>
      <c r="AC90" s="45"/>
      <c r="AD90" s="45"/>
      <c r="AE90" s="45"/>
      <c r="AF90" s="45"/>
      <c r="AG90" s="45"/>
      <c r="AH90" s="46"/>
      <c r="AI90" s="46"/>
      <c r="AJ90" s="45"/>
      <c r="AK90" s="45"/>
      <c r="AL90" s="45"/>
      <c r="AM90" s="45"/>
      <c r="AN90" s="45"/>
      <c r="AO90" s="45"/>
      <c r="AP90" s="5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7"/>
      <c r="BD90" s="47"/>
    </row>
    <row r="91" spans="1:56" x14ac:dyDescent="0.25">
      <c r="A91" s="113"/>
      <c r="B91" s="221" t="s">
        <v>1243</v>
      </c>
      <c r="C91" s="82"/>
      <c r="D91" s="82"/>
      <c r="E91" s="82"/>
      <c r="F91" s="82"/>
      <c r="G91" s="82"/>
      <c r="H91" s="82"/>
      <c r="I91" s="82"/>
      <c r="J91" s="82"/>
      <c r="K91" s="84"/>
      <c r="L91" s="135"/>
      <c r="M91" s="735"/>
      <c r="N91" s="725"/>
      <c r="O91" s="725"/>
      <c r="P91" s="72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</row>
    <row r="92" spans="1:56" x14ac:dyDescent="0.25">
      <c r="A92" s="113" t="s">
        <v>1244</v>
      </c>
      <c r="B92" s="91" t="s">
        <v>1245</v>
      </c>
      <c r="C92" s="82"/>
      <c r="D92" s="82"/>
      <c r="E92" s="82" t="s">
        <v>1246</v>
      </c>
      <c r="F92" s="82" t="s">
        <v>754</v>
      </c>
      <c r="G92" s="82"/>
      <c r="H92" s="82"/>
      <c r="I92" s="82"/>
      <c r="J92" s="82"/>
      <c r="K92" s="84">
        <v>2</v>
      </c>
      <c r="L92" s="135"/>
      <c r="M92" s="735"/>
      <c r="N92" s="725"/>
      <c r="O92" s="725"/>
      <c r="P92" s="72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</row>
    <row r="93" spans="1:56" x14ac:dyDescent="0.25">
      <c r="A93" s="113"/>
      <c r="B93" s="254" t="s">
        <v>1247</v>
      </c>
      <c r="C93" s="82"/>
      <c r="D93" s="82"/>
      <c r="E93" s="82"/>
      <c r="F93" s="82"/>
      <c r="G93" s="82"/>
      <c r="H93" s="82"/>
      <c r="I93" s="82"/>
      <c r="J93" s="82"/>
      <c r="K93" s="84"/>
      <c r="L93" s="135"/>
      <c r="M93" s="735"/>
      <c r="N93" s="725"/>
      <c r="O93" s="725"/>
      <c r="P93" s="72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</row>
    <row r="94" spans="1:56" x14ac:dyDescent="0.25">
      <c r="A94" s="113"/>
      <c r="B94" s="254" t="s">
        <v>1982</v>
      </c>
      <c r="C94" s="82"/>
      <c r="D94" s="82"/>
      <c r="E94" s="82"/>
      <c r="F94" s="82"/>
      <c r="G94" s="82"/>
      <c r="H94" s="82"/>
      <c r="I94" s="82"/>
      <c r="J94" s="82"/>
      <c r="K94" s="84"/>
      <c r="L94" s="135"/>
      <c r="M94" s="715"/>
      <c r="N94" s="727"/>
      <c r="O94" s="727"/>
      <c r="P94" s="726"/>
      <c r="Q94" s="45"/>
      <c r="R94" s="44"/>
      <c r="S94" s="44"/>
      <c r="T94" s="44"/>
      <c r="U94" s="44"/>
      <c r="V94" s="45"/>
      <c r="W94" s="45"/>
      <c r="X94" s="46"/>
      <c r="Y94" s="46"/>
      <c r="Z94" s="44"/>
      <c r="AA94" s="45"/>
      <c r="AB94" s="45"/>
      <c r="AC94" s="45"/>
      <c r="AD94" s="45"/>
      <c r="AE94" s="45"/>
      <c r="AF94" s="45"/>
      <c r="AG94" s="45"/>
      <c r="AH94" s="46"/>
      <c r="AI94" s="46"/>
      <c r="AJ94" s="45"/>
      <c r="AK94" s="45"/>
      <c r="AL94" s="45"/>
      <c r="AM94" s="45"/>
      <c r="AN94" s="45"/>
      <c r="AO94" s="45"/>
      <c r="AP94" s="5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7"/>
      <c r="BD94" s="47"/>
    </row>
    <row r="95" spans="1:56" x14ac:dyDescent="0.25">
      <c r="A95" s="113"/>
      <c r="B95" s="492" t="s">
        <v>1825</v>
      </c>
      <c r="C95" s="82"/>
      <c r="D95" s="82"/>
      <c r="E95" s="82"/>
      <c r="F95" s="82"/>
      <c r="G95" s="82"/>
      <c r="H95" s="82"/>
      <c r="I95" s="82"/>
      <c r="J95" s="82"/>
      <c r="K95" s="84"/>
      <c r="L95" s="135"/>
      <c r="M95" s="715"/>
      <c r="N95" s="727"/>
      <c r="O95" s="727"/>
      <c r="P95" s="726"/>
      <c r="Q95" s="45"/>
      <c r="R95" s="44"/>
      <c r="S95" s="44"/>
      <c r="T95" s="44"/>
      <c r="U95" s="44"/>
      <c r="V95" s="45"/>
      <c r="W95" s="45"/>
      <c r="X95" s="46"/>
      <c r="Y95" s="46"/>
      <c r="Z95" s="44"/>
      <c r="AA95" s="45"/>
      <c r="AB95" s="45"/>
      <c r="AC95" s="45"/>
      <c r="AD95" s="45"/>
      <c r="AE95" s="45"/>
      <c r="AF95" s="45"/>
      <c r="AG95" s="45"/>
      <c r="AH95" s="46"/>
      <c r="AI95" s="46"/>
      <c r="AJ95" s="45"/>
      <c r="AK95" s="45"/>
      <c r="AL95" s="45"/>
      <c r="AM95" s="45"/>
      <c r="AN95" s="45"/>
      <c r="AO95" s="45"/>
      <c r="AP95" s="5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7"/>
      <c r="BD95" s="47"/>
    </row>
    <row r="96" spans="1:56" ht="16.5" thickBot="1" x14ac:dyDescent="0.3">
      <c r="A96" s="494">
        <v>9182135002</v>
      </c>
      <c r="B96" s="200" t="s">
        <v>1608</v>
      </c>
      <c r="C96" s="203"/>
      <c r="D96" s="203" t="s">
        <v>1609</v>
      </c>
      <c r="E96" s="509">
        <v>0.94</v>
      </c>
      <c r="F96" s="203" t="s">
        <v>2602</v>
      </c>
      <c r="G96" s="203"/>
      <c r="H96" s="203"/>
      <c r="I96" s="203"/>
      <c r="J96" s="203"/>
      <c r="K96" s="204">
        <v>0.09</v>
      </c>
      <c r="L96" s="668"/>
      <c r="M96" s="714"/>
      <c r="N96" s="727"/>
      <c r="O96" s="727"/>
      <c r="P96" s="726"/>
      <c r="Q96" s="45"/>
      <c r="R96" s="44"/>
      <c r="S96" s="44"/>
      <c r="T96" s="44"/>
      <c r="U96" s="44"/>
      <c r="V96" s="45"/>
      <c r="W96" s="45"/>
      <c r="X96" s="46"/>
      <c r="Y96" s="46"/>
      <c r="Z96" s="44"/>
      <c r="AA96" s="45"/>
      <c r="AB96" s="45"/>
      <c r="AC96" s="45"/>
      <c r="AD96" s="45"/>
      <c r="AE96" s="45"/>
      <c r="AF96" s="45"/>
      <c r="AG96" s="45"/>
      <c r="AH96" s="46"/>
      <c r="AI96" s="46"/>
      <c r="AJ96" s="45"/>
      <c r="AK96" s="45"/>
      <c r="AL96" s="45"/>
      <c r="AM96" s="45"/>
      <c r="AN96" s="45"/>
      <c r="AO96" s="45"/>
      <c r="AP96" s="5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7"/>
      <c r="BD96" s="47"/>
    </row>
    <row r="97" spans="1:12" x14ac:dyDescent="0.25">
      <c r="A97" s="108"/>
      <c r="B97" s="18"/>
      <c r="C97" s="19"/>
      <c r="D97" s="19"/>
      <c r="E97" s="19"/>
      <c r="F97" s="19"/>
      <c r="G97" s="19"/>
      <c r="H97" s="19"/>
      <c r="I97" s="19"/>
      <c r="J97" s="19"/>
      <c r="K97" s="65"/>
      <c r="L97" s="65"/>
    </row>
    <row r="98" spans="1:12" x14ac:dyDescent="0.25">
      <c r="A98" s="108"/>
      <c r="B98" s="18"/>
      <c r="C98" s="19"/>
      <c r="D98" s="19"/>
      <c r="E98" s="19"/>
      <c r="F98" s="19"/>
      <c r="G98" s="19"/>
      <c r="H98" s="19"/>
      <c r="I98" s="19"/>
      <c r="J98" s="19"/>
      <c r="K98" s="65"/>
      <c r="L98" s="65"/>
    </row>
    <row r="99" spans="1:12" x14ac:dyDescent="0.25">
      <c r="A99" s="108"/>
      <c r="B99" s="18"/>
      <c r="C99" s="19"/>
      <c r="D99" s="19"/>
      <c r="E99" s="19"/>
      <c r="F99" s="19"/>
      <c r="G99" s="19"/>
      <c r="H99" s="19"/>
      <c r="I99" s="19"/>
      <c r="J99" s="19"/>
      <c r="K99" s="65"/>
      <c r="L99" s="65"/>
    </row>
    <row r="100" spans="1:12" x14ac:dyDescent="0.25">
      <c r="A100" s="108"/>
      <c r="B100" s="18"/>
      <c r="C100" s="19"/>
      <c r="D100" s="19"/>
      <c r="E100" s="19"/>
      <c r="F100" s="19"/>
      <c r="G100" s="19"/>
      <c r="H100" s="19"/>
      <c r="I100" s="19"/>
      <c r="J100" s="19"/>
      <c r="K100" s="65"/>
      <c r="L100" s="65"/>
    </row>
    <row r="101" spans="1:12" x14ac:dyDescent="0.25">
      <c r="A101" s="108"/>
      <c r="B101" s="18"/>
      <c r="C101" s="19"/>
      <c r="D101" s="19"/>
      <c r="E101" s="19"/>
      <c r="F101" s="19"/>
      <c r="G101" s="19"/>
      <c r="H101" s="19"/>
      <c r="I101" s="19"/>
      <c r="J101" s="19"/>
      <c r="K101" s="65"/>
      <c r="L101" s="65"/>
    </row>
    <row r="102" spans="1:12" x14ac:dyDescent="0.25">
      <c r="A102" s="108"/>
      <c r="B102" s="18"/>
      <c r="C102" s="19"/>
      <c r="D102" s="19"/>
      <c r="E102" s="19"/>
      <c r="F102" s="19"/>
      <c r="G102" s="19"/>
      <c r="H102" s="19"/>
      <c r="I102" s="19"/>
      <c r="J102" s="19"/>
      <c r="K102" s="65"/>
      <c r="L102" s="65"/>
    </row>
    <row r="103" spans="1:12" x14ac:dyDescent="0.25">
      <c r="A103" s="108"/>
      <c r="B103" s="18"/>
      <c r="C103" s="19"/>
      <c r="D103" s="19"/>
      <c r="E103" s="19"/>
      <c r="F103" s="19"/>
      <c r="G103" s="19"/>
      <c r="H103" s="19"/>
      <c r="I103" s="19"/>
      <c r="J103" s="19"/>
      <c r="K103" s="65"/>
      <c r="L103" s="65"/>
    </row>
    <row r="104" spans="1:12" x14ac:dyDescent="0.25">
      <c r="A104" s="108"/>
      <c r="B104" s="18"/>
      <c r="C104" s="19"/>
      <c r="D104" s="19"/>
      <c r="E104" s="19"/>
      <c r="F104" s="19"/>
      <c r="G104" s="19"/>
      <c r="H104" s="19"/>
      <c r="I104" s="19"/>
      <c r="J104" s="19"/>
      <c r="K104" s="65"/>
      <c r="L104" s="65"/>
    </row>
    <row r="105" spans="1:12" x14ac:dyDescent="0.25">
      <c r="A105" s="108"/>
      <c r="B105" s="18"/>
      <c r="C105" s="19"/>
      <c r="D105" s="19"/>
      <c r="E105" s="19"/>
      <c r="F105" s="19"/>
      <c r="G105" s="19"/>
      <c r="H105" s="19"/>
      <c r="I105" s="19"/>
      <c r="J105" s="19"/>
      <c r="K105" s="65"/>
      <c r="L105" s="65"/>
    </row>
    <row r="106" spans="1:12" x14ac:dyDescent="0.25">
      <c r="A106" s="108"/>
      <c r="B106" s="108"/>
      <c r="C106" s="19"/>
      <c r="D106" s="19"/>
      <c r="E106" s="19"/>
      <c r="F106" s="19"/>
      <c r="G106" s="19"/>
      <c r="H106" s="19"/>
      <c r="I106" s="19"/>
      <c r="J106" s="19"/>
      <c r="K106" s="65"/>
      <c r="L106" s="65"/>
    </row>
    <row r="107" spans="1:12" x14ac:dyDescent="0.25">
      <c r="A107" s="108"/>
      <c r="B107" s="108"/>
      <c r="C107" s="19"/>
      <c r="D107" s="19"/>
      <c r="E107" s="19"/>
      <c r="F107" s="19"/>
      <c r="G107" s="19"/>
      <c r="H107" s="19"/>
      <c r="I107" s="19"/>
      <c r="J107" s="19"/>
      <c r="K107" s="65"/>
      <c r="L107" s="65"/>
    </row>
    <row r="108" spans="1:12" x14ac:dyDescent="0.25">
      <c r="A108" s="108"/>
      <c r="B108" s="108"/>
      <c r="C108" s="19"/>
      <c r="D108" s="19"/>
      <c r="E108" s="19"/>
      <c r="F108" s="19"/>
      <c r="G108" s="19"/>
      <c r="H108" s="19"/>
      <c r="I108" s="19"/>
      <c r="J108" s="19"/>
      <c r="K108" s="65"/>
      <c r="L108" s="65"/>
    </row>
  </sheetData>
  <autoFilter ref="A5:BD96"/>
  <mergeCells count="11">
    <mergeCell ref="F4:F5"/>
    <mergeCell ref="N4:N5"/>
    <mergeCell ref="O4:O5"/>
    <mergeCell ref="P4:P5"/>
    <mergeCell ref="M4:M5"/>
    <mergeCell ref="G4:L4"/>
    <mergeCell ref="A4:A5"/>
    <mergeCell ref="B4:B5"/>
    <mergeCell ref="C4:C5"/>
    <mergeCell ref="D4:D5"/>
    <mergeCell ref="E4:E5"/>
  </mergeCells>
  <phoneticPr fontId="27" type="noConversion"/>
  <conditionalFormatting sqref="A40:A42">
    <cfRule type="expression" dxfId="149" priority="28" stopIfTrue="1">
      <formula>AND(COUNTIF(#REF!, A40)+COUNTIF(#REF!, A40)+COUNTIF(#REF!, A40)+COUNTIF(#REF!, A40)+COUNTIF(#REF!, A40)+COUNTIF(#REF!, A40)+COUNTIF(#REF!, A40)+COUNTIF(#REF!, A40)&gt;1,NOT(ISBLANK(A40)))</formula>
    </cfRule>
  </conditionalFormatting>
  <conditionalFormatting sqref="A30">
    <cfRule type="duplicateValues" dxfId="148" priority="23" stopIfTrue="1"/>
  </conditionalFormatting>
  <conditionalFormatting sqref="A55:A57 A61">
    <cfRule type="duplicateValues" dxfId="147" priority="22" stopIfTrue="1"/>
  </conditionalFormatting>
  <conditionalFormatting sqref="A55:A57 A61">
    <cfRule type="duplicateValues" dxfId="146" priority="20" stopIfTrue="1"/>
    <cfRule type="duplicateValues" dxfId="145" priority="21" stopIfTrue="1"/>
  </conditionalFormatting>
  <conditionalFormatting sqref="A58:A60">
    <cfRule type="duplicateValues" dxfId="144" priority="19" stopIfTrue="1"/>
  </conditionalFormatting>
  <conditionalFormatting sqref="A58:A60">
    <cfRule type="duplicateValues" dxfId="143" priority="17" stopIfTrue="1"/>
    <cfRule type="duplicateValues" dxfId="142" priority="18" stopIfTrue="1"/>
  </conditionalFormatting>
  <conditionalFormatting sqref="A62:A63">
    <cfRule type="duplicateValues" dxfId="141" priority="16" stopIfTrue="1"/>
  </conditionalFormatting>
  <conditionalFormatting sqref="A62:A63">
    <cfRule type="duplicateValues" dxfId="140" priority="14" stopIfTrue="1"/>
    <cfRule type="duplicateValues" dxfId="139" priority="15" stopIfTrue="1"/>
  </conditionalFormatting>
  <conditionalFormatting sqref="A64:A65 A69">
    <cfRule type="duplicateValues" dxfId="138" priority="13" stopIfTrue="1"/>
  </conditionalFormatting>
  <conditionalFormatting sqref="A64:A65 A69">
    <cfRule type="duplicateValues" dxfId="137" priority="11" stopIfTrue="1"/>
    <cfRule type="duplicateValues" dxfId="136" priority="12" stopIfTrue="1"/>
  </conditionalFormatting>
  <conditionalFormatting sqref="A66:A68">
    <cfRule type="duplicateValues" dxfId="135" priority="10" stopIfTrue="1"/>
  </conditionalFormatting>
  <conditionalFormatting sqref="A66:A68">
    <cfRule type="duplicateValues" dxfId="134" priority="8" stopIfTrue="1"/>
    <cfRule type="duplicateValues" dxfId="133" priority="9" stopIfTrue="1"/>
  </conditionalFormatting>
  <conditionalFormatting sqref="A70:A71">
    <cfRule type="duplicateValues" dxfId="132" priority="7" stopIfTrue="1"/>
  </conditionalFormatting>
  <conditionalFormatting sqref="A70:A71">
    <cfRule type="duplicateValues" dxfId="131" priority="5" stopIfTrue="1"/>
    <cfRule type="duplicateValues" dxfId="130" priority="6" stopIfTrue="1"/>
  </conditionalFormatting>
  <conditionalFormatting sqref="A40:A42">
    <cfRule type="expression" dxfId="129" priority="85" stopIfTrue="1">
      <formula>AND(COUNTIF($A$97:$A$98, A40)+COUNTIF($A$312:$A$398, A40)+COUNTIF($A$100:$A$101, A40)+COUNTIF($A$105:$A$105, A40)+COUNTIF($A$108:$A$109, A40)+COUNTIF($A$111:$A$112, A40)+COUNTIF($A$116:$A$116, A40)+COUNTIF($A$119:$A$119, A40)+COUNTIF($A$121:$A$267, A40)+COUNTIF($A$269:$A$269, A40)+COUNTIF($A$273:$A$273, A40)+COUNTIF($A$277:$A$309, A40)&gt;1,NOT(ISBLANK(A40)))</formula>
    </cfRule>
  </conditionalFormatting>
  <pageMargins left="0.78740157480314965" right="0.59055118110236227" top="0.59055118110236227" bottom="0.59055118110236227" header="0.51181102362204722" footer="0.39370078740157483"/>
  <pageSetup paperSize="9" scale="77" firstPageNumber="24" fitToWidth="0" orientation="landscape" useFirstPageNumber="1" r:id="rId1"/>
  <headerFooter alignWithMargins="0">
    <oddFooter>&amp;R&amp;P</oddFooter>
  </headerFooter>
  <rowBreaks count="1" manualBreakCount="1">
    <brk id="37" max="15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"/>
  <sheetViews>
    <sheetView showZeros="0" view="pageBreakPreview" zoomScale="85" zoomScaleNormal="70" zoomScaleSheetLayoutView="85" workbookViewId="0">
      <pane ySplit="5" topLeftCell="A6" activePane="bottomLeft" state="frozen"/>
      <selection pane="bottomLeft" activeCell="H8" sqref="H8"/>
    </sheetView>
  </sheetViews>
  <sheetFormatPr defaultColWidth="8.85546875" defaultRowHeight="15.75" x14ac:dyDescent="0.25"/>
  <cols>
    <col min="1" max="1" width="18.140625" style="34" customWidth="1"/>
    <col min="2" max="2" width="51.7109375" style="34" customWidth="1"/>
    <col min="3" max="3" width="35.85546875" style="74" customWidth="1"/>
    <col min="4" max="4" width="29.5703125" style="74" bestFit="1" customWidth="1"/>
    <col min="5" max="5" width="26" style="74" customWidth="1"/>
    <col min="6" max="6" width="5.7109375" style="74" customWidth="1"/>
    <col min="7" max="7" width="10.140625" style="118" customWidth="1"/>
    <col min="8" max="9" width="19.85546875" style="342" customWidth="1"/>
    <col min="10" max="10" width="23.140625" style="34" customWidth="1"/>
    <col min="11" max="16384" width="8.85546875" style="34"/>
  </cols>
  <sheetData>
    <row r="1" spans="1:37" x14ac:dyDescent="0.25">
      <c r="A1" s="796" t="s">
        <v>455</v>
      </c>
      <c r="B1" s="796"/>
      <c r="C1" s="796"/>
      <c r="D1" s="796"/>
      <c r="E1" s="796"/>
      <c r="F1" s="796"/>
      <c r="G1" s="796"/>
      <c r="H1" s="796"/>
      <c r="I1" s="796"/>
      <c r="J1" s="796"/>
    </row>
    <row r="2" spans="1:37" x14ac:dyDescent="0.25">
      <c r="A2" s="796" t="s">
        <v>1144</v>
      </c>
      <c r="B2" s="796"/>
      <c r="C2" s="796"/>
      <c r="D2" s="796"/>
      <c r="E2" s="796"/>
      <c r="F2" s="796"/>
      <c r="G2" s="796"/>
      <c r="H2" s="796"/>
      <c r="I2" s="796"/>
      <c r="J2" s="796"/>
    </row>
    <row r="3" spans="1:37" ht="31.5" customHeight="1" thickBot="1" x14ac:dyDescent="0.3">
      <c r="A3" s="797" t="s">
        <v>1139</v>
      </c>
      <c r="B3" s="797"/>
      <c r="C3" s="797"/>
      <c r="D3" s="797"/>
      <c r="E3" s="797"/>
      <c r="F3" s="797"/>
      <c r="G3" s="797"/>
      <c r="H3" s="797"/>
      <c r="I3" s="797"/>
      <c r="J3" s="797"/>
    </row>
    <row r="4" spans="1:37" ht="63" customHeight="1" thickBot="1" x14ac:dyDescent="0.3">
      <c r="A4" s="783" t="s">
        <v>2589</v>
      </c>
      <c r="B4" s="783" t="s">
        <v>2590</v>
      </c>
      <c r="C4" s="783" t="s">
        <v>2591</v>
      </c>
      <c r="D4" s="783" t="s">
        <v>2592</v>
      </c>
      <c r="E4" s="783" t="s">
        <v>2593</v>
      </c>
      <c r="F4" s="783" t="s">
        <v>2594</v>
      </c>
      <c r="G4" s="473" t="s">
        <v>458</v>
      </c>
      <c r="H4" s="793" t="s">
        <v>406</v>
      </c>
      <c r="I4" s="343" t="s">
        <v>409</v>
      </c>
      <c r="J4" s="779" t="s">
        <v>2595</v>
      </c>
    </row>
    <row r="5" spans="1:37" ht="31.5" customHeight="1" thickBot="1" x14ac:dyDescent="0.3">
      <c r="A5" s="786"/>
      <c r="B5" s="786"/>
      <c r="C5" s="786"/>
      <c r="D5" s="786"/>
      <c r="E5" s="786"/>
      <c r="F5" s="786"/>
      <c r="G5" s="23" t="s">
        <v>1147</v>
      </c>
      <c r="H5" s="794"/>
      <c r="I5" s="335" t="s">
        <v>189</v>
      </c>
      <c r="J5" s="795"/>
    </row>
    <row r="6" spans="1:37" x14ac:dyDescent="0.25">
      <c r="A6" s="209"/>
      <c r="B6" s="486" t="s">
        <v>2603</v>
      </c>
      <c r="C6" s="212"/>
      <c r="D6" s="212"/>
      <c r="E6" s="212"/>
      <c r="F6" s="212"/>
      <c r="G6" s="213"/>
      <c r="H6" s="366"/>
      <c r="I6" s="488">
        <f>G6*H6</f>
        <v>0</v>
      </c>
      <c r="J6" s="400"/>
    </row>
    <row r="7" spans="1:37" x14ac:dyDescent="0.25">
      <c r="A7" s="113"/>
      <c r="B7" s="221" t="s">
        <v>2604</v>
      </c>
      <c r="C7" s="82"/>
      <c r="D7" s="82"/>
      <c r="E7" s="82"/>
      <c r="F7" s="82"/>
      <c r="G7" s="84"/>
      <c r="H7" s="367"/>
      <c r="I7" s="244">
        <f>G7*H7</f>
        <v>0</v>
      </c>
      <c r="J7" s="182"/>
    </row>
    <row r="8" spans="1:37" x14ac:dyDescent="0.25">
      <c r="A8" s="113" t="s">
        <v>1868</v>
      </c>
      <c r="B8" s="497" t="s">
        <v>1869</v>
      </c>
      <c r="C8" s="82" t="s">
        <v>1870</v>
      </c>
      <c r="D8" s="82" t="s">
        <v>1871</v>
      </c>
      <c r="E8" s="82"/>
      <c r="F8" s="82" t="s">
        <v>2602</v>
      </c>
      <c r="G8" s="84">
        <v>0.05</v>
      </c>
      <c r="H8" s="365">
        <v>57</v>
      </c>
      <c r="I8" s="244">
        <f>G8*H8</f>
        <v>2.85</v>
      </c>
      <c r="J8" s="182"/>
    </row>
    <row r="9" spans="1:37" x14ac:dyDescent="0.25">
      <c r="A9" s="113"/>
      <c r="B9" s="221" t="s">
        <v>541</v>
      </c>
      <c r="C9" s="82"/>
      <c r="D9" s="82"/>
      <c r="E9" s="82"/>
      <c r="F9" s="82"/>
      <c r="G9" s="84"/>
      <c r="H9" s="365"/>
      <c r="I9" s="244">
        <f>G9*H9</f>
        <v>0</v>
      </c>
      <c r="J9" s="474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 s="220" t="s">
        <v>557</v>
      </c>
      <c r="B10" s="150" t="s">
        <v>554</v>
      </c>
      <c r="C10" s="94" t="s">
        <v>558</v>
      </c>
      <c r="D10" s="94" t="s">
        <v>559</v>
      </c>
      <c r="E10" s="94"/>
      <c r="F10" s="84" t="s">
        <v>2613</v>
      </c>
      <c r="G10" s="84">
        <v>0.5</v>
      </c>
      <c r="H10" s="365">
        <v>593.22</v>
      </c>
      <c r="I10" s="244">
        <f>G10*H10</f>
        <v>296.61</v>
      </c>
      <c r="J10" s="189"/>
      <c r="K10" s="45"/>
      <c r="L10" s="45"/>
      <c r="M10" s="45"/>
      <c r="N10" s="45"/>
      <c r="O10" s="46"/>
      <c r="P10" s="46"/>
      <c r="Q10" s="45"/>
      <c r="R10" s="45"/>
      <c r="S10" s="45"/>
      <c r="T10" s="45"/>
      <c r="U10" s="45"/>
      <c r="V10" s="45"/>
      <c r="W10" s="44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7"/>
      <c r="AK10" s="47"/>
    </row>
    <row r="11" spans="1:37" x14ac:dyDescent="0.25">
      <c r="A11" s="113"/>
      <c r="B11" s="254" t="s">
        <v>854</v>
      </c>
      <c r="C11" s="82"/>
      <c r="D11" s="82"/>
      <c r="E11" s="82"/>
      <c r="F11" s="82"/>
      <c r="G11" s="84"/>
      <c r="H11" s="365"/>
      <c r="I11" s="244">
        <f t="shared" ref="I11:I25" si="0">G11*H11</f>
        <v>0</v>
      </c>
      <c r="J11" s="189"/>
      <c r="K11" s="51"/>
      <c r="L11" s="51"/>
      <c r="M11" s="51"/>
      <c r="N11" s="51"/>
      <c r="O11" s="46"/>
      <c r="P11" s="46"/>
      <c r="Q11" s="51"/>
      <c r="R11" s="51"/>
      <c r="S11" s="51"/>
      <c r="T11" s="51"/>
      <c r="U11" s="51"/>
      <c r="V11" s="45"/>
      <c r="W11" s="5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7"/>
      <c r="AK11" s="47"/>
    </row>
    <row r="12" spans="1:37" s="96" customFormat="1" x14ac:dyDescent="0.25">
      <c r="A12" s="469"/>
      <c r="B12" s="510" t="s">
        <v>345</v>
      </c>
      <c r="C12" s="313"/>
      <c r="D12" s="313"/>
      <c r="E12" s="313"/>
      <c r="F12" s="82"/>
      <c r="G12" s="537"/>
      <c r="H12" s="365"/>
      <c r="I12" s="244"/>
      <c r="J12" s="471"/>
      <c r="K12" s="472"/>
      <c r="L12" s="472"/>
      <c r="M12" s="472"/>
      <c r="N12" s="472"/>
      <c r="O12" s="472"/>
      <c r="P12" s="472"/>
      <c r="Q12" s="472"/>
      <c r="R12" s="472"/>
      <c r="S12" s="472"/>
      <c r="T12" s="472"/>
      <c r="U12" s="472"/>
      <c r="V12" s="472"/>
      <c r="W12" s="472"/>
      <c r="X12" s="472"/>
      <c r="Y12" s="472"/>
      <c r="Z12" s="472"/>
      <c r="AA12" s="472"/>
      <c r="AB12" s="472"/>
      <c r="AC12" s="472"/>
      <c r="AD12" s="472"/>
      <c r="AE12" s="472"/>
      <c r="AF12" s="472"/>
      <c r="AG12" s="472"/>
      <c r="AH12" s="472"/>
      <c r="AI12" s="472"/>
      <c r="AJ12" s="472"/>
      <c r="AK12" s="472"/>
    </row>
    <row r="13" spans="1:37" x14ac:dyDescent="0.25">
      <c r="A13" s="113"/>
      <c r="B13" s="221" t="s">
        <v>855</v>
      </c>
      <c r="C13" s="82"/>
      <c r="D13" s="82"/>
      <c r="E13" s="82"/>
      <c r="F13" s="82"/>
      <c r="G13" s="84"/>
      <c r="H13" s="365"/>
      <c r="I13" s="244">
        <f t="shared" si="0"/>
        <v>0</v>
      </c>
      <c r="J13" s="189"/>
      <c r="K13" s="51"/>
      <c r="L13" s="51"/>
      <c r="M13" s="51"/>
      <c r="N13" s="51"/>
      <c r="O13" s="46"/>
      <c r="P13" s="46"/>
      <c r="Q13" s="51"/>
      <c r="R13" s="51"/>
      <c r="S13" s="51"/>
      <c r="T13" s="51"/>
      <c r="U13" s="51"/>
      <c r="V13" s="45"/>
      <c r="W13" s="5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7"/>
      <c r="AK13" s="47"/>
    </row>
    <row r="14" spans="1:37" x14ac:dyDescent="0.25">
      <c r="A14" s="113" t="s">
        <v>856</v>
      </c>
      <c r="B14" s="91" t="s">
        <v>857</v>
      </c>
      <c r="C14" s="82" t="s">
        <v>858</v>
      </c>
      <c r="D14" s="82" t="s">
        <v>859</v>
      </c>
      <c r="E14" s="82">
        <v>2.5</v>
      </c>
      <c r="F14" s="82" t="s">
        <v>2613</v>
      </c>
      <c r="G14" s="84">
        <v>0.2</v>
      </c>
      <c r="H14" s="365">
        <v>671.19</v>
      </c>
      <c r="I14" s="244">
        <f t="shared" si="0"/>
        <v>134.23800000000003</v>
      </c>
      <c r="J14" s="189"/>
      <c r="K14" s="51"/>
      <c r="L14" s="51"/>
      <c r="M14" s="51"/>
      <c r="N14" s="51"/>
      <c r="O14" s="46"/>
      <c r="P14" s="46"/>
      <c r="Q14" s="51"/>
      <c r="R14" s="51"/>
      <c r="S14" s="51"/>
      <c r="T14" s="51"/>
      <c r="U14" s="51"/>
      <c r="V14" s="45"/>
      <c r="W14" s="5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7"/>
      <c r="AK14" s="47"/>
    </row>
    <row r="15" spans="1:37" x14ac:dyDescent="0.25">
      <c r="A15" s="113" t="s">
        <v>1586</v>
      </c>
      <c r="B15" s="91" t="s">
        <v>857</v>
      </c>
      <c r="C15" s="82" t="s">
        <v>1584</v>
      </c>
      <c r="D15" s="82" t="s">
        <v>859</v>
      </c>
      <c r="E15" s="82"/>
      <c r="F15" s="82" t="s">
        <v>2613</v>
      </c>
      <c r="G15" s="84">
        <v>0.1</v>
      </c>
      <c r="H15" s="365">
        <v>466.48</v>
      </c>
      <c r="I15" s="244">
        <f t="shared" si="0"/>
        <v>46.648000000000003</v>
      </c>
      <c r="J15" s="189"/>
      <c r="K15" s="51"/>
      <c r="L15" s="51"/>
      <c r="M15" s="51"/>
      <c r="N15" s="51"/>
      <c r="O15" s="46"/>
      <c r="P15" s="46"/>
      <c r="Q15" s="51"/>
      <c r="R15" s="51"/>
      <c r="S15" s="51"/>
      <c r="T15" s="51"/>
      <c r="U15" s="51"/>
      <c r="V15" s="45"/>
      <c r="W15" s="5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7"/>
      <c r="AK15" s="47"/>
    </row>
    <row r="16" spans="1:37" x14ac:dyDescent="0.25">
      <c r="A16" s="113"/>
      <c r="B16" s="254" t="s">
        <v>867</v>
      </c>
      <c r="C16" s="82"/>
      <c r="D16" s="82"/>
      <c r="E16" s="82"/>
      <c r="F16" s="82"/>
      <c r="G16" s="84"/>
      <c r="H16" s="365"/>
      <c r="I16" s="244">
        <f t="shared" si="0"/>
        <v>0</v>
      </c>
      <c r="J16" s="191"/>
      <c r="K16" s="44"/>
      <c r="L16" s="44"/>
      <c r="M16" s="45"/>
      <c r="N16" s="45"/>
      <c r="O16" s="46"/>
      <c r="P16" s="46"/>
      <c r="Q16" s="44"/>
      <c r="R16" s="45"/>
      <c r="S16" s="44"/>
      <c r="T16" s="44"/>
      <c r="U16" s="45"/>
      <c r="V16" s="45"/>
      <c r="W16" s="44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7"/>
      <c r="AK16" s="47"/>
    </row>
    <row r="17" spans="1:38" x14ac:dyDescent="0.25">
      <c r="A17" s="113"/>
      <c r="B17" s="254" t="s">
        <v>887</v>
      </c>
      <c r="C17" s="82"/>
      <c r="D17" s="82"/>
      <c r="E17" s="82"/>
      <c r="F17" s="82"/>
      <c r="G17" s="84"/>
      <c r="H17" s="365"/>
      <c r="I17" s="244">
        <f t="shared" si="0"/>
        <v>0</v>
      </c>
      <c r="J17" s="191"/>
      <c r="K17" s="44"/>
      <c r="L17" s="44"/>
      <c r="M17" s="44"/>
      <c r="N17" s="44"/>
      <c r="O17" s="46"/>
      <c r="P17" s="46"/>
      <c r="Q17" s="44"/>
      <c r="R17" s="45"/>
      <c r="S17" s="44"/>
      <c r="T17" s="44"/>
      <c r="U17" s="45"/>
      <c r="V17" s="45"/>
      <c r="W17" s="44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7"/>
      <c r="AK17" s="47"/>
    </row>
    <row r="18" spans="1:38" x14ac:dyDescent="0.25">
      <c r="A18" s="113"/>
      <c r="B18" s="511" t="s">
        <v>1121</v>
      </c>
      <c r="C18" s="82"/>
      <c r="D18" s="82"/>
      <c r="E18" s="82"/>
      <c r="F18" s="82"/>
      <c r="G18" s="84"/>
      <c r="H18" s="365"/>
      <c r="I18" s="244"/>
      <c r="J18" s="189"/>
      <c r="K18" s="51"/>
      <c r="L18" s="51"/>
      <c r="M18" s="45"/>
      <c r="N18" s="45"/>
      <c r="O18" s="46"/>
      <c r="P18" s="46"/>
      <c r="Q18" s="51"/>
      <c r="R18" s="51"/>
      <c r="S18" s="51"/>
      <c r="T18" s="51"/>
      <c r="U18" s="51"/>
      <c r="V18" s="45"/>
      <c r="W18" s="5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7"/>
      <c r="AK18" s="47"/>
    </row>
    <row r="19" spans="1:38" x14ac:dyDescent="0.25">
      <c r="A19" s="113" t="s">
        <v>1119</v>
      </c>
      <c r="B19" s="91" t="s">
        <v>871</v>
      </c>
      <c r="C19" s="82" t="s">
        <v>993</v>
      </c>
      <c r="D19" s="82" t="s">
        <v>994</v>
      </c>
      <c r="E19" s="82"/>
      <c r="F19" s="82" t="s">
        <v>2613</v>
      </c>
      <c r="G19" s="84">
        <v>1.3</v>
      </c>
      <c r="H19" s="365">
        <v>13.98</v>
      </c>
      <c r="I19" s="244">
        <f>G19*H19</f>
        <v>18.173999999999999</v>
      </c>
      <c r="J19" s="471"/>
      <c r="K19" s="44"/>
      <c r="L19" s="44"/>
      <c r="M19" s="45"/>
      <c r="N19" s="45"/>
      <c r="O19" s="46"/>
      <c r="P19" s="46"/>
      <c r="Q19" s="44"/>
      <c r="R19" s="45"/>
      <c r="S19" s="44"/>
      <c r="T19" s="44"/>
      <c r="U19" s="45"/>
      <c r="V19" s="45"/>
      <c r="W19" s="44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7"/>
      <c r="AK19" s="47"/>
    </row>
    <row r="20" spans="1:38" x14ac:dyDescent="0.25">
      <c r="A20" s="113"/>
      <c r="B20" s="254" t="s">
        <v>890</v>
      </c>
      <c r="C20" s="82"/>
      <c r="D20" s="82"/>
      <c r="E20" s="82"/>
      <c r="F20" s="82"/>
      <c r="G20" s="84"/>
      <c r="H20" s="365"/>
      <c r="I20" s="244">
        <f t="shared" si="0"/>
        <v>0</v>
      </c>
      <c r="J20" s="191"/>
      <c r="K20" s="44"/>
      <c r="L20" s="44"/>
      <c r="M20" s="45"/>
      <c r="N20" s="45"/>
      <c r="O20" s="46"/>
      <c r="P20" s="46"/>
      <c r="Q20" s="44"/>
      <c r="R20" s="45"/>
      <c r="S20" s="44"/>
      <c r="T20" s="44"/>
      <c r="U20" s="45"/>
      <c r="V20" s="45"/>
      <c r="W20" s="44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7"/>
      <c r="AK20" s="47"/>
    </row>
    <row r="21" spans="1:38" x14ac:dyDescent="0.25">
      <c r="A21" s="113"/>
      <c r="B21" s="254" t="s">
        <v>891</v>
      </c>
      <c r="C21" s="82"/>
      <c r="D21" s="82"/>
      <c r="E21" s="82"/>
      <c r="F21" s="82"/>
      <c r="G21" s="84"/>
      <c r="H21" s="365"/>
      <c r="I21" s="244">
        <f t="shared" si="0"/>
        <v>0</v>
      </c>
      <c r="J21" s="191"/>
      <c r="K21" s="44"/>
      <c r="L21" s="44"/>
      <c r="M21" s="45"/>
      <c r="N21" s="45"/>
      <c r="O21" s="46"/>
      <c r="P21" s="46"/>
      <c r="Q21" s="44"/>
      <c r="R21" s="45"/>
      <c r="S21" s="44"/>
      <c r="T21" s="44"/>
      <c r="U21" s="45"/>
      <c r="V21" s="45"/>
      <c r="W21" s="44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7"/>
      <c r="AK21" s="47"/>
    </row>
    <row r="22" spans="1:38" x14ac:dyDescent="0.25">
      <c r="A22" s="113"/>
      <c r="B22" s="221" t="s">
        <v>892</v>
      </c>
      <c r="C22" s="82"/>
      <c r="D22" s="82"/>
      <c r="E22" s="82"/>
      <c r="F22" s="82"/>
      <c r="G22" s="84"/>
      <c r="H22" s="365"/>
      <c r="I22" s="244">
        <f t="shared" si="0"/>
        <v>0</v>
      </c>
      <c r="J22" s="191"/>
      <c r="K22" s="44"/>
      <c r="L22" s="44"/>
      <c r="M22" s="44"/>
      <c r="N22" s="44"/>
      <c r="O22" s="46"/>
      <c r="P22" s="46"/>
      <c r="Q22" s="44"/>
      <c r="R22" s="45"/>
      <c r="S22" s="44"/>
      <c r="T22" s="44"/>
      <c r="U22" s="45"/>
      <c r="V22" s="45"/>
      <c r="W22" s="44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7"/>
      <c r="AK22" s="47"/>
    </row>
    <row r="23" spans="1:38" x14ac:dyDescent="0.25">
      <c r="A23" s="113" t="s">
        <v>893</v>
      </c>
      <c r="B23" s="91" t="s">
        <v>894</v>
      </c>
      <c r="C23" s="82" t="s">
        <v>895</v>
      </c>
      <c r="D23" s="82" t="s">
        <v>896</v>
      </c>
      <c r="E23" s="82"/>
      <c r="F23" s="82" t="s">
        <v>2613</v>
      </c>
      <c r="G23" s="84">
        <v>0.05</v>
      </c>
      <c r="H23" s="365">
        <v>51.48</v>
      </c>
      <c r="I23" s="244">
        <f t="shared" si="0"/>
        <v>2.5739999999999998</v>
      </c>
      <c r="J23" s="189"/>
      <c r="K23" s="51"/>
      <c r="L23" s="51"/>
      <c r="M23" s="45"/>
      <c r="N23" s="45"/>
      <c r="O23" s="46"/>
      <c r="P23" s="46"/>
      <c r="Q23" s="51"/>
      <c r="R23" s="45"/>
      <c r="S23" s="51"/>
      <c r="T23" s="51"/>
      <c r="U23" s="45"/>
      <c r="V23" s="45"/>
      <c r="W23" s="5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7"/>
      <c r="AK23" s="47"/>
    </row>
    <row r="24" spans="1:38" x14ac:dyDescent="0.25">
      <c r="A24" s="271"/>
      <c r="B24" s="221" t="s">
        <v>1639</v>
      </c>
      <c r="C24" s="272"/>
      <c r="D24" s="272"/>
      <c r="E24" s="272"/>
      <c r="F24" s="272"/>
      <c r="G24" s="84"/>
      <c r="H24" s="365"/>
      <c r="I24" s="244">
        <f t="shared" si="0"/>
        <v>0</v>
      </c>
      <c r="J24" s="189"/>
      <c r="K24" s="45"/>
      <c r="L24" s="45"/>
      <c r="M24" s="51"/>
      <c r="N24" s="51"/>
      <c r="O24" s="46"/>
      <c r="P24" s="46"/>
      <c r="Q24" s="51"/>
      <c r="R24" s="45"/>
      <c r="S24" s="51"/>
      <c r="T24" s="51"/>
      <c r="U24" s="45"/>
      <c r="V24" s="45"/>
      <c r="W24" s="5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7"/>
      <c r="AK24" s="47"/>
    </row>
    <row r="25" spans="1:38" ht="31.5" x14ac:dyDescent="0.25">
      <c r="A25" s="348" t="s">
        <v>2630</v>
      </c>
      <c r="B25" s="91" t="s">
        <v>2257</v>
      </c>
      <c r="C25" s="82" t="s">
        <v>2265</v>
      </c>
      <c r="D25" s="82" t="s">
        <v>2266</v>
      </c>
      <c r="E25" s="82" t="s">
        <v>2631</v>
      </c>
      <c r="F25" s="82" t="s">
        <v>2613</v>
      </c>
      <c r="G25" s="84">
        <v>1</v>
      </c>
      <c r="H25" s="365">
        <v>468</v>
      </c>
      <c r="I25" s="244">
        <f t="shared" si="0"/>
        <v>468</v>
      </c>
      <c r="J25" s="189"/>
      <c r="K25" s="45"/>
      <c r="L25" s="45"/>
      <c r="M25" s="51"/>
      <c r="N25" s="51"/>
      <c r="O25" s="46"/>
      <c r="P25" s="46"/>
      <c r="Q25" s="51"/>
      <c r="R25" s="45"/>
      <c r="S25" s="51"/>
      <c r="T25" s="51"/>
      <c r="U25" s="45"/>
      <c r="V25" s="45"/>
      <c r="W25" s="5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7"/>
      <c r="AK25" s="47"/>
    </row>
    <row r="26" spans="1:38" x14ac:dyDescent="0.25">
      <c r="A26" s="113"/>
      <c r="B26" s="254" t="s">
        <v>932</v>
      </c>
      <c r="C26" s="82"/>
      <c r="D26" s="82"/>
      <c r="E26" s="82"/>
      <c r="F26" s="82"/>
      <c r="G26" s="543"/>
      <c r="H26" s="365"/>
      <c r="I26" s="244">
        <f>G26*H26</f>
        <v>0</v>
      </c>
      <c r="J26" s="189"/>
      <c r="K26" s="51"/>
      <c r="L26" s="51"/>
      <c r="M26" s="51"/>
      <c r="N26" s="51"/>
      <c r="O26" s="46"/>
      <c r="P26" s="46"/>
      <c r="Q26" s="51"/>
      <c r="R26" s="51"/>
      <c r="S26" s="51"/>
      <c r="T26" s="51"/>
      <c r="U26" s="51"/>
      <c r="V26" s="45"/>
      <c r="W26" s="5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7"/>
      <c r="AK26" s="47"/>
      <c r="AL26" s="29"/>
    </row>
    <row r="27" spans="1:38" s="107" customFormat="1" ht="18" customHeight="1" x14ac:dyDescent="0.2">
      <c r="A27" s="504"/>
      <c r="B27" s="505" t="s">
        <v>1366</v>
      </c>
      <c r="C27" s="506"/>
      <c r="D27" s="506"/>
      <c r="E27" s="506"/>
      <c r="F27" s="506"/>
      <c r="G27" s="84"/>
      <c r="H27" s="365"/>
      <c r="I27" s="244">
        <f>G27*H27</f>
        <v>0</v>
      </c>
      <c r="J27" s="475"/>
    </row>
    <row r="28" spans="1:38" s="107" customFormat="1" ht="18" customHeight="1" x14ac:dyDescent="0.2">
      <c r="A28" s="504"/>
      <c r="B28" s="507" t="s">
        <v>2651</v>
      </c>
      <c r="C28" s="506"/>
      <c r="D28" s="506"/>
      <c r="E28" s="506"/>
      <c r="F28" s="506"/>
      <c r="G28" s="84"/>
      <c r="H28" s="365"/>
      <c r="I28" s="244">
        <f>G28*H28</f>
        <v>0</v>
      </c>
      <c r="J28" s="475"/>
    </row>
    <row r="29" spans="1:38" s="107" customFormat="1" ht="18" customHeight="1" x14ac:dyDescent="0.2">
      <c r="A29" s="504" t="s">
        <v>2652</v>
      </c>
      <c r="B29" s="508" t="s">
        <v>2653</v>
      </c>
      <c r="C29" s="506" t="s">
        <v>2654</v>
      </c>
      <c r="D29" s="506" t="s">
        <v>2655</v>
      </c>
      <c r="E29" s="506" t="s">
        <v>2656</v>
      </c>
      <c r="F29" s="506" t="s">
        <v>2613</v>
      </c>
      <c r="G29" s="84">
        <v>0.17</v>
      </c>
      <c r="H29" s="365">
        <v>230</v>
      </c>
      <c r="I29" s="244">
        <f>G29*H29</f>
        <v>39.1</v>
      </c>
      <c r="J29" s="475"/>
    </row>
    <row r="30" spans="1:38" x14ac:dyDescent="0.25">
      <c r="A30" s="113"/>
      <c r="B30" s="254" t="s">
        <v>1175</v>
      </c>
      <c r="C30" s="82"/>
      <c r="D30" s="82"/>
      <c r="E30" s="82"/>
      <c r="F30" s="82"/>
      <c r="G30" s="84"/>
      <c r="H30" s="365"/>
      <c r="I30" s="244">
        <f>G30*H30</f>
        <v>0</v>
      </c>
      <c r="J30" s="189"/>
      <c r="K30" s="51"/>
      <c r="L30" s="51"/>
      <c r="M30" s="51"/>
      <c r="N30" s="51"/>
      <c r="O30" s="46"/>
      <c r="P30" s="46"/>
      <c r="Q30" s="51"/>
      <c r="R30" s="51"/>
      <c r="S30" s="51"/>
      <c r="T30" s="51"/>
      <c r="U30" s="51"/>
      <c r="V30" s="45"/>
      <c r="W30" s="5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7"/>
      <c r="AK30" s="47"/>
    </row>
    <row r="31" spans="1:38" x14ac:dyDescent="0.25">
      <c r="A31" s="113"/>
      <c r="B31" s="254" t="s">
        <v>1176</v>
      </c>
      <c r="C31" s="82"/>
      <c r="D31" s="82"/>
      <c r="E31" s="82"/>
      <c r="F31" s="82"/>
      <c r="G31" s="84"/>
      <c r="H31" s="365"/>
      <c r="I31" s="244"/>
      <c r="J31" s="512"/>
      <c r="K31" s="51"/>
      <c r="L31" s="51"/>
      <c r="M31" s="51"/>
      <c r="N31" s="51"/>
      <c r="O31" s="46"/>
      <c r="P31" s="46"/>
      <c r="Q31" s="51"/>
      <c r="R31" s="51"/>
      <c r="S31" s="51"/>
      <c r="T31" s="51"/>
      <c r="U31" s="51"/>
      <c r="V31" s="45"/>
      <c r="W31" s="5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7"/>
      <c r="AK31" s="47"/>
    </row>
    <row r="32" spans="1:38" x14ac:dyDescent="0.25">
      <c r="A32" s="113"/>
      <c r="B32" s="511" t="s">
        <v>1122</v>
      </c>
      <c r="C32" s="82"/>
      <c r="D32" s="82"/>
      <c r="E32" s="82"/>
      <c r="F32" s="82"/>
      <c r="G32" s="84"/>
      <c r="H32" s="365"/>
      <c r="I32" s="244"/>
      <c r="J32" s="513"/>
      <c r="K32" s="45"/>
      <c r="L32" s="45"/>
      <c r="M32" s="45"/>
      <c r="N32" s="45"/>
      <c r="O32" s="46"/>
      <c r="P32" s="46"/>
      <c r="Q32" s="45"/>
      <c r="R32" s="45"/>
      <c r="S32" s="45"/>
      <c r="T32" s="45"/>
      <c r="U32" s="45"/>
      <c r="V32" s="45"/>
      <c r="W32" s="60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7"/>
      <c r="AK32" s="47"/>
    </row>
    <row r="33" spans="1:37" x14ac:dyDescent="0.25">
      <c r="A33" s="113" t="s">
        <v>1120</v>
      </c>
      <c r="B33" s="91" t="s">
        <v>990</v>
      </c>
      <c r="C33" s="82" t="s">
        <v>991</v>
      </c>
      <c r="D33" s="82" t="s">
        <v>992</v>
      </c>
      <c r="E33" s="82">
        <v>0.2</v>
      </c>
      <c r="F33" s="82" t="s">
        <v>1592</v>
      </c>
      <c r="G33" s="84">
        <v>1.2</v>
      </c>
      <c r="H33" s="365">
        <v>21</v>
      </c>
      <c r="I33" s="244">
        <f>G33*H33</f>
        <v>25.2</v>
      </c>
      <c r="J33" s="471"/>
      <c r="K33" s="44"/>
      <c r="L33" s="44"/>
      <c r="M33" s="45"/>
      <c r="N33" s="45"/>
      <c r="O33" s="46"/>
      <c r="P33" s="46"/>
      <c r="Q33" s="44"/>
      <c r="R33" s="45"/>
      <c r="S33" s="44"/>
      <c r="T33" s="44"/>
      <c r="U33" s="45"/>
      <c r="V33" s="45"/>
      <c r="W33" s="44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7"/>
      <c r="AK33" s="47"/>
    </row>
    <row r="34" spans="1:37" x14ac:dyDescent="0.25">
      <c r="A34" s="113"/>
      <c r="B34" s="254" t="s">
        <v>2323</v>
      </c>
      <c r="C34" s="222"/>
      <c r="D34" s="82"/>
      <c r="E34" s="82"/>
      <c r="F34" s="82"/>
      <c r="G34" s="84"/>
      <c r="H34" s="365"/>
      <c r="I34" s="244"/>
      <c r="J34" s="189"/>
      <c r="K34" s="51"/>
      <c r="L34" s="51"/>
      <c r="M34" s="51"/>
      <c r="N34" s="51"/>
      <c r="O34" s="46"/>
      <c r="P34" s="46"/>
      <c r="Q34" s="51"/>
      <c r="R34" s="51"/>
      <c r="S34" s="51"/>
      <c r="T34" s="51"/>
      <c r="U34" s="51"/>
      <c r="V34" s="45"/>
      <c r="W34" s="5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7"/>
      <c r="AK34" s="47"/>
    </row>
    <row r="35" spans="1:37" x14ac:dyDescent="0.25">
      <c r="A35" s="113"/>
      <c r="B35" s="254" t="s">
        <v>1975</v>
      </c>
      <c r="C35" s="222"/>
      <c r="D35" s="82"/>
      <c r="E35" s="82"/>
      <c r="F35" s="82"/>
      <c r="G35" s="84"/>
      <c r="H35" s="365"/>
      <c r="I35" s="244"/>
      <c r="J35" s="189"/>
      <c r="K35" s="51"/>
      <c r="L35" s="51"/>
      <c r="M35" s="51"/>
      <c r="N35" s="51"/>
      <c r="O35" s="46"/>
      <c r="P35" s="46"/>
      <c r="Q35" s="51"/>
      <c r="R35" s="51"/>
      <c r="S35" s="51"/>
      <c r="T35" s="51"/>
      <c r="U35" s="51"/>
      <c r="V35" s="45"/>
      <c r="W35" s="5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7"/>
      <c r="AK35" s="47"/>
    </row>
    <row r="36" spans="1:37" x14ac:dyDescent="0.25">
      <c r="A36" s="113"/>
      <c r="B36" s="221" t="s">
        <v>1976</v>
      </c>
      <c r="C36" s="82"/>
      <c r="D36" s="82"/>
      <c r="E36" s="82"/>
      <c r="F36" s="82"/>
      <c r="G36" s="84"/>
      <c r="H36" s="365"/>
      <c r="I36" s="244"/>
      <c r="J36" s="189"/>
      <c r="K36" s="51"/>
      <c r="L36" s="51"/>
      <c r="M36" s="51"/>
      <c r="N36" s="51"/>
      <c r="O36" s="46"/>
      <c r="P36" s="46"/>
      <c r="Q36" s="51"/>
      <c r="R36" s="51"/>
      <c r="S36" s="51"/>
      <c r="T36" s="51"/>
      <c r="U36" s="51"/>
      <c r="V36" s="45"/>
      <c r="W36" s="5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7"/>
      <c r="AK36" s="47"/>
    </row>
    <row r="37" spans="1:37" x14ac:dyDescent="0.25">
      <c r="A37" s="185">
        <v>3986200002</v>
      </c>
      <c r="B37" s="91" t="s">
        <v>1587</v>
      </c>
      <c r="C37" s="82" t="s">
        <v>1590</v>
      </c>
      <c r="D37" s="82" t="s">
        <v>1588</v>
      </c>
      <c r="E37" s="82"/>
      <c r="F37" s="82" t="s">
        <v>1592</v>
      </c>
      <c r="G37" s="84">
        <v>0.2</v>
      </c>
      <c r="H37" s="365">
        <v>450</v>
      </c>
      <c r="I37" s="244">
        <f>G37*H37</f>
        <v>90</v>
      </c>
      <c r="J37" s="182"/>
    </row>
    <row r="38" spans="1:37" x14ac:dyDescent="0.25">
      <c r="A38" s="113"/>
      <c r="B38" s="254" t="s">
        <v>1229</v>
      </c>
      <c r="C38" s="82"/>
      <c r="D38" s="82"/>
      <c r="E38" s="82"/>
      <c r="F38" s="82"/>
      <c r="G38" s="84"/>
      <c r="H38" s="365"/>
      <c r="I38" s="244"/>
      <c r="J38" s="189"/>
      <c r="K38" s="44"/>
      <c r="L38" s="44"/>
      <c r="M38" s="44"/>
      <c r="N38" s="44"/>
      <c r="O38" s="46"/>
      <c r="P38" s="46"/>
      <c r="Q38" s="44"/>
      <c r="R38" s="45"/>
      <c r="S38" s="44"/>
      <c r="T38" s="44"/>
      <c r="U38" s="45"/>
      <c r="V38" s="45"/>
      <c r="W38" s="5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7"/>
      <c r="AK38" s="47"/>
    </row>
    <row r="39" spans="1:37" x14ac:dyDescent="0.25">
      <c r="A39" s="113"/>
      <c r="B39" s="254" t="s">
        <v>1236</v>
      </c>
      <c r="C39" s="82"/>
      <c r="D39" s="82"/>
      <c r="E39" s="82"/>
      <c r="F39" s="82"/>
      <c r="G39" s="84"/>
      <c r="H39" s="365"/>
      <c r="I39" s="244"/>
      <c r="J39" s="189"/>
      <c r="K39" s="45"/>
      <c r="L39" s="45"/>
      <c r="M39" s="44"/>
      <c r="N39" s="44"/>
      <c r="O39" s="46"/>
      <c r="P39" s="46"/>
      <c r="Q39" s="44"/>
      <c r="R39" s="45"/>
      <c r="S39" s="44"/>
      <c r="T39" s="44"/>
      <c r="U39" s="45"/>
      <c r="V39" s="45"/>
      <c r="W39" s="5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7"/>
      <c r="AK39" s="47"/>
    </row>
    <row r="40" spans="1:37" x14ac:dyDescent="0.25">
      <c r="A40" s="113"/>
      <c r="B40" s="221" t="s">
        <v>1981</v>
      </c>
      <c r="C40" s="82"/>
      <c r="D40" s="82"/>
      <c r="E40" s="82"/>
      <c r="F40" s="82"/>
      <c r="G40" s="84"/>
      <c r="H40" s="365"/>
      <c r="I40" s="244"/>
      <c r="J40" s="189"/>
      <c r="K40" s="45"/>
      <c r="L40" s="45"/>
      <c r="M40" s="44"/>
      <c r="N40" s="44"/>
      <c r="O40" s="46"/>
      <c r="P40" s="46"/>
      <c r="Q40" s="44"/>
      <c r="R40" s="45"/>
      <c r="S40" s="44"/>
      <c r="T40" s="44"/>
      <c r="U40" s="45"/>
      <c r="V40" s="45"/>
      <c r="W40" s="5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7"/>
      <c r="AK40" s="47"/>
    </row>
    <row r="41" spans="1:37" ht="18.75" x14ac:dyDescent="0.25">
      <c r="A41" s="113" t="s">
        <v>1237</v>
      </c>
      <c r="B41" s="493" t="s">
        <v>1238</v>
      </c>
      <c r="C41" s="82" t="s">
        <v>1239</v>
      </c>
      <c r="D41" s="82" t="s">
        <v>1240</v>
      </c>
      <c r="E41" s="82" t="s">
        <v>1512</v>
      </c>
      <c r="F41" s="82" t="s">
        <v>1510</v>
      </c>
      <c r="G41" s="84">
        <v>0.6</v>
      </c>
      <c r="H41" s="365">
        <v>37.29</v>
      </c>
      <c r="I41" s="244">
        <f>G41*H41</f>
        <v>22.373999999999999</v>
      </c>
      <c r="J41" s="189"/>
      <c r="K41" s="45"/>
      <c r="L41" s="45"/>
      <c r="M41" s="44"/>
      <c r="N41" s="44"/>
      <c r="O41" s="46"/>
      <c r="P41" s="46"/>
      <c r="Q41" s="44"/>
      <c r="R41" s="45"/>
      <c r="S41" s="44"/>
      <c r="T41" s="44"/>
      <c r="U41" s="45"/>
      <c r="V41" s="45"/>
      <c r="W41" s="5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7"/>
      <c r="AK41" s="47"/>
    </row>
    <row r="42" spans="1:37" x14ac:dyDescent="0.25">
      <c r="A42" s="113"/>
      <c r="B42" s="254" t="s">
        <v>1241</v>
      </c>
      <c r="C42" s="82"/>
      <c r="D42" s="82"/>
      <c r="E42" s="82"/>
      <c r="F42" s="82"/>
      <c r="G42" s="84"/>
      <c r="H42" s="365"/>
      <c r="I42" s="244"/>
      <c r="J42" s="189"/>
      <c r="K42" s="44"/>
      <c r="L42" s="44"/>
      <c r="M42" s="45"/>
      <c r="N42" s="45"/>
      <c r="O42" s="46"/>
      <c r="P42" s="46"/>
      <c r="Q42" s="44"/>
      <c r="R42" s="45"/>
      <c r="S42" s="44"/>
      <c r="T42" s="44"/>
      <c r="U42" s="45"/>
      <c r="V42" s="45"/>
      <c r="W42" s="5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7"/>
      <c r="AK42" s="47"/>
    </row>
    <row r="43" spans="1:37" x14ac:dyDescent="0.25">
      <c r="A43" s="113"/>
      <c r="B43" s="254" t="s">
        <v>1242</v>
      </c>
      <c r="C43" s="82"/>
      <c r="D43" s="82"/>
      <c r="E43" s="82"/>
      <c r="F43" s="82"/>
      <c r="G43" s="84"/>
      <c r="H43" s="365"/>
      <c r="I43" s="244"/>
      <c r="J43" s="189"/>
      <c r="K43" s="45"/>
      <c r="L43" s="45"/>
      <c r="M43" s="45"/>
      <c r="N43" s="45"/>
      <c r="O43" s="46"/>
      <c r="P43" s="46"/>
      <c r="Q43" s="45"/>
      <c r="R43" s="45"/>
      <c r="S43" s="45"/>
      <c r="T43" s="44"/>
      <c r="U43" s="45"/>
      <c r="V43" s="45"/>
      <c r="W43" s="5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7"/>
      <c r="AK43" s="47"/>
    </row>
    <row r="44" spans="1:37" x14ac:dyDescent="0.25">
      <c r="A44" s="113"/>
      <c r="B44" s="221" t="s">
        <v>1243</v>
      </c>
      <c r="C44" s="82"/>
      <c r="D44" s="82"/>
      <c r="E44" s="82"/>
      <c r="F44" s="82"/>
      <c r="G44" s="84"/>
      <c r="H44" s="365"/>
      <c r="I44" s="244"/>
      <c r="J44" s="189"/>
      <c r="K44" s="45"/>
      <c r="L44" s="45"/>
      <c r="M44" s="45"/>
      <c r="N44" s="45"/>
      <c r="O44" s="46"/>
      <c r="P44" s="46"/>
      <c r="Q44" s="45"/>
      <c r="R44" s="45"/>
      <c r="S44" s="45"/>
      <c r="T44" s="44"/>
      <c r="U44" s="45"/>
      <c r="V44" s="45"/>
      <c r="W44" s="5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7"/>
      <c r="AK44" s="47"/>
    </row>
    <row r="45" spans="1:37" x14ac:dyDescent="0.25">
      <c r="A45" s="113" t="s">
        <v>1244</v>
      </c>
      <c r="B45" s="91" t="s">
        <v>1245</v>
      </c>
      <c r="C45" s="82"/>
      <c r="D45" s="82"/>
      <c r="E45" s="82" t="s">
        <v>1246</v>
      </c>
      <c r="F45" s="82" t="s">
        <v>754</v>
      </c>
      <c r="G45" s="84">
        <v>2</v>
      </c>
      <c r="H45" s="365">
        <v>4.66</v>
      </c>
      <c r="I45" s="244">
        <f>G45*H45</f>
        <v>9.32</v>
      </c>
      <c r="J45" s="189"/>
      <c r="K45" s="45"/>
      <c r="L45" s="45"/>
      <c r="M45" s="45"/>
      <c r="N45" s="45"/>
      <c r="O45" s="46"/>
      <c r="P45" s="46"/>
      <c r="Q45" s="45"/>
      <c r="R45" s="45"/>
      <c r="S45" s="45"/>
      <c r="T45" s="44"/>
      <c r="U45" s="45"/>
      <c r="V45" s="45"/>
      <c r="W45" s="5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7"/>
      <c r="AK45" s="47"/>
    </row>
    <row r="46" spans="1:37" x14ac:dyDescent="0.25">
      <c r="A46" s="113"/>
      <c r="B46" s="254" t="s">
        <v>1982</v>
      </c>
      <c r="C46" s="82"/>
      <c r="D46" s="82"/>
      <c r="E46" s="82"/>
      <c r="F46" s="82"/>
      <c r="G46" s="84"/>
      <c r="H46" s="365"/>
      <c r="I46" s="244"/>
      <c r="J46" s="189"/>
      <c r="K46" s="70"/>
      <c r="L46" s="70"/>
      <c r="M46" s="45"/>
      <c r="N46" s="45"/>
      <c r="O46" s="65"/>
      <c r="P46" s="65"/>
      <c r="Q46" s="45"/>
      <c r="R46" s="45"/>
      <c r="S46" s="45"/>
      <c r="T46" s="45"/>
      <c r="U46" s="45"/>
      <c r="V46" s="45"/>
      <c r="W46" s="71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7"/>
      <c r="AK46" s="47"/>
    </row>
    <row r="47" spans="1:37" x14ac:dyDescent="0.25">
      <c r="A47" s="113"/>
      <c r="B47" s="492" t="s">
        <v>1825</v>
      </c>
      <c r="C47" s="82"/>
      <c r="D47" s="82"/>
      <c r="E47" s="82"/>
      <c r="F47" s="82"/>
      <c r="G47" s="84"/>
      <c r="H47" s="365"/>
      <c r="I47" s="244"/>
      <c r="J47" s="189"/>
      <c r="K47" s="70"/>
      <c r="L47" s="70"/>
      <c r="M47" s="45"/>
      <c r="N47" s="45"/>
      <c r="O47" s="65"/>
      <c r="P47" s="65"/>
      <c r="Q47" s="45"/>
      <c r="R47" s="45"/>
      <c r="S47" s="45"/>
      <c r="T47" s="45"/>
      <c r="U47" s="45"/>
      <c r="V47" s="45"/>
      <c r="W47" s="71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7"/>
      <c r="AK47" s="47"/>
    </row>
    <row r="48" spans="1:37" ht="16.5" thickBot="1" x14ac:dyDescent="0.3">
      <c r="A48" s="494">
        <v>9182135002</v>
      </c>
      <c r="B48" s="200" t="s">
        <v>1608</v>
      </c>
      <c r="C48" s="203"/>
      <c r="D48" s="203" t="s">
        <v>1609</v>
      </c>
      <c r="E48" s="509">
        <v>0.94</v>
      </c>
      <c r="F48" s="203" t="s">
        <v>2602</v>
      </c>
      <c r="G48" s="204">
        <v>0.13</v>
      </c>
      <c r="H48" s="495">
        <v>135.69999999999999</v>
      </c>
      <c r="I48" s="371">
        <f>G48*H48</f>
        <v>17.640999999999998</v>
      </c>
      <c r="J48" s="458"/>
    </row>
    <row r="49" spans="1:10" s="352" customFormat="1" ht="16.5" thickBot="1" x14ac:dyDescent="0.3">
      <c r="A49" s="453"/>
      <c r="B49" s="453" t="s">
        <v>1132</v>
      </c>
      <c r="C49" s="440"/>
      <c r="D49" s="454"/>
      <c r="E49" s="440"/>
      <c r="F49" s="454" t="s">
        <v>416</v>
      </c>
      <c r="G49" s="557"/>
      <c r="H49" s="460"/>
      <c r="I49" s="456">
        <f>SUM(I9:I48,I6:I8)</f>
        <v>1172.729</v>
      </c>
      <c r="J49" s="453"/>
    </row>
    <row r="50" spans="1:10" x14ac:dyDescent="0.25">
      <c r="A50" s="500"/>
      <c r="B50" s="503" t="s">
        <v>298</v>
      </c>
      <c r="C50" s="25"/>
      <c r="D50" s="25"/>
      <c r="E50" s="530"/>
      <c r="F50" s="25"/>
      <c r="G50" s="26"/>
      <c r="H50" s="366"/>
      <c r="I50" s="488">
        <f>G50*H50</f>
        <v>0</v>
      </c>
      <c r="J50" s="400"/>
    </row>
    <row r="51" spans="1:10" x14ac:dyDescent="0.25">
      <c r="A51" s="337" t="s">
        <v>295</v>
      </c>
      <c r="B51" s="95" t="s">
        <v>2378</v>
      </c>
      <c r="C51" s="82" t="s">
        <v>1162</v>
      </c>
      <c r="D51" s="82" t="s">
        <v>2709</v>
      </c>
      <c r="E51" s="82" t="s">
        <v>2710</v>
      </c>
      <c r="F51" s="82" t="s">
        <v>754</v>
      </c>
      <c r="G51" s="84">
        <v>6</v>
      </c>
      <c r="H51" s="244">
        <v>419.8</v>
      </c>
      <c r="I51" s="244">
        <f>G51*H51</f>
        <v>2518.8000000000002</v>
      </c>
      <c r="J51" s="182"/>
    </row>
    <row r="52" spans="1:10" s="346" customFormat="1" ht="16.5" thickBot="1" x14ac:dyDescent="0.3">
      <c r="A52" s="357"/>
      <c r="B52" s="358" t="s">
        <v>445</v>
      </c>
      <c r="C52" s="391"/>
      <c r="D52" s="360"/>
      <c r="E52" s="391"/>
      <c r="F52" s="360" t="s">
        <v>415</v>
      </c>
      <c r="G52" s="550"/>
      <c r="H52" s="373"/>
      <c r="I52" s="459">
        <f>SUM(I50:I51)</f>
        <v>2518.8000000000002</v>
      </c>
      <c r="J52" s="357"/>
    </row>
    <row r="53" spans="1:10" s="346" customFormat="1" ht="16.5" thickBot="1" x14ac:dyDescent="0.3">
      <c r="A53" s="353"/>
      <c r="B53" s="345" t="s">
        <v>446</v>
      </c>
      <c r="C53" s="553"/>
      <c r="D53" s="351"/>
      <c r="E53" s="553"/>
      <c r="F53" s="351" t="s">
        <v>415</v>
      </c>
      <c r="G53" s="551"/>
      <c r="H53" s="354"/>
      <c r="I53" s="356">
        <f>I49+I52</f>
        <v>3691.5290000000005</v>
      </c>
      <c r="J53" s="355"/>
    </row>
  </sheetData>
  <mergeCells count="11">
    <mergeCell ref="A1:J1"/>
    <mergeCell ref="A2:J2"/>
    <mergeCell ref="A3:J3"/>
    <mergeCell ref="A4:A5"/>
    <mergeCell ref="B4:B5"/>
    <mergeCell ref="C4:C5"/>
    <mergeCell ref="D4:D5"/>
    <mergeCell ref="E4:E5"/>
    <mergeCell ref="F4:F5"/>
    <mergeCell ref="H4:H5"/>
    <mergeCell ref="J4:J5"/>
  </mergeCells>
  <phoneticPr fontId="27" type="noConversion"/>
  <pageMargins left="0.39370078740157483" right="0.19685039370078741" top="0.78740157480314965" bottom="0.59055118110236227" header="0.51181102362204722" footer="0.39370078740157483"/>
  <pageSetup paperSize="9" scale="60" firstPageNumber="3" fitToWidth="0" orientation="landscape" useFirstPageNumber="1" r:id="rId1"/>
  <headerFooter alignWithMargins="0">
    <oddFooter>&amp;R&amp;P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"/>
  <sheetViews>
    <sheetView showZeros="0" view="pageBreakPreview" zoomScale="70" zoomScaleNormal="70" zoomScaleSheetLayoutView="70" workbookViewId="0">
      <pane ySplit="5" topLeftCell="A6" activePane="bottomLeft" state="frozen"/>
      <selection pane="bottomLeft" activeCell="A51" sqref="A51:G52"/>
    </sheetView>
  </sheetViews>
  <sheetFormatPr defaultColWidth="8.85546875" defaultRowHeight="15.75" x14ac:dyDescent="0.25"/>
  <cols>
    <col min="1" max="1" width="18.140625" style="34" customWidth="1"/>
    <col min="2" max="2" width="51.7109375" style="34" customWidth="1"/>
    <col min="3" max="3" width="35.85546875" style="74" customWidth="1"/>
    <col min="4" max="4" width="29.5703125" style="74" bestFit="1" customWidth="1"/>
    <col min="5" max="5" width="26" style="74" customWidth="1"/>
    <col min="6" max="6" width="5.7109375" style="74" customWidth="1"/>
    <col min="7" max="7" width="10.140625" style="118" customWidth="1"/>
    <col min="8" max="9" width="19.85546875" style="342" customWidth="1"/>
    <col min="10" max="10" width="23.140625" style="34" customWidth="1"/>
    <col min="11" max="16384" width="8.85546875" style="34"/>
  </cols>
  <sheetData>
    <row r="1" spans="1:37" x14ac:dyDescent="0.25">
      <c r="A1" s="796" t="s">
        <v>455</v>
      </c>
      <c r="B1" s="796"/>
      <c r="C1" s="796"/>
      <c r="D1" s="796"/>
      <c r="E1" s="796"/>
      <c r="F1" s="796"/>
      <c r="G1" s="796"/>
      <c r="H1" s="796"/>
      <c r="I1" s="796"/>
      <c r="J1" s="796"/>
    </row>
    <row r="2" spans="1:37" x14ac:dyDescent="0.25">
      <c r="A2" s="796" t="s">
        <v>1145</v>
      </c>
      <c r="B2" s="796"/>
      <c r="C2" s="796"/>
      <c r="D2" s="796"/>
      <c r="E2" s="796"/>
      <c r="F2" s="796"/>
      <c r="G2" s="796"/>
      <c r="H2" s="796"/>
      <c r="I2" s="796"/>
      <c r="J2" s="796"/>
    </row>
    <row r="3" spans="1:37" ht="31.5" customHeight="1" thickBot="1" x14ac:dyDescent="0.3">
      <c r="A3" s="797" t="s">
        <v>1139</v>
      </c>
      <c r="B3" s="797"/>
      <c r="C3" s="797"/>
      <c r="D3" s="797"/>
      <c r="E3" s="797"/>
      <c r="F3" s="797"/>
      <c r="G3" s="797"/>
      <c r="H3" s="797"/>
      <c r="I3" s="797"/>
      <c r="J3" s="797"/>
    </row>
    <row r="4" spans="1:37" ht="63" customHeight="1" thickBot="1" x14ac:dyDescent="0.3">
      <c r="A4" s="783" t="s">
        <v>2589</v>
      </c>
      <c r="B4" s="783" t="s">
        <v>2590</v>
      </c>
      <c r="C4" s="783" t="s">
        <v>2591</v>
      </c>
      <c r="D4" s="783" t="s">
        <v>2592</v>
      </c>
      <c r="E4" s="783" t="s">
        <v>2593</v>
      </c>
      <c r="F4" s="783" t="s">
        <v>2594</v>
      </c>
      <c r="G4" s="473" t="s">
        <v>458</v>
      </c>
      <c r="H4" s="793" t="s">
        <v>406</v>
      </c>
      <c r="I4" s="343" t="s">
        <v>409</v>
      </c>
      <c r="J4" s="779" t="s">
        <v>2595</v>
      </c>
    </row>
    <row r="5" spans="1:37" ht="31.5" customHeight="1" thickBot="1" x14ac:dyDescent="0.3">
      <c r="A5" s="786"/>
      <c r="B5" s="786"/>
      <c r="C5" s="786"/>
      <c r="D5" s="786"/>
      <c r="E5" s="786"/>
      <c r="F5" s="786"/>
      <c r="G5" s="23" t="s">
        <v>1147</v>
      </c>
      <c r="H5" s="794"/>
      <c r="I5" s="335" t="s">
        <v>189</v>
      </c>
      <c r="J5" s="795"/>
    </row>
    <row r="6" spans="1:37" x14ac:dyDescent="0.25">
      <c r="A6" s="209"/>
      <c r="B6" s="486" t="s">
        <v>2603</v>
      </c>
      <c r="C6" s="212"/>
      <c r="D6" s="212"/>
      <c r="E6" s="212"/>
      <c r="F6" s="212"/>
      <c r="G6" s="213"/>
      <c r="H6" s="366"/>
      <c r="I6" s="488">
        <f t="shared" ref="I6:I11" si="0">G6*H6</f>
        <v>0</v>
      </c>
      <c r="J6" s="400"/>
    </row>
    <row r="7" spans="1:37" x14ac:dyDescent="0.25">
      <c r="A7" s="113"/>
      <c r="B7" s="221" t="s">
        <v>2604</v>
      </c>
      <c r="C7" s="82"/>
      <c r="D7" s="82"/>
      <c r="E7" s="82"/>
      <c r="F7" s="82"/>
      <c r="G7" s="84"/>
      <c r="H7" s="367"/>
      <c r="I7" s="244">
        <f t="shared" si="0"/>
        <v>0</v>
      </c>
      <c r="J7" s="182"/>
    </row>
    <row r="8" spans="1:37" x14ac:dyDescent="0.25">
      <c r="A8" s="113" t="s">
        <v>1868</v>
      </c>
      <c r="B8" s="497" t="s">
        <v>1869</v>
      </c>
      <c r="C8" s="82" t="s">
        <v>1870</v>
      </c>
      <c r="D8" s="82" t="s">
        <v>1871</v>
      </c>
      <c r="E8" s="82"/>
      <c r="F8" s="82" t="s">
        <v>2602</v>
      </c>
      <c r="G8" s="84">
        <v>0.05</v>
      </c>
      <c r="H8" s="365">
        <v>57</v>
      </c>
      <c r="I8" s="244">
        <f t="shared" si="0"/>
        <v>2.85</v>
      </c>
      <c r="J8" s="182"/>
    </row>
    <row r="9" spans="1:37" x14ac:dyDescent="0.25">
      <c r="A9" s="113"/>
      <c r="B9" s="221" t="s">
        <v>541</v>
      </c>
      <c r="C9" s="82"/>
      <c r="D9" s="82"/>
      <c r="E9" s="82"/>
      <c r="F9" s="82"/>
      <c r="G9" s="84"/>
      <c r="H9" s="365"/>
      <c r="I9" s="244">
        <f t="shared" si="0"/>
        <v>0</v>
      </c>
      <c r="J9" s="182"/>
    </row>
    <row r="10" spans="1:37" x14ac:dyDescent="0.25">
      <c r="A10" s="30" t="s">
        <v>557</v>
      </c>
      <c r="B10" s="15" t="s">
        <v>554</v>
      </c>
      <c r="C10" s="11" t="s">
        <v>558</v>
      </c>
      <c r="D10" s="11" t="s">
        <v>559</v>
      </c>
      <c r="E10" s="94"/>
      <c r="F10" s="84" t="s">
        <v>2613</v>
      </c>
      <c r="G10" s="84">
        <v>0.1</v>
      </c>
      <c r="H10" s="364">
        <v>593.22</v>
      </c>
      <c r="I10" s="244">
        <f t="shared" si="0"/>
        <v>59.322000000000003</v>
      </c>
      <c r="J10" s="182"/>
    </row>
    <row r="11" spans="1:37" x14ac:dyDescent="0.25">
      <c r="A11" s="113"/>
      <c r="B11" s="254" t="s">
        <v>854</v>
      </c>
      <c r="C11" s="82"/>
      <c r="D11" s="82"/>
      <c r="E11" s="82"/>
      <c r="F11" s="82"/>
      <c r="G11" s="84"/>
      <c r="H11" s="365"/>
      <c r="I11" s="244">
        <f t="shared" si="0"/>
        <v>0</v>
      </c>
      <c r="J11" s="189"/>
      <c r="K11" s="51"/>
      <c r="L11" s="51"/>
      <c r="M11" s="51"/>
      <c r="N11" s="51"/>
      <c r="O11" s="46"/>
      <c r="P11" s="46"/>
      <c r="Q11" s="51"/>
      <c r="R11" s="51"/>
      <c r="S11" s="51"/>
      <c r="T11" s="51"/>
      <c r="U11" s="51"/>
      <c r="V11" s="45"/>
      <c r="W11" s="5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7"/>
      <c r="AK11" s="47"/>
    </row>
    <row r="12" spans="1:37" s="96" customFormat="1" x14ac:dyDescent="0.25">
      <c r="A12" s="469"/>
      <c r="B12" s="510" t="s">
        <v>345</v>
      </c>
      <c r="C12" s="313"/>
      <c r="D12" s="313"/>
      <c r="E12" s="313"/>
      <c r="F12" s="82"/>
      <c r="G12" s="537"/>
      <c r="H12" s="365"/>
      <c r="I12" s="244"/>
      <c r="J12" s="471"/>
      <c r="K12" s="472"/>
      <c r="L12" s="472"/>
      <c r="M12" s="472"/>
      <c r="N12" s="472"/>
      <c r="O12" s="472"/>
      <c r="P12" s="472"/>
      <c r="Q12" s="472"/>
      <c r="R12" s="472"/>
      <c r="S12" s="472"/>
      <c r="T12" s="472"/>
      <c r="U12" s="472"/>
      <c r="V12" s="472"/>
      <c r="W12" s="472"/>
      <c r="X12" s="472"/>
      <c r="Y12" s="472"/>
      <c r="Z12" s="472"/>
      <c r="AA12" s="472"/>
      <c r="AB12" s="472"/>
      <c r="AC12" s="472"/>
      <c r="AD12" s="472"/>
      <c r="AE12" s="472"/>
      <c r="AF12" s="472"/>
      <c r="AG12" s="472"/>
      <c r="AH12" s="472"/>
      <c r="AI12" s="472"/>
      <c r="AJ12" s="472"/>
      <c r="AK12" s="472"/>
    </row>
    <row r="13" spans="1:37" x14ac:dyDescent="0.25">
      <c r="A13" s="113"/>
      <c r="B13" s="221" t="s">
        <v>855</v>
      </c>
      <c r="C13" s="82"/>
      <c r="D13" s="82"/>
      <c r="E13" s="82"/>
      <c r="F13" s="82"/>
      <c r="G13" s="84"/>
      <c r="H13" s="365"/>
      <c r="I13" s="244">
        <f t="shared" ref="I13:I25" si="1">G13*H13</f>
        <v>0</v>
      </c>
      <c r="J13" s="189"/>
      <c r="K13" s="51"/>
      <c r="L13" s="51"/>
      <c r="M13" s="51"/>
      <c r="N13" s="51"/>
      <c r="O13" s="46"/>
      <c r="P13" s="46"/>
      <c r="Q13" s="51"/>
      <c r="R13" s="51"/>
      <c r="S13" s="51"/>
      <c r="T13" s="51"/>
      <c r="U13" s="51"/>
      <c r="V13" s="45"/>
      <c r="W13" s="5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7"/>
      <c r="AK13" s="47"/>
    </row>
    <row r="14" spans="1:37" x14ac:dyDescent="0.25">
      <c r="A14" s="113" t="s">
        <v>856</v>
      </c>
      <c r="B14" s="91" t="s">
        <v>857</v>
      </c>
      <c r="C14" s="82" t="s">
        <v>858</v>
      </c>
      <c r="D14" s="82" t="s">
        <v>859</v>
      </c>
      <c r="E14" s="82">
        <v>2.5</v>
      </c>
      <c r="F14" s="82" t="s">
        <v>2613</v>
      </c>
      <c r="G14" s="84">
        <v>0.1</v>
      </c>
      <c r="H14" s="365">
        <v>671.19</v>
      </c>
      <c r="I14" s="244">
        <f t="shared" si="1"/>
        <v>67.119000000000014</v>
      </c>
      <c r="J14" s="189"/>
      <c r="K14" s="51"/>
      <c r="L14" s="51"/>
      <c r="M14" s="51"/>
      <c r="N14" s="51"/>
      <c r="O14" s="46"/>
      <c r="P14" s="46"/>
      <c r="Q14" s="51"/>
      <c r="R14" s="51"/>
      <c r="S14" s="51"/>
      <c r="T14" s="51"/>
      <c r="U14" s="51"/>
      <c r="V14" s="45"/>
      <c r="W14" s="5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7"/>
      <c r="AK14" s="47"/>
    </row>
    <row r="15" spans="1:37" x14ac:dyDescent="0.25">
      <c r="A15" s="113" t="s">
        <v>1586</v>
      </c>
      <c r="B15" s="91" t="s">
        <v>857</v>
      </c>
      <c r="C15" s="82" t="s">
        <v>1584</v>
      </c>
      <c r="D15" s="82" t="s">
        <v>859</v>
      </c>
      <c r="E15" s="82"/>
      <c r="F15" s="82" t="s">
        <v>2613</v>
      </c>
      <c r="G15" s="84">
        <v>0.1</v>
      </c>
      <c r="H15" s="365">
        <v>466.48</v>
      </c>
      <c r="I15" s="244">
        <f t="shared" si="1"/>
        <v>46.648000000000003</v>
      </c>
      <c r="J15" s="189"/>
      <c r="K15" s="51"/>
      <c r="L15" s="51"/>
      <c r="M15" s="51"/>
      <c r="N15" s="51"/>
      <c r="O15" s="46"/>
      <c r="P15" s="46"/>
      <c r="Q15" s="51"/>
      <c r="R15" s="51"/>
      <c r="S15" s="51"/>
      <c r="T15" s="51"/>
      <c r="U15" s="51"/>
      <c r="V15" s="45"/>
      <c r="W15" s="5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7"/>
      <c r="AK15" s="47"/>
    </row>
    <row r="16" spans="1:37" x14ac:dyDescent="0.25">
      <c r="A16" s="113"/>
      <c r="B16" s="254" t="s">
        <v>867</v>
      </c>
      <c r="C16" s="82"/>
      <c r="D16" s="82"/>
      <c r="E16" s="82"/>
      <c r="F16" s="82"/>
      <c r="G16" s="84"/>
      <c r="H16" s="365"/>
      <c r="I16" s="244">
        <f t="shared" si="1"/>
        <v>0</v>
      </c>
      <c r="J16" s="191"/>
      <c r="K16" s="44"/>
      <c r="L16" s="44"/>
      <c r="M16" s="45"/>
      <c r="N16" s="45"/>
      <c r="O16" s="46"/>
      <c r="P16" s="46"/>
      <c r="Q16" s="44"/>
      <c r="R16" s="45"/>
      <c r="S16" s="44"/>
      <c r="T16" s="44"/>
      <c r="U16" s="45"/>
      <c r="V16" s="45"/>
      <c r="W16" s="44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7"/>
      <c r="AK16" s="47"/>
    </row>
    <row r="17" spans="1:38" x14ac:dyDescent="0.25">
      <c r="A17" s="113"/>
      <c r="B17" s="254" t="s">
        <v>887</v>
      </c>
      <c r="C17" s="82"/>
      <c r="D17" s="82"/>
      <c r="E17" s="82"/>
      <c r="F17" s="82"/>
      <c r="G17" s="84"/>
      <c r="H17" s="365"/>
      <c r="I17" s="244">
        <f t="shared" si="1"/>
        <v>0</v>
      </c>
      <c r="J17" s="191"/>
      <c r="K17" s="44"/>
      <c r="L17" s="44"/>
      <c r="M17" s="44"/>
      <c r="N17" s="44"/>
      <c r="O17" s="46"/>
      <c r="P17" s="46"/>
      <c r="Q17" s="44"/>
      <c r="R17" s="45"/>
      <c r="S17" s="44"/>
      <c r="T17" s="44"/>
      <c r="U17" s="45"/>
      <c r="V17" s="45"/>
      <c r="W17" s="44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7"/>
      <c r="AK17" s="47"/>
    </row>
    <row r="18" spans="1:38" x14ac:dyDescent="0.25">
      <c r="A18" s="113"/>
      <c r="B18" s="511" t="s">
        <v>1121</v>
      </c>
      <c r="C18" s="82"/>
      <c r="D18" s="82"/>
      <c r="E18" s="82"/>
      <c r="F18" s="82"/>
      <c r="G18" s="84"/>
      <c r="H18" s="365"/>
      <c r="I18" s="244"/>
      <c r="J18" s="189"/>
      <c r="K18" s="51"/>
      <c r="L18" s="51"/>
      <c r="M18" s="45"/>
      <c r="N18" s="45"/>
      <c r="O18" s="46"/>
      <c r="P18" s="46"/>
      <c r="Q18" s="51"/>
      <c r="R18" s="51"/>
      <c r="S18" s="51"/>
      <c r="T18" s="51"/>
      <c r="U18" s="51"/>
      <c r="V18" s="45"/>
      <c r="W18" s="5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7"/>
      <c r="AK18" s="47"/>
    </row>
    <row r="19" spans="1:38" x14ac:dyDescent="0.25">
      <c r="A19" s="113" t="s">
        <v>1119</v>
      </c>
      <c r="B19" s="91" t="s">
        <v>871</v>
      </c>
      <c r="C19" s="82" t="s">
        <v>993</v>
      </c>
      <c r="D19" s="82" t="s">
        <v>994</v>
      </c>
      <c r="E19" s="82"/>
      <c r="F19" s="82" t="s">
        <v>2613</v>
      </c>
      <c r="G19" s="84">
        <v>0.7</v>
      </c>
      <c r="H19" s="365">
        <v>13.98</v>
      </c>
      <c r="I19" s="244">
        <f>G19*H19</f>
        <v>9.7859999999999996</v>
      </c>
      <c r="J19" s="471"/>
      <c r="K19" s="44"/>
      <c r="L19" s="44"/>
      <c r="M19" s="45"/>
      <c r="N19" s="45"/>
      <c r="O19" s="46"/>
      <c r="P19" s="46"/>
      <c r="Q19" s="44"/>
      <c r="R19" s="45"/>
      <c r="S19" s="44"/>
      <c r="T19" s="44"/>
      <c r="U19" s="45"/>
      <c r="V19" s="45"/>
      <c r="W19" s="44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7"/>
      <c r="AK19" s="47"/>
    </row>
    <row r="20" spans="1:38" x14ac:dyDescent="0.25">
      <c r="A20" s="113"/>
      <c r="B20" s="254" t="s">
        <v>890</v>
      </c>
      <c r="C20" s="82"/>
      <c r="D20" s="82"/>
      <c r="E20" s="82"/>
      <c r="F20" s="82"/>
      <c r="G20" s="84"/>
      <c r="H20" s="365"/>
      <c r="I20" s="244">
        <f t="shared" si="1"/>
        <v>0</v>
      </c>
      <c r="J20" s="191"/>
      <c r="K20" s="44"/>
      <c r="L20" s="44"/>
      <c r="M20" s="45"/>
      <c r="N20" s="45"/>
      <c r="O20" s="46"/>
      <c r="P20" s="46"/>
      <c r="Q20" s="44"/>
      <c r="R20" s="45"/>
      <c r="S20" s="44"/>
      <c r="T20" s="44"/>
      <c r="U20" s="45"/>
      <c r="V20" s="45"/>
      <c r="W20" s="44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7"/>
      <c r="AK20" s="47"/>
    </row>
    <row r="21" spans="1:38" x14ac:dyDescent="0.25">
      <c r="A21" s="113"/>
      <c r="B21" s="254" t="s">
        <v>891</v>
      </c>
      <c r="C21" s="82"/>
      <c r="D21" s="82"/>
      <c r="E21" s="82"/>
      <c r="F21" s="82"/>
      <c r="G21" s="84"/>
      <c r="H21" s="365"/>
      <c r="I21" s="244">
        <f t="shared" si="1"/>
        <v>0</v>
      </c>
      <c r="J21" s="191"/>
      <c r="K21" s="44"/>
      <c r="L21" s="44"/>
      <c r="M21" s="45"/>
      <c r="N21" s="45"/>
      <c r="O21" s="46"/>
      <c r="P21" s="46"/>
      <c r="Q21" s="44"/>
      <c r="R21" s="45"/>
      <c r="S21" s="44"/>
      <c r="T21" s="44"/>
      <c r="U21" s="45"/>
      <c r="V21" s="45"/>
      <c r="W21" s="44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7"/>
      <c r="AK21" s="47"/>
    </row>
    <row r="22" spans="1:38" x14ac:dyDescent="0.25">
      <c r="A22" s="113"/>
      <c r="B22" s="221" t="s">
        <v>892</v>
      </c>
      <c r="C22" s="82"/>
      <c r="D22" s="82"/>
      <c r="E22" s="82"/>
      <c r="F22" s="82"/>
      <c r="G22" s="84"/>
      <c r="H22" s="365"/>
      <c r="I22" s="244">
        <f t="shared" si="1"/>
        <v>0</v>
      </c>
      <c r="J22" s="191"/>
      <c r="K22" s="44"/>
      <c r="L22" s="44"/>
      <c r="M22" s="44"/>
      <c r="N22" s="44"/>
      <c r="O22" s="46"/>
      <c r="P22" s="46"/>
      <c r="Q22" s="44"/>
      <c r="R22" s="45"/>
      <c r="S22" s="44"/>
      <c r="T22" s="44"/>
      <c r="U22" s="45"/>
      <c r="V22" s="45"/>
      <c r="W22" s="44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7"/>
      <c r="AK22" s="47"/>
    </row>
    <row r="23" spans="1:38" x14ac:dyDescent="0.25">
      <c r="A23" s="113" t="s">
        <v>893</v>
      </c>
      <c r="B23" s="91" t="s">
        <v>894</v>
      </c>
      <c r="C23" s="82" t="s">
        <v>895</v>
      </c>
      <c r="D23" s="82" t="s">
        <v>896</v>
      </c>
      <c r="E23" s="82"/>
      <c r="F23" s="82" t="s">
        <v>2613</v>
      </c>
      <c r="G23" s="84">
        <v>0.05</v>
      </c>
      <c r="H23" s="365">
        <v>51.48</v>
      </c>
      <c r="I23" s="244">
        <f t="shared" si="1"/>
        <v>2.5739999999999998</v>
      </c>
      <c r="J23" s="189"/>
      <c r="K23" s="51"/>
      <c r="L23" s="51"/>
      <c r="M23" s="45"/>
      <c r="N23" s="45"/>
      <c r="O23" s="46"/>
      <c r="P23" s="46"/>
      <c r="Q23" s="51"/>
      <c r="R23" s="45"/>
      <c r="S23" s="51"/>
      <c r="T23" s="51"/>
      <c r="U23" s="45"/>
      <c r="V23" s="45"/>
      <c r="W23" s="5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7"/>
      <c r="AK23" s="47"/>
    </row>
    <row r="24" spans="1:38" x14ac:dyDescent="0.25">
      <c r="A24" s="271"/>
      <c r="B24" s="221" t="s">
        <v>1639</v>
      </c>
      <c r="C24" s="272"/>
      <c r="D24" s="272"/>
      <c r="E24" s="272"/>
      <c r="F24" s="272"/>
      <c r="G24" s="84"/>
      <c r="H24" s="365"/>
      <c r="I24" s="244">
        <f t="shared" si="1"/>
        <v>0</v>
      </c>
      <c r="J24" s="189"/>
      <c r="K24" s="45"/>
      <c r="L24" s="45"/>
      <c r="M24" s="51"/>
      <c r="N24" s="51"/>
      <c r="O24" s="46"/>
      <c r="P24" s="46"/>
      <c r="Q24" s="51"/>
      <c r="R24" s="45"/>
      <c r="S24" s="51"/>
      <c r="T24" s="51"/>
      <c r="U24" s="45"/>
      <c r="V24" s="45"/>
      <c r="W24" s="5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7"/>
      <c r="AK24" s="47"/>
    </row>
    <row r="25" spans="1:38" ht="31.5" x14ac:dyDescent="0.25">
      <c r="A25" s="348" t="s">
        <v>2630</v>
      </c>
      <c r="B25" s="91" t="s">
        <v>2257</v>
      </c>
      <c r="C25" s="82" t="s">
        <v>2265</v>
      </c>
      <c r="D25" s="82" t="s">
        <v>2266</v>
      </c>
      <c r="E25" s="82" t="s">
        <v>2631</v>
      </c>
      <c r="F25" s="82" t="s">
        <v>2613</v>
      </c>
      <c r="G25" s="84">
        <v>0.5</v>
      </c>
      <c r="H25" s="365">
        <v>468</v>
      </c>
      <c r="I25" s="244">
        <f t="shared" si="1"/>
        <v>234</v>
      </c>
      <c r="J25" s="189"/>
      <c r="K25" s="45"/>
      <c r="L25" s="45"/>
      <c r="M25" s="51"/>
      <c r="N25" s="51"/>
      <c r="O25" s="46"/>
      <c r="P25" s="46"/>
      <c r="Q25" s="51"/>
      <c r="R25" s="45"/>
      <c r="S25" s="51"/>
      <c r="T25" s="51"/>
      <c r="U25" s="45"/>
      <c r="V25" s="45"/>
      <c r="W25" s="5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7"/>
      <c r="AK25" s="47"/>
    </row>
    <row r="26" spans="1:38" x14ac:dyDescent="0.25">
      <c r="A26" s="113"/>
      <c r="B26" s="254" t="s">
        <v>932</v>
      </c>
      <c r="C26" s="82"/>
      <c r="D26" s="82"/>
      <c r="E26" s="82"/>
      <c r="F26" s="82"/>
      <c r="G26" s="84"/>
      <c r="H26" s="365"/>
      <c r="I26" s="244">
        <f>G26*H26</f>
        <v>0</v>
      </c>
      <c r="J26" s="189"/>
      <c r="K26" s="51"/>
      <c r="L26" s="51"/>
      <c r="M26" s="51"/>
      <c r="N26" s="51"/>
      <c r="O26" s="46"/>
      <c r="P26" s="46"/>
      <c r="Q26" s="51"/>
      <c r="R26" s="51"/>
      <c r="S26" s="51"/>
      <c r="T26" s="51"/>
      <c r="U26" s="51"/>
      <c r="V26" s="45"/>
      <c r="W26" s="5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7"/>
      <c r="AK26" s="47"/>
      <c r="AL26" s="29"/>
    </row>
    <row r="27" spans="1:38" s="107" customFormat="1" ht="18" customHeight="1" x14ac:dyDescent="0.2">
      <c r="A27" s="504"/>
      <c r="B27" s="505" t="s">
        <v>1366</v>
      </c>
      <c r="C27" s="506"/>
      <c r="D27" s="506"/>
      <c r="E27" s="506"/>
      <c r="F27" s="506"/>
      <c r="G27" s="84"/>
      <c r="H27" s="365"/>
      <c r="I27" s="244">
        <f>G27*H27</f>
        <v>0</v>
      </c>
      <c r="J27" s="475"/>
    </row>
    <row r="28" spans="1:38" s="107" customFormat="1" ht="18" customHeight="1" x14ac:dyDescent="0.2">
      <c r="A28" s="504"/>
      <c r="B28" s="507" t="s">
        <v>2651</v>
      </c>
      <c r="C28" s="506"/>
      <c r="D28" s="506"/>
      <c r="E28" s="506"/>
      <c r="F28" s="506"/>
      <c r="G28" s="84"/>
      <c r="H28" s="365"/>
      <c r="I28" s="244">
        <f>G28*H28</f>
        <v>0</v>
      </c>
      <c r="J28" s="475"/>
    </row>
    <row r="29" spans="1:38" s="107" customFormat="1" ht="18" customHeight="1" x14ac:dyDescent="0.2">
      <c r="A29" s="504" t="s">
        <v>2652</v>
      </c>
      <c r="B29" s="508" t="s">
        <v>2653</v>
      </c>
      <c r="C29" s="506" t="s">
        <v>2654</v>
      </c>
      <c r="D29" s="506" t="s">
        <v>2655</v>
      </c>
      <c r="E29" s="506" t="s">
        <v>2656</v>
      </c>
      <c r="F29" s="506" t="s">
        <v>2613</v>
      </c>
      <c r="G29" s="84">
        <v>0.17</v>
      </c>
      <c r="H29" s="365">
        <v>230</v>
      </c>
      <c r="I29" s="244">
        <f>G29*H29</f>
        <v>39.1</v>
      </c>
      <c r="J29" s="475"/>
    </row>
    <row r="30" spans="1:38" x14ac:dyDescent="0.25">
      <c r="A30" s="113"/>
      <c r="B30" s="254" t="s">
        <v>1175</v>
      </c>
      <c r="C30" s="82"/>
      <c r="D30" s="82"/>
      <c r="E30" s="82"/>
      <c r="F30" s="82"/>
      <c r="G30" s="84"/>
      <c r="H30" s="365"/>
      <c r="I30" s="244">
        <f>G30*H30</f>
        <v>0</v>
      </c>
      <c r="J30" s="189"/>
      <c r="K30" s="51"/>
      <c r="L30" s="51"/>
      <c r="M30" s="51"/>
      <c r="N30" s="51"/>
      <c r="O30" s="46"/>
      <c r="P30" s="46"/>
      <c r="Q30" s="51"/>
      <c r="R30" s="51"/>
      <c r="S30" s="51"/>
      <c r="T30" s="51"/>
      <c r="U30" s="51"/>
      <c r="V30" s="45"/>
      <c r="W30" s="5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7"/>
      <c r="AK30" s="47"/>
    </row>
    <row r="31" spans="1:38" x14ac:dyDescent="0.25">
      <c r="A31" s="113"/>
      <c r="B31" s="254" t="s">
        <v>1176</v>
      </c>
      <c r="C31" s="82"/>
      <c r="D31" s="82"/>
      <c r="E31" s="82"/>
      <c r="F31" s="82"/>
      <c r="G31" s="84"/>
      <c r="H31" s="365"/>
      <c r="I31" s="244"/>
      <c r="J31" s="512"/>
      <c r="K31" s="51"/>
      <c r="L31" s="51"/>
      <c r="M31" s="51"/>
      <c r="N31" s="51"/>
      <c r="O31" s="46"/>
      <c r="P31" s="46"/>
      <c r="Q31" s="51"/>
      <c r="R31" s="51"/>
      <c r="S31" s="51"/>
      <c r="T31" s="51"/>
      <c r="U31" s="51"/>
      <c r="V31" s="45"/>
      <c r="W31" s="5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7"/>
      <c r="AK31" s="47"/>
    </row>
    <row r="32" spans="1:38" x14ac:dyDescent="0.25">
      <c r="A32" s="113"/>
      <c r="B32" s="511" t="s">
        <v>1122</v>
      </c>
      <c r="C32" s="82"/>
      <c r="D32" s="82"/>
      <c r="E32" s="82"/>
      <c r="F32" s="82"/>
      <c r="G32" s="84"/>
      <c r="H32" s="365"/>
      <c r="I32" s="244"/>
      <c r="J32" s="513"/>
      <c r="K32" s="45"/>
      <c r="L32" s="45"/>
      <c r="M32" s="45"/>
      <c r="N32" s="45"/>
      <c r="O32" s="46"/>
      <c r="P32" s="46"/>
      <c r="Q32" s="45"/>
      <c r="R32" s="45"/>
      <c r="S32" s="45"/>
      <c r="T32" s="45"/>
      <c r="U32" s="45"/>
      <c r="V32" s="45"/>
      <c r="W32" s="60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7"/>
      <c r="AK32" s="47"/>
    </row>
    <row r="33" spans="1:37" ht="31.5" x14ac:dyDescent="0.25">
      <c r="A33" s="113" t="s">
        <v>1120</v>
      </c>
      <c r="B33" s="91" t="s">
        <v>990</v>
      </c>
      <c r="C33" s="82" t="s">
        <v>991</v>
      </c>
      <c r="D33" s="82" t="s">
        <v>992</v>
      </c>
      <c r="E33" s="82">
        <v>0.2</v>
      </c>
      <c r="F33" s="82" t="s">
        <v>1592</v>
      </c>
      <c r="G33" s="84">
        <v>0.8</v>
      </c>
      <c r="H33" s="365">
        <v>21</v>
      </c>
      <c r="I33" s="244">
        <f>G33*H33</f>
        <v>16.8</v>
      </c>
      <c r="J33" s="471"/>
      <c r="K33" s="44"/>
      <c r="L33" s="44"/>
      <c r="M33" s="45"/>
      <c r="N33" s="45"/>
      <c r="O33" s="46"/>
      <c r="P33" s="46"/>
      <c r="Q33" s="44"/>
      <c r="R33" s="45"/>
      <c r="S33" s="44"/>
      <c r="T33" s="44"/>
      <c r="U33" s="45"/>
      <c r="V33" s="45"/>
      <c r="W33" s="44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7"/>
      <c r="AK33" s="47"/>
    </row>
    <row r="34" spans="1:37" x14ac:dyDescent="0.25">
      <c r="A34" s="113"/>
      <c r="B34" s="254" t="s">
        <v>2323</v>
      </c>
      <c r="C34" s="222"/>
      <c r="D34" s="82"/>
      <c r="E34" s="82"/>
      <c r="F34" s="82"/>
      <c r="G34" s="84"/>
      <c r="H34" s="365"/>
      <c r="I34" s="244"/>
      <c r="J34" s="189"/>
      <c r="K34" s="51"/>
      <c r="L34" s="51"/>
      <c r="M34" s="51"/>
      <c r="N34" s="51"/>
      <c r="O34" s="46"/>
      <c r="P34" s="46"/>
      <c r="Q34" s="51"/>
      <c r="R34" s="51"/>
      <c r="S34" s="51"/>
      <c r="T34" s="51"/>
      <c r="U34" s="51"/>
      <c r="V34" s="45"/>
      <c r="W34" s="5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7"/>
      <c r="AK34" s="47"/>
    </row>
    <row r="35" spans="1:37" x14ac:dyDescent="0.25">
      <c r="A35" s="113"/>
      <c r="B35" s="254" t="s">
        <v>1975</v>
      </c>
      <c r="C35" s="222"/>
      <c r="D35" s="82"/>
      <c r="E35" s="82"/>
      <c r="F35" s="82"/>
      <c r="G35" s="84"/>
      <c r="H35" s="365"/>
      <c r="I35" s="244"/>
      <c r="J35" s="189"/>
      <c r="K35" s="51"/>
      <c r="L35" s="51"/>
      <c r="M35" s="51"/>
      <c r="N35" s="51"/>
      <c r="O35" s="46"/>
      <c r="P35" s="46"/>
      <c r="Q35" s="51"/>
      <c r="R35" s="51"/>
      <c r="S35" s="51"/>
      <c r="T35" s="51"/>
      <c r="U35" s="51"/>
      <c r="V35" s="45"/>
      <c r="W35" s="5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7"/>
      <c r="AK35" s="47"/>
    </row>
    <row r="36" spans="1:37" x14ac:dyDescent="0.25">
      <c r="A36" s="113"/>
      <c r="B36" s="221" t="s">
        <v>1976</v>
      </c>
      <c r="C36" s="82"/>
      <c r="D36" s="82"/>
      <c r="E36" s="82"/>
      <c r="F36" s="82"/>
      <c r="G36" s="84"/>
      <c r="H36" s="365"/>
      <c r="I36" s="244"/>
      <c r="J36" s="189"/>
      <c r="K36" s="51"/>
      <c r="L36" s="51"/>
      <c r="M36" s="51"/>
      <c r="N36" s="51"/>
      <c r="O36" s="46"/>
      <c r="P36" s="46"/>
      <c r="Q36" s="51"/>
      <c r="R36" s="51"/>
      <c r="S36" s="51"/>
      <c r="T36" s="51"/>
      <c r="U36" s="51"/>
      <c r="V36" s="45"/>
      <c r="W36" s="5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7"/>
      <c r="AK36" s="47"/>
    </row>
    <row r="37" spans="1:37" x14ac:dyDescent="0.25">
      <c r="A37" s="185">
        <v>3986200002</v>
      </c>
      <c r="B37" s="91" t="s">
        <v>1587</v>
      </c>
      <c r="C37" s="82" t="s">
        <v>1590</v>
      </c>
      <c r="D37" s="82" t="s">
        <v>1588</v>
      </c>
      <c r="E37" s="82"/>
      <c r="F37" s="82" t="s">
        <v>1592</v>
      </c>
      <c r="G37" s="84">
        <v>0.1</v>
      </c>
      <c r="H37" s="365">
        <v>450</v>
      </c>
      <c r="I37" s="244">
        <f>G37*H37</f>
        <v>45</v>
      </c>
      <c r="J37" s="182"/>
    </row>
    <row r="38" spans="1:37" x14ac:dyDescent="0.25">
      <c r="A38" s="113"/>
      <c r="B38" s="254" t="s">
        <v>1229</v>
      </c>
      <c r="C38" s="82"/>
      <c r="D38" s="82"/>
      <c r="E38" s="82"/>
      <c r="F38" s="82"/>
      <c r="G38" s="84"/>
      <c r="H38" s="365"/>
      <c r="I38" s="244"/>
      <c r="J38" s="189"/>
      <c r="K38" s="44"/>
      <c r="L38" s="44"/>
      <c r="M38" s="44"/>
      <c r="N38" s="44"/>
      <c r="O38" s="46"/>
      <c r="P38" s="46"/>
      <c r="Q38" s="44"/>
      <c r="R38" s="45"/>
      <c r="S38" s="44"/>
      <c r="T38" s="44"/>
      <c r="U38" s="45"/>
      <c r="V38" s="45"/>
      <c r="W38" s="5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7"/>
      <c r="AK38" s="47"/>
    </row>
    <row r="39" spans="1:37" x14ac:dyDescent="0.25">
      <c r="A39" s="113"/>
      <c r="B39" s="254" t="s">
        <v>1236</v>
      </c>
      <c r="C39" s="82"/>
      <c r="D39" s="82"/>
      <c r="E39" s="82"/>
      <c r="F39" s="82"/>
      <c r="G39" s="84"/>
      <c r="H39" s="365"/>
      <c r="I39" s="244"/>
      <c r="J39" s="189"/>
      <c r="K39" s="45"/>
      <c r="L39" s="45"/>
      <c r="M39" s="44"/>
      <c r="N39" s="44"/>
      <c r="O39" s="46"/>
      <c r="P39" s="46"/>
      <c r="Q39" s="44"/>
      <c r="R39" s="45"/>
      <c r="S39" s="44"/>
      <c r="T39" s="44"/>
      <c r="U39" s="45"/>
      <c r="V39" s="45"/>
      <c r="W39" s="5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7"/>
      <c r="AK39" s="47"/>
    </row>
    <row r="40" spans="1:37" x14ac:dyDescent="0.25">
      <c r="A40" s="113"/>
      <c r="B40" s="221" t="s">
        <v>1981</v>
      </c>
      <c r="C40" s="82"/>
      <c r="D40" s="82"/>
      <c r="E40" s="82"/>
      <c r="F40" s="82"/>
      <c r="G40" s="84"/>
      <c r="H40" s="365"/>
      <c r="I40" s="244"/>
      <c r="J40" s="189"/>
      <c r="K40" s="45"/>
      <c r="L40" s="45"/>
      <c r="M40" s="44"/>
      <c r="N40" s="44"/>
      <c r="O40" s="46"/>
      <c r="P40" s="46"/>
      <c r="Q40" s="44"/>
      <c r="R40" s="45"/>
      <c r="S40" s="44"/>
      <c r="T40" s="44"/>
      <c r="U40" s="45"/>
      <c r="V40" s="45"/>
      <c r="W40" s="5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7"/>
      <c r="AK40" s="47"/>
    </row>
    <row r="41" spans="1:37" ht="18.75" x14ac:dyDescent="0.25">
      <c r="A41" s="113" t="s">
        <v>1237</v>
      </c>
      <c r="B41" s="493" t="s">
        <v>1238</v>
      </c>
      <c r="C41" s="82" t="s">
        <v>1239</v>
      </c>
      <c r="D41" s="82" t="s">
        <v>1240</v>
      </c>
      <c r="E41" s="82" t="s">
        <v>1512</v>
      </c>
      <c r="F41" s="82" t="s">
        <v>1510</v>
      </c>
      <c r="G41" s="84">
        <v>0.4</v>
      </c>
      <c r="H41" s="365">
        <v>37.29</v>
      </c>
      <c r="I41" s="244">
        <f>G41*H41</f>
        <v>14.916</v>
      </c>
      <c r="J41" s="189"/>
      <c r="K41" s="45"/>
      <c r="L41" s="45"/>
      <c r="M41" s="44"/>
      <c r="N41" s="44"/>
      <c r="O41" s="46"/>
      <c r="P41" s="46"/>
      <c r="Q41" s="44"/>
      <c r="R41" s="45"/>
      <c r="S41" s="44"/>
      <c r="T41" s="44"/>
      <c r="U41" s="45"/>
      <c r="V41" s="45"/>
      <c r="W41" s="5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7"/>
      <c r="AK41" s="47"/>
    </row>
    <row r="42" spans="1:37" x14ac:dyDescent="0.25">
      <c r="A42" s="113"/>
      <c r="B42" s="254" t="s">
        <v>1241</v>
      </c>
      <c r="C42" s="82"/>
      <c r="D42" s="82"/>
      <c r="E42" s="82"/>
      <c r="F42" s="82"/>
      <c r="G42" s="84"/>
      <c r="H42" s="365"/>
      <c r="I42" s="244"/>
      <c r="J42" s="189"/>
      <c r="K42" s="44"/>
      <c r="L42" s="44"/>
      <c r="M42" s="45"/>
      <c r="N42" s="45"/>
      <c r="O42" s="46"/>
      <c r="P42" s="46"/>
      <c r="Q42" s="44"/>
      <c r="R42" s="45"/>
      <c r="S42" s="44"/>
      <c r="T42" s="44"/>
      <c r="U42" s="45"/>
      <c r="V42" s="45"/>
      <c r="W42" s="5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7"/>
      <c r="AK42" s="47"/>
    </row>
    <row r="43" spans="1:37" x14ac:dyDescent="0.25">
      <c r="A43" s="113"/>
      <c r="B43" s="254" t="s">
        <v>1242</v>
      </c>
      <c r="C43" s="82"/>
      <c r="D43" s="82"/>
      <c r="E43" s="82"/>
      <c r="F43" s="82"/>
      <c r="G43" s="84"/>
      <c r="H43" s="365"/>
      <c r="I43" s="244"/>
      <c r="J43" s="189"/>
      <c r="K43" s="45"/>
      <c r="L43" s="45"/>
      <c r="M43" s="45"/>
      <c r="N43" s="45"/>
      <c r="O43" s="46"/>
      <c r="P43" s="46"/>
      <c r="Q43" s="45"/>
      <c r="R43" s="45"/>
      <c r="S43" s="45"/>
      <c r="T43" s="44"/>
      <c r="U43" s="45"/>
      <c r="V43" s="45"/>
      <c r="W43" s="5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7"/>
      <c r="AK43" s="47"/>
    </row>
    <row r="44" spans="1:37" x14ac:dyDescent="0.25">
      <c r="A44" s="113"/>
      <c r="B44" s="221" t="s">
        <v>1243</v>
      </c>
      <c r="C44" s="82"/>
      <c r="D44" s="82"/>
      <c r="E44" s="82"/>
      <c r="F44" s="82"/>
      <c r="G44" s="84"/>
      <c r="H44" s="365"/>
      <c r="I44" s="244"/>
      <c r="J44" s="189"/>
      <c r="K44" s="45"/>
      <c r="L44" s="45"/>
      <c r="M44" s="45"/>
      <c r="N44" s="45"/>
      <c r="O44" s="46"/>
      <c r="P44" s="46"/>
      <c r="Q44" s="45"/>
      <c r="R44" s="45"/>
      <c r="S44" s="45"/>
      <c r="T44" s="44"/>
      <c r="U44" s="45"/>
      <c r="V44" s="45"/>
      <c r="W44" s="5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7"/>
      <c r="AK44" s="47"/>
    </row>
    <row r="45" spans="1:37" x14ac:dyDescent="0.25">
      <c r="A45" s="113" t="s">
        <v>1244</v>
      </c>
      <c r="B45" s="91" t="s">
        <v>1245</v>
      </c>
      <c r="C45" s="82"/>
      <c r="D45" s="82"/>
      <c r="E45" s="82" t="s">
        <v>1246</v>
      </c>
      <c r="F45" s="82" t="s">
        <v>754</v>
      </c>
      <c r="G45" s="84">
        <v>1</v>
      </c>
      <c r="H45" s="365">
        <v>4.66</v>
      </c>
      <c r="I45" s="244">
        <f>G45*H45</f>
        <v>4.66</v>
      </c>
      <c r="J45" s="189"/>
      <c r="K45" s="45"/>
      <c r="L45" s="45"/>
      <c r="M45" s="45"/>
      <c r="N45" s="45"/>
      <c r="O45" s="46"/>
      <c r="P45" s="46"/>
      <c r="Q45" s="45"/>
      <c r="R45" s="45"/>
      <c r="S45" s="45"/>
      <c r="T45" s="44"/>
      <c r="U45" s="45"/>
      <c r="V45" s="45"/>
      <c r="W45" s="5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7"/>
      <c r="AK45" s="47"/>
    </row>
    <row r="46" spans="1:37" x14ac:dyDescent="0.25">
      <c r="A46" s="113"/>
      <c r="B46" s="254" t="s">
        <v>1247</v>
      </c>
      <c r="C46" s="82"/>
      <c r="D46" s="82"/>
      <c r="E46" s="82"/>
      <c r="F46" s="82"/>
      <c r="G46" s="84"/>
      <c r="H46" s="365"/>
      <c r="I46" s="244"/>
      <c r="J46" s="189"/>
      <c r="K46" s="45"/>
      <c r="L46" s="45"/>
      <c r="M46" s="45"/>
      <c r="N46" s="45"/>
      <c r="O46" s="46"/>
      <c r="P46" s="46"/>
      <c r="Q46" s="45"/>
      <c r="R46" s="45"/>
      <c r="S46" s="45"/>
      <c r="T46" s="44"/>
      <c r="U46" s="45"/>
      <c r="V46" s="45"/>
      <c r="W46" s="5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7"/>
      <c r="AK46" s="47"/>
    </row>
    <row r="47" spans="1:37" x14ac:dyDescent="0.25">
      <c r="A47" s="113"/>
      <c r="B47" s="254" t="s">
        <v>1982</v>
      </c>
      <c r="C47" s="82"/>
      <c r="D47" s="82"/>
      <c r="E47" s="82"/>
      <c r="F47" s="82"/>
      <c r="G47" s="84"/>
      <c r="H47" s="365"/>
      <c r="I47" s="244"/>
      <c r="J47" s="189"/>
      <c r="K47" s="70"/>
      <c r="L47" s="70"/>
      <c r="M47" s="45"/>
      <c r="N47" s="45"/>
      <c r="O47" s="65"/>
      <c r="P47" s="65"/>
      <c r="Q47" s="45"/>
      <c r="R47" s="45"/>
      <c r="S47" s="45"/>
      <c r="T47" s="45"/>
      <c r="U47" s="45"/>
      <c r="V47" s="45"/>
      <c r="W47" s="71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7"/>
      <c r="AK47" s="47"/>
    </row>
    <row r="48" spans="1:37" x14ac:dyDescent="0.25">
      <c r="A48" s="113"/>
      <c r="B48" s="492" t="s">
        <v>1825</v>
      </c>
      <c r="C48" s="82"/>
      <c r="D48" s="82"/>
      <c r="E48" s="82"/>
      <c r="F48" s="82"/>
      <c r="G48" s="84"/>
      <c r="H48" s="365"/>
      <c r="I48" s="244"/>
      <c r="J48" s="189"/>
      <c r="K48" s="70"/>
      <c r="L48" s="70"/>
      <c r="M48" s="45"/>
      <c r="N48" s="45"/>
      <c r="O48" s="65"/>
      <c r="P48" s="65"/>
      <c r="Q48" s="45"/>
      <c r="R48" s="45"/>
      <c r="S48" s="45"/>
      <c r="T48" s="45"/>
      <c r="U48" s="45"/>
      <c r="V48" s="45"/>
      <c r="W48" s="71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7"/>
      <c r="AK48" s="47"/>
    </row>
    <row r="49" spans="1:10" ht="16.5" thickBot="1" x14ac:dyDescent="0.3">
      <c r="A49" s="494">
        <v>9182135002</v>
      </c>
      <c r="B49" s="200" t="s">
        <v>1608</v>
      </c>
      <c r="C49" s="203"/>
      <c r="D49" s="203" t="s">
        <v>1609</v>
      </c>
      <c r="E49" s="509">
        <v>0.94</v>
      </c>
      <c r="F49" s="203" t="s">
        <v>2602</v>
      </c>
      <c r="G49" s="204">
        <v>0.09</v>
      </c>
      <c r="H49" s="495">
        <v>135.69999999999999</v>
      </c>
      <c r="I49" s="371">
        <f>G49*H49</f>
        <v>12.212999999999999</v>
      </c>
      <c r="J49" s="458"/>
    </row>
    <row r="50" spans="1:10" s="352" customFormat="1" ht="16.5" thickBot="1" x14ac:dyDescent="0.3">
      <c r="A50" s="453"/>
      <c r="B50" s="453" t="s">
        <v>1132</v>
      </c>
      <c r="C50" s="440"/>
      <c r="D50" s="454"/>
      <c r="E50" s="440"/>
      <c r="F50" s="454" t="s">
        <v>416</v>
      </c>
      <c r="G50" s="557"/>
      <c r="H50" s="460"/>
      <c r="I50" s="456">
        <f>SUM(I8:I49)</f>
        <v>554.98800000000006</v>
      </c>
      <c r="J50" s="453"/>
    </row>
    <row r="51" spans="1:10" x14ac:dyDescent="0.25">
      <c r="A51" s="500"/>
      <c r="B51" s="503" t="s">
        <v>298</v>
      </c>
      <c r="C51" s="25"/>
      <c r="D51" s="25"/>
      <c r="E51" s="530"/>
      <c r="F51" s="25"/>
      <c r="G51" s="26"/>
      <c r="H51" s="366"/>
      <c r="I51" s="488">
        <f>G51*H51</f>
        <v>0</v>
      </c>
      <c r="J51" s="400"/>
    </row>
    <row r="52" spans="1:10" ht="16.5" thickBot="1" x14ac:dyDescent="0.3">
      <c r="A52" s="464" t="s">
        <v>296</v>
      </c>
      <c r="B52" s="200" t="s">
        <v>2378</v>
      </c>
      <c r="C52" s="203">
        <v>306</v>
      </c>
      <c r="D52" s="203" t="s">
        <v>293</v>
      </c>
      <c r="E52" s="203" t="s">
        <v>297</v>
      </c>
      <c r="F52" s="203" t="s">
        <v>754</v>
      </c>
      <c r="G52" s="541">
        <v>6</v>
      </c>
      <c r="H52" s="371">
        <v>108</v>
      </c>
      <c r="I52" s="371">
        <f>G52*H52</f>
        <v>648</v>
      </c>
      <c r="J52" s="458"/>
    </row>
    <row r="53" spans="1:10" s="346" customFormat="1" ht="16.5" thickBot="1" x14ac:dyDescent="0.3">
      <c r="A53" s="357"/>
      <c r="B53" s="358" t="s">
        <v>1133</v>
      </c>
      <c r="C53" s="391"/>
      <c r="D53" s="360"/>
      <c r="E53" s="391"/>
      <c r="F53" s="360" t="s">
        <v>415</v>
      </c>
      <c r="G53" s="550"/>
      <c r="H53" s="373"/>
      <c r="I53" s="459">
        <f>SUM(I51:I52)</f>
        <v>648</v>
      </c>
      <c r="J53" s="357"/>
    </row>
    <row r="54" spans="1:10" s="346" customFormat="1" ht="16.5" thickBot="1" x14ac:dyDescent="0.3">
      <c r="A54" s="353"/>
      <c r="B54" s="345" t="s">
        <v>446</v>
      </c>
      <c r="C54" s="553"/>
      <c r="D54" s="351"/>
      <c r="E54" s="553"/>
      <c r="F54" s="351" t="s">
        <v>415</v>
      </c>
      <c r="G54" s="551"/>
      <c r="H54" s="354"/>
      <c r="I54" s="356">
        <f>I50+I53</f>
        <v>1202.9880000000001</v>
      </c>
      <c r="J54" s="355"/>
    </row>
  </sheetData>
  <mergeCells count="11">
    <mergeCell ref="A1:J1"/>
    <mergeCell ref="A2:J2"/>
    <mergeCell ref="A3:J3"/>
    <mergeCell ref="A4:A5"/>
    <mergeCell ref="B4:B5"/>
    <mergeCell ref="C4:C5"/>
    <mergeCell ref="D4:D5"/>
    <mergeCell ref="E4:E5"/>
    <mergeCell ref="F4:F5"/>
    <mergeCell ref="H4:H5"/>
    <mergeCell ref="J4:J5"/>
  </mergeCells>
  <phoneticPr fontId="27" type="noConversion"/>
  <pageMargins left="0.39370078740157483" right="0.19685039370078741" top="0.78740157480314965" bottom="0.59055118110236227" header="0.51181102362204722" footer="0.39370078740157483"/>
  <pageSetup paperSize="9" scale="60" firstPageNumber="3" fitToWidth="0" orientation="landscape" useFirstPageNumber="1" r:id="rId1"/>
  <headerFooter alignWithMargins="0">
    <oddFooter>&amp;R&amp;P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showZeros="0" view="pageBreakPreview" zoomScale="70" zoomScaleNormal="70" zoomScaleSheetLayoutView="70" workbookViewId="0">
      <pane ySplit="5" topLeftCell="A45" activePane="bottomLeft" state="frozen"/>
      <selection pane="bottomLeft" activeCell="E11" sqref="E11"/>
    </sheetView>
  </sheetViews>
  <sheetFormatPr defaultColWidth="8.85546875" defaultRowHeight="15.75" x14ac:dyDescent="0.25"/>
  <cols>
    <col min="1" max="1" width="18.140625" style="34" customWidth="1"/>
    <col min="2" max="2" width="51.7109375" style="34" customWidth="1"/>
    <col min="3" max="3" width="35.85546875" style="74" customWidth="1"/>
    <col min="4" max="4" width="29.5703125" style="74" bestFit="1" customWidth="1"/>
    <col min="5" max="5" width="26" style="74" customWidth="1"/>
    <col min="6" max="6" width="5.7109375" style="74" customWidth="1"/>
    <col min="7" max="7" width="10.140625" style="118" customWidth="1"/>
    <col min="8" max="9" width="19.85546875" style="342" customWidth="1"/>
    <col min="10" max="10" width="23.140625" style="34" customWidth="1"/>
    <col min="11" max="16384" width="8.85546875" style="34"/>
  </cols>
  <sheetData>
    <row r="1" spans="1:37" x14ac:dyDescent="0.25">
      <c r="A1" s="796" t="s">
        <v>455</v>
      </c>
      <c r="B1" s="796"/>
      <c r="C1" s="796"/>
      <c r="D1" s="796"/>
      <c r="E1" s="796"/>
      <c r="F1" s="796"/>
      <c r="G1" s="796"/>
      <c r="H1" s="796"/>
      <c r="I1" s="796"/>
      <c r="J1" s="796"/>
    </row>
    <row r="2" spans="1:37" x14ac:dyDescent="0.25">
      <c r="A2" s="796" t="s">
        <v>2753</v>
      </c>
      <c r="B2" s="796"/>
      <c r="C2" s="796"/>
      <c r="D2" s="796"/>
      <c r="E2" s="796"/>
      <c r="F2" s="796"/>
      <c r="G2" s="796"/>
      <c r="H2" s="796"/>
      <c r="I2" s="796"/>
      <c r="J2" s="796"/>
    </row>
    <row r="3" spans="1:37" ht="31.5" customHeight="1" thickBot="1" x14ac:dyDescent="0.3">
      <c r="A3" s="797" t="s">
        <v>1139</v>
      </c>
      <c r="B3" s="797"/>
      <c r="C3" s="797"/>
      <c r="D3" s="797"/>
      <c r="E3" s="797"/>
      <c r="F3" s="797"/>
      <c r="G3" s="797"/>
      <c r="H3" s="797"/>
      <c r="I3" s="797"/>
      <c r="J3" s="797"/>
    </row>
    <row r="4" spans="1:37" ht="63" customHeight="1" thickBot="1" x14ac:dyDescent="0.3">
      <c r="A4" s="783" t="s">
        <v>2589</v>
      </c>
      <c r="B4" s="783" t="s">
        <v>2590</v>
      </c>
      <c r="C4" s="783" t="s">
        <v>2591</v>
      </c>
      <c r="D4" s="783" t="s">
        <v>2592</v>
      </c>
      <c r="E4" s="783" t="s">
        <v>2593</v>
      </c>
      <c r="F4" s="783" t="s">
        <v>2594</v>
      </c>
      <c r="G4" s="473" t="s">
        <v>458</v>
      </c>
      <c r="H4" s="793" t="s">
        <v>406</v>
      </c>
      <c r="I4" s="343" t="s">
        <v>409</v>
      </c>
      <c r="J4" s="779" t="s">
        <v>2595</v>
      </c>
    </row>
    <row r="5" spans="1:37" ht="31.5" customHeight="1" thickBot="1" x14ac:dyDescent="0.3">
      <c r="A5" s="786"/>
      <c r="B5" s="786"/>
      <c r="C5" s="786"/>
      <c r="D5" s="786"/>
      <c r="E5" s="786"/>
      <c r="F5" s="786"/>
      <c r="G5" s="23" t="s">
        <v>1147</v>
      </c>
      <c r="H5" s="794"/>
      <c r="I5" s="335" t="s">
        <v>189</v>
      </c>
      <c r="J5" s="795"/>
    </row>
    <row r="6" spans="1:37" x14ac:dyDescent="0.25">
      <c r="A6" s="209"/>
      <c r="B6" s="486" t="s">
        <v>2603</v>
      </c>
      <c r="C6" s="212"/>
      <c r="D6" s="212"/>
      <c r="E6" s="212"/>
      <c r="F6" s="212"/>
      <c r="G6" s="213"/>
      <c r="H6" s="366"/>
      <c r="I6" s="488">
        <f t="shared" ref="I6:I12" si="0">G6*H6</f>
        <v>0</v>
      </c>
      <c r="J6" s="400"/>
    </row>
    <row r="7" spans="1:37" x14ac:dyDescent="0.25">
      <c r="A7" s="113"/>
      <c r="B7" s="221" t="s">
        <v>2604</v>
      </c>
      <c r="C7" s="82"/>
      <c r="D7" s="82"/>
      <c r="E7" s="82"/>
      <c r="F7" s="82"/>
      <c r="G7" s="84"/>
      <c r="H7" s="367"/>
      <c r="I7" s="244">
        <f t="shared" si="0"/>
        <v>0</v>
      </c>
      <c r="J7" s="182"/>
    </row>
    <row r="8" spans="1:37" x14ac:dyDescent="0.25">
      <c r="A8" s="113" t="s">
        <v>1868</v>
      </c>
      <c r="B8" s="497" t="s">
        <v>1869</v>
      </c>
      <c r="C8" s="82" t="s">
        <v>1870</v>
      </c>
      <c r="D8" s="82" t="s">
        <v>1871</v>
      </c>
      <c r="E8" s="82"/>
      <c r="F8" s="82" t="s">
        <v>2602</v>
      </c>
      <c r="G8" s="84">
        <v>0.05</v>
      </c>
      <c r="H8" s="365">
        <v>57</v>
      </c>
      <c r="I8" s="244">
        <f t="shared" si="0"/>
        <v>2.85</v>
      </c>
      <c r="J8" s="182"/>
    </row>
    <row r="9" spans="1:37" x14ac:dyDescent="0.25">
      <c r="A9" s="113"/>
      <c r="B9" s="221" t="s">
        <v>2608</v>
      </c>
      <c r="C9" s="82"/>
      <c r="D9" s="82"/>
      <c r="E9" s="82"/>
      <c r="F9" s="82"/>
      <c r="G9" s="84"/>
      <c r="H9" s="365"/>
      <c r="I9" s="244">
        <f t="shared" si="0"/>
        <v>0</v>
      </c>
      <c r="J9" s="182"/>
    </row>
    <row r="10" spans="1:37" x14ac:dyDescent="0.25">
      <c r="A10" s="113" t="s">
        <v>535</v>
      </c>
      <c r="B10" s="91" t="s">
        <v>536</v>
      </c>
      <c r="C10" s="82" t="s">
        <v>537</v>
      </c>
      <c r="D10" s="82" t="s">
        <v>538</v>
      </c>
      <c r="E10" s="82"/>
      <c r="F10" s="82" t="s">
        <v>2613</v>
      </c>
      <c r="G10" s="84">
        <v>12.96</v>
      </c>
      <c r="H10" s="365">
        <v>39.15</v>
      </c>
      <c r="I10" s="244">
        <f t="shared" si="0"/>
        <v>507.38400000000001</v>
      </c>
      <c r="J10" s="182"/>
    </row>
    <row r="11" spans="1:37" x14ac:dyDescent="0.25">
      <c r="A11" s="113"/>
      <c r="B11" s="221" t="s">
        <v>541</v>
      </c>
      <c r="C11" s="82"/>
      <c r="D11" s="82"/>
      <c r="E11" s="82"/>
      <c r="F11" s="82"/>
      <c r="G11" s="84"/>
      <c r="H11" s="365"/>
      <c r="I11" s="244">
        <f t="shared" si="0"/>
        <v>0</v>
      </c>
      <c r="J11" s="474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 s="113" t="s">
        <v>564</v>
      </c>
      <c r="B12" s="498" t="s">
        <v>565</v>
      </c>
      <c r="C12" s="82" t="s">
        <v>566</v>
      </c>
      <c r="D12" s="82" t="s">
        <v>567</v>
      </c>
      <c r="E12" s="82"/>
      <c r="F12" s="82" t="s">
        <v>2613</v>
      </c>
      <c r="G12" s="84">
        <v>1.5</v>
      </c>
      <c r="H12" s="365">
        <v>116.22</v>
      </c>
      <c r="I12" s="244">
        <f t="shared" si="0"/>
        <v>174.32999999999998</v>
      </c>
      <c r="J12" s="189"/>
      <c r="K12" s="45"/>
      <c r="L12" s="45"/>
      <c r="M12" s="45"/>
      <c r="N12" s="45"/>
      <c r="O12" s="46"/>
      <c r="P12" s="46"/>
      <c r="Q12" s="45"/>
      <c r="R12" s="45"/>
      <c r="S12" s="45"/>
      <c r="T12" s="45"/>
      <c r="U12" s="45"/>
      <c r="V12" s="45"/>
      <c r="W12" s="44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7"/>
      <c r="AK12" s="47"/>
    </row>
    <row r="13" spans="1:37" x14ac:dyDescent="0.25">
      <c r="A13" s="124"/>
      <c r="B13" s="254" t="s">
        <v>618</v>
      </c>
      <c r="C13" s="82"/>
      <c r="D13" s="82"/>
      <c r="E13" s="82"/>
      <c r="F13" s="82"/>
      <c r="G13" s="84"/>
      <c r="H13" s="365"/>
      <c r="I13" s="244">
        <f>G13*H13</f>
        <v>0</v>
      </c>
      <c r="J13" s="189"/>
      <c r="K13" s="51"/>
      <c r="L13" s="51"/>
      <c r="M13" s="51"/>
      <c r="N13" s="51"/>
      <c r="O13" s="46"/>
      <c r="P13" s="46"/>
      <c r="Q13" s="51"/>
      <c r="R13" s="51"/>
      <c r="S13" s="51"/>
      <c r="T13" s="51"/>
      <c r="U13" s="51"/>
      <c r="V13" s="45"/>
      <c r="W13" s="5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7"/>
      <c r="AK13" s="47"/>
    </row>
    <row r="14" spans="1:37" x14ac:dyDescent="0.25">
      <c r="A14" s="113"/>
      <c r="B14" s="491" t="s">
        <v>413</v>
      </c>
      <c r="C14" s="82"/>
      <c r="D14" s="82"/>
      <c r="E14" s="82"/>
      <c r="F14" s="82"/>
      <c r="G14" s="84"/>
      <c r="H14" s="365"/>
      <c r="I14" s="244">
        <f>G14*H14</f>
        <v>0</v>
      </c>
      <c r="J14" s="189"/>
      <c r="K14" s="45"/>
      <c r="L14" s="45"/>
      <c r="M14" s="45"/>
      <c r="N14" s="45"/>
      <c r="O14" s="46"/>
      <c r="P14" s="46"/>
      <c r="Q14" s="45"/>
      <c r="R14" s="45"/>
      <c r="S14" s="45"/>
      <c r="T14" s="45"/>
      <c r="U14" s="45"/>
      <c r="V14" s="45"/>
      <c r="W14" s="5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7"/>
      <c r="AK14" s="47"/>
    </row>
    <row r="15" spans="1:37" x14ac:dyDescent="0.25">
      <c r="A15" s="113"/>
      <c r="B15" s="492" t="s">
        <v>414</v>
      </c>
      <c r="C15" s="82"/>
      <c r="D15" s="82"/>
      <c r="E15" s="82"/>
      <c r="F15" s="82"/>
      <c r="G15" s="84"/>
      <c r="H15" s="365"/>
      <c r="I15" s="244">
        <f>G15*H15</f>
        <v>0</v>
      </c>
      <c r="J15" s="189"/>
      <c r="K15" s="45"/>
      <c r="L15" s="45"/>
      <c r="M15" s="45"/>
      <c r="N15" s="45"/>
      <c r="O15" s="46"/>
      <c r="P15" s="46"/>
      <c r="Q15" s="45"/>
      <c r="R15" s="45"/>
      <c r="S15" s="45"/>
      <c r="T15" s="45"/>
      <c r="U15" s="45"/>
      <c r="V15" s="45"/>
      <c r="W15" s="5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7"/>
      <c r="AK15" s="47"/>
    </row>
    <row r="16" spans="1:37" s="96" customFormat="1" ht="16.5" thickBot="1" x14ac:dyDescent="0.3">
      <c r="A16" s="464" t="s">
        <v>411</v>
      </c>
      <c r="B16" s="350" t="s">
        <v>2454</v>
      </c>
      <c r="C16" s="203" t="s">
        <v>412</v>
      </c>
      <c r="D16" s="203" t="s">
        <v>2455</v>
      </c>
      <c r="E16" s="203">
        <v>1</v>
      </c>
      <c r="F16" s="203" t="s">
        <v>2613</v>
      </c>
      <c r="G16" s="204">
        <v>3.4000000000000002E-2</v>
      </c>
      <c r="H16" s="495">
        <v>1.31</v>
      </c>
      <c r="I16" s="371">
        <f>G16*H16</f>
        <v>4.4540000000000003E-2</v>
      </c>
      <c r="J16" s="499"/>
    </row>
    <row r="17" spans="1:10" s="352" customFormat="1" ht="16.5" thickBot="1" x14ac:dyDescent="0.3">
      <c r="A17" s="453"/>
      <c r="B17" s="453" t="s">
        <v>1132</v>
      </c>
      <c r="C17" s="440"/>
      <c r="D17" s="454"/>
      <c r="E17" s="440"/>
      <c r="F17" s="454" t="s">
        <v>416</v>
      </c>
      <c r="G17" s="558"/>
      <c r="H17" s="460"/>
      <c r="I17" s="456">
        <f>SUM(I11:I16,I6:I10)</f>
        <v>684.60853999999995</v>
      </c>
      <c r="J17" s="453"/>
    </row>
    <row r="18" spans="1:10" x14ac:dyDescent="0.25">
      <c r="A18" s="500"/>
      <c r="B18" s="501" t="s">
        <v>43</v>
      </c>
      <c r="C18" s="212"/>
      <c r="D18" s="25"/>
      <c r="E18" s="530"/>
      <c r="F18" s="25"/>
      <c r="G18" s="26"/>
      <c r="H18" s="366"/>
      <c r="I18" s="344">
        <f t="shared" ref="I18:I29" si="1">G18*H18</f>
        <v>0</v>
      </c>
      <c r="J18" s="502"/>
    </row>
    <row r="19" spans="1:10" x14ac:dyDescent="0.25">
      <c r="A19" s="337" t="s">
        <v>44</v>
      </c>
      <c r="B19" s="91" t="s">
        <v>1340</v>
      </c>
      <c r="C19" s="82" t="s">
        <v>2367</v>
      </c>
      <c r="D19" s="82"/>
      <c r="E19" s="82"/>
      <c r="F19" s="82" t="s">
        <v>754</v>
      </c>
      <c r="G19" s="84">
        <v>14</v>
      </c>
      <c r="H19" s="368">
        <v>10.11</v>
      </c>
      <c r="I19" s="347">
        <f t="shared" si="1"/>
        <v>141.54</v>
      </c>
      <c r="J19" s="177"/>
    </row>
    <row r="20" spans="1:10" x14ac:dyDescent="0.25">
      <c r="A20" s="337" t="s">
        <v>45</v>
      </c>
      <c r="B20" s="91" t="s">
        <v>1632</v>
      </c>
      <c r="C20" s="82" t="s">
        <v>2368</v>
      </c>
      <c r="D20" s="82"/>
      <c r="E20" s="82"/>
      <c r="F20" s="82" t="s">
        <v>754</v>
      </c>
      <c r="G20" s="84">
        <v>7.0000000000000007E-2</v>
      </c>
      <c r="H20" s="368">
        <v>12.67</v>
      </c>
      <c r="I20" s="347">
        <f t="shared" si="1"/>
        <v>0.88690000000000013</v>
      </c>
      <c r="J20" s="177"/>
    </row>
    <row r="21" spans="1:10" x14ac:dyDescent="0.25">
      <c r="A21" s="337" t="s">
        <v>46</v>
      </c>
      <c r="B21" s="91" t="s">
        <v>2369</v>
      </c>
      <c r="C21" s="82" t="s">
        <v>2370</v>
      </c>
      <c r="D21" s="82"/>
      <c r="E21" s="82"/>
      <c r="F21" s="82" t="s">
        <v>754</v>
      </c>
      <c r="G21" s="84">
        <v>0.37</v>
      </c>
      <c r="H21" s="368">
        <v>313.60000000000002</v>
      </c>
      <c r="I21" s="347">
        <f t="shared" si="1"/>
        <v>116.03200000000001</v>
      </c>
      <c r="J21" s="177"/>
    </row>
    <row r="22" spans="1:10" x14ac:dyDescent="0.25">
      <c r="A22" s="337" t="s">
        <v>47</v>
      </c>
      <c r="B22" s="91" t="s">
        <v>2371</v>
      </c>
      <c r="C22" s="82" t="s">
        <v>2372</v>
      </c>
      <c r="D22" s="82"/>
      <c r="E22" s="82"/>
      <c r="F22" s="82" t="s">
        <v>754</v>
      </c>
      <c r="G22" s="84">
        <v>0.15</v>
      </c>
      <c r="H22" s="368">
        <v>527.6</v>
      </c>
      <c r="I22" s="347">
        <f t="shared" si="1"/>
        <v>79.14</v>
      </c>
      <c r="J22" s="177"/>
    </row>
    <row r="23" spans="1:10" x14ac:dyDescent="0.25">
      <c r="A23" s="337" t="s">
        <v>519</v>
      </c>
      <c r="B23" s="91" t="s">
        <v>2371</v>
      </c>
      <c r="C23" s="82" t="s">
        <v>2373</v>
      </c>
      <c r="D23" s="82"/>
      <c r="E23" s="82"/>
      <c r="F23" s="82" t="s">
        <v>754</v>
      </c>
      <c r="G23" s="84">
        <v>0.15</v>
      </c>
      <c r="H23" s="370" t="s">
        <v>407</v>
      </c>
      <c r="I23" s="347">
        <f t="shared" si="1"/>
        <v>97.171499999999995</v>
      </c>
      <c r="J23" s="177"/>
    </row>
    <row r="24" spans="1:10" x14ac:dyDescent="0.25">
      <c r="A24" s="337" t="s">
        <v>520</v>
      </c>
      <c r="B24" s="91" t="s">
        <v>2371</v>
      </c>
      <c r="C24" s="82" t="s">
        <v>2374</v>
      </c>
      <c r="D24" s="82"/>
      <c r="E24" s="82"/>
      <c r="F24" s="82" t="s">
        <v>754</v>
      </c>
      <c r="G24" s="84">
        <v>0.15</v>
      </c>
      <c r="H24" s="370" t="s">
        <v>407</v>
      </c>
      <c r="I24" s="347">
        <f t="shared" si="1"/>
        <v>97.171499999999995</v>
      </c>
      <c r="J24" s="177"/>
    </row>
    <row r="25" spans="1:10" x14ac:dyDescent="0.25">
      <c r="A25" s="337" t="s">
        <v>48</v>
      </c>
      <c r="B25" s="91" t="s">
        <v>1340</v>
      </c>
      <c r="C25" s="82" t="s">
        <v>2375</v>
      </c>
      <c r="D25" s="82"/>
      <c r="E25" s="82"/>
      <c r="F25" s="82" t="s">
        <v>754</v>
      </c>
      <c r="G25" s="84">
        <v>7.0000000000000007E-2</v>
      </c>
      <c r="H25" s="368">
        <v>10.41</v>
      </c>
      <c r="I25" s="347">
        <f t="shared" si="1"/>
        <v>0.72870000000000013</v>
      </c>
      <c r="J25" s="177"/>
    </row>
    <row r="26" spans="1:10" x14ac:dyDescent="0.25">
      <c r="A26" s="337" t="s">
        <v>526</v>
      </c>
      <c r="B26" s="91" t="s">
        <v>2376</v>
      </c>
      <c r="C26" s="82" t="s">
        <v>2377</v>
      </c>
      <c r="D26" s="82"/>
      <c r="E26" s="82"/>
      <c r="F26" s="82" t="s">
        <v>754</v>
      </c>
      <c r="G26" s="84">
        <v>7.0000000000000007E-2</v>
      </c>
      <c r="H26" s="370" t="s">
        <v>408</v>
      </c>
      <c r="I26" s="347">
        <f t="shared" si="1"/>
        <v>119.57820000000001</v>
      </c>
      <c r="J26" s="177"/>
    </row>
    <row r="27" spans="1:10" x14ac:dyDescent="0.25">
      <c r="A27" s="337" t="s">
        <v>49</v>
      </c>
      <c r="B27" s="91" t="s">
        <v>1340</v>
      </c>
      <c r="C27" s="82" t="s">
        <v>2381</v>
      </c>
      <c r="D27" s="82"/>
      <c r="E27" s="82"/>
      <c r="F27" s="82" t="s">
        <v>754</v>
      </c>
      <c r="G27" s="84">
        <v>6</v>
      </c>
      <c r="H27" s="368">
        <v>114.73</v>
      </c>
      <c r="I27" s="347">
        <f t="shared" si="1"/>
        <v>688.38</v>
      </c>
      <c r="J27" s="177"/>
    </row>
    <row r="28" spans="1:10" x14ac:dyDescent="0.25">
      <c r="A28" s="337" t="s">
        <v>525</v>
      </c>
      <c r="B28" s="91" t="s">
        <v>2382</v>
      </c>
      <c r="C28" s="82" t="s">
        <v>2383</v>
      </c>
      <c r="D28" s="82"/>
      <c r="E28" s="82"/>
      <c r="F28" s="82" t="s">
        <v>754</v>
      </c>
      <c r="G28" s="84">
        <v>7.0000000000000007E-2</v>
      </c>
      <c r="H28" s="368">
        <v>44.14</v>
      </c>
      <c r="I28" s="347">
        <f t="shared" si="1"/>
        <v>3.0898000000000003</v>
      </c>
      <c r="J28" s="177"/>
    </row>
    <row r="29" spans="1:10" x14ac:dyDescent="0.25">
      <c r="A29" s="337" t="s">
        <v>506</v>
      </c>
      <c r="B29" s="91" t="s">
        <v>1340</v>
      </c>
      <c r="C29" s="82" t="s">
        <v>2384</v>
      </c>
      <c r="D29" s="82"/>
      <c r="E29" s="82"/>
      <c r="F29" s="82" t="s">
        <v>754</v>
      </c>
      <c r="G29" s="84">
        <v>3</v>
      </c>
      <c r="H29" s="368">
        <v>127.2</v>
      </c>
      <c r="I29" s="347">
        <f t="shared" si="1"/>
        <v>381.6</v>
      </c>
      <c r="J29" s="177"/>
    </row>
    <row r="30" spans="1:10" x14ac:dyDescent="0.25">
      <c r="A30" s="337" t="s">
        <v>1041</v>
      </c>
      <c r="B30" s="91" t="s">
        <v>2385</v>
      </c>
      <c r="C30" s="82" t="s">
        <v>2386</v>
      </c>
      <c r="D30" s="82"/>
      <c r="E30" s="82"/>
      <c r="F30" s="82" t="s">
        <v>754</v>
      </c>
      <c r="G30" s="84">
        <v>46</v>
      </c>
      <c r="H30" s="368">
        <v>175</v>
      </c>
      <c r="I30" s="347">
        <f t="shared" ref="I30:I78" si="2">G30*H30</f>
        <v>8050</v>
      </c>
      <c r="J30" s="177"/>
    </row>
    <row r="31" spans="1:10" x14ac:dyDescent="0.25">
      <c r="A31" s="337" t="s">
        <v>50</v>
      </c>
      <c r="B31" s="91" t="s">
        <v>2387</v>
      </c>
      <c r="C31" s="82" t="s">
        <v>2388</v>
      </c>
      <c r="D31" s="1"/>
      <c r="E31" s="522"/>
      <c r="F31" s="1" t="s">
        <v>754</v>
      </c>
      <c r="G31" s="8">
        <v>0.26</v>
      </c>
      <c r="H31" s="368">
        <v>98</v>
      </c>
      <c r="I31" s="347">
        <f t="shared" si="2"/>
        <v>25.48</v>
      </c>
      <c r="J31" s="177"/>
    </row>
    <row r="32" spans="1:10" x14ac:dyDescent="0.25">
      <c r="A32" s="337" t="s">
        <v>51</v>
      </c>
      <c r="B32" s="91" t="s">
        <v>2389</v>
      </c>
      <c r="C32" s="82" t="s">
        <v>2390</v>
      </c>
      <c r="D32" s="1"/>
      <c r="E32" s="522"/>
      <c r="F32" s="1" t="s">
        <v>754</v>
      </c>
      <c r="G32" s="8">
        <v>0.26</v>
      </c>
      <c r="H32" s="368">
        <v>32.61</v>
      </c>
      <c r="I32" s="347">
        <f t="shared" si="2"/>
        <v>8.4786000000000001</v>
      </c>
      <c r="J32" s="177"/>
    </row>
    <row r="33" spans="1:10" x14ac:dyDescent="0.25">
      <c r="A33" s="337" t="s">
        <v>52</v>
      </c>
      <c r="B33" s="91" t="s">
        <v>2391</v>
      </c>
      <c r="C33" s="82" t="s">
        <v>2392</v>
      </c>
      <c r="D33" s="1"/>
      <c r="E33" s="522"/>
      <c r="F33" s="1" t="s">
        <v>754</v>
      </c>
      <c r="G33" s="8">
        <v>1.1200000000000001</v>
      </c>
      <c r="H33" s="368">
        <v>58.75</v>
      </c>
      <c r="I33" s="347">
        <f t="shared" si="2"/>
        <v>65.800000000000011</v>
      </c>
      <c r="J33" s="177"/>
    </row>
    <row r="34" spans="1:10" x14ac:dyDescent="0.25">
      <c r="A34" s="337" t="s">
        <v>53</v>
      </c>
      <c r="B34" s="91" t="s">
        <v>2355</v>
      </c>
      <c r="C34" s="82" t="s">
        <v>2393</v>
      </c>
      <c r="D34" s="1"/>
      <c r="E34" s="522"/>
      <c r="F34" s="1" t="s">
        <v>754</v>
      </c>
      <c r="G34" s="8">
        <v>1.1200000000000001</v>
      </c>
      <c r="H34" s="368">
        <v>32.61</v>
      </c>
      <c r="I34" s="347">
        <f t="shared" si="2"/>
        <v>36.523200000000003</v>
      </c>
      <c r="J34" s="177"/>
    </row>
    <row r="35" spans="1:10" x14ac:dyDescent="0.25">
      <c r="A35" s="337" t="s">
        <v>521</v>
      </c>
      <c r="B35" s="91" t="s">
        <v>2394</v>
      </c>
      <c r="C35" s="82" t="s">
        <v>2395</v>
      </c>
      <c r="D35" s="1"/>
      <c r="E35" s="522"/>
      <c r="F35" s="1" t="s">
        <v>754</v>
      </c>
      <c r="G35" s="8">
        <v>6.0000000000000005E-2</v>
      </c>
      <c r="H35" s="368">
        <v>32.61</v>
      </c>
      <c r="I35" s="347">
        <f t="shared" si="2"/>
        <v>1.9566000000000001</v>
      </c>
      <c r="J35" s="177"/>
    </row>
    <row r="36" spans="1:10" x14ac:dyDescent="0.25">
      <c r="A36" s="337" t="s">
        <v>54</v>
      </c>
      <c r="B36" s="91" t="s">
        <v>2394</v>
      </c>
      <c r="C36" s="82" t="s">
        <v>2396</v>
      </c>
      <c r="D36" s="1"/>
      <c r="E36" s="522"/>
      <c r="F36" s="1" t="s">
        <v>754</v>
      </c>
      <c r="G36" s="8">
        <v>3.0000000000000002E-2</v>
      </c>
      <c r="H36" s="368">
        <v>940.38</v>
      </c>
      <c r="I36" s="347">
        <f t="shared" si="2"/>
        <v>28.211400000000001</v>
      </c>
      <c r="J36" s="177"/>
    </row>
    <row r="37" spans="1:10" x14ac:dyDescent="0.25">
      <c r="A37" s="337" t="s">
        <v>55</v>
      </c>
      <c r="B37" s="91" t="s">
        <v>2394</v>
      </c>
      <c r="C37" s="82" t="s">
        <v>2397</v>
      </c>
      <c r="D37" s="1"/>
      <c r="E37" s="522"/>
      <c r="F37" s="1" t="s">
        <v>754</v>
      </c>
      <c r="G37" s="8">
        <v>3.0000000000000002E-2</v>
      </c>
      <c r="H37" s="368">
        <v>1261.3399999999999</v>
      </c>
      <c r="I37" s="347">
        <f t="shared" si="2"/>
        <v>37.840200000000003</v>
      </c>
      <c r="J37" s="177"/>
    </row>
    <row r="38" spans="1:10" x14ac:dyDescent="0.25">
      <c r="A38" s="337" t="s">
        <v>56</v>
      </c>
      <c r="B38" s="91" t="s">
        <v>2398</v>
      </c>
      <c r="C38" s="82" t="s">
        <v>2399</v>
      </c>
      <c r="D38" s="1"/>
      <c r="E38" s="522"/>
      <c r="F38" s="1" t="s">
        <v>754</v>
      </c>
      <c r="G38" s="84">
        <v>14</v>
      </c>
      <c r="H38" s="368">
        <v>37.25</v>
      </c>
      <c r="I38" s="347">
        <f t="shared" si="2"/>
        <v>521.5</v>
      </c>
      <c r="J38" s="177"/>
    </row>
    <row r="39" spans="1:10" x14ac:dyDescent="0.25">
      <c r="A39" s="337" t="s">
        <v>57</v>
      </c>
      <c r="B39" s="91" t="s">
        <v>2400</v>
      </c>
      <c r="C39" s="82" t="s">
        <v>2401</v>
      </c>
      <c r="D39" s="1"/>
      <c r="E39" s="522"/>
      <c r="F39" s="1" t="s">
        <v>754</v>
      </c>
      <c r="G39" s="8">
        <v>0.75</v>
      </c>
      <c r="H39" s="368">
        <v>37.25</v>
      </c>
      <c r="I39" s="347">
        <f t="shared" si="2"/>
        <v>27.9375</v>
      </c>
      <c r="J39" s="177"/>
    </row>
    <row r="40" spans="1:10" x14ac:dyDescent="0.25">
      <c r="A40" s="337" t="s">
        <v>58</v>
      </c>
      <c r="B40" s="91" t="s">
        <v>2402</v>
      </c>
      <c r="C40" s="82" t="s">
        <v>2403</v>
      </c>
      <c r="D40" s="1"/>
      <c r="E40" s="522"/>
      <c r="F40" s="1" t="s">
        <v>754</v>
      </c>
      <c r="G40" s="8">
        <v>0.15</v>
      </c>
      <c r="H40" s="368">
        <v>83.99</v>
      </c>
      <c r="I40" s="347">
        <f t="shared" si="2"/>
        <v>12.5985</v>
      </c>
      <c r="J40" s="177"/>
    </row>
    <row r="41" spans="1:10" x14ac:dyDescent="0.25">
      <c r="A41" s="337" t="s">
        <v>59</v>
      </c>
      <c r="B41" s="91" t="s">
        <v>2404</v>
      </c>
      <c r="C41" s="82" t="s">
        <v>2405</v>
      </c>
      <c r="D41" s="1"/>
      <c r="E41" s="522"/>
      <c r="F41" s="1" t="s">
        <v>754</v>
      </c>
      <c r="G41" s="8">
        <v>0.15</v>
      </c>
      <c r="H41" s="368">
        <v>545.92999999999995</v>
      </c>
      <c r="I41" s="347">
        <f t="shared" si="2"/>
        <v>81.889499999999984</v>
      </c>
      <c r="J41" s="177"/>
    </row>
    <row r="42" spans="1:10" x14ac:dyDescent="0.25">
      <c r="A42" s="337" t="s">
        <v>60</v>
      </c>
      <c r="B42" s="91" t="s">
        <v>2406</v>
      </c>
      <c r="C42" s="82" t="s">
        <v>2407</v>
      </c>
      <c r="D42" s="1"/>
      <c r="E42" s="522"/>
      <c r="F42" s="1" t="s">
        <v>754</v>
      </c>
      <c r="G42" s="8">
        <v>0.37</v>
      </c>
      <c r="H42" s="368">
        <v>107.95</v>
      </c>
      <c r="I42" s="347">
        <f t="shared" si="2"/>
        <v>39.941499999999998</v>
      </c>
      <c r="J42" s="177"/>
    </row>
    <row r="43" spans="1:10" x14ac:dyDescent="0.25">
      <c r="A43" s="337" t="s">
        <v>61</v>
      </c>
      <c r="B43" s="91" t="s">
        <v>1340</v>
      </c>
      <c r="C43" s="82" t="s">
        <v>2408</v>
      </c>
      <c r="D43" s="82"/>
      <c r="E43" s="82"/>
      <c r="F43" s="82" t="s">
        <v>754</v>
      </c>
      <c r="G43" s="84">
        <v>13.5</v>
      </c>
      <c r="H43" s="368">
        <v>107.95</v>
      </c>
      <c r="I43" s="347">
        <f t="shared" si="2"/>
        <v>1457.325</v>
      </c>
      <c r="J43" s="177"/>
    </row>
    <row r="44" spans="1:10" x14ac:dyDescent="0.25">
      <c r="A44" s="310">
        <v>4144750045</v>
      </c>
      <c r="B44" s="91" t="s">
        <v>2409</v>
      </c>
      <c r="C44" s="82" t="s">
        <v>2410</v>
      </c>
      <c r="D44" s="1"/>
      <c r="E44" s="522"/>
      <c r="F44" s="1" t="s">
        <v>754</v>
      </c>
      <c r="G44" s="8">
        <v>0.94</v>
      </c>
      <c r="H44" s="368">
        <v>159.30000000000001</v>
      </c>
      <c r="I44" s="347">
        <f t="shared" si="2"/>
        <v>149.74199999999999</v>
      </c>
      <c r="J44" s="177"/>
    </row>
    <row r="45" spans="1:10" x14ac:dyDescent="0.25">
      <c r="A45" s="337" t="s">
        <v>62</v>
      </c>
      <c r="B45" s="91" t="s">
        <v>1340</v>
      </c>
      <c r="C45" s="82" t="s">
        <v>2411</v>
      </c>
      <c r="D45" s="1"/>
      <c r="E45" s="522"/>
      <c r="F45" s="1" t="s">
        <v>754</v>
      </c>
      <c r="G45" s="8">
        <v>0.94</v>
      </c>
      <c r="H45" s="368">
        <v>8.1199999999999992</v>
      </c>
      <c r="I45" s="347">
        <f t="shared" si="2"/>
        <v>7.6327999999999987</v>
      </c>
      <c r="J45" s="177"/>
    </row>
    <row r="46" spans="1:10" x14ac:dyDescent="0.25">
      <c r="A46" s="337" t="s">
        <v>63</v>
      </c>
      <c r="B46" s="91" t="s">
        <v>1340</v>
      </c>
      <c r="C46" s="82" t="s">
        <v>2412</v>
      </c>
      <c r="D46" s="1"/>
      <c r="E46" s="522"/>
      <c r="F46" s="1" t="s">
        <v>754</v>
      </c>
      <c r="G46" s="84">
        <v>24</v>
      </c>
      <c r="H46" s="368">
        <v>32.340000000000003</v>
      </c>
      <c r="I46" s="347">
        <f t="shared" si="2"/>
        <v>776.16000000000008</v>
      </c>
      <c r="J46" s="177"/>
    </row>
    <row r="47" spans="1:10" x14ac:dyDescent="0.25">
      <c r="A47" s="337" t="s">
        <v>64</v>
      </c>
      <c r="B47" s="91" t="s">
        <v>1340</v>
      </c>
      <c r="C47" s="82" t="s">
        <v>2413</v>
      </c>
      <c r="D47" s="82"/>
      <c r="E47" s="82"/>
      <c r="F47" s="82" t="s">
        <v>754</v>
      </c>
      <c r="G47" s="84">
        <v>14</v>
      </c>
      <c r="H47" s="368">
        <v>7.82</v>
      </c>
      <c r="I47" s="347">
        <f t="shared" si="2"/>
        <v>109.48</v>
      </c>
      <c r="J47" s="177"/>
    </row>
    <row r="48" spans="1:10" x14ac:dyDescent="0.25">
      <c r="A48" s="337" t="s">
        <v>522</v>
      </c>
      <c r="B48" s="91" t="s">
        <v>2414</v>
      </c>
      <c r="C48" s="82" t="s">
        <v>2415</v>
      </c>
      <c r="D48" s="1"/>
      <c r="E48" s="522"/>
      <c r="F48" s="1" t="s">
        <v>754</v>
      </c>
      <c r="G48" s="8">
        <v>0.19</v>
      </c>
      <c r="H48" s="368">
        <v>1453.4</v>
      </c>
      <c r="I48" s="347">
        <f t="shared" si="2"/>
        <v>276.14600000000002</v>
      </c>
      <c r="J48" s="177"/>
    </row>
    <row r="49" spans="1:10" x14ac:dyDescent="0.25">
      <c r="A49" s="337" t="s">
        <v>65</v>
      </c>
      <c r="B49" s="91" t="s">
        <v>2414</v>
      </c>
      <c r="C49" s="82" t="s">
        <v>2416</v>
      </c>
      <c r="D49" s="1"/>
      <c r="E49" s="522"/>
      <c r="F49" s="1" t="s">
        <v>754</v>
      </c>
      <c r="G49" s="8">
        <v>0.09</v>
      </c>
      <c r="H49" s="368">
        <v>1550.17</v>
      </c>
      <c r="I49" s="347">
        <f t="shared" si="2"/>
        <v>139.5153</v>
      </c>
      <c r="J49" s="177"/>
    </row>
    <row r="50" spans="1:10" x14ac:dyDescent="0.25">
      <c r="A50" s="337" t="s">
        <v>66</v>
      </c>
      <c r="B50" s="91" t="s">
        <v>2414</v>
      </c>
      <c r="C50" s="82" t="s">
        <v>2417</v>
      </c>
      <c r="D50" s="1"/>
      <c r="E50" s="522"/>
      <c r="F50" s="1" t="s">
        <v>754</v>
      </c>
      <c r="G50" s="8">
        <v>0.09</v>
      </c>
      <c r="H50" s="368">
        <v>1798.14</v>
      </c>
      <c r="I50" s="347">
        <f t="shared" si="2"/>
        <v>161.83260000000001</v>
      </c>
      <c r="J50" s="177"/>
    </row>
    <row r="51" spans="1:10" x14ac:dyDescent="0.25">
      <c r="A51" s="337" t="s">
        <v>67</v>
      </c>
      <c r="B51" s="91" t="s">
        <v>2418</v>
      </c>
      <c r="C51" s="82" t="s">
        <v>2419</v>
      </c>
      <c r="D51" s="1"/>
      <c r="E51" s="522"/>
      <c r="F51" s="1" t="s">
        <v>754</v>
      </c>
      <c r="G51" s="8">
        <v>0.18</v>
      </c>
      <c r="H51" s="368">
        <v>1798.14</v>
      </c>
      <c r="I51" s="347">
        <f t="shared" si="2"/>
        <v>323.66520000000003</v>
      </c>
      <c r="J51" s="177"/>
    </row>
    <row r="52" spans="1:10" x14ac:dyDescent="0.25">
      <c r="A52" s="337" t="s">
        <v>68</v>
      </c>
      <c r="B52" s="91" t="s">
        <v>2418</v>
      </c>
      <c r="C52" s="82" t="s">
        <v>2420</v>
      </c>
      <c r="D52" s="1"/>
      <c r="E52" s="522"/>
      <c r="F52" s="1" t="s">
        <v>754</v>
      </c>
      <c r="G52" s="8">
        <v>0.09</v>
      </c>
      <c r="H52" s="368">
        <v>1183.74</v>
      </c>
      <c r="I52" s="347">
        <f t="shared" si="2"/>
        <v>106.53659999999999</v>
      </c>
      <c r="J52" s="177"/>
    </row>
    <row r="53" spans="1:10" x14ac:dyDescent="0.25">
      <c r="A53" s="337" t="s">
        <v>69</v>
      </c>
      <c r="B53" s="91" t="s">
        <v>2421</v>
      </c>
      <c r="C53" s="82" t="s">
        <v>2422</v>
      </c>
      <c r="D53" s="1"/>
      <c r="E53" s="522"/>
      <c r="F53" s="1" t="s">
        <v>754</v>
      </c>
      <c r="G53" s="8">
        <v>0.05</v>
      </c>
      <c r="H53" s="368">
        <v>245.68</v>
      </c>
      <c r="I53" s="347">
        <f t="shared" si="2"/>
        <v>12.284000000000001</v>
      </c>
      <c r="J53" s="177"/>
    </row>
    <row r="54" spans="1:10" x14ac:dyDescent="0.25">
      <c r="A54" s="337" t="s">
        <v>70</v>
      </c>
      <c r="B54" s="91" t="s">
        <v>2355</v>
      </c>
      <c r="C54" s="82" t="s">
        <v>2423</v>
      </c>
      <c r="D54" s="1"/>
      <c r="E54" s="522"/>
      <c r="F54" s="1" t="s">
        <v>754</v>
      </c>
      <c r="G54" s="8">
        <v>7.0000000000000007E-2</v>
      </c>
      <c r="H54" s="368">
        <v>65.63</v>
      </c>
      <c r="I54" s="347">
        <f t="shared" si="2"/>
        <v>4.5941000000000001</v>
      </c>
      <c r="J54" s="177"/>
    </row>
    <row r="55" spans="1:10" x14ac:dyDescent="0.25">
      <c r="A55" s="337" t="s">
        <v>71</v>
      </c>
      <c r="B55" s="91" t="s">
        <v>2424</v>
      </c>
      <c r="C55" s="82" t="s">
        <v>2425</v>
      </c>
      <c r="D55" s="1"/>
      <c r="E55" s="522"/>
      <c r="F55" s="1" t="s">
        <v>754</v>
      </c>
      <c r="G55" s="8">
        <v>7.0000000000000007E-2</v>
      </c>
      <c r="H55" s="368">
        <v>65.63</v>
      </c>
      <c r="I55" s="347">
        <f t="shared" si="2"/>
        <v>4.5941000000000001</v>
      </c>
      <c r="J55" s="177"/>
    </row>
    <row r="56" spans="1:10" x14ac:dyDescent="0.25">
      <c r="A56" s="337" t="s">
        <v>72</v>
      </c>
      <c r="B56" s="91" t="s">
        <v>1340</v>
      </c>
      <c r="C56" s="82" t="s">
        <v>2426</v>
      </c>
      <c r="D56" s="1"/>
      <c r="E56" s="522"/>
      <c r="F56" s="1" t="s">
        <v>754</v>
      </c>
      <c r="G56" s="8">
        <v>7.0000000000000007E-2</v>
      </c>
      <c r="H56" s="368">
        <v>136.26</v>
      </c>
      <c r="I56" s="347">
        <f t="shared" si="2"/>
        <v>9.5381999999999998</v>
      </c>
      <c r="J56" s="177"/>
    </row>
    <row r="57" spans="1:10" x14ac:dyDescent="0.25">
      <c r="A57" s="337" t="s">
        <v>73</v>
      </c>
      <c r="B57" s="91" t="s">
        <v>2427</v>
      </c>
      <c r="C57" s="82" t="s">
        <v>2428</v>
      </c>
      <c r="D57" s="1"/>
      <c r="E57" s="522"/>
      <c r="F57" s="1" t="s">
        <v>754</v>
      </c>
      <c r="G57" s="8">
        <v>7.0000000000000007E-2</v>
      </c>
      <c r="H57" s="368">
        <v>264.67</v>
      </c>
      <c r="I57" s="347">
        <f t="shared" si="2"/>
        <v>18.526900000000001</v>
      </c>
      <c r="J57" s="177"/>
    </row>
    <row r="58" spans="1:10" x14ac:dyDescent="0.25">
      <c r="A58" s="337" t="s">
        <v>74</v>
      </c>
      <c r="B58" s="91" t="s">
        <v>1340</v>
      </c>
      <c r="C58" s="82" t="s">
        <v>2429</v>
      </c>
      <c r="D58" s="1"/>
      <c r="E58" s="522"/>
      <c r="F58" s="1" t="s">
        <v>754</v>
      </c>
      <c r="G58" s="84">
        <v>14</v>
      </c>
      <c r="H58" s="368">
        <v>54.05</v>
      </c>
      <c r="I58" s="347">
        <f t="shared" si="2"/>
        <v>756.69999999999993</v>
      </c>
      <c r="J58" s="177"/>
    </row>
    <row r="59" spans="1:10" x14ac:dyDescent="0.25">
      <c r="A59" s="337" t="s">
        <v>75</v>
      </c>
      <c r="B59" s="91" t="s">
        <v>2430</v>
      </c>
      <c r="C59" s="82" t="s">
        <v>2431</v>
      </c>
      <c r="D59" s="1"/>
      <c r="E59" s="522"/>
      <c r="F59" s="1" t="s">
        <v>754</v>
      </c>
      <c r="G59" s="8">
        <v>0.3</v>
      </c>
      <c r="H59" s="368">
        <v>49.6</v>
      </c>
      <c r="I59" s="347">
        <f t="shared" si="2"/>
        <v>14.879999999999999</v>
      </c>
      <c r="J59" s="177"/>
    </row>
    <row r="60" spans="1:10" x14ac:dyDescent="0.25">
      <c r="A60" s="337" t="s">
        <v>523</v>
      </c>
      <c r="B60" s="91" t="s">
        <v>2430</v>
      </c>
      <c r="C60" s="82" t="s">
        <v>2432</v>
      </c>
      <c r="D60" s="1"/>
      <c r="E60" s="522"/>
      <c r="F60" s="1" t="s">
        <v>754</v>
      </c>
      <c r="G60" s="8">
        <v>0.3</v>
      </c>
      <c r="H60" s="368">
        <v>53.6</v>
      </c>
      <c r="I60" s="347">
        <f t="shared" si="2"/>
        <v>16.079999999999998</v>
      </c>
      <c r="J60" s="177"/>
    </row>
    <row r="61" spans="1:10" x14ac:dyDescent="0.25">
      <c r="A61" s="337" t="s">
        <v>524</v>
      </c>
      <c r="B61" s="91" t="s">
        <v>2430</v>
      </c>
      <c r="C61" s="82" t="s">
        <v>2433</v>
      </c>
      <c r="D61" s="1"/>
      <c r="E61" s="522"/>
      <c r="F61" s="1" t="s">
        <v>754</v>
      </c>
      <c r="G61" s="8">
        <v>0.6</v>
      </c>
      <c r="H61" s="368">
        <v>58.2</v>
      </c>
      <c r="I61" s="347">
        <f t="shared" si="2"/>
        <v>34.92</v>
      </c>
      <c r="J61" s="177"/>
    </row>
    <row r="62" spans="1:10" x14ac:dyDescent="0.25">
      <c r="A62" s="337" t="s">
        <v>76</v>
      </c>
      <c r="B62" s="91" t="s">
        <v>2434</v>
      </c>
      <c r="C62" s="82" t="s">
        <v>2435</v>
      </c>
      <c r="D62" s="1"/>
      <c r="E62" s="522"/>
      <c r="F62" s="1" t="s">
        <v>754</v>
      </c>
      <c r="G62" s="84">
        <v>6.75</v>
      </c>
      <c r="H62" s="368">
        <v>4.72</v>
      </c>
      <c r="I62" s="347">
        <f t="shared" si="2"/>
        <v>31.86</v>
      </c>
      <c r="J62" s="177"/>
    </row>
    <row r="63" spans="1:10" x14ac:dyDescent="0.25">
      <c r="A63" s="337" t="s">
        <v>77</v>
      </c>
      <c r="B63" s="91" t="s">
        <v>2434</v>
      </c>
      <c r="C63" s="82" t="s">
        <v>2436</v>
      </c>
      <c r="D63" s="1"/>
      <c r="E63" s="522"/>
      <c r="F63" s="1" t="s">
        <v>754</v>
      </c>
      <c r="G63" s="84">
        <v>6.75</v>
      </c>
      <c r="H63" s="368">
        <v>4.72</v>
      </c>
      <c r="I63" s="347">
        <f t="shared" si="2"/>
        <v>31.86</v>
      </c>
      <c r="J63" s="177"/>
    </row>
    <row r="64" spans="1:10" x14ac:dyDescent="0.25">
      <c r="A64" s="337" t="s">
        <v>78</v>
      </c>
      <c r="B64" s="91" t="s">
        <v>1340</v>
      </c>
      <c r="C64" s="82" t="s">
        <v>2437</v>
      </c>
      <c r="D64" s="1"/>
      <c r="E64" s="522"/>
      <c r="F64" s="1" t="s">
        <v>754</v>
      </c>
      <c r="G64" s="8">
        <v>1.1200000000000001</v>
      </c>
      <c r="H64" s="368">
        <v>29.11</v>
      </c>
      <c r="I64" s="347">
        <f t="shared" si="2"/>
        <v>32.603200000000001</v>
      </c>
      <c r="J64" s="177"/>
    </row>
    <row r="65" spans="1:10" x14ac:dyDescent="0.25">
      <c r="A65" s="337" t="s">
        <v>79</v>
      </c>
      <c r="B65" s="91" t="s">
        <v>2438</v>
      </c>
      <c r="C65" s="82" t="s">
        <v>2439</v>
      </c>
      <c r="D65" s="1"/>
      <c r="E65" s="522"/>
      <c r="F65" s="1" t="s">
        <v>754</v>
      </c>
      <c r="G65" s="8">
        <v>0.01</v>
      </c>
      <c r="H65" s="368">
        <v>29.11</v>
      </c>
      <c r="I65" s="347">
        <f t="shared" si="2"/>
        <v>0.29110000000000003</v>
      </c>
      <c r="J65" s="177"/>
    </row>
    <row r="66" spans="1:10" x14ac:dyDescent="0.25">
      <c r="A66" s="337" t="s">
        <v>80</v>
      </c>
      <c r="B66" s="91" t="s">
        <v>2355</v>
      </c>
      <c r="C66" s="82" t="s">
        <v>2440</v>
      </c>
      <c r="D66" s="1"/>
      <c r="E66" s="522"/>
      <c r="F66" s="1" t="s">
        <v>754</v>
      </c>
      <c r="G66" s="8">
        <v>0.3</v>
      </c>
      <c r="H66" s="368">
        <v>93.5</v>
      </c>
      <c r="I66" s="347">
        <f t="shared" si="2"/>
        <v>28.05</v>
      </c>
      <c r="J66" s="177"/>
    </row>
    <row r="67" spans="1:10" x14ac:dyDescent="0.25">
      <c r="A67" s="337" t="s">
        <v>81</v>
      </c>
      <c r="B67" s="91" t="s">
        <v>1340</v>
      </c>
      <c r="C67" s="82" t="s">
        <v>2441</v>
      </c>
      <c r="D67" s="1"/>
      <c r="E67" s="522"/>
      <c r="F67" s="1" t="s">
        <v>754</v>
      </c>
      <c r="G67" s="84">
        <v>14</v>
      </c>
      <c r="H67" s="368">
        <v>93.5</v>
      </c>
      <c r="I67" s="347">
        <f t="shared" si="2"/>
        <v>1309</v>
      </c>
      <c r="J67" s="177"/>
    </row>
    <row r="68" spans="1:10" x14ac:dyDescent="0.25">
      <c r="A68" s="337" t="s">
        <v>82</v>
      </c>
      <c r="B68" s="91" t="s">
        <v>1340</v>
      </c>
      <c r="C68" s="82" t="s">
        <v>2442</v>
      </c>
      <c r="D68" s="1"/>
      <c r="E68" s="522"/>
      <c r="F68" s="1" t="s">
        <v>754</v>
      </c>
      <c r="G68" s="84">
        <v>14</v>
      </c>
      <c r="H68" s="368">
        <v>21.3</v>
      </c>
      <c r="I68" s="347">
        <f t="shared" si="2"/>
        <v>298.2</v>
      </c>
      <c r="J68" s="177"/>
    </row>
    <row r="69" spans="1:10" x14ac:dyDescent="0.25">
      <c r="A69" s="337" t="s">
        <v>83</v>
      </c>
      <c r="B69" s="91" t="s">
        <v>2385</v>
      </c>
      <c r="C69" s="82" t="s">
        <v>2443</v>
      </c>
      <c r="D69" s="1"/>
      <c r="E69" s="522"/>
      <c r="F69" s="1" t="s">
        <v>754</v>
      </c>
      <c r="G69" s="84">
        <v>14</v>
      </c>
      <c r="H69" s="368">
        <v>167.51</v>
      </c>
      <c r="I69" s="347">
        <f t="shared" si="2"/>
        <v>2345.14</v>
      </c>
      <c r="J69" s="177"/>
    </row>
    <row r="70" spans="1:10" x14ac:dyDescent="0.25">
      <c r="A70" s="337" t="s">
        <v>84</v>
      </c>
      <c r="B70" s="91" t="s">
        <v>2385</v>
      </c>
      <c r="C70" s="82" t="s">
        <v>2444</v>
      </c>
      <c r="D70" s="1"/>
      <c r="E70" s="522"/>
      <c r="F70" s="1" t="s">
        <v>754</v>
      </c>
      <c r="G70" s="84">
        <v>14</v>
      </c>
      <c r="H70" s="368">
        <v>20.88</v>
      </c>
      <c r="I70" s="347">
        <f t="shared" si="2"/>
        <v>292.32</v>
      </c>
      <c r="J70" s="177"/>
    </row>
    <row r="71" spans="1:10" x14ac:dyDescent="0.25">
      <c r="A71" s="337" t="s">
        <v>85</v>
      </c>
      <c r="B71" s="91" t="s">
        <v>2385</v>
      </c>
      <c r="C71" s="82" t="s">
        <v>2445</v>
      </c>
      <c r="D71" s="1"/>
      <c r="E71" s="522"/>
      <c r="F71" s="1" t="s">
        <v>754</v>
      </c>
      <c r="G71" s="84">
        <v>14</v>
      </c>
      <c r="H71" s="368">
        <v>40.28</v>
      </c>
      <c r="I71" s="347">
        <f t="shared" si="2"/>
        <v>563.92000000000007</v>
      </c>
      <c r="J71" s="177"/>
    </row>
    <row r="72" spans="1:10" x14ac:dyDescent="0.25">
      <c r="A72" s="337" t="s">
        <v>507</v>
      </c>
      <c r="B72" s="91" t="s">
        <v>2387</v>
      </c>
      <c r="C72" s="82" t="s">
        <v>2446</v>
      </c>
      <c r="D72" s="1"/>
      <c r="E72" s="522"/>
      <c r="F72" s="1" t="s">
        <v>754</v>
      </c>
      <c r="G72" s="84">
        <v>0.12000000000000001</v>
      </c>
      <c r="H72" s="368">
        <v>40.28</v>
      </c>
      <c r="I72" s="347">
        <f t="shared" si="2"/>
        <v>4.8336000000000006</v>
      </c>
      <c r="J72" s="177"/>
    </row>
    <row r="73" spans="1:10" x14ac:dyDescent="0.25">
      <c r="A73" s="337" t="s">
        <v>507</v>
      </c>
      <c r="B73" s="91" t="s">
        <v>2387</v>
      </c>
      <c r="C73" s="82" t="s">
        <v>2447</v>
      </c>
      <c r="D73" s="1"/>
      <c r="E73" s="522"/>
      <c r="F73" s="1" t="s">
        <v>754</v>
      </c>
      <c r="G73" s="84">
        <v>6.0000000000000005E-2</v>
      </c>
      <c r="H73" s="368">
        <v>4453.1400000000003</v>
      </c>
      <c r="I73" s="347">
        <f t="shared" si="2"/>
        <v>267.18840000000006</v>
      </c>
      <c r="J73" s="177"/>
    </row>
    <row r="74" spans="1:10" x14ac:dyDescent="0.25">
      <c r="A74" s="337" t="s">
        <v>508</v>
      </c>
      <c r="B74" s="91" t="s">
        <v>2387</v>
      </c>
      <c r="C74" s="82" t="s">
        <v>2448</v>
      </c>
      <c r="D74" s="1"/>
      <c r="E74" s="522"/>
      <c r="F74" s="1" t="s">
        <v>754</v>
      </c>
      <c r="G74" s="84">
        <v>6.0000000000000005E-2</v>
      </c>
      <c r="H74" s="368">
        <v>3578.18</v>
      </c>
      <c r="I74" s="347">
        <f t="shared" si="2"/>
        <v>214.6908</v>
      </c>
      <c r="J74" s="177"/>
    </row>
    <row r="75" spans="1:10" x14ac:dyDescent="0.25">
      <c r="A75" s="337"/>
      <c r="B75" s="221" t="s">
        <v>298</v>
      </c>
      <c r="C75" s="1"/>
      <c r="D75" s="1"/>
      <c r="E75" s="522"/>
      <c r="F75" s="1"/>
      <c r="G75" s="8"/>
      <c r="H75" s="367"/>
      <c r="I75" s="244">
        <f t="shared" si="2"/>
        <v>0</v>
      </c>
      <c r="J75" s="182"/>
    </row>
    <row r="76" spans="1:10" x14ac:dyDescent="0.25">
      <c r="A76" s="337" t="s">
        <v>490</v>
      </c>
      <c r="B76" s="91" t="s">
        <v>2456</v>
      </c>
      <c r="C76" s="82" t="s">
        <v>2457</v>
      </c>
      <c r="D76" s="1" t="s">
        <v>2458</v>
      </c>
      <c r="E76" s="522">
        <v>6.5</v>
      </c>
      <c r="F76" s="1" t="s">
        <v>754</v>
      </c>
      <c r="G76" s="8">
        <v>0.15</v>
      </c>
      <c r="H76" s="244">
        <v>120</v>
      </c>
      <c r="I76" s="244">
        <f t="shared" si="2"/>
        <v>18</v>
      </c>
      <c r="J76" s="182"/>
    </row>
    <row r="77" spans="1:10" x14ac:dyDescent="0.25">
      <c r="A77" s="337" t="s">
        <v>491</v>
      </c>
      <c r="B77" s="91" t="s">
        <v>2456</v>
      </c>
      <c r="C77" s="82" t="s">
        <v>2459</v>
      </c>
      <c r="D77" s="1" t="s">
        <v>2458</v>
      </c>
      <c r="E77" s="522">
        <v>7</v>
      </c>
      <c r="F77" s="1" t="s">
        <v>754</v>
      </c>
      <c r="G77" s="8">
        <v>0.35</v>
      </c>
      <c r="H77" s="244">
        <v>120</v>
      </c>
      <c r="I77" s="244">
        <f t="shared" si="2"/>
        <v>42</v>
      </c>
      <c r="J77" s="182"/>
    </row>
    <row r="78" spans="1:10" ht="16.5" thickBot="1" x14ac:dyDescent="0.3">
      <c r="A78" s="464" t="s">
        <v>530</v>
      </c>
      <c r="B78" s="350" t="s">
        <v>2378</v>
      </c>
      <c r="C78" s="203" t="s">
        <v>2379</v>
      </c>
      <c r="D78" s="203" t="s">
        <v>2380</v>
      </c>
      <c r="E78" s="203" t="s">
        <v>531</v>
      </c>
      <c r="F78" s="203" t="s">
        <v>754</v>
      </c>
      <c r="G78" s="204">
        <v>8</v>
      </c>
      <c r="H78" s="371">
        <v>295</v>
      </c>
      <c r="I78" s="371">
        <f t="shared" si="2"/>
        <v>2360</v>
      </c>
      <c r="J78" s="458"/>
    </row>
    <row r="79" spans="1:10" s="346" customFormat="1" ht="16.5" thickBot="1" x14ac:dyDescent="0.3">
      <c r="A79" s="357"/>
      <c r="B79" s="358" t="s">
        <v>1133</v>
      </c>
      <c r="C79" s="391"/>
      <c r="D79" s="360"/>
      <c r="E79" s="391"/>
      <c r="F79" s="360" t="s">
        <v>415</v>
      </c>
      <c r="G79" s="550"/>
      <c r="H79" s="373"/>
      <c r="I79" s="459">
        <f>SUM(I18:I78)</f>
        <v>22883.585500000001</v>
      </c>
      <c r="J79" s="357"/>
    </row>
    <row r="80" spans="1:10" s="346" customFormat="1" ht="16.5" thickBot="1" x14ac:dyDescent="0.3">
      <c r="A80" s="353"/>
      <c r="B80" s="345" t="s">
        <v>446</v>
      </c>
      <c r="C80" s="553"/>
      <c r="D80" s="351"/>
      <c r="E80" s="553"/>
      <c r="F80" s="351" t="s">
        <v>415</v>
      </c>
      <c r="G80" s="551"/>
      <c r="H80" s="354"/>
      <c r="I80" s="356">
        <f>I79+I17</f>
        <v>23568.194040000002</v>
      </c>
      <c r="J80" s="355"/>
    </row>
  </sheetData>
  <mergeCells count="11">
    <mergeCell ref="A1:J1"/>
    <mergeCell ref="A2:J2"/>
    <mergeCell ref="A3:J3"/>
    <mergeCell ref="A4:A5"/>
    <mergeCell ref="B4:B5"/>
    <mergeCell ref="C4:C5"/>
    <mergeCell ref="D4:D5"/>
    <mergeCell ref="E4:E5"/>
    <mergeCell ref="F4:F5"/>
    <mergeCell ref="H4:H5"/>
    <mergeCell ref="J4:J5"/>
  </mergeCells>
  <phoneticPr fontId="27" type="noConversion"/>
  <pageMargins left="0.39370078740157483" right="0.19685039370078741" top="0.78740157480314965" bottom="0.59055118110236227" header="0.51181102362204722" footer="0.39370078740157483"/>
  <pageSetup paperSize="9" scale="60" firstPageNumber="3" fitToWidth="0" orientation="landscape" useFirstPageNumber="1" r:id="rId1"/>
  <headerFooter alignWithMargins="0">
    <oddFooter>&amp;R&amp;P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"/>
  <sheetViews>
    <sheetView showZeros="0" view="pageBreakPreview" zoomScale="70" zoomScaleNormal="70" zoomScaleSheetLayoutView="70" workbookViewId="0">
      <pane ySplit="5" topLeftCell="A6" activePane="bottomLeft" state="frozen"/>
      <selection pane="bottomLeft" activeCell="A16" sqref="A16:G22"/>
    </sheetView>
  </sheetViews>
  <sheetFormatPr defaultColWidth="8.85546875" defaultRowHeight="15.75" x14ac:dyDescent="0.25"/>
  <cols>
    <col min="1" max="1" width="18.140625" style="34" customWidth="1"/>
    <col min="2" max="2" width="51.7109375" style="34" customWidth="1"/>
    <col min="3" max="3" width="35.85546875" style="74" customWidth="1"/>
    <col min="4" max="4" width="29.5703125" style="74" bestFit="1" customWidth="1"/>
    <col min="5" max="5" width="26" style="74" customWidth="1"/>
    <col min="6" max="6" width="5.7109375" style="74" customWidth="1"/>
    <col min="7" max="7" width="10.140625" style="118" customWidth="1"/>
    <col min="8" max="9" width="19.85546875" style="342" customWidth="1"/>
    <col min="10" max="10" width="23.140625" style="34" customWidth="1"/>
    <col min="11" max="16384" width="8.85546875" style="34"/>
  </cols>
  <sheetData>
    <row r="1" spans="1:38" x14ac:dyDescent="0.25">
      <c r="A1" s="796" t="s">
        <v>455</v>
      </c>
      <c r="B1" s="796"/>
      <c r="C1" s="796"/>
      <c r="D1" s="796"/>
      <c r="E1" s="796"/>
      <c r="F1" s="796"/>
      <c r="G1" s="796"/>
      <c r="H1" s="796"/>
      <c r="I1" s="796"/>
      <c r="J1" s="796"/>
    </row>
    <row r="2" spans="1:38" x14ac:dyDescent="0.25">
      <c r="A2" s="796" t="s">
        <v>1146</v>
      </c>
      <c r="B2" s="796"/>
      <c r="C2" s="796"/>
      <c r="D2" s="796"/>
      <c r="E2" s="796"/>
      <c r="F2" s="796"/>
      <c r="G2" s="796"/>
      <c r="H2" s="796"/>
      <c r="I2" s="796"/>
      <c r="J2" s="796"/>
    </row>
    <row r="3" spans="1:38" ht="31.5" customHeight="1" thickBot="1" x14ac:dyDescent="0.3">
      <c r="A3" s="797" t="s">
        <v>1139</v>
      </c>
      <c r="B3" s="797"/>
      <c r="C3" s="797"/>
      <c r="D3" s="797"/>
      <c r="E3" s="797"/>
      <c r="F3" s="797"/>
      <c r="G3" s="797"/>
      <c r="H3" s="797"/>
      <c r="I3" s="797"/>
      <c r="J3" s="797"/>
    </row>
    <row r="4" spans="1:38" ht="63" customHeight="1" thickBot="1" x14ac:dyDescent="0.3">
      <c r="A4" s="783" t="s">
        <v>2589</v>
      </c>
      <c r="B4" s="783" t="s">
        <v>2590</v>
      </c>
      <c r="C4" s="783" t="s">
        <v>2591</v>
      </c>
      <c r="D4" s="783" t="s">
        <v>2592</v>
      </c>
      <c r="E4" s="783" t="s">
        <v>2593</v>
      </c>
      <c r="F4" s="783" t="s">
        <v>2594</v>
      </c>
      <c r="G4" s="473" t="s">
        <v>458</v>
      </c>
      <c r="H4" s="793" t="s">
        <v>406</v>
      </c>
      <c r="I4" s="343" t="s">
        <v>409</v>
      </c>
      <c r="J4" s="779" t="s">
        <v>2595</v>
      </c>
    </row>
    <row r="5" spans="1:38" ht="31.5" customHeight="1" thickBot="1" x14ac:dyDescent="0.3">
      <c r="A5" s="786"/>
      <c r="B5" s="786"/>
      <c r="C5" s="786"/>
      <c r="D5" s="786"/>
      <c r="E5" s="786"/>
      <c r="F5" s="786"/>
      <c r="G5" s="23" t="s">
        <v>1147</v>
      </c>
      <c r="H5" s="794"/>
      <c r="I5" s="335" t="s">
        <v>189</v>
      </c>
      <c r="J5" s="795"/>
    </row>
    <row r="6" spans="1:38" x14ac:dyDescent="0.25">
      <c r="A6" s="209"/>
      <c r="B6" s="486" t="s">
        <v>618</v>
      </c>
      <c r="C6" s="212"/>
      <c r="D6" s="212"/>
      <c r="E6" s="212"/>
      <c r="F6" s="212"/>
      <c r="G6" s="213"/>
      <c r="H6" s="487"/>
      <c r="I6" s="488">
        <f t="shared" ref="I6:I11" si="0">G6*H6</f>
        <v>0</v>
      </c>
      <c r="J6" s="489"/>
      <c r="K6" s="45"/>
      <c r="L6" s="45"/>
      <c r="M6" s="45"/>
      <c r="N6" s="45"/>
      <c r="O6" s="46"/>
      <c r="P6" s="46"/>
      <c r="Q6" s="45"/>
      <c r="R6" s="45"/>
      <c r="S6" s="45"/>
      <c r="T6" s="45"/>
      <c r="U6" s="45"/>
      <c r="V6" s="45"/>
      <c r="W6" s="5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7"/>
      <c r="AK6" s="47"/>
    </row>
    <row r="7" spans="1:38" x14ac:dyDescent="0.25">
      <c r="A7" s="124"/>
      <c r="B7" s="254" t="s">
        <v>638</v>
      </c>
      <c r="C7" s="82"/>
      <c r="D7" s="82"/>
      <c r="E7" s="82"/>
      <c r="F7" s="82"/>
      <c r="G7" s="84"/>
      <c r="H7" s="365"/>
      <c r="I7" s="244">
        <f t="shared" si="0"/>
        <v>0</v>
      </c>
      <c r="J7" s="189"/>
      <c r="K7" s="44"/>
      <c r="L7" s="44"/>
      <c r="M7" s="45"/>
      <c r="N7" s="45"/>
      <c r="O7" s="46"/>
      <c r="P7" s="46"/>
      <c r="Q7" s="44"/>
      <c r="R7" s="45"/>
      <c r="S7" s="44"/>
      <c r="T7" s="44"/>
      <c r="U7" s="45"/>
      <c r="V7" s="45"/>
      <c r="W7" s="5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7"/>
      <c r="AK7" s="47"/>
    </row>
    <row r="8" spans="1:38" x14ac:dyDescent="0.25">
      <c r="A8" s="124"/>
      <c r="B8" s="221" t="s">
        <v>639</v>
      </c>
      <c r="C8" s="82"/>
      <c r="D8" s="82"/>
      <c r="E8" s="82"/>
      <c r="F8" s="82"/>
      <c r="G8" s="84"/>
      <c r="H8" s="365"/>
      <c r="I8" s="244">
        <f t="shared" si="0"/>
        <v>0</v>
      </c>
      <c r="J8" s="189"/>
      <c r="K8" s="45"/>
      <c r="L8" s="45"/>
      <c r="M8" s="45"/>
      <c r="N8" s="45"/>
      <c r="O8" s="46"/>
      <c r="P8" s="46"/>
      <c r="Q8" s="45"/>
      <c r="R8" s="45"/>
      <c r="S8" s="45"/>
      <c r="T8" s="45"/>
      <c r="U8" s="45"/>
      <c r="V8" s="45"/>
      <c r="W8" s="5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7"/>
      <c r="AK8" s="47"/>
    </row>
    <row r="9" spans="1:38" x14ac:dyDescent="0.25">
      <c r="A9" s="469">
        <v>1272000164</v>
      </c>
      <c r="B9" s="490" t="s">
        <v>1495</v>
      </c>
      <c r="C9" s="81" t="s">
        <v>1496</v>
      </c>
      <c r="D9" s="81" t="s">
        <v>1497</v>
      </c>
      <c r="E9" s="81" t="s">
        <v>1498</v>
      </c>
      <c r="F9" s="791" t="s">
        <v>2613</v>
      </c>
      <c r="G9" s="789">
        <v>2</v>
      </c>
      <c r="H9" s="365">
        <v>41.95</v>
      </c>
      <c r="I9" s="244">
        <f t="shared" si="0"/>
        <v>83.9</v>
      </c>
      <c r="J9" s="78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</row>
    <row r="10" spans="1:38" x14ac:dyDescent="0.25">
      <c r="A10" s="469">
        <v>1272003412</v>
      </c>
      <c r="B10" s="490" t="s">
        <v>1495</v>
      </c>
      <c r="C10" s="81" t="s">
        <v>1496</v>
      </c>
      <c r="D10" s="81" t="s">
        <v>1497</v>
      </c>
      <c r="E10" s="81" t="s">
        <v>1499</v>
      </c>
      <c r="F10" s="791"/>
      <c r="G10" s="789"/>
      <c r="H10" s="365">
        <v>41.95</v>
      </c>
      <c r="I10" s="244">
        <f t="shared" si="0"/>
        <v>0</v>
      </c>
      <c r="J10" s="78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</row>
    <row r="11" spans="1:38" x14ac:dyDescent="0.25">
      <c r="A11" s="469">
        <v>1272004193</v>
      </c>
      <c r="B11" s="490" t="s">
        <v>1495</v>
      </c>
      <c r="C11" s="81" t="s">
        <v>1496</v>
      </c>
      <c r="D11" s="81" t="s">
        <v>1497</v>
      </c>
      <c r="E11" s="81" t="s">
        <v>1500</v>
      </c>
      <c r="F11" s="791"/>
      <c r="G11" s="789"/>
      <c r="H11" s="365">
        <v>41.95</v>
      </c>
      <c r="I11" s="244">
        <f t="shared" si="0"/>
        <v>0</v>
      </c>
      <c r="J11" s="78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</row>
    <row r="12" spans="1:38" x14ac:dyDescent="0.25">
      <c r="A12" s="113"/>
      <c r="B12" s="491" t="s">
        <v>2659</v>
      </c>
      <c r="C12" s="82"/>
      <c r="D12" s="82"/>
      <c r="E12" s="82"/>
      <c r="F12" s="82"/>
      <c r="G12" s="84"/>
      <c r="H12" s="365"/>
      <c r="I12" s="244">
        <f>G12*H12</f>
        <v>0</v>
      </c>
      <c r="J12" s="189"/>
      <c r="K12" s="51"/>
      <c r="L12" s="51"/>
      <c r="M12" s="51"/>
      <c r="N12" s="51"/>
      <c r="O12" s="46"/>
      <c r="P12" s="46"/>
      <c r="Q12" s="51"/>
      <c r="R12" s="51"/>
      <c r="S12" s="51"/>
      <c r="T12" s="51"/>
      <c r="U12" s="51"/>
      <c r="V12" s="45"/>
      <c r="W12" s="60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7"/>
      <c r="AK12" s="47"/>
      <c r="AL12" s="29"/>
    </row>
    <row r="13" spans="1:38" x14ac:dyDescent="0.25">
      <c r="A13" s="113"/>
      <c r="B13" s="492" t="s">
        <v>2658</v>
      </c>
      <c r="C13" s="82"/>
      <c r="D13" s="82"/>
      <c r="E13" s="82"/>
      <c r="F13" s="82"/>
      <c r="G13" s="84"/>
      <c r="H13" s="365"/>
      <c r="I13" s="244">
        <f>G13*H13</f>
        <v>0</v>
      </c>
      <c r="J13" s="189"/>
      <c r="K13" s="51"/>
      <c r="L13" s="51"/>
      <c r="M13" s="51"/>
      <c r="N13" s="51"/>
      <c r="O13" s="46"/>
      <c r="P13" s="46"/>
      <c r="Q13" s="51"/>
      <c r="R13" s="51"/>
      <c r="S13" s="51"/>
      <c r="T13" s="51"/>
      <c r="U13" s="51"/>
      <c r="V13" s="45"/>
      <c r="W13" s="60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7"/>
      <c r="AK13" s="47"/>
      <c r="AL13" s="29"/>
    </row>
    <row r="14" spans="1:38" x14ac:dyDescent="0.25">
      <c r="A14" s="185">
        <v>2374400002</v>
      </c>
      <c r="B14" s="95" t="s">
        <v>2331</v>
      </c>
      <c r="C14" s="82" t="s">
        <v>2332</v>
      </c>
      <c r="D14" s="132"/>
      <c r="E14" s="132"/>
      <c r="F14" s="82" t="s">
        <v>2613</v>
      </c>
      <c r="G14" s="84">
        <v>0.1</v>
      </c>
      <c r="H14" s="365">
        <v>4228.8100000000004</v>
      </c>
      <c r="I14" s="244">
        <f>G14*H14</f>
        <v>422.88100000000009</v>
      </c>
      <c r="J14" s="189"/>
      <c r="K14" s="51"/>
      <c r="L14" s="51"/>
      <c r="M14" s="51"/>
      <c r="N14" s="51"/>
      <c r="O14" s="46"/>
      <c r="P14" s="46"/>
      <c r="Q14" s="51"/>
      <c r="R14" s="51"/>
      <c r="S14" s="51"/>
      <c r="T14" s="51"/>
      <c r="U14" s="51"/>
      <c r="V14" s="45"/>
      <c r="W14" s="60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7"/>
      <c r="AK14" s="47"/>
      <c r="AL14" s="29"/>
    </row>
    <row r="15" spans="1:38" s="352" customFormat="1" ht="16.5" thickBot="1" x14ac:dyDescent="0.3">
      <c r="A15" s="453"/>
      <c r="B15" s="453" t="s">
        <v>1132</v>
      </c>
      <c r="C15" s="440"/>
      <c r="D15" s="454"/>
      <c r="E15" s="440"/>
      <c r="F15" s="454" t="s">
        <v>416</v>
      </c>
      <c r="G15" s="557"/>
      <c r="H15" s="460"/>
      <c r="I15" s="456">
        <f>SUM(I6:I14)</f>
        <v>506.78100000000006</v>
      </c>
      <c r="J15" s="453"/>
    </row>
    <row r="16" spans="1:38" x14ac:dyDescent="0.25">
      <c r="A16" s="477"/>
      <c r="B16" s="478" t="s">
        <v>1345</v>
      </c>
      <c r="C16" s="479"/>
      <c r="D16" s="479"/>
      <c r="E16" s="480"/>
      <c r="F16" s="481"/>
      <c r="G16" s="26"/>
      <c r="H16" s="366"/>
      <c r="I16" s="344">
        <f t="shared" ref="I16:I22" si="1">G16*H16</f>
        <v>0</v>
      </c>
      <c r="J16" s="482"/>
    </row>
    <row r="17" spans="1:10" x14ac:dyDescent="0.25">
      <c r="A17" s="337"/>
      <c r="B17" s="307" t="s">
        <v>23</v>
      </c>
      <c r="C17" s="268"/>
      <c r="D17" s="82"/>
      <c r="E17" s="82"/>
      <c r="F17" s="82"/>
      <c r="G17" s="8"/>
      <c r="H17" s="367"/>
      <c r="I17" s="347">
        <f t="shared" si="1"/>
        <v>0</v>
      </c>
      <c r="J17" s="177"/>
    </row>
    <row r="18" spans="1:10" s="96" customFormat="1" x14ac:dyDescent="0.25">
      <c r="A18" s="337" t="s">
        <v>1131</v>
      </c>
      <c r="B18" s="95" t="s">
        <v>1572</v>
      </c>
      <c r="C18" s="275" t="s">
        <v>1135</v>
      </c>
      <c r="D18" s="82"/>
      <c r="E18" s="82"/>
      <c r="F18" s="82" t="s">
        <v>754</v>
      </c>
      <c r="G18" s="84">
        <v>0.1</v>
      </c>
      <c r="H18" s="244">
        <v>6865</v>
      </c>
      <c r="I18" s="244">
        <f t="shared" si="1"/>
        <v>686.5</v>
      </c>
      <c r="J18" s="182"/>
    </row>
    <row r="19" spans="1:10" x14ac:dyDescent="0.25">
      <c r="A19" s="337">
        <v>3183831569</v>
      </c>
      <c r="B19" s="91" t="s">
        <v>1577</v>
      </c>
      <c r="C19" s="82" t="s">
        <v>1578</v>
      </c>
      <c r="D19" s="82"/>
      <c r="E19" s="82"/>
      <c r="F19" s="82" t="s">
        <v>754</v>
      </c>
      <c r="G19" s="84">
        <v>0.5</v>
      </c>
      <c r="H19" s="244">
        <v>1505.93</v>
      </c>
      <c r="I19" s="347">
        <f t="shared" si="1"/>
        <v>752.96500000000003</v>
      </c>
      <c r="J19" s="177"/>
    </row>
    <row r="20" spans="1:10" x14ac:dyDescent="0.25">
      <c r="A20" s="308">
        <v>3183831560</v>
      </c>
      <c r="B20" s="309" t="s">
        <v>24</v>
      </c>
      <c r="C20" s="300" t="s">
        <v>25</v>
      </c>
      <c r="D20" s="300"/>
      <c r="E20" s="300"/>
      <c r="F20" s="531" t="s">
        <v>754</v>
      </c>
      <c r="G20" s="84">
        <v>5.0000000000000001E-3</v>
      </c>
      <c r="H20" s="244">
        <v>12002.54</v>
      </c>
      <c r="I20" s="347">
        <f t="shared" si="1"/>
        <v>60.012700000000002</v>
      </c>
      <c r="J20" s="177"/>
    </row>
    <row r="21" spans="1:10" x14ac:dyDescent="0.25">
      <c r="A21" s="337" t="s">
        <v>34</v>
      </c>
      <c r="B21" s="91" t="s">
        <v>2340</v>
      </c>
      <c r="C21" s="82" t="s">
        <v>2341</v>
      </c>
      <c r="D21" s="82" t="s">
        <v>2342</v>
      </c>
      <c r="E21" s="82"/>
      <c r="F21" s="82" t="s">
        <v>754</v>
      </c>
      <c r="G21" s="84">
        <v>0.05</v>
      </c>
      <c r="H21" s="244">
        <v>44500</v>
      </c>
      <c r="I21" s="347">
        <f t="shared" si="1"/>
        <v>2225</v>
      </c>
      <c r="J21" s="177"/>
    </row>
    <row r="22" spans="1:10" ht="16.5" thickBot="1" x14ac:dyDescent="0.3">
      <c r="A22" s="483"/>
      <c r="B22" s="484" t="s">
        <v>1134</v>
      </c>
      <c r="C22" s="203"/>
      <c r="D22" s="203"/>
      <c r="E22" s="203"/>
      <c r="F22" s="203"/>
      <c r="G22" s="541"/>
      <c r="H22" s="485"/>
      <c r="I22" s="463">
        <f t="shared" si="1"/>
        <v>0</v>
      </c>
      <c r="J22" s="341"/>
    </row>
    <row r="23" spans="1:10" s="346" customFormat="1" ht="16.5" thickBot="1" x14ac:dyDescent="0.3">
      <c r="A23" s="357"/>
      <c r="B23" s="358" t="s">
        <v>1133</v>
      </c>
      <c r="C23" s="391"/>
      <c r="D23" s="360"/>
      <c r="E23" s="391"/>
      <c r="F23" s="360" t="s">
        <v>415</v>
      </c>
      <c r="G23" s="550"/>
      <c r="H23" s="373"/>
      <c r="I23" s="459">
        <f>SUM(I16:I22)</f>
        <v>3724.4777000000004</v>
      </c>
      <c r="J23" s="357"/>
    </row>
    <row r="24" spans="1:10" s="346" customFormat="1" ht="16.5" thickBot="1" x14ac:dyDescent="0.3">
      <c r="A24" s="353"/>
      <c r="B24" s="345" t="s">
        <v>446</v>
      </c>
      <c r="C24" s="553"/>
      <c r="D24" s="351"/>
      <c r="E24" s="553"/>
      <c r="F24" s="351" t="s">
        <v>415</v>
      </c>
      <c r="G24" s="551"/>
      <c r="H24" s="354"/>
      <c r="I24" s="356">
        <f>I15+I23</f>
        <v>4231.2587000000003</v>
      </c>
      <c r="J24" s="355"/>
    </row>
  </sheetData>
  <mergeCells count="14">
    <mergeCell ref="J9:J11"/>
    <mergeCell ref="H4:H5"/>
    <mergeCell ref="J4:J5"/>
    <mergeCell ref="A1:J1"/>
    <mergeCell ref="A2:J2"/>
    <mergeCell ref="A3:J3"/>
    <mergeCell ref="A4:A5"/>
    <mergeCell ref="B4:B5"/>
    <mergeCell ref="C4:C5"/>
    <mergeCell ref="D4:D5"/>
    <mergeCell ref="E4:E5"/>
    <mergeCell ref="F4:F5"/>
    <mergeCell ref="F9:F11"/>
    <mergeCell ref="G9:G11"/>
  </mergeCells>
  <phoneticPr fontId="27" type="noConversion"/>
  <pageMargins left="0.39370078740157483" right="0.19685039370078741" top="0.78740157480314965" bottom="0.59055118110236227" header="0.51181102362204722" footer="0.39370078740157483"/>
  <pageSetup paperSize="9" scale="60" firstPageNumber="3" fitToWidth="0" orientation="landscape" useFirstPageNumber="1" r:id="rId1"/>
  <headerFooter alignWithMargins="0">
    <oddFooter>&amp;R&amp;P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81"/>
  <sheetViews>
    <sheetView showZeros="0" view="pageBreakPreview" zoomScale="85" zoomScaleNormal="100" zoomScaleSheetLayoutView="85" workbookViewId="0">
      <pane ySplit="5" topLeftCell="A171" activePane="bottomLeft" state="frozen"/>
      <selection pane="bottomLeft" activeCell="A114" sqref="A6:G114"/>
    </sheetView>
  </sheetViews>
  <sheetFormatPr defaultRowHeight="15.75" x14ac:dyDescent="0.25"/>
  <cols>
    <col min="1" max="1" width="15" style="96" customWidth="1"/>
    <col min="2" max="2" width="36.5703125" style="96" customWidth="1"/>
    <col min="3" max="5" width="27.5703125" style="523" customWidth="1"/>
    <col min="6" max="6" width="9.140625" style="523"/>
    <col min="7" max="7" width="14" style="542" customWidth="1"/>
    <col min="8" max="8" width="12.85546875" style="403" customWidth="1"/>
    <col min="9" max="9" width="14.28515625" style="403" customWidth="1"/>
    <col min="10" max="10" width="18.5703125" style="96" customWidth="1"/>
    <col min="11" max="16384" width="9.140625" style="96"/>
  </cols>
  <sheetData>
    <row r="1" spans="1:10" x14ac:dyDescent="0.25">
      <c r="A1" s="800" t="s">
        <v>455</v>
      </c>
      <c r="B1" s="800"/>
      <c r="C1" s="800"/>
      <c r="D1" s="800"/>
      <c r="E1" s="800"/>
      <c r="F1" s="800"/>
      <c r="G1" s="800"/>
      <c r="H1" s="800"/>
      <c r="I1" s="800"/>
      <c r="J1" s="800"/>
    </row>
    <row r="2" spans="1:10" x14ac:dyDescent="0.25">
      <c r="A2" s="800" t="s">
        <v>1136</v>
      </c>
      <c r="B2" s="800"/>
      <c r="C2" s="800"/>
      <c r="D2" s="800"/>
      <c r="E2" s="800"/>
      <c r="F2" s="800"/>
      <c r="G2" s="800"/>
      <c r="H2" s="800"/>
      <c r="I2" s="800"/>
      <c r="J2" s="800"/>
    </row>
    <row r="3" spans="1:10" ht="31.5" customHeight="1" thickBot="1" x14ac:dyDescent="0.3">
      <c r="A3" s="801" t="s">
        <v>1139</v>
      </c>
      <c r="B3" s="801"/>
      <c r="C3" s="801"/>
      <c r="D3" s="801"/>
      <c r="E3" s="801"/>
      <c r="F3" s="801"/>
      <c r="G3" s="801"/>
      <c r="H3" s="801"/>
      <c r="I3" s="801"/>
      <c r="J3" s="801"/>
    </row>
    <row r="4" spans="1:10" s="34" customFormat="1" ht="63" customHeight="1" thickBot="1" x14ac:dyDescent="0.3">
      <c r="A4" s="783" t="s">
        <v>2589</v>
      </c>
      <c r="B4" s="783" t="s">
        <v>2590</v>
      </c>
      <c r="C4" s="783" t="s">
        <v>2591</v>
      </c>
      <c r="D4" s="783" t="s">
        <v>2592</v>
      </c>
      <c r="E4" s="783" t="s">
        <v>2593</v>
      </c>
      <c r="F4" s="783" t="s">
        <v>2594</v>
      </c>
      <c r="G4" s="473" t="s">
        <v>458</v>
      </c>
      <c r="H4" s="793" t="s">
        <v>406</v>
      </c>
      <c r="I4" s="343" t="s">
        <v>409</v>
      </c>
      <c r="J4" s="779" t="s">
        <v>2595</v>
      </c>
    </row>
    <row r="5" spans="1:10" s="34" customFormat="1" ht="31.5" customHeight="1" thickBot="1" x14ac:dyDescent="0.3">
      <c r="A5" s="786"/>
      <c r="B5" s="786"/>
      <c r="C5" s="786"/>
      <c r="D5" s="786"/>
      <c r="E5" s="786"/>
      <c r="F5" s="786"/>
      <c r="G5" s="23" t="s">
        <v>1147</v>
      </c>
      <c r="H5" s="794"/>
      <c r="I5" s="335" t="s">
        <v>189</v>
      </c>
      <c r="J5" s="795"/>
    </row>
    <row r="6" spans="1:10" x14ac:dyDescent="0.25">
      <c r="A6" s="382"/>
      <c r="B6" s="398" t="s">
        <v>2603</v>
      </c>
      <c r="C6" s="377"/>
      <c r="D6" s="377"/>
      <c r="E6" s="377"/>
      <c r="F6" s="377"/>
      <c r="G6" s="383"/>
      <c r="H6" s="393"/>
      <c r="I6" s="393"/>
      <c r="J6" s="400"/>
    </row>
    <row r="7" spans="1:10" x14ac:dyDescent="0.25">
      <c r="A7" s="326"/>
      <c r="B7" s="338" t="s">
        <v>369</v>
      </c>
      <c r="C7" s="334"/>
      <c r="D7" s="334"/>
      <c r="E7" s="334"/>
      <c r="F7" s="334"/>
      <c r="G7" s="316"/>
      <c r="H7" s="394"/>
      <c r="I7" s="394"/>
      <c r="J7" s="182"/>
    </row>
    <row r="8" spans="1:10" x14ac:dyDescent="0.25">
      <c r="A8" s="326"/>
      <c r="B8" s="156" t="s">
        <v>2604</v>
      </c>
      <c r="C8" s="334"/>
      <c r="D8" s="334"/>
      <c r="E8" s="334"/>
      <c r="F8" s="334"/>
      <c r="G8" s="316"/>
      <c r="H8" s="394"/>
      <c r="I8" s="394"/>
      <c r="J8" s="182"/>
    </row>
    <row r="9" spans="1:10" x14ac:dyDescent="0.25">
      <c r="A9" s="466" t="s">
        <v>1868</v>
      </c>
      <c r="B9" s="319" t="s">
        <v>1869</v>
      </c>
      <c r="C9" s="320" t="s">
        <v>1870</v>
      </c>
      <c r="D9" s="320" t="s">
        <v>1871</v>
      </c>
      <c r="E9" s="320"/>
      <c r="F9" s="320" t="s">
        <v>2602</v>
      </c>
      <c r="G9" s="316">
        <v>0.1</v>
      </c>
      <c r="H9" s="365">
        <v>57</v>
      </c>
      <c r="I9" s="394">
        <f>G9*H9</f>
        <v>5.7</v>
      </c>
      <c r="J9" s="182"/>
    </row>
    <row r="10" spans="1:10" x14ac:dyDescent="0.25">
      <c r="A10" s="466"/>
      <c r="B10" s="156" t="s">
        <v>2608</v>
      </c>
      <c r="C10" s="320"/>
      <c r="D10" s="320"/>
      <c r="E10" s="320"/>
      <c r="F10" s="320"/>
      <c r="G10" s="331">
        <v>0</v>
      </c>
      <c r="H10" s="395"/>
      <c r="I10" s="394">
        <f t="shared" ref="I10:I91" si="0">G10*H10</f>
        <v>0</v>
      </c>
      <c r="J10" s="182"/>
    </row>
    <row r="11" spans="1:10" x14ac:dyDescent="0.25">
      <c r="A11" s="327" t="s">
        <v>320</v>
      </c>
      <c r="B11" s="314" t="s">
        <v>370</v>
      </c>
      <c r="C11" s="334" t="s">
        <v>321</v>
      </c>
      <c r="D11" s="334"/>
      <c r="E11" s="334"/>
      <c r="F11" s="334" t="s">
        <v>2613</v>
      </c>
      <c r="G11" s="316">
        <v>0.25</v>
      </c>
      <c r="H11" s="436">
        <v>1135.5899999999999</v>
      </c>
      <c r="I11" s="394">
        <f t="shared" si="0"/>
        <v>283.89749999999998</v>
      </c>
      <c r="J11" s="182"/>
    </row>
    <row r="12" spans="1:10" x14ac:dyDescent="0.25">
      <c r="A12" s="327"/>
      <c r="B12" s="156" t="s">
        <v>541</v>
      </c>
      <c r="C12" s="334"/>
      <c r="D12" s="334"/>
      <c r="E12" s="334"/>
      <c r="F12" s="334"/>
      <c r="G12" s="316">
        <v>0</v>
      </c>
      <c r="H12" s="396"/>
      <c r="I12" s="394">
        <f t="shared" si="0"/>
        <v>0</v>
      </c>
      <c r="J12" s="182"/>
    </row>
    <row r="13" spans="1:10" x14ac:dyDescent="0.25">
      <c r="A13" s="327" t="s">
        <v>564</v>
      </c>
      <c r="B13" s="321" t="s">
        <v>417</v>
      </c>
      <c r="C13" s="334" t="s">
        <v>567</v>
      </c>
      <c r="D13" s="334"/>
      <c r="E13" s="334"/>
      <c r="F13" s="334" t="s">
        <v>2613</v>
      </c>
      <c r="G13" s="316">
        <v>0.2</v>
      </c>
      <c r="H13" s="436">
        <v>174</v>
      </c>
      <c r="I13" s="394">
        <f t="shared" si="0"/>
        <v>34.800000000000004</v>
      </c>
      <c r="J13" s="182"/>
    </row>
    <row r="14" spans="1:10" x14ac:dyDescent="0.25">
      <c r="A14" s="327"/>
      <c r="B14" s="338" t="s">
        <v>2345</v>
      </c>
      <c r="C14" s="334"/>
      <c r="D14" s="334"/>
      <c r="E14" s="334"/>
      <c r="F14" s="334"/>
      <c r="G14" s="316">
        <v>0</v>
      </c>
      <c r="H14" s="394"/>
      <c r="I14" s="394">
        <f t="shared" si="0"/>
        <v>0</v>
      </c>
      <c r="J14" s="182"/>
    </row>
    <row r="15" spans="1:10" x14ac:dyDescent="0.25">
      <c r="A15" s="327"/>
      <c r="B15" s="156" t="s">
        <v>2346</v>
      </c>
      <c r="C15" s="334"/>
      <c r="D15" s="334"/>
      <c r="E15" s="334"/>
      <c r="F15" s="334"/>
      <c r="G15" s="316">
        <v>0</v>
      </c>
      <c r="H15" s="394"/>
      <c r="I15" s="394">
        <f t="shared" si="0"/>
        <v>0</v>
      </c>
      <c r="J15" s="182"/>
    </row>
    <row r="16" spans="1:10" x14ac:dyDescent="0.25">
      <c r="A16" s="327" t="s">
        <v>2056</v>
      </c>
      <c r="B16" s="318" t="s">
        <v>2058</v>
      </c>
      <c r="C16" s="316" t="s">
        <v>2057</v>
      </c>
      <c r="D16" s="316"/>
      <c r="E16" s="316" t="s">
        <v>2059</v>
      </c>
      <c r="F16" s="316" t="s">
        <v>754</v>
      </c>
      <c r="G16" s="316">
        <v>0.5</v>
      </c>
      <c r="H16" s="436">
        <v>320.86</v>
      </c>
      <c r="I16" s="394">
        <f t="shared" si="0"/>
        <v>160.43</v>
      </c>
      <c r="J16" s="182"/>
    </row>
    <row r="17" spans="1:13" x14ac:dyDescent="0.25">
      <c r="A17" s="327"/>
      <c r="B17" s="338" t="s">
        <v>654</v>
      </c>
      <c r="C17" s="316"/>
      <c r="D17" s="316"/>
      <c r="E17" s="316"/>
      <c r="F17" s="316"/>
      <c r="G17" s="316">
        <v>0</v>
      </c>
      <c r="H17" s="394"/>
      <c r="I17" s="394">
        <f t="shared" si="0"/>
        <v>0</v>
      </c>
      <c r="J17" s="182"/>
    </row>
    <row r="18" spans="1:13" x14ac:dyDescent="0.25">
      <c r="A18" s="327"/>
      <c r="B18" s="338" t="s">
        <v>655</v>
      </c>
      <c r="C18" s="316"/>
      <c r="D18" s="316"/>
      <c r="E18" s="316"/>
      <c r="F18" s="316"/>
      <c r="G18" s="316">
        <v>0</v>
      </c>
      <c r="H18" s="394"/>
      <c r="I18" s="394">
        <f t="shared" si="0"/>
        <v>0</v>
      </c>
      <c r="J18" s="182"/>
    </row>
    <row r="19" spans="1:13" x14ac:dyDescent="0.25">
      <c r="A19" s="327" t="s">
        <v>315</v>
      </c>
      <c r="B19" s="314" t="s">
        <v>198</v>
      </c>
      <c r="C19" s="334"/>
      <c r="D19" s="334" t="s">
        <v>658</v>
      </c>
      <c r="E19" s="334" t="s">
        <v>316</v>
      </c>
      <c r="F19" s="334" t="s">
        <v>2613</v>
      </c>
      <c r="G19" s="545">
        <v>0.14349999999999999</v>
      </c>
      <c r="H19" s="436">
        <v>173.17073170731709</v>
      </c>
      <c r="I19" s="394">
        <f t="shared" si="0"/>
        <v>24.85</v>
      </c>
      <c r="J19" s="182"/>
    </row>
    <row r="20" spans="1:13" ht="14.25" customHeight="1" x14ac:dyDescent="0.25">
      <c r="A20" s="327" t="s">
        <v>314</v>
      </c>
      <c r="B20" s="314" t="s">
        <v>198</v>
      </c>
      <c r="C20" s="334"/>
      <c r="D20" s="334" t="s">
        <v>658</v>
      </c>
      <c r="E20" s="334" t="s">
        <v>308</v>
      </c>
      <c r="F20" s="334" t="s">
        <v>2613</v>
      </c>
      <c r="G20" s="545">
        <v>0.20649999999999999</v>
      </c>
      <c r="H20" s="436">
        <v>124.21307506053269</v>
      </c>
      <c r="I20" s="394">
        <f t="shared" si="0"/>
        <v>25.65</v>
      </c>
      <c r="J20" s="182"/>
    </row>
    <row r="21" spans="1:13" x14ac:dyDescent="0.25">
      <c r="A21" s="327" t="s">
        <v>310</v>
      </c>
      <c r="B21" s="314" t="s">
        <v>198</v>
      </c>
      <c r="C21" s="334"/>
      <c r="D21" s="334" t="s">
        <v>658</v>
      </c>
      <c r="E21" s="334" t="s">
        <v>307</v>
      </c>
      <c r="F21" s="334" t="s">
        <v>2613</v>
      </c>
      <c r="G21" s="545">
        <v>5.0500000000000003E-2</v>
      </c>
      <c r="H21" s="436">
        <v>176.23762376237624</v>
      </c>
      <c r="I21" s="394">
        <f t="shared" si="0"/>
        <v>8.9</v>
      </c>
      <c r="J21" s="182"/>
    </row>
    <row r="22" spans="1:13" s="401" customFormat="1" x14ac:dyDescent="0.25">
      <c r="A22" s="327" t="s">
        <v>309</v>
      </c>
      <c r="B22" s="314" t="s">
        <v>198</v>
      </c>
      <c r="C22" s="334"/>
      <c r="D22" s="334" t="s">
        <v>658</v>
      </c>
      <c r="E22" s="334" t="s">
        <v>697</v>
      </c>
      <c r="F22" s="334" t="s">
        <v>2613</v>
      </c>
      <c r="G22" s="545">
        <v>3.3250000000000002E-2</v>
      </c>
      <c r="H22" s="436">
        <v>136.84210526315789</v>
      </c>
      <c r="I22" s="394">
        <f t="shared" si="0"/>
        <v>4.55</v>
      </c>
      <c r="J22" s="182"/>
      <c r="M22" s="96"/>
    </row>
    <row r="23" spans="1:13" x14ac:dyDescent="0.25">
      <c r="A23" s="327" t="s">
        <v>311</v>
      </c>
      <c r="B23" s="314" t="s">
        <v>199</v>
      </c>
      <c r="C23" s="334"/>
      <c r="D23" s="334" t="s">
        <v>658</v>
      </c>
      <c r="E23" s="334" t="s">
        <v>306</v>
      </c>
      <c r="F23" s="334" t="s">
        <v>2613</v>
      </c>
      <c r="G23" s="545">
        <v>0.109</v>
      </c>
      <c r="H23" s="436">
        <v>128.89908256880736</v>
      </c>
      <c r="I23" s="394">
        <f t="shared" si="0"/>
        <v>14.050000000000002</v>
      </c>
      <c r="J23" s="182"/>
    </row>
    <row r="24" spans="1:13" x14ac:dyDescent="0.25">
      <c r="A24" s="327" t="s">
        <v>312</v>
      </c>
      <c r="B24" s="314" t="s">
        <v>198</v>
      </c>
      <c r="C24" s="334"/>
      <c r="D24" s="334" t="s">
        <v>658</v>
      </c>
      <c r="E24" s="334" t="s">
        <v>313</v>
      </c>
      <c r="F24" s="334" t="s">
        <v>2613</v>
      </c>
      <c r="G24" s="545">
        <v>0.17299999999999999</v>
      </c>
      <c r="H24" s="436">
        <v>125.4335260115607</v>
      </c>
      <c r="I24" s="394">
        <f t="shared" si="0"/>
        <v>21.7</v>
      </c>
      <c r="J24" s="182"/>
    </row>
    <row r="25" spans="1:13" x14ac:dyDescent="0.25">
      <c r="A25" s="327"/>
      <c r="B25" s="338" t="s">
        <v>727</v>
      </c>
      <c r="C25" s="334"/>
      <c r="D25" s="334"/>
      <c r="E25" s="334"/>
      <c r="F25" s="334"/>
      <c r="G25" s="545">
        <v>0</v>
      </c>
      <c r="H25" s="397"/>
      <c r="I25" s="394">
        <f t="shared" si="0"/>
        <v>0</v>
      </c>
      <c r="J25" s="182"/>
    </row>
    <row r="26" spans="1:13" ht="31.5" x14ac:dyDescent="0.25">
      <c r="A26" s="327" t="s">
        <v>300</v>
      </c>
      <c r="B26" s="314" t="s">
        <v>2503</v>
      </c>
      <c r="C26" s="334"/>
      <c r="D26" s="334" t="s">
        <v>301</v>
      </c>
      <c r="E26" s="334" t="s">
        <v>302</v>
      </c>
      <c r="F26" s="334" t="s">
        <v>2613</v>
      </c>
      <c r="G26" s="545">
        <v>1.1845E-2</v>
      </c>
      <c r="H26" s="436">
        <v>1257.9147319544113</v>
      </c>
      <c r="I26" s="394">
        <f t="shared" si="0"/>
        <v>14.900000000000002</v>
      </c>
      <c r="J26" s="182"/>
    </row>
    <row r="27" spans="1:13" ht="31.5" x14ac:dyDescent="0.25">
      <c r="A27" s="327" t="s">
        <v>305</v>
      </c>
      <c r="B27" s="314" t="s">
        <v>2438</v>
      </c>
      <c r="C27" s="334"/>
      <c r="D27" s="334" t="s">
        <v>301</v>
      </c>
      <c r="E27" s="334" t="s">
        <v>1737</v>
      </c>
      <c r="F27" s="334" t="s">
        <v>2613</v>
      </c>
      <c r="G27" s="545">
        <v>3.9620000000000002E-2</v>
      </c>
      <c r="H27" s="436">
        <v>504.79555779909134</v>
      </c>
      <c r="I27" s="394">
        <f t="shared" si="0"/>
        <v>20</v>
      </c>
      <c r="J27" s="182"/>
    </row>
    <row r="28" spans="1:13" ht="31.5" x14ac:dyDescent="0.25">
      <c r="A28" s="327" t="s">
        <v>303</v>
      </c>
      <c r="B28" s="314" t="s">
        <v>2438</v>
      </c>
      <c r="C28" s="334"/>
      <c r="D28" s="334" t="s">
        <v>301</v>
      </c>
      <c r="E28" s="334" t="s">
        <v>304</v>
      </c>
      <c r="F28" s="334" t="s">
        <v>2613</v>
      </c>
      <c r="G28" s="545">
        <v>7.9049999999999995E-2</v>
      </c>
      <c r="H28" s="436">
        <v>386.46426312460471</v>
      </c>
      <c r="I28" s="394">
        <f t="shared" si="0"/>
        <v>30.55</v>
      </c>
      <c r="J28" s="182"/>
    </row>
    <row r="29" spans="1:13" x14ac:dyDescent="0.25">
      <c r="A29" s="327" t="s">
        <v>517</v>
      </c>
      <c r="B29" s="314" t="s">
        <v>2503</v>
      </c>
      <c r="C29" s="334" t="s">
        <v>516</v>
      </c>
      <c r="D29" s="334" t="s">
        <v>514</v>
      </c>
      <c r="E29" s="334" t="s">
        <v>515</v>
      </c>
      <c r="F29" s="334" t="s">
        <v>2613</v>
      </c>
      <c r="G29" s="545">
        <v>7.1999999999999998E-3</v>
      </c>
      <c r="H29" s="436">
        <v>694.44444444444446</v>
      </c>
      <c r="I29" s="394">
        <f>G29*H29</f>
        <v>5</v>
      </c>
      <c r="J29" s="182"/>
    </row>
    <row r="30" spans="1:13" x14ac:dyDescent="0.25">
      <c r="A30" s="327" t="s">
        <v>1124</v>
      </c>
      <c r="B30" s="314" t="s">
        <v>2438</v>
      </c>
      <c r="C30" s="334" t="s">
        <v>1125</v>
      </c>
      <c r="D30" s="334" t="s">
        <v>1127</v>
      </c>
      <c r="E30" s="334" t="s">
        <v>1126</v>
      </c>
      <c r="F30" s="334" t="s">
        <v>2613</v>
      </c>
      <c r="G30" s="545">
        <v>3.09E-2</v>
      </c>
      <c r="H30" s="436">
        <v>1685.7</v>
      </c>
      <c r="I30" s="394">
        <f>G30*H30</f>
        <v>52.08813</v>
      </c>
      <c r="J30" s="182"/>
    </row>
    <row r="31" spans="1:13" x14ac:dyDescent="0.25">
      <c r="A31" s="327"/>
      <c r="B31" s="338" t="s">
        <v>738</v>
      </c>
      <c r="C31" s="334"/>
      <c r="D31" s="334"/>
      <c r="E31" s="334"/>
      <c r="F31" s="334"/>
      <c r="G31" s="545">
        <v>0</v>
      </c>
      <c r="H31" s="397"/>
      <c r="I31" s="394">
        <f t="shared" si="0"/>
        <v>0</v>
      </c>
      <c r="J31" s="182"/>
    </row>
    <row r="32" spans="1:13" x14ac:dyDescent="0.25">
      <c r="A32" s="378">
        <v>1680001002</v>
      </c>
      <c r="B32" s="314" t="s">
        <v>2256</v>
      </c>
      <c r="C32" s="334"/>
      <c r="D32" s="334" t="s">
        <v>326</v>
      </c>
      <c r="E32" s="334" t="s">
        <v>1739</v>
      </c>
      <c r="F32" s="334" t="s">
        <v>754</v>
      </c>
      <c r="G32" s="316">
        <v>10</v>
      </c>
      <c r="H32" s="436">
        <v>3.96</v>
      </c>
      <c r="I32" s="394">
        <f t="shared" si="0"/>
        <v>39.6</v>
      </c>
      <c r="J32" s="182"/>
    </row>
    <row r="33" spans="1:10" x14ac:dyDescent="0.25">
      <c r="A33" s="579">
        <v>1680006441</v>
      </c>
      <c r="B33" s="314" t="s">
        <v>2256</v>
      </c>
      <c r="C33" s="334" t="s">
        <v>2732</v>
      </c>
      <c r="D33" s="334" t="s">
        <v>326</v>
      </c>
      <c r="E33" s="334" t="s">
        <v>2733</v>
      </c>
      <c r="F33" s="334" t="s">
        <v>754</v>
      </c>
      <c r="G33" s="316">
        <v>10</v>
      </c>
      <c r="H33" s="436">
        <v>2.69</v>
      </c>
      <c r="I33" s="394">
        <f>G33*H33</f>
        <v>26.9</v>
      </c>
      <c r="J33" s="182"/>
    </row>
    <row r="34" spans="1:10" x14ac:dyDescent="0.25">
      <c r="A34" s="378"/>
      <c r="B34" s="338" t="s">
        <v>854</v>
      </c>
      <c r="C34" s="334"/>
      <c r="D34" s="334"/>
      <c r="E34" s="334"/>
      <c r="F34" s="334"/>
      <c r="G34" s="316">
        <v>0</v>
      </c>
      <c r="H34" s="396"/>
      <c r="I34" s="394">
        <f t="shared" si="0"/>
        <v>0</v>
      </c>
      <c r="J34" s="182"/>
    </row>
    <row r="35" spans="1:10" x14ac:dyDescent="0.25">
      <c r="A35" s="378"/>
      <c r="B35" s="338" t="s">
        <v>345</v>
      </c>
      <c r="C35" s="334"/>
      <c r="D35" s="334"/>
      <c r="E35" s="334"/>
      <c r="F35" s="334"/>
      <c r="G35" s="316">
        <v>0</v>
      </c>
      <c r="H35" s="396"/>
      <c r="I35" s="394">
        <f t="shared" si="0"/>
        <v>0</v>
      </c>
      <c r="J35" s="182"/>
    </row>
    <row r="36" spans="1:10" x14ac:dyDescent="0.25">
      <c r="A36" s="378"/>
      <c r="B36" s="156" t="s">
        <v>855</v>
      </c>
      <c r="C36" s="334"/>
      <c r="D36" s="334"/>
      <c r="E36" s="334"/>
      <c r="F36" s="334"/>
      <c r="G36" s="316">
        <v>0</v>
      </c>
      <c r="H36" s="396"/>
      <c r="I36" s="394">
        <f t="shared" si="0"/>
        <v>0</v>
      </c>
      <c r="J36" s="182"/>
    </row>
    <row r="37" spans="1:10" x14ac:dyDescent="0.25">
      <c r="A37" s="327">
        <v>1723120045</v>
      </c>
      <c r="B37" s="314" t="s">
        <v>857</v>
      </c>
      <c r="C37" s="334" t="s">
        <v>1613</v>
      </c>
      <c r="D37" s="334" t="s">
        <v>1614</v>
      </c>
      <c r="E37" s="334">
        <v>0.8</v>
      </c>
      <c r="F37" s="334" t="s">
        <v>2613</v>
      </c>
      <c r="G37" s="316">
        <v>0.05</v>
      </c>
      <c r="H37" s="436">
        <v>734</v>
      </c>
      <c r="I37" s="394">
        <f t="shared" si="0"/>
        <v>36.700000000000003</v>
      </c>
      <c r="J37" s="182"/>
    </row>
    <row r="38" spans="1:10" x14ac:dyDescent="0.25">
      <c r="A38" s="327"/>
      <c r="B38" s="338" t="s">
        <v>867</v>
      </c>
      <c r="C38" s="334"/>
      <c r="D38" s="334"/>
      <c r="E38" s="334"/>
      <c r="F38" s="334"/>
      <c r="G38" s="316">
        <v>0</v>
      </c>
      <c r="H38" s="394"/>
      <c r="I38" s="394">
        <f t="shared" si="0"/>
        <v>0</v>
      </c>
      <c r="J38" s="182"/>
    </row>
    <row r="39" spans="1:10" x14ac:dyDescent="0.25">
      <c r="A39" s="327"/>
      <c r="B39" s="338" t="s">
        <v>868</v>
      </c>
      <c r="C39" s="334"/>
      <c r="D39" s="334"/>
      <c r="E39" s="334"/>
      <c r="F39" s="334"/>
      <c r="G39" s="316">
        <v>0</v>
      </c>
      <c r="H39" s="394"/>
      <c r="I39" s="394">
        <f t="shared" si="0"/>
        <v>0</v>
      </c>
      <c r="J39" s="182"/>
    </row>
    <row r="40" spans="1:10" x14ac:dyDescent="0.25">
      <c r="A40" s="327"/>
      <c r="B40" s="156" t="s">
        <v>371</v>
      </c>
      <c r="C40" s="334"/>
      <c r="D40" s="334"/>
      <c r="E40" s="334"/>
      <c r="F40" s="334"/>
      <c r="G40" s="316">
        <v>0</v>
      </c>
      <c r="H40" s="394"/>
      <c r="I40" s="394">
        <f t="shared" si="0"/>
        <v>0</v>
      </c>
      <c r="J40" s="182"/>
    </row>
    <row r="41" spans="1:10" x14ac:dyDescent="0.25">
      <c r="A41" s="327" t="s">
        <v>325</v>
      </c>
      <c r="B41" s="314" t="s">
        <v>2326</v>
      </c>
      <c r="C41" s="334" t="s">
        <v>208</v>
      </c>
      <c r="D41" s="334"/>
      <c r="E41" s="334"/>
      <c r="F41" s="334" t="s">
        <v>2613</v>
      </c>
      <c r="G41" s="316">
        <v>0.4</v>
      </c>
      <c r="H41" s="436">
        <v>10</v>
      </c>
      <c r="I41" s="394">
        <f t="shared" si="0"/>
        <v>4</v>
      </c>
      <c r="J41" s="182"/>
    </row>
    <row r="42" spans="1:10" x14ac:dyDescent="0.25">
      <c r="A42" s="326">
        <v>2242490004</v>
      </c>
      <c r="B42" s="314" t="s">
        <v>1867</v>
      </c>
      <c r="C42" s="320" t="s">
        <v>1833</v>
      </c>
      <c r="D42" s="320" t="s">
        <v>1866</v>
      </c>
      <c r="E42" s="546"/>
      <c r="F42" s="320" t="s">
        <v>2613</v>
      </c>
      <c r="G42" s="316">
        <v>0.03</v>
      </c>
      <c r="H42" s="436">
        <v>660</v>
      </c>
      <c r="I42" s="394">
        <f t="shared" si="0"/>
        <v>19.8</v>
      </c>
      <c r="J42" s="182"/>
    </row>
    <row r="43" spans="1:10" x14ac:dyDescent="0.25">
      <c r="A43" s="326"/>
      <c r="B43" s="156" t="s">
        <v>869</v>
      </c>
      <c r="C43" s="320"/>
      <c r="D43" s="320"/>
      <c r="E43" s="546"/>
      <c r="F43" s="546"/>
      <c r="G43" s="316">
        <v>0</v>
      </c>
      <c r="H43" s="394"/>
      <c r="I43" s="394">
        <f t="shared" si="0"/>
        <v>0</v>
      </c>
      <c r="J43" s="182"/>
    </row>
    <row r="44" spans="1:10" x14ac:dyDescent="0.25">
      <c r="A44" s="327" t="s">
        <v>870</v>
      </c>
      <c r="B44" s="315" t="s">
        <v>871</v>
      </c>
      <c r="C44" s="334" t="s">
        <v>872</v>
      </c>
      <c r="D44" s="334" t="s">
        <v>873</v>
      </c>
      <c r="E44" s="334" t="s">
        <v>874</v>
      </c>
      <c r="F44" s="334" t="s">
        <v>2613</v>
      </c>
      <c r="G44" s="316">
        <v>0.06</v>
      </c>
      <c r="H44" s="436">
        <v>116.23</v>
      </c>
      <c r="I44" s="394">
        <f t="shared" si="0"/>
        <v>6.9737999999999998</v>
      </c>
      <c r="J44" s="182"/>
    </row>
    <row r="45" spans="1:10" ht="15.75" customHeight="1" x14ac:dyDescent="0.25">
      <c r="A45" s="578" t="s">
        <v>2746</v>
      </c>
      <c r="B45" s="314" t="s">
        <v>202</v>
      </c>
      <c r="C45" s="334" t="s">
        <v>2747</v>
      </c>
      <c r="D45" s="334"/>
      <c r="E45" s="334" t="s">
        <v>2748</v>
      </c>
      <c r="F45" s="334" t="s">
        <v>1592</v>
      </c>
      <c r="G45" s="316">
        <v>2</v>
      </c>
      <c r="H45" s="436">
        <v>831.02</v>
      </c>
      <c r="I45" s="394">
        <f>G45*H45</f>
        <v>1662.04</v>
      </c>
      <c r="J45" s="182"/>
    </row>
    <row r="46" spans="1:10" x14ac:dyDescent="0.25">
      <c r="A46" s="327"/>
      <c r="B46" s="156" t="s">
        <v>372</v>
      </c>
      <c r="C46" s="334"/>
      <c r="D46" s="334"/>
      <c r="E46" s="334"/>
      <c r="F46" s="334"/>
      <c r="G46" s="316">
        <v>0</v>
      </c>
      <c r="H46" s="394"/>
      <c r="I46" s="394">
        <f t="shared" si="0"/>
        <v>0</v>
      </c>
      <c r="J46" s="182"/>
    </row>
    <row r="47" spans="1:10" x14ac:dyDescent="0.25">
      <c r="A47" s="327" t="s">
        <v>332</v>
      </c>
      <c r="B47" s="314" t="s">
        <v>194</v>
      </c>
      <c r="C47" s="334" t="s">
        <v>878</v>
      </c>
      <c r="D47" s="334" t="s">
        <v>330</v>
      </c>
      <c r="E47" s="324" t="s">
        <v>333</v>
      </c>
      <c r="F47" s="334" t="s">
        <v>637</v>
      </c>
      <c r="G47" s="316">
        <v>0.5</v>
      </c>
      <c r="H47" s="436">
        <v>6.55</v>
      </c>
      <c r="I47" s="394">
        <f t="shared" si="0"/>
        <v>3.2749999999999999</v>
      </c>
      <c r="J47" s="182"/>
    </row>
    <row r="48" spans="1:10" x14ac:dyDescent="0.25">
      <c r="A48" s="327" t="s">
        <v>327</v>
      </c>
      <c r="B48" s="314" t="s">
        <v>194</v>
      </c>
      <c r="C48" s="334" t="s">
        <v>878</v>
      </c>
      <c r="D48" s="334" t="s">
        <v>330</v>
      </c>
      <c r="E48" s="324" t="s">
        <v>328</v>
      </c>
      <c r="F48" s="334" t="s">
        <v>637</v>
      </c>
      <c r="G48" s="316">
        <v>0.5</v>
      </c>
      <c r="H48" s="436">
        <v>11.49</v>
      </c>
      <c r="I48" s="394">
        <f t="shared" si="0"/>
        <v>5.7450000000000001</v>
      </c>
      <c r="J48" s="182"/>
    </row>
    <row r="49" spans="1:13" x14ac:dyDescent="0.25">
      <c r="A49" s="327" t="s">
        <v>329</v>
      </c>
      <c r="B49" s="314" t="s">
        <v>194</v>
      </c>
      <c r="C49" s="334" t="s">
        <v>878</v>
      </c>
      <c r="D49" s="334" t="s">
        <v>330</v>
      </c>
      <c r="E49" s="324" t="s">
        <v>331</v>
      </c>
      <c r="F49" s="334" t="s">
        <v>637</v>
      </c>
      <c r="G49" s="316">
        <v>0.5</v>
      </c>
      <c r="H49" s="436">
        <v>12.46</v>
      </c>
      <c r="I49" s="394">
        <f t="shared" si="0"/>
        <v>6.23</v>
      </c>
      <c r="J49" s="182"/>
    </row>
    <row r="50" spans="1:13" x14ac:dyDescent="0.25">
      <c r="A50" s="327" t="s">
        <v>322</v>
      </c>
      <c r="B50" s="314" t="s">
        <v>877</v>
      </c>
      <c r="C50" s="334" t="s">
        <v>1882</v>
      </c>
      <c r="D50" s="334" t="s">
        <v>1607</v>
      </c>
      <c r="E50" s="334" t="s">
        <v>323</v>
      </c>
      <c r="F50" s="334" t="s">
        <v>637</v>
      </c>
      <c r="G50" s="316">
        <v>0.6</v>
      </c>
      <c r="H50" s="436">
        <v>57</v>
      </c>
      <c r="I50" s="394">
        <f t="shared" si="0"/>
        <v>34.199999999999996</v>
      </c>
      <c r="J50" s="182"/>
    </row>
    <row r="51" spans="1:13" s="401" customFormat="1" x14ac:dyDescent="0.25">
      <c r="A51" s="327" t="s">
        <v>340</v>
      </c>
      <c r="B51" s="314" t="s">
        <v>1606</v>
      </c>
      <c r="C51" s="334" t="s">
        <v>334</v>
      </c>
      <c r="D51" s="334" t="s">
        <v>1607</v>
      </c>
      <c r="E51" s="324" t="s">
        <v>339</v>
      </c>
      <c r="F51" s="334" t="s">
        <v>2613</v>
      </c>
      <c r="G51" s="316">
        <v>6.2500000000000003E-3</v>
      </c>
      <c r="H51" s="436">
        <v>57</v>
      </c>
      <c r="I51" s="394">
        <f t="shared" si="0"/>
        <v>0.35625000000000001</v>
      </c>
      <c r="J51" s="182"/>
      <c r="M51" s="96"/>
    </row>
    <row r="52" spans="1:13" x14ac:dyDescent="0.25">
      <c r="A52" s="327" t="s">
        <v>337</v>
      </c>
      <c r="B52" s="314" t="s">
        <v>1606</v>
      </c>
      <c r="C52" s="334" t="s">
        <v>1882</v>
      </c>
      <c r="D52" s="334" t="s">
        <v>1607</v>
      </c>
      <c r="E52" s="324" t="s">
        <v>338</v>
      </c>
      <c r="F52" s="334" t="s">
        <v>2613</v>
      </c>
      <c r="G52" s="316">
        <v>7.3499999999999998E-3</v>
      </c>
      <c r="H52" s="436">
        <v>57</v>
      </c>
      <c r="I52" s="394">
        <f t="shared" si="0"/>
        <v>0.41894999999999999</v>
      </c>
      <c r="J52" s="182"/>
    </row>
    <row r="53" spans="1:13" ht="31.5" x14ac:dyDescent="0.25">
      <c r="A53" s="327" t="s">
        <v>335</v>
      </c>
      <c r="B53" s="314" t="s">
        <v>1606</v>
      </c>
      <c r="C53" s="334" t="s">
        <v>1882</v>
      </c>
      <c r="D53" s="334" t="s">
        <v>1607</v>
      </c>
      <c r="E53" s="324" t="s">
        <v>336</v>
      </c>
      <c r="F53" s="334" t="s">
        <v>2613</v>
      </c>
      <c r="G53" s="316">
        <v>8.9999999999999993E-3</v>
      </c>
      <c r="H53" s="436">
        <v>57</v>
      </c>
      <c r="I53" s="394">
        <f t="shared" si="0"/>
        <v>0.51300000000000001</v>
      </c>
      <c r="J53" s="182"/>
    </row>
    <row r="54" spans="1:13" x14ac:dyDescent="0.25">
      <c r="A54" s="327" t="s">
        <v>387</v>
      </c>
      <c r="B54" s="314" t="s">
        <v>204</v>
      </c>
      <c r="C54" s="334"/>
      <c r="D54" s="334"/>
      <c r="E54" s="334" t="s">
        <v>388</v>
      </c>
      <c r="F54" s="334" t="s">
        <v>637</v>
      </c>
      <c r="G54" s="316">
        <v>5</v>
      </c>
      <c r="H54" s="436">
        <v>33.9</v>
      </c>
      <c r="I54" s="394">
        <f t="shared" si="0"/>
        <v>169.5</v>
      </c>
      <c r="J54" s="182"/>
    </row>
    <row r="55" spans="1:13" x14ac:dyDescent="0.25">
      <c r="A55" s="327"/>
      <c r="B55" s="338" t="s">
        <v>890</v>
      </c>
      <c r="C55" s="334"/>
      <c r="D55" s="334"/>
      <c r="E55" s="324"/>
      <c r="F55" s="334"/>
      <c r="G55" s="316">
        <v>0</v>
      </c>
      <c r="H55" s="396"/>
      <c r="I55" s="394">
        <f t="shared" si="0"/>
        <v>0</v>
      </c>
      <c r="J55" s="182"/>
    </row>
    <row r="56" spans="1:13" x14ac:dyDescent="0.25">
      <c r="A56" s="327"/>
      <c r="B56" s="338" t="s">
        <v>891</v>
      </c>
      <c r="C56" s="334"/>
      <c r="D56" s="334"/>
      <c r="E56" s="324"/>
      <c r="F56" s="334"/>
      <c r="G56" s="316">
        <v>0</v>
      </c>
      <c r="H56" s="396"/>
      <c r="I56" s="394">
        <f t="shared" si="0"/>
        <v>0</v>
      </c>
      <c r="J56" s="182"/>
    </row>
    <row r="57" spans="1:13" x14ac:dyDescent="0.25">
      <c r="A57" s="327"/>
      <c r="B57" s="399" t="s">
        <v>1639</v>
      </c>
      <c r="C57" s="334"/>
      <c r="D57" s="334"/>
      <c r="E57" s="324"/>
      <c r="F57" s="334"/>
      <c r="G57" s="316">
        <v>0</v>
      </c>
      <c r="H57" s="396"/>
      <c r="I57" s="394">
        <f t="shared" si="0"/>
        <v>0</v>
      </c>
      <c r="J57" s="182"/>
    </row>
    <row r="58" spans="1:13" x14ac:dyDescent="0.25">
      <c r="A58" s="327" t="s">
        <v>395</v>
      </c>
      <c r="B58" s="314" t="s">
        <v>1610</v>
      </c>
      <c r="C58" s="334" t="s">
        <v>207</v>
      </c>
      <c r="D58" s="334" t="s">
        <v>2270</v>
      </c>
      <c r="E58" s="334" t="s">
        <v>2054</v>
      </c>
      <c r="F58" s="334" t="s">
        <v>2613</v>
      </c>
      <c r="G58" s="316">
        <v>7.4999999999999997E-2</v>
      </c>
      <c r="H58" s="436">
        <v>100</v>
      </c>
      <c r="I58" s="394">
        <f t="shared" si="0"/>
        <v>7.5</v>
      </c>
      <c r="J58" s="182"/>
    </row>
    <row r="59" spans="1:13" x14ac:dyDescent="0.25">
      <c r="A59" s="327"/>
      <c r="B59" s="424" t="s">
        <v>495</v>
      </c>
      <c r="C59" s="334"/>
      <c r="D59" s="334"/>
      <c r="E59" s="334"/>
      <c r="F59" s="334"/>
      <c r="G59" s="316"/>
      <c r="H59" s="436"/>
      <c r="I59" s="394"/>
      <c r="J59" s="182"/>
    </row>
    <row r="60" spans="1:13" s="401" customFormat="1" x14ac:dyDescent="0.25">
      <c r="A60" s="327" t="s">
        <v>478</v>
      </c>
      <c r="B60" s="314" t="s">
        <v>205</v>
      </c>
      <c r="C60" s="334" t="s">
        <v>472</v>
      </c>
      <c r="D60" s="334"/>
      <c r="E60" s="334" t="s">
        <v>475</v>
      </c>
      <c r="F60" s="334" t="s">
        <v>754</v>
      </c>
      <c r="G60" s="798">
        <v>0.11</v>
      </c>
      <c r="H60" s="436">
        <v>190</v>
      </c>
      <c r="I60" s="394">
        <f>G60*H60</f>
        <v>20.9</v>
      </c>
      <c r="J60" s="182"/>
      <c r="M60" s="96"/>
    </row>
    <row r="61" spans="1:13" s="401" customFormat="1" ht="31.5" x14ac:dyDescent="0.25">
      <c r="A61" s="327" t="s">
        <v>479</v>
      </c>
      <c r="B61" s="314" t="s">
        <v>205</v>
      </c>
      <c r="C61" s="334" t="s">
        <v>474</v>
      </c>
      <c r="D61" s="334"/>
      <c r="E61" s="334" t="s">
        <v>477</v>
      </c>
      <c r="F61" s="334" t="s">
        <v>754</v>
      </c>
      <c r="G61" s="798"/>
      <c r="H61" s="436">
        <v>190</v>
      </c>
      <c r="I61" s="394">
        <f>G61*H61</f>
        <v>0</v>
      </c>
      <c r="J61" s="182"/>
      <c r="M61" s="96"/>
    </row>
    <row r="62" spans="1:13" s="401" customFormat="1" x14ac:dyDescent="0.25">
      <c r="A62" s="327" t="s">
        <v>480</v>
      </c>
      <c r="B62" s="314" t="s">
        <v>205</v>
      </c>
      <c r="C62" s="334" t="s">
        <v>473</v>
      </c>
      <c r="D62" s="334"/>
      <c r="E62" s="334" t="s">
        <v>476</v>
      </c>
      <c r="F62" s="334" t="s">
        <v>754</v>
      </c>
      <c r="G62" s="798"/>
      <c r="H62" s="436">
        <v>190</v>
      </c>
      <c r="I62" s="394">
        <f>G62*H62</f>
        <v>0</v>
      </c>
      <c r="J62" s="182"/>
      <c r="M62" s="96"/>
    </row>
    <row r="63" spans="1:13" x14ac:dyDescent="0.25">
      <c r="A63" s="327"/>
      <c r="B63" s="338" t="s">
        <v>927</v>
      </c>
      <c r="C63" s="334"/>
      <c r="D63" s="334"/>
      <c r="E63" s="324"/>
      <c r="F63" s="334"/>
      <c r="G63" s="316">
        <v>0</v>
      </c>
      <c r="H63" s="396"/>
      <c r="I63" s="394">
        <f t="shared" si="0"/>
        <v>0</v>
      </c>
      <c r="J63" s="182"/>
    </row>
    <row r="64" spans="1:13" x14ac:dyDescent="0.25">
      <c r="A64" s="327"/>
      <c r="B64" s="156" t="s">
        <v>1977</v>
      </c>
      <c r="C64" s="334"/>
      <c r="D64" s="334"/>
      <c r="E64" s="324"/>
      <c r="F64" s="334"/>
      <c r="G64" s="316">
        <v>0</v>
      </c>
      <c r="H64" s="396"/>
      <c r="I64" s="394">
        <f t="shared" si="0"/>
        <v>0</v>
      </c>
      <c r="J64" s="182"/>
    </row>
    <row r="65" spans="1:10" ht="31.5" x14ac:dyDescent="0.25">
      <c r="A65" s="327" t="s">
        <v>1721</v>
      </c>
      <c r="B65" s="314" t="s">
        <v>402</v>
      </c>
      <c r="C65" s="334" t="s">
        <v>2090</v>
      </c>
      <c r="D65" s="334" t="s">
        <v>1723</v>
      </c>
      <c r="E65" s="334" t="s">
        <v>1724</v>
      </c>
      <c r="F65" s="334" t="s">
        <v>2602</v>
      </c>
      <c r="G65" s="316">
        <v>5</v>
      </c>
      <c r="H65" s="436">
        <v>36</v>
      </c>
      <c r="I65" s="394">
        <f t="shared" si="0"/>
        <v>180</v>
      </c>
      <c r="J65" s="182"/>
    </row>
    <row r="66" spans="1:10" x14ac:dyDescent="0.25">
      <c r="A66" s="327"/>
      <c r="B66" s="332" t="s">
        <v>403</v>
      </c>
      <c r="C66" s="334"/>
      <c r="D66" s="334"/>
      <c r="E66" s="334"/>
      <c r="F66" s="334"/>
      <c r="G66" s="316">
        <v>0</v>
      </c>
      <c r="H66" s="394"/>
      <c r="I66" s="394">
        <f t="shared" si="0"/>
        <v>0</v>
      </c>
      <c r="J66" s="182"/>
    </row>
    <row r="67" spans="1:10" x14ac:dyDescent="0.25">
      <c r="A67" s="327"/>
      <c r="B67" s="156" t="s">
        <v>891</v>
      </c>
      <c r="C67" s="334"/>
      <c r="D67" s="334"/>
      <c r="E67" s="334"/>
      <c r="F67" s="334"/>
      <c r="G67" s="316">
        <v>0</v>
      </c>
      <c r="H67" s="394"/>
      <c r="I67" s="394">
        <f t="shared" si="0"/>
        <v>0</v>
      </c>
      <c r="J67" s="182"/>
    </row>
    <row r="68" spans="1:10" x14ac:dyDescent="0.25">
      <c r="A68" s="327" t="s">
        <v>389</v>
      </c>
      <c r="B68" s="314" t="s">
        <v>206</v>
      </c>
      <c r="C68" s="334" t="s">
        <v>390</v>
      </c>
      <c r="D68" s="334"/>
      <c r="E68" s="334"/>
      <c r="F68" s="334" t="s">
        <v>2613</v>
      </c>
      <c r="G68" s="316">
        <v>0.2</v>
      </c>
      <c r="H68" s="436">
        <v>33.9</v>
      </c>
      <c r="I68" s="394">
        <f t="shared" si="0"/>
        <v>6.78</v>
      </c>
      <c r="J68" s="182"/>
    </row>
    <row r="69" spans="1:10" x14ac:dyDescent="0.25">
      <c r="A69" s="327"/>
      <c r="B69" s="338" t="s">
        <v>932</v>
      </c>
      <c r="C69" s="334"/>
      <c r="D69" s="334"/>
      <c r="E69" s="334"/>
      <c r="F69" s="334"/>
      <c r="G69" s="316">
        <v>0</v>
      </c>
      <c r="H69" s="394"/>
      <c r="I69" s="394">
        <f t="shared" si="0"/>
        <v>0</v>
      </c>
      <c r="J69" s="182"/>
    </row>
    <row r="70" spans="1:10" x14ac:dyDescent="0.25">
      <c r="A70" s="327"/>
      <c r="B70" s="338" t="s">
        <v>933</v>
      </c>
      <c r="C70" s="334"/>
      <c r="D70" s="334"/>
      <c r="E70" s="334"/>
      <c r="F70" s="334"/>
      <c r="G70" s="316">
        <v>0</v>
      </c>
      <c r="H70" s="394"/>
      <c r="I70" s="394">
        <f t="shared" si="0"/>
        <v>0</v>
      </c>
      <c r="J70" s="182"/>
    </row>
    <row r="71" spans="1:10" x14ac:dyDescent="0.25">
      <c r="A71" s="327"/>
      <c r="B71" s="156" t="s">
        <v>373</v>
      </c>
      <c r="C71" s="334"/>
      <c r="D71" s="334"/>
      <c r="E71" s="334"/>
      <c r="F71" s="334"/>
      <c r="G71" s="316">
        <v>0</v>
      </c>
      <c r="H71" s="394"/>
      <c r="I71" s="394">
        <f t="shared" si="0"/>
        <v>0</v>
      </c>
      <c r="J71" s="182"/>
    </row>
    <row r="72" spans="1:10" x14ac:dyDescent="0.25">
      <c r="A72" s="327" t="s">
        <v>317</v>
      </c>
      <c r="B72" s="314" t="s">
        <v>318</v>
      </c>
      <c r="C72" s="334" t="s">
        <v>319</v>
      </c>
      <c r="D72" s="334"/>
      <c r="E72" s="334"/>
      <c r="F72" s="334" t="s">
        <v>2613</v>
      </c>
      <c r="G72" s="316">
        <v>2</v>
      </c>
      <c r="H72" s="436">
        <v>234.92</v>
      </c>
      <c r="I72" s="394">
        <f t="shared" si="0"/>
        <v>469.84</v>
      </c>
      <c r="J72" s="182"/>
    </row>
    <row r="73" spans="1:10" x14ac:dyDescent="0.25">
      <c r="A73" s="327"/>
      <c r="B73" s="338" t="s">
        <v>1366</v>
      </c>
      <c r="C73" s="334"/>
      <c r="D73" s="334"/>
      <c r="E73" s="334"/>
      <c r="F73" s="334"/>
      <c r="G73" s="316">
        <v>0</v>
      </c>
      <c r="H73" s="396"/>
      <c r="I73" s="394">
        <f t="shared" si="0"/>
        <v>0</v>
      </c>
      <c r="J73" s="182"/>
    </row>
    <row r="74" spans="1:10" x14ac:dyDescent="0.25">
      <c r="A74" s="327"/>
      <c r="B74" s="156" t="s">
        <v>346</v>
      </c>
      <c r="C74" s="334"/>
      <c r="D74" s="334"/>
      <c r="E74" s="334"/>
      <c r="F74" s="334"/>
      <c r="G74" s="316">
        <v>0</v>
      </c>
      <c r="H74" s="396"/>
      <c r="I74" s="394">
        <f t="shared" si="0"/>
        <v>0</v>
      </c>
      <c r="J74" s="182"/>
    </row>
    <row r="75" spans="1:10" x14ac:dyDescent="0.25">
      <c r="A75" s="328" t="s">
        <v>1376</v>
      </c>
      <c r="B75" s="315" t="s">
        <v>1377</v>
      </c>
      <c r="C75" s="334" t="s">
        <v>1378</v>
      </c>
      <c r="D75" s="334"/>
      <c r="E75" s="334" t="s">
        <v>1379</v>
      </c>
      <c r="F75" s="334" t="s">
        <v>754</v>
      </c>
      <c r="G75" s="316">
        <v>0.05</v>
      </c>
      <c r="H75" s="436">
        <v>24.175000000000001</v>
      </c>
      <c r="I75" s="394">
        <f t="shared" si="0"/>
        <v>1.2087500000000002</v>
      </c>
      <c r="J75" s="182"/>
    </row>
    <row r="76" spans="1:10" x14ac:dyDescent="0.25">
      <c r="A76" s="328"/>
      <c r="B76" s="338" t="s">
        <v>942</v>
      </c>
      <c r="C76" s="334"/>
      <c r="D76" s="334"/>
      <c r="E76" s="334"/>
      <c r="F76" s="334"/>
      <c r="G76" s="316">
        <v>0</v>
      </c>
      <c r="H76" s="394"/>
      <c r="I76" s="394">
        <f t="shared" si="0"/>
        <v>0</v>
      </c>
      <c r="J76" s="182"/>
    </row>
    <row r="77" spans="1:10" x14ac:dyDescent="0.25">
      <c r="A77" s="328"/>
      <c r="B77" s="338" t="s">
        <v>2026</v>
      </c>
      <c r="C77" s="334"/>
      <c r="D77" s="334"/>
      <c r="E77" s="334"/>
      <c r="F77" s="334"/>
      <c r="G77" s="316">
        <v>0</v>
      </c>
      <c r="H77" s="394"/>
      <c r="I77" s="394">
        <f t="shared" si="0"/>
        <v>0</v>
      </c>
      <c r="J77" s="182"/>
    </row>
    <row r="78" spans="1:10" x14ac:dyDescent="0.25">
      <c r="A78" s="328"/>
      <c r="B78" s="156" t="s">
        <v>2025</v>
      </c>
      <c r="C78" s="334"/>
      <c r="D78" s="334"/>
      <c r="E78" s="334"/>
      <c r="F78" s="334"/>
      <c r="G78" s="316">
        <v>0</v>
      </c>
      <c r="H78" s="394"/>
      <c r="I78" s="394">
        <f t="shared" si="0"/>
        <v>0</v>
      </c>
      <c r="J78" s="182"/>
    </row>
    <row r="79" spans="1:10" x14ac:dyDescent="0.25">
      <c r="A79" s="328">
        <v>2513900077</v>
      </c>
      <c r="B79" s="315" t="s">
        <v>193</v>
      </c>
      <c r="C79" s="334" t="s">
        <v>1883</v>
      </c>
      <c r="D79" s="334"/>
      <c r="E79" s="334" t="s">
        <v>1884</v>
      </c>
      <c r="F79" s="334" t="s">
        <v>2613</v>
      </c>
      <c r="G79" s="316">
        <v>0.25</v>
      </c>
      <c r="H79" s="436">
        <v>3624.58</v>
      </c>
      <c r="I79" s="394">
        <f t="shared" si="0"/>
        <v>906.14499999999998</v>
      </c>
      <c r="J79" s="182"/>
    </row>
    <row r="80" spans="1:10" x14ac:dyDescent="0.25">
      <c r="A80" s="327" t="s">
        <v>341</v>
      </c>
      <c r="B80" s="314" t="s">
        <v>192</v>
      </c>
      <c r="C80" s="334" t="s">
        <v>342</v>
      </c>
      <c r="D80" s="334"/>
      <c r="E80" s="334" t="s">
        <v>343</v>
      </c>
      <c r="F80" s="334" t="s">
        <v>754</v>
      </c>
      <c r="G80" s="316">
        <v>0.7</v>
      </c>
      <c r="H80" s="436">
        <v>98.9</v>
      </c>
      <c r="I80" s="394">
        <f t="shared" si="0"/>
        <v>69.23</v>
      </c>
      <c r="J80" s="182"/>
    </row>
    <row r="81" spans="1:13" x14ac:dyDescent="0.25">
      <c r="A81" s="327"/>
      <c r="B81" s="423" t="s">
        <v>1385</v>
      </c>
      <c r="C81" s="334"/>
      <c r="D81" s="334"/>
      <c r="E81" s="334"/>
      <c r="F81" s="334"/>
      <c r="G81" s="316"/>
      <c r="H81" s="436"/>
      <c r="I81" s="394"/>
      <c r="J81" s="182"/>
    </row>
    <row r="82" spans="1:13" x14ac:dyDescent="0.25">
      <c r="A82" s="327"/>
      <c r="B82" s="424" t="s">
        <v>1386</v>
      </c>
      <c r="C82" s="334"/>
      <c r="D82" s="334"/>
      <c r="E82" s="334"/>
      <c r="F82" s="334"/>
      <c r="G82" s="316"/>
      <c r="H82" s="436"/>
      <c r="I82" s="394"/>
      <c r="J82" s="182"/>
    </row>
    <row r="83" spans="1:13" x14ac:dyDescent="0.25">
      <c r="A83" s="327" t="s">
        <v>527</v>
      </c>
      <c r="B83" s="314" t="s">
        <v>528</v>
      </c>
      <c r="C83" s="334" t="s">
        <v>200</v>
      </c>
      <c r="D83" s="334"/>
      <c r="E83" s="334" t="s">
        <v>529</v>
      </c>
      <c r="F83" s="334" t="s">
        <v>637</v>
      </c>
      <c r="G83" s="316">
        <v>5</v>
      </c>
      <c r="H83" s="436">
        <v>127</v>
      </c>
      <c r="I83" s="394">
        <f>G83*H83</f>
        <v>635</v>
      </c>
      <c r="J83" s="182"/>
    </row>
    <row r="84" spans="1:13" x14ac:dyDescent="0.25">
      <c r="A84" s="327" t="s">
        <v>1018</v>
      </c>
      <c r="B84" s="314" t="s">
        <v>1023</v>
      </c>
      <c r="C84" s="334" t="s">
        <v>1019</v>
      </c>
      <c r="D84" s="334"/>
      <c r="E84" s="334" t="s">
        <v>1020</v>
      </c>
      <c r="F84" s="334" t="s">
        <v>754</v>
      </c>
      <c r="G84" s="316">
        <v>8.1999999999999993</v>
      </c>
      <c r="H84" s="436">
        <v>32</v>
      </c>
      <c r="I84" s="394">
        <f>G84*H84</f>
        <v>262.39999999999998</v>
      </c>
      <c r="J84" s="182"/>
    </row>
    <row r="85" spans="1:13" x14ac:dyDescent="0.25">
      <c r="A85" s="327" t="s">
        <v>1025</v>
      </c>
      <c r="B85" s="314" t="s">
        <v>1022</v>
      </c>
      <c r="C85" s="334" t="s">
        <v>385</v>
      </c>
      <c r="D85" s="82"/>
      <c r="E85" s="82" t="s">
        <v>1026</v>
      </c>
      <c r="F85" s="334" t="s">
        <v>637</v>
      </c>
      <c r="G85" s="316">
        <v>10</v>
      </c>
      <c r="H85" s="436">
        <v>6.89</v>
      </c>
      <c r="I85" s="394">
        <f>G85*H85</f>
        <v>68.899999999999991</v>
      </c>
      <c r="J85" s="182"/>
    </row>
    <row r="86" spans="1:13" x14ac:dyDescent="0.25">
      <c r="A86" s="327"/>
      <c r="B86" s="423" t="s">
        <v>1967</v>
      </c>
      <c r="C86" s="334"/>
      <c r="D86" s="334"/>
      <c r="E86" s="334"/>
      <c r="F86" s="334"/>
      <c r="G86" s="316"/>
      <c r="H86" s="436"/>
      <c r="I86" s="394"/>
      <c r="J86" s="182"/>
    </row>
    <row r="87" spans="1:13" x14ac:dyDescent="0.25">
      <c r="A87" s="327"/>
      <c r="B87" s="424" t="s">
        <v>532</v>
      </c>
      <c r="C87" s="334"/>
      <c r="D87" s="334"/>
      <c r="E87" s="334"/>
      <c r="F87" s="334"/>
      <c r="G87" s="316"/>
      <c r="H87" s="436"/>
      <c r="I87" s="394"/>
      <c r="J87" s="182"/>
    </row>
    <row r="88" spans="1:13" s="402" customFormat="1" ht="31.5" x14ac:dyDescent="0.25">
      <c r="A88" s="327" t="s">
        <v>511</v>
      </c>
      <c r="B88" s="314" t="s">
        <v>201</v>
      </c>
      <c r="C88" s="334" t="s">
        <v>509</v>
      </c>
      <c r="D88" s="334"/>
      <c r="E88" s="334" t="s">
        <v>510</v>
      </c>
      <c r="F88" s="334" t="s">
        <v>637</v>
      </c>
      <c r="G88" s="316">
        <v>9</v>
      </c>
      <c r="H88" s="436">
        <v>10</v>
      </c>
      <c r="I88" s="394">
        <f>G88*H88</f>
        <v>90</v>
      </c>
      <c r="J88" s="182"/>
      <c r="M88" s="96"/>
    </row>
    <row r="89" spans="1:13" x14ac:dyDescent="0.25">
      <c r="A89" s="327" t="s">
        <v>1021</v>
      </c>
      <c r="B89" s="314" t="s">
        <v>1022</v>
      </c>
      <c r="C89" s="334" t="s">
        <v>386</v>
      </c>
      <c r="D89" s="334"/>
      <c r="E89" s="334" t="s">
        <v>1024</v>
      </c>
      <c r="F89" s="334" t="s">
        <v>637</v>
      </c>
      <c r="G89" s="316">
        <v>8</v>
      </c>
      <c r="H89" s="436">
        <v>50</v>
      </c>
      <c r="I89" s="394">
        <f>G89*H89</f>
        <v>400</v>
      </c>
      <c r="J89" s="182"/>
    </row>
    <row r="90" spans="1:13" ht="31.5" x14ac:dyDescent="0.25">
      <c r="A90" s="416" t="s">
        <v>969</v>
      </c>
      <c r="B90" s="314" t="s">
        <v>201</v>
      </c>
      <c r="C90" s="334" t="s">
        <v>986</v>
      </c>
      <c r="D90" s="334"/>
      <c r="E90" s="334" t="s">
        <v>987</v>
      </c>
      <c r="F90" s="334" t="s">
        <v>637</v>
      </c>
      <c r="G90" s="316">
        <v>1.5</v>
      </c>
      <c r="H90" s="436">
        <v>50</v>
      </c>
      <c r="I90" s="394">
        <f>G90*H90</f>
        <v>75</v>
      </c>
      <c r="J90" s="182"/>
    </row>
    <row r="91" spans="1:13" x14ac:dyDescent="0.25">
      <c r="A91" s="327"/>
      <c r="B91" s="338" t="s">
        <v>348</v>
      </c>
      <c r="C91" s="334"/>
      <c r="D91" s="334"/>
      <c r="E91" s="334"/>
      <c r="F91" s="334"/>
      <c r="G91" s="316">
        <v>0</v>
      </c>
      <c r="H91" s="396"/>
      <c r="I91" s="394">
        <f t="shared" si="0"/>
        <v>0</v>
      </c>
      <c r="J91" s="182"/>
    </row>
    <row r="92" spans="1:13" x14ac:dyDescent="0.25">
      <c r="A92" s="327"/>
      <c r="B92" s="338" t="s">
        <v>1970</v>
      </c>
      <c r="C92" s="334"/>
      <c r="D92" s="334"/>
      <c r="E92" s="334"/>
      <c r="F92" s="334"/>
      <c r="G92" s="316">
        <v>0</v>
      </c>
      <c r="H92" s="396"/>
      <c r="I92" s="394">
        <f t="shared" ref="I92:I114" si="1">G92*H92</f>
        <v>0</v>
      </c>
      <c r="J92" s="182"/>
    </row>
    <row r="93" spans="1:13" ht="16.5" customHeight="1" x14ac:dyDescent="0.25">
      <c r="A93" s="327"/>
      <c r="B93" s="156" t="s">
        <v>347</v>
      </c>
      <c r="C93" s="334"/>
      <c r="D93" s="334"/>
      <c r="E93" s="334"/>
      <c r="F93" s="334"/>
      <c r="G93" s="316">
        <v>0</v>
      </c>
      <c r="H93" s="396"/>
      <c r="I93" s="394">
        <f t="shared" si="1"/>
        <v>0</v>
      </c>
      <c r="J93" s="182"/>
    </row>
    <row r="94" spans="1:13" x14ac:dyDescent="0.25">
      <c r="A94" s="329">
        <v>3449660206</v>
      </c>
      <c r="B94" s="314" t="s">
        <v>1946</v>
      </c>
      <c r="C94" s="334" t="s">
        <v>1653</v>
      </c>
      <c r="D94" s="317"/>
      <c r="E94" s="334" t="s">
        <v>1656</v>
      </c>
      <c r="F94" s="334" t="s">
        <v>1524</v>
      </c>
      <c r="G94" s="316">
        <v>70</v>
      </c>
      <c r="H94" s="436">
        <v>1.42</v>
      </c>
      <c r="I94" s="394">
        <f t="shared" si="1"/>
        <v>99.399999999999991</v>
      </c>
      <c r="J94" s="182"/>
    </row>
    <row r="95" spans="1:13" x14ac:dyDescent="0.25">
      <c r="A95" s="329"/>
      <c r="B95" s="423" t="s">
        <v>1182</v>
      </c>
      <c r="C95" s="334"/>
      <c r="D95" s="317"/>
      <c r="E95" s="334"/>
      <c r="F95" s="334"/>
      <c r="G95" s="316"/>
      <c r="H95" s="436"/>
      <c r="I95" s="394"/>
      <c r="J95" s="182"/>
    </row>
    <row r="96" spans="1:13" x14ac:dyDescent="0.25">
      <c r="A96" s="329"/>
      <c r="B96" s="423" t="s">
        <v>1198</v>
      </c>
      <c r="C96" s="334"/>
      <c r="D96" s="317"/>
      <c r="E96" s="334"/>
      <c r="F96" s="334"/>
      <c r="G96" s="316"/>
      <c r="H96" s="436"/>
      <c r="I96" s="394"/>
      <c r="J96" s="182"/>
    </row>
    <row r="97" spans="1:13" x14ac:dyDescent="0.25">
      <c r="A97" s="329"/>
      <c r="B97" s="424" t="s">
        <v>349</v>
      </c>
      <c r="C97" s="334"/>
      <c r="D97" s="317"/>
      <c r="E97" s="334"/>
      <c r="F97" s="334"/>
      <c r="G97" s="316"/>
      <c r="H97" s="436"/>
      <c r="I97" s="394"/>
      <c r="J97" s="182"/>
    </row>
    <row r="98" spans="1:13" x14ac:dyDescent="0.25">
      <c r="A98" s="329">
        <v>3582000111</v>
      </c>
      <c r="B98" s="315" t="s">
        <v>190</v>
      </c>
      <c r="C98" s="334" t="s">
        <v>1876</v>
      </c>
      <c r="D98" s="334" t="s">
        <v>1877</v>
      </c>
      <c r="E98" s="334" t="s">
        <v>191</v>
      </c>
      <c r="F98" s="316" t="s">
        <v>637</v>
      </c>
      <c r="G98" s="316">
        <v>10</v>
      </c>
      <c r="H98" s="436">
        <v>40.68</v>
      </c>
      <c r="I98" s="394">
        <f>G98*H98</f>
        <v>406.8</v>
      </c>
      <c r="J98" s="182"/>
    </row>
    <row r="99" spans="1:13" x14ac:dyDescent="0.25">
      <c r="A99" s="329"/>
      <c r="B99" s="338" t="s">
        <v>2323</v>
      </c>
      <c r="C99" s="334"/>
      <c r="D99" s="317"/>
      <c r="E99" s="334"/>
      <c r="F99" s="334"/>
      <c r="G99" s="316">
        <v>0</v>
      </c>
      <c r="H99" s="394"/>
      <c r="I99" s="394">
        <f t="shared" si="1"/>
        <v>0</v>
      </c>
      <c r="J99" s="182"/>
    </row>
    <row r="100" spans="1:13" x14ac:dyDescent="0.25">
      <c r="A100" s="329"/>
      <c r="B100" s="338" t="s">
        <v>1975</v>
      </c>
      <c r="C100" s="334"/>
      <c r="D100" s="317"/>
      <c r="E100" s="334"/>
      <c r="F100" s="334"/>
      <c r="G100" s="316">
        <v>0</v>
      </c>
      <c r="H100" s="394"/>
      <c r="I100" s="394">
        <f t="shared" si="1"/>
        <v>0</v>
      </c>
      <c r="J100" s="182"/>
    </row>
    <row r="101" spans="1:13" x14ac:dyDescent="0.25">
      <c r="A101" s="329"/>
      <c r="B101" s="156" t="s">
        <v>374</v>
      </c>
      <c r="C101" s="334"/>
      <c r="D101" s="317"/>
      <c r="E101" s="334"/>
      <c r="F101" s="334"/>
      <c r="G101" s="316">
        <v>0</v>
      </c>
      <c r="H101" s="394"/>
      <c r="I101" s="394">
        <f t="shared" si="1"/>
        <v>0</v>
      </c>
      <c r="J101" s="182"/>
    </row>
    <row r="102" spans="1:13" x14ac:dyDescent="0.25">
      <c r="A102" s="327" t="s">
        <v>379</v>
      </c>
      <c r="B102" s="314" t="s">
        <v>1587</v>
      </c>
      <c r="C102" s="334" t="s">
        <v>380</v>
      </c>
      <c r="D102" s="334"/>
      <c r="E102" s="334" t="s">
        <v>381</v>
      </c>
      <c r="F102" s="334" t="s">
        <v>754</v>
      </c>
      <c r="G102" s="316">
        <v>2</v>
      </c>
      <c r="H102" s="436">
        <v>20</v>
      </c>
      <c r="I102" s="394">
        <f t="shared" si="1"/>
        <v>40</v>
      </c>
      <c r="J102" s="182"/>
    </row>
    <row r="103" spans="1:13" x14ac:dyDescent="0.25">
      <c r="A103" s="327"/>
      <c r="B103" s="338" t="s">
        <v>377</v>
      </c>
      <c r="C103" s="334"/>
      <c r="D103" s="334"/>
      <c r="E103" s="334"/>
      <c r="F103" s="334"/>
      <c r="G103" s="316">
        <v>0</v>
      </c>
      <c r="H103" s="396"/>
      <c r="I103" s="394">
        <f t="shared" si="1"/>
        <v>0</v>
      </c>
      <c r="J103" s="182"/>
    </row>
    <row r="104" spans="1:13" x14ac:dyDescent="0.25">
      <c r="A104" s="327"/>
      <c r="B104" s="338" t="s">
        <v>375</v>
      </c>
      <c r="C104" s="334"/>
      <c r="D104" s="334"/>
      <c r="E104" s="334"/>
      <c r="F104" s="334"/>
      <c r="G104" s="316">
        <v>0</v>
      </c>
      <c r="H104" s="396"/>
      <c r="I104" s="394">
        <f t="shared" si="1"/>
        <v>0</v>
      </c>
      <c r="J104" s="182"/>
    </row>
    <row r="105" spans="1:13" x14ac:dyDescent="0.25">
      <c r="A105" s="327"/>
      <c r="B105" s="156" t="s">
        <v>376</v>
      </c>
      <c r="C105" s="334"/>
      <c r="D105" s="334"/>
      <c r="E105" s="334"/>
      <c r="F105" s="334"/>
      <c r="G105" s="316">
        <v>0</v>
      </c>
      <c r="H105" s="396"/>
      <c r="I105" s="394">
        <f t="shared" si="1"/>
        <v>0</v>
      </c>
      <c r="J105" s="182"/>
    </row>
    <row r="106" spans="1:13" ht="31.5" x14ac:dyDescent="0.25">
      <c r="A106" s="327" t="s">
        <v>324</v>
      </c>
      <c r="B106" s="314" t="s">
        <v>203</v>
      </c>
      <c r="C106" s="334" t="s">
        <v>382</v>
      </c>
      <c r="D106" s="334" t="s">
        <v>383</v>
      </c>
      <c r="E106" s="334" t="s">
        <v>384</v>
      </c>
      <c r="F106" s="334" t="s">
        <v>1592</v>
      </c>
      <c r="G106" s="316">
        <v>3.5</v>
      </c>
      <c r="H106" s="436">
        <v>277.59322033898309</v>
      </c>
      <c r="I106" s="394">
        <f t="shared" si="1"/>
        <v>971.57627118644086</v>
      </c>
      <c r="J106" s="182"/>
    </row>
    <row r="107" spans="1:13" x14ac:dyDescent="0.25">
      <c r="A107" s="327"/>
      <c r="B107" s="338" t="s">
        <v>1241</v>
      </c>
      <c r="C107" s="334"/>
      <c r="D107" s="334"/>
      <c r="E107" s="334"/>
      <c r="F107" s="334"/>
      <c r="G107" s="316">
        <v>0</v>
      </c>
      <c r="H107" s="396"/>
      <c r="I107" s="394">
        <f t="shared" si="1"/>
        <v>0</v>
      </c>
      <c r="J107" s="182"/>
    </row>
    <row r="108" spans="1:13" x14ac:dyDescent="0.25">
      <c r="A108" s="327"/>
      <c r="B108" s="338" t="s">
        <v>1242</v>
      </c>
      <c r="C108" s="334"/>
      <c r="D108" s="334"/>
      <c r="E108" s="334"/>
      <c r="F108" s="334"/>
      <c r="G108" s="316">
        <v>0</v>
      </c>
      <c r="H108" s="396"/>
      <c r="I108" s="394">
        <f t="shared" si="1"/>
        <v>0</v>
      </c>
      <c r="J108" s="182"/>
    </row>
    <row r="109" spans="1:13" x14ac:dyDescent="0.25">
      <c r="A109" s="327"/>
      <c r="B109" s="156" t="s">
        <v>1243</v>
      </c>
      <c r="C109" s="334"/>
      <c r="D109" s="334"/>
      <c r="E109" s="334"/>
      <c r="F109" s="334"/>
      <c r="G109" s="316">
        <v>0</v>
      </c>
      <c r="H109" s="396"/>
      <c r="I109" s="394">
        <f t="shared" si="1"/>
        <v>0</v>
      </c>
      <c r="J109" s="182"/>
    </row>
    <row r="110" spans="1:13" s="402" customFormat="1" x14ac:dyDescent="0.25">
      <c r="A110" s="327" t="s">
        <v>1244</v>
      </c>
      <c r="B110" s="315" t="s">
        <v>1245</v>
      </c>
      <c r="C110" s="334"/>
      <c r="D110" s="334"/>
      <c r="E110" s="334" t="s">
        <v>1246</v>
      </c>
      <c r="F110" s="334" t="s">
        <v>754</v>
      </c>
      <c r="G110" s="316">
        <v>7</v>
      </c>
      <c r="H110" s="436">
        <v>4.66</v>
      </c>
      <c r="I110" s="394">
        <f t="shared" si="1"/>
        <v>32.620000000000005</v>
      </c>
      <c r="J110" s="182"/>
      <c r="M110" s="96"/>
    </row>
    <row r="111" spans="1:13" s="402" customFormat="1" x14ac:dyDescent="0.25">
      <c r="A111" s="327"/>
      <c r="B111" s="338" t="s">
        <v>1247</v>
      </c>
      <c r="C111" s="334"/>
      <c r="D111" s="334"/>
      <c r="E111" s="334"/>
      <c r="F111" s="334"/>
      <c r="G111" s="316">
        <v>0</v>
      </c>
      <c r="H111" s="394"/>
      <c r="I111" s="394">
        <f t="shared" si="1"/>
        <v>0</v>
      </c>
      <c r="J111" s="182"/>
      <c r="M111" s="96"/>
    </row>
    <row r="112" spans="1:13" s="402" customFormat="1" x14ac:dyDescent="0.25">
      <c r="A112" s="327"/>
      <c r="B112" s="338" t="s">
        <v>1982</v>
      </c>
      <c r="C112" s="334"/>
      <c r="D112" s="334"/>
      <c r="E112" s="334"/>
      <c r="F112" s="334"/>
      <c r="G112" s="316">
        <v>0</v>
      </c>
      <c r="H112" s="394"/>
      <c r="I112" s="394">
        <f t="shared" si="1"/>
        <v>0</v>
      </c>
      <c r="J112" s="182"/>
      <c r="M112" s="96"/>
    </row>
    <row r="113" spans="1:14" s="402" customFormat="1" x14ac:dyDescent="0.25">
      <c r="A113" s="327"/>
      <c r="B113" s="156" t="s">
        <v>1825</v>
      </c>
      <c r="C113" s="334"/>
      <c r="D113" s="334"/>
      <c r="E113" s="334"/>
      <c r="F113" s="334"/>
      <c r="G113" s="316">
        <v>0</v>
      </c>
      <c r="H113" s="394"/>
      <c r="I113" s="394">
        <f t="shared" si="1"/>
        <v>0</v>
      </c>
      <c r="J113" s="182"/>
      <c r="M113" s="96"/>
    </row>
    <row r="114" spans="1:14" ht="16.5" thickBot="1" x14ac:dyDescent="0.3">
      <c r="A114" s="427">
        <v>9182135002</v>
      </c>
      <c r="B114" s="419" t="s">
        <v>1608</v>
      </c>
      <c r="C114" s="421"/>
      <c r="D114" s="421" t="s">
        <v>1864</v>
      </c>
      <c r="E114" s="428">
        <v>0.94</v>
      </c>
      <c r="F114" s="421" t="s">
        <v>2602</v>
      </c>
      <c r="G114" s="422">
        <v>0.05</v>
      </c>
      <c r="H114" s="495">
        <v>135.69999999999999</v>
      </c>
      <c r="I114" s="452">
        <f t="shared" si="1"/>
        <v>6.7850000000000001</v>
      </c>
      <c r="J114" s="458"/>
      <c r="N114" s="414"/>
    </row>
    <row r="115" spans="1:14" s="346" customFormat="1" ht="16.5" thickBot="1" x14ac:dyDescent="0.3">
      <c r="A115" s="438"/>
      <c r="B115" s="453" t="s">
        <v>444</v>
      </c>
      <c r="C115" s="559"/>
      <c r="D115" s="559"/>
      <c r="E115" s="559"/>
      <c r="F115" s="454" t="s">
        <v>415</v>
      </c>
      <c r="G115" s="550"/>
      <c r="H115" s="455"/>
      <c r="I115" s="460">
        <f>SUM(I6:I114)</f>
        <v>7473.4026511864395</v>
      </c>
      <c r="J115" s="438"/>
      <c r="M115" s="96"/>
    </row>
    <row r="116" spans="1:14" x14ac:dyDescent="0.25">
      <c r="A116" s="382"/>
      <c r="B116" s="417" t="s">
        <v>418</v>
      </c>
      <c r="C116" s="377"/>
      <c r="D116" s="377"/>
      <c r="E116" s="377"/>
      <c r="F116" s="377"/>
      <c r="G116" s="383"/>
      <c r="H116" s="393"/>
      <c r="I116" s="393"/>
      <c r="J116" s="400"/>
    </row>
    <row r="117" spans="1:14" x14ac:dyDescent="0.25">
      <c r="A117" s="327" t="s">
        <v>464</v>
      </c>
      <c r="B117" s="314" t="s">
        <v>1716</v>
      </c>
      <c r="C117" s="334" t="s">
        <v>344</v>
      </c>
      <c r="D117" s="334"/>
      <c r="E117" s="334"/>
      <c r="F117" s="334" t="s">
        <v>754</v>
      </c>
      <c r="G117" s="316">
        <v>2</v>
      </c>
      <c r="H117" s="436">
        <v>9188.6299999999992</v>
      </c>
      <c r="I117" s="396">
        <f>H117*G117</f>
        <v>18377.259999999998</v>
      </c>
      <c r="J117" s="182" t="s">
        <v>456</v>
      </c>
    </row>
    <row r="118" spans="1:14" x14ac:dyDescent="0.25">
      <c r="A118" s="327" t="s">
        <v>466</v>
      </c>
      <c r="B118" s="314" t="s">
        <v>1716</v>
      </c>
      <c r="C118" s="334" t="s">
        <v>2512</v>
      </c>
      <c r="D118" s="334"/>
      <c r="E118" s="334"/>
      <c r="F118" s="334" t="s">
        <v>754</v>
      </c>
      <c r="G118" s="316">
        <v>1</v>
      </c>
      <c r="H118" s="436">
        <v>9033.9892665474054</v>
      </c>
      <c r="I118" s="396">
        <f t="shared" ref="I118:I179" si="2">H118*G118</f>
        <v>9033.9892665474054</v>
      </c>
      <c r="J118" s="182" t="s">
        <v>457</v>
      </c>
    </row>
    <row r="119" spans="1:14" x14ac:dyDescent="0.25">
      <c r="A119" s="327" t="s">
        <v>463</v>
      </c>
      <c r="B119" s="314" t="s">
        <v>1716</v>
      </c>
      <c r="C119" s="334" t="s">
        <v>2513</v>
      </c>
      <c r="D119" s="334"/>
      <c r="E119" s="334"/>
      <c r="F119" s="334" t="s">
        <v>754</v>
      </c>
      <c r="G119" s="316">
        <v>1</v>
      </c>
      <c r="H119" s="436">
        <v>8149.1525423728817</v>
      </c>
      <c r="I119" s="396">
        <f t="shared" si="2"/>
        <v>8149.1525423728817</v>
      </c>
      <c r="J119" s="182" t="s">
        <v>457</v>
      </c>
    </row>
    <row r="120" spans="1:14" x14ac:dyDescent="0.25">
      <c r="A120" s="327" t="s">
        <v>465</v>
      </c>
      <c r="B120" s="314" t="s">
        <v>1716</v>
      </c>
      <c r="C120" s="334" t="s">
        <v>2514</v>
      </c>
      <c r="D120" s="334"/>
      <c r="E120" s="334"/>
      <c r="F120" s="334" t="s">
        <v>754</v>
      </c>
      <c r="G120" s="316">
        <v>1</v>
      </c>
      <c r="H120" s="436">
        <v>21765</v>
      </c>
      <c r="I120" s="396">
        <f t="shared" si="2"/>
        <v>21765</v>
      </c>
      <c r="J120" s="182" t="s">
        <v>457</v>
      </c>
    </row>
    <row r="121" spans="1:14" x14ac:dyDescent="0.25">
      <c r="A121" s="327"/>
      <c r="B121" s="387" t="s">
        <v>1291</v>
      </c>
      <c r="C121" s="334"/>
      <c r="D121" s="334"/>
      <c r="E121" s="334"/>
      <c r="F121" s="334"/>
      <c r="G121" s="316">
        <v>0</v>
      </c>
      <c r="H121" s="396"/>
      <c r="I121" s="396">
        <f t="shared" si="2"/>
        <v>0</v>
      </c>
      <c r="J121" s="182"/>
    </row>
    <row r="122" spans="1:14" ht="31.5" x14ac:dyDescent="0.25">
      <c r="A122" s="327" t="s">
        <v>1292</v>
      </c>
      <c r="B122" s="314" t="s">
        <v>1293</v>
      </c>
      <c r="C122" s="334" t="s">
        <v>1294</v>
      </c>
      <c r="D122" s="334" t="s">
        <v>1295</v>
      </c>
      <c r="E122" s="334" t="s">
        <v>1473</v>
      </c>
      <c r="F122" s="334" t="s">
        <v>754</v>
      </c>
      <c r="G122" s="316">
        <v>1</v>
      </c>
      <c r="H122" s="436">
        <v>550</v>
      </c>
      <c r="I122" s="396">
        <f t="shared" si="2"/>
        <v>550</v>
      </c>
      <c r="J122" s="182"/>
    </row>
    <row r="123" spans="1:14" ht="31.5" x14ac:dyDescent="0.25">
      <c r="A123" s="327" t="s">
        <v>1296</v>
      </c>
      <c r="B123" s="314" t="s">
        <v>1293</v>
      </c>
      <c r="C123" s="334" t="s">
        <v>1297</v>
      </c>
      <c r="D123" s="334" t="s">
        <v>1295</v>
      </c>
      <c r="E123" s="334" t="s">
        <v>1298</v>
      </c>
      <c r="F123" s="334" t="s">
        <v>754</v>
      </c>
      <c r="G123" s="316">
        <v>2</v>
      </c>
      <c r="H123" s="436">
        <v>600</v>
      </c>
      <c r="I123" s="396">
        <f t="shared" si="2"/>
        <v>1200</v>
      </c>
      <c r="J123" s="182"/>
    </row>
    <row r="124" spans="1:14" ht="31.5" x14ac:dyDescent="0.25">
      <c r="A124" s="327" t="s">
        <v>1299</v>
      </c>
      <c r="B124" s="314" t="s">
        <v>1293</v>
      </c>
      <c r="C124" s="334" t="s">
        <v>1300</v>
      </c>
      <c r="D124" s="334" t="s">
        <v>1295</v>
      </c>
      <c r="E124" s="334" t="s">
        <v>1301</v>
      </c>
      <c r="F124" s="334" t="s">
        <v>754</v>
      </c>
      <c r="G124" s="316">
        <v>4</v>
      </c>
      <c r="H124" s="436">
        <v>500</v>
      </c>
      <c r="I124" s="396">
        <f t="shared" si="2"/>
        <v>2000</v>
      </c>
      <c r="J124" s="182"/>
    </row>
    <row r="125" spans="1:14" ht="31.5" x14ac:dyDescent="0.25">
      <c r="A125" s="327" t="s">
        <v>487</v>
      </c>
      <c r="B125" s="314" t="s">
        <v>209</v>
      </c>
      <c r="C125" s="334" t="s">
        <v>488</v>
      </c>
      <c r="D125" s="334"/>
      <c r="E125" s="334" t="s">
        <v>489</v>
      </c>
      <c r="F125" s="334" t="s">
        <v>754</v>
      </c>
      <c r="G125" s="316">
        <v>2</v>
      </c>
      <c r="H125" s="436">
        <v>2012</v>
      </c>
      <c r="I125" s="396">
        <f t="shared" si="2"/>
        <v>4024</v>
      </c>
      <c r="J125" s="182"/>
    </row>
    <row r="126" spans="1:14" x14ac:dyDescent="0.25">
      <c r="A126" s="327"/>
      <c r="B126" s="387" t="s">
        <v>421</v>
      </c>
      <c r="C126" s="334"/>
      <c r="D126" s="334"/>
      <c r="E126" s="334"/>
      <c r="F126" s="334"/>
      <c r="G126" s="316">
        <v>0</v>
      </c>
      <c r="H126" s="396"/>
      <c r="I126" s="396">
        <f t="shared" si="2"/>
        <v>0</v>
      </c>
      <c r="J126" s="182"/>
    </row>
    <row r="127" spans="1:14" x14ac:dyDescent="0.25">
      <c r="A127" s="327" t="s">
        <v>471</v>
      </c>
      <c r="B127" s="322" t="s">
        <v>2515</v>
      </c>
      <c r="C127" s="334" t="s">
        <v>2516</v>
      </c>
      <c r="D127" s="334" t="s">
        <v>2517</v>
      </c>
      <c r="E127" s="334"/>
      <c r="F127" s="334" t="s">
        <v>754</v>
      </c>
      <c r="G127" s="316">
        <v>2</v>
      </c>
      <c r="H127" s="436">
        <v>1108.8000000000002</v>
      </c>
      <c r="I127" s="396">
        <f t="shared" si="2"/>
        <v>2217.6000000000004</v>
      </c>
      <c r="J127" s="182"/>
    </row>
    <row r="128" spans="1:14" x14ac:dyDescent="0.25">
      <c r="A128" s="327"/>
      <c r="B128" s="386" t="s">
        <v>424</v>
      </c>
      <c r="C128" s="334"/>
      <c r="D128" s="334"/>
      <c r="E128" s="334"/>
      <c r="F128" s="334"/>
      <c r="G128" s="316">
        <v>0</v>
      </c>
      <c r="H128" s="396"/>
      <c r="I128" s="396">
        <f t="shared" si="2"/>
        <v>0</v>
      </c>
      <c r="J128" s="182"/>
    </row>
    <row r="129" spans="1:14" x14ac:dyDescent="0.25">
      <c r="A129" s="378">
        <v>3424108042</v>
      </c>
      <c r="B129" s="314" t="s">
        <v>1664</v>
      </c>
      <c r="C129" s="334" t="s">
        <v>1726</v>
      </c>
      <c r="D129" s="334" t="s">
        <v>1666</v>
      </c>
      <c r="E129" s="334" t="s">
        <v>1727</v>
      </c>
      <c r="F129" s="334" t="s">
        <v>754</v>
      </c>
      <c r="G129" s="316">
        <v>0.5</v>
      </c>
      <c r="H129" s="436">
        <v>24</v>
      </c>
      <c r="I129" s="396">
        <f t="shared" si="2"/>
        <v>12</v>
      </c>
      <c r="J129" s="182"/>
    </row>
    <row r="130" spans="1:14" x14ac:dyDescent="0.25">
      <c r="A130" s="378">
        <v>3424101181</v>
      </c>
      <c r="B130" s="314" t="s">
        <v>1664</v>
      </c>
      <c r="C130" s="334" t="s">
        <v>222</v>
      </c>
      <c r="D130" s="334" t="s">
        <v>1666</v>
      </c>
      <c r="E130" s="334" t="s">
        <v>223</v>
      </c>
      <c r="F130" s="334" t="s">
        <v>754</v>
      </c>
      <c r="G130" s="316">
        <v>1</v>
      </c>
      <c r="H130" s="436">
        <v>15.6</v>
      </c>
      <c r="I130" s="396">
        <f t="shared" si="2"/>
        <v>15.6</v>
      </c>
      <c r="J130" s="182"/>
    </row>
    <row r="131" spans="1:14" ht="31.5" x14ac:dyDescent="0.25">
      <c r="A131" s="378"/>
      <c r="B131" s="387" t="s">
        <v>422</v>
      </c>
      <c r="C131" s="334"/>
      <c r="D131" s="334"/>
      <c r="E131" s="334"/>
      <c r="F131" s="334"/>
      <c r="G131" s="316">
        <v>0</v>
      </c>
      <c r="H131" s="394"/>
      <c r="I131" s="396">
        <f t="shared" si="2"/>
        <v>0</v>
      </c>
      <c r="J131" s="182"/>
    </row>
    <row r="132" spans="1:14" ht="31.5" x14ac:dyDescent="0.25">
      <c r="A132" s="378">
        <v>3428200021</v>
      </c>
      <c r="B132" s="321" t="s">
        <v>1682</v>
      </c>
      <c r="C132" s="334" t="s">
        <v>2053</v>
      </c>
      <c r="D132" s="313"/>
      <c r="E132" s="334" t="s">
        <v>2054</v>
      </c>
      <c r="F132" s="334" t="s">
        <v>754</v>
      </c>
      <c r="G132" s="316">
        <v>1</v>
      </c>
      <c r="H132" s="436">
        <v>344.36</v>
      </c>
      <c r="I132" s="396">
        <f t="shared" si="2"/>
        <v>344.36</v>
      </c>
      <c r="J132" s="182"/>
    </row>
    <row r="133" spans="1:14" ht="31.5" x14ac:dyDescent="0.25">
      <c r="A133" s="415">
        <v>3428200027</v>
      </c>
      <c r="B133" s="321" t="s">
        <v>1682</v>
      </c>
      <c r="C133" s="334" t="s">
        <v>224</v>
      </c>
      <c r="D133" s="313"/>
      <c r="E133" s="334"/>
      <c r="F133" s="334" t="s">
        <v>754</v>
      </c>
      <c r="G133" s="316">
        <v>1</v>
      </c>
      <c r="H133" s="436">
        <v>329.66</v>
      </c>
      <c r="I133" s="396">
        <f t="shared" si="2"/>
        <v>329.66</v>
      </c>
      <c r="J133" s="182"/>
    </row>
    <row r="134" spans="1:14" ht="31.5" x14ac:dyDescent="0.25">
      <c r="A134" s="378">
        <v>3428300361</v>
      </c>
      <c r="B134" s="321" t="s">
        <v>2133</v>
      </c>
      <c r="C134" s="334" t="s">
        <v>2132</v>
      </c>
      <c r="D134" s="313"/>
      <c r="E134" s="334" t="s">
        <v>2054</v>
      </c>
      <c r="F134" s="334" t="s">
        <v>754</v>
      </c>
      <c r="G134" s="316">
        <v>0.5</v>
      </c>
      <c r="H134" s="436">
        <v>802.37</v>
      </c>
      <c r="I134" s="396">
        <f t="shared" si="2"/>
        <v>401.185</v>
      </c>
      <c r="J134" s="182"/>
    </row>
    <row r="135" spans="1:14" ht="31.5" x14ac:dyDescent="0.25">
      <c r="A135" s="378">
        <v>3428401065</v>
      </c>
      <c r="B135" s="321" t="s">
        <v>1729</v>
      </c>
      <c r="C135" s="334" t="s">
        <v>404</v>
      </c>
      <c r="D135" s="313"/>
      <c r="E135" s="334"/>
      <c r="F135" s="334" t="s">
        <v>754</v>
      </c>
      <c r="G135" s="316">
        <v>0.05</v>
      </c>
      <c r="H135" s="436">
        <v>354.18</v>
      </c>
      <c r="I135" s="396">
        <f t="shared" si="2"/>
        <v>17.709</v>
      </c>
      <c r="J135" s="182"/>
    </row>
    <row r="136" spans="1:14" ht="31.5" x14ac:dyDescent="0.25">
      <c r="A136" s="378">
        <v>3428401066</v>
      </c>
      <c r="B136" s="321" t="s">
        <v>1731</v>
      </c>
      <c r="C136" s="334" t="s">
        <v>405</v>
      </c>
      <c r="D136" s="313"/>
      <c r="E136" s="334"/>
      <c r="F136" s="334" t="s">
        <v>754</v>
      </c>
      <c r="G136" s="316">
        <v>1</v>
      </c>
      <c r="H136" s="436">
        <v>485.63</v>
      </c>
      <c r="I136" s="396">
        <f t="shared" si="2"/>
        <v>485.63</v>
      </c>
      <c r="J136" s="182"/>
    </row>
    <row r="137" spans="1:14" ht="31.5" x14ac:dyDescent="0.25">
      <c r="A137" s="378">
        <v>6315000412</v>
      </c>
      <c r="B137" s="321" t="s">
        <v>228</v>
      </c>
      <c r="C137" s="334" t="s">
        <v>229</v>
      </c>
      <c r="D137" s="313"/>
      <c r="E137" s="334"/>
      <c r="F137" s="334" t="s">
        <v>754</v>
      </c>
      <c r="G137" s="316">
        <v>5</v>
      </c>
      <c r="H137" s="436">
        <v>103.14</v>
      </c>
      <c r="I137" s="396">
        <f t="shared" si="2"/>
        <v>515.70000000000005</v>
      </c>
      <c r="J137" s="182"/>
    </row>
    <row r="138" spans="1:14" x14ac:dyDescent="0.25">
      <c r="A138" s="326">
        <v>3428400878</v>
      </c>
      <c r="B138" s="314" t="s">
        <v>1819</v>
      </c>
      <c r="C138" s="323" t="s">
        <v>1820</v>
      </c>
      <c r="D138" s="334"/>
      <c r="E138" s="334"/>
      <c r="F138" s="320" t="s">
        <v>754</v>
      </c>
      <c r="G138" s="316">
        <v>0.5</v>
      </c>
      <c r="H138" s="436">
        <v>78</v>
      </c>
      <c r="I138" s="396">
        <f t="shared" si="2"/>
        <v>39</v>
      </c>
      <c r="J138" s="182"/>
    </row>
    <row r="139" spans="1:14" ht="31.5" x14ac:dyDescent="0.25">
      <c r="A139" s="416" t="s">
        <v>496</v>
      </c>
      <c r="B139" s="314" t="s">
        <v>197</v>
      </c>
      <c r="C139" s="429" t="s">
        <v>462</v>
      </c>
      <c r="D139" s="334"/>
      <c r="E139" s="324"/>
      <c r="F139" s="334" t="s">
        <v>754</v>
      </c>
      <c r="G139" s="316">
        <v>1</v>
      </c>
      <c r="H139" s="436" t="s">
        <v>461</v>
      </c>
      <c r="I139" s="396">
        <f t="shared" si="2"/>
        <v>1684.8</v>
      </c>
      <c r="J139" s="182"/>
    </row>
    <row r="140" spans="1:14" x14ac:dyDescent="0.25">
      <c r="A140" s="378">
        <v>3424600654</v>
      </c>
      <c r="B140" s="321" t="s">
        <v>1682</v>
      </c>
      <c r="C140" s="313" t="s">
        <v>1936</v>
      </c>
      <c r="D140" s="313" t="s">
        <v>1937</v>
      </c>
      <c r="E140" s="334"/>
      <c r="F140" s="334" t="s">
        <v>754</v>
      </c>
      <c r="G140" s="316">
        <v>2</v>
      </c>
      <c r="H140" s="436">
        <v>802.37</v>
      </c>
      <c r="I140" s="396">
        <f t="shared" si="2"/>
        <v>1604.74</v>
      </c>
      <c r="J140" s="182"/>
    </row>
    <row r="141" spans="1:14" x14ac:dyDescent="0.25">
      <c r="A141" s="415">
        <v>3424600901</v>
      </c>
      <c r="B141" s="321" t="s">
        <v>1682</v>
      </c>
      <c r="C141" s="313" t="s">
        <v>225</v>
      </c>
      <c r="D141" s="313"/>
      <c r="E141" s="334"/>
      <c r="F141" s="334" t="s">
        <v>754</v>
      </c>
      <c r="G141" s="316">
        <v>1</v>
      </c>
      <c r="H141" s="436">
        <v>823.75</v>
      </c>
      <c r="I141" s="396">
        <f t="shared" si="2"/>
        <v>823.75</v>
      </c>
      <c r="J141" s="182"/>
    </row>
    <row r="142" spans="1:14" ht="31.5" x14ac:dyDescent="0.25">
      <c r="A142" s="378">
        <v>3428300360</v>
      </c>
      <c r="B142" s="321" t="s">
        <v>1728</v>
      </c>
      <c r="C142" s="313" t="s">
        <v>2128</v>
      </c>
      <c r="D142" s="313"/>
      <c r="E142" s="334" t="s">
        <v>2054</v>
      </c>
      <c r="F142" s="334" t="s">
        <v>754</v>
      </c>
      <c r="G142" s="316">
        <v>7.5</v>
      </c>
      <c r="H142" s="436">
        <v>411</v>
      </c>
      <c r="I142" s="396">
        <f t="shared" si="2"/>
        <v>3082.5</v>
      </c>
      <c r="J142" s="182"/>
      <c r="N142" s="414"/>
    </row>
    <row r="143" spans="1:14" x14ac:dyDescent="0.25">
      <c r="A143" s="326"/>
      <c r="B143" s="232" t="s">
        <v>1308</v>
      </c>
      <c r="C143" s="323"/>
      <c r="D143" s="334"/>
      <c r="E143" s="334"/>
      <c r="F143" s="320"/>
      <c r="G143" s="316">
        <v>0</v>
      </c>
      <c r="H143" s="394"/>
      <c r="I143" s="396">
        <f t="shared" si="2"/>
        <v>0</v>
      </c>
      <c r="J143" s="182"/>
    </row>
    <row r="144" spans="1:14" ht="31.5" x14ac:dyDescent="0.25">
      <c r="A144" s="327" t="s">
        <v>1313</v>
      </c>
      <c r="B144" s="314" t="s">
        <v>1314</v>
      </c>
      <c r="C144" s="334" t="s">
        <v>1315</v>
      </c>
      <c r="D144" s="334"/>
      <c r="E144" s="334" t="s">
        <v>1316</v>
      </c>
      <c r="F144" s="334" t="s">
        <v>754</v>
      </c>
      <c r="G144" s="316">
        <v>1</v>
      </c>
      <c r="H144" s="436">
        <v>483.1</v>
      </c>
      <c r="I144" s="396">
        <f t="shared" si="2"/>
        <v>483.1</v>
      </c>
      <c r="J144" s="182"/>
    </row>
    <row r="145" spans="1:10" x14ac:dyDescent="0.25">
      <c r="A145" s="327" t="s">
        <v>1420</v>
      </c>
      <c r="B145" s="314" t="s">
        <v>1310</v>
      </c>
      <c r="C145" s="334" t="s">
        <v>1311</v>
      </c>
      <c r="D145" s="334" t="s">
        <v>230</v>
      </c>
      <c r="E145" s="334" t="s">
        <v>1421</v>
      </c>
      <c r="F145" s="334" t="s">
        <v>754</v>
      </c>
      <c r="G145" s="316">
        <v>2</v>
      </c>
      <c r="H145" s="436">
        <v>62.2</v>
      </c>
      <c r="I145" s="396">
        <f t="shared" si="2"/>
        <v>124.4</v>
      </c>
      <c r="J145" s="182"/>
    </row>
    <row r="146" spans="1:10" x14ac:dyDescent="0.25">
      <c r="A146" s="327" t="s">
        <v>1321</v>
      </c>
      <c r="B146" s="314" t="s">
        <v>1318</v>
      </c>
      <c r="C146" s="334" t="s">
        <v>1322</v>
      </c>
      <c r="D146" s="334"/>
      <c r="E146" s="334" t="s">
        <v>1323</v>
      </c>
      <c r="F146" s="334" t="s">
        <v>754</v>
      </c>
      <c r="G146" s="316">
        <v>1</v>
      </c>
      <c r="H146" s="436">
        <v>35.799999999999997</v>
      </c>
      <c r="I146" s="396">
        <f t="shared" si="2"/>
        <v>35.799999999999997</v>
      </c>
      <c r="J146" s="182"/>
    </row>
    <row r="147" spans="1:10" x14ac:dyDescent="0.25">
      <c r="A147" s="327"/>
      <c r="B147" s="387" t="s">
        <v>1327</v>
      </c>
      <c r="C147" s="334"/>
      <c r="D147" s="334"/>
      <c r="E147" s="334"/>
      <c r="F147" s="334"/>
      <c r="G147" s="316">
        <v>0</v>
      </c>
      <c r="H147" s="396"/>
      <c r="I147" s="396">
        <f t="shared" si="2"/>
        <v>0</v>
      </c>
      <c r="J147" s="182"/>
    </row>
    <row r="148" spans="1:10" ht="31.5" x14ac:dyDescent="0.25">
      <c r="A148" s="578" t="s">
        <v>2712</v>
      </c>
      <c r="B148" s="314" t="s">
        <v>2518</v>
      </c>
      <c r="C148" s="334" t="s">
        <v>2713</v>
      </c>
      <c r="D148" s="334"/>
      <c r="E148" s="334" t="s">
        <v>2714</v>
      </c>
      <c r="F148" s="334" t="s">
        <v>754</v>
      </c>
      <c r="G148" s="316">
        <v>7</v>
      </c>
      <c r="H148" s="436">
        <v>0.79</v>
      </c>
      <c r="I148" s="396">
        <f t="shared" si="2"/>
        <v>5.53</v>
      </c>
      <c r="J148" s="182"/>
    </row>
    <row r="149" spans="1:10" ht="31.5" x14ac:dyDescent="0.25">
      <c r="A149" s="327" t="s">
        <v>299</v>
      </c>
      <c r="B149" s="314" t="s">
        <v>2518</v>
      </c>
      <c r="C149" s="334" t="s">
        <v>2519</v>
      </c>
      <c r="D149" s="334"/>
      <c r="E149" s="334" t="s">
        <v>2520</v>
      </c>
      <c r="F149" s="334" t="s">
        <v>754</v>
      </c>
      <c r="G149" s="316">
        <v>7</v>
      </c>
      <c r="H149" s="436">
        <v>1.22</v>
      </c>
      <c r="I149" s="396">
        <f t="shared" si="2"/>
        <v>8.5399999999999991</v>
      </c>
      <c r="J149" s="182"/>
    </row>
    <row r="150" spans="1:10" ht="32.25" thickBot="1" x14ac:dyDescent="0.3">
      <c r="A150" s="427" t="s">
        <v>1128</v>
      </c>
      <c r="B150" s="419" t="s">
        <v>2518</v>
      </c>
      <c r="C150" s="433" t="s">
        <v>1129</v>
      </c>
      <c r="D150" s="421"/>
      <c r="E150" s="421" t="s">
        <v>1130</v>
      </c>
      <c r="F150" s="334" t="s">
        <v>754</v>
      </c>
      <c r="G150" s="316">
        <v>7</v>
      </c>
      <c r="H150" s="436">
        <v>1.34</v>
      </c>
      <c r="I150" s="396">
        <f t="shared" si="2"/>
        <v>9.3800000000000008</v>
      </c>
      <c r="J150" s="182"/>
    </row>
    <row r="151" spans="1:10" x14ac:dyDescent="0.25">
      <c r="A151" s="327"/>
      <c r="B151" s="387" t="s">
        <v>423</v>
      </c>
      <c r="C151" s="334"/>
      <c r="D151" s="334"/>
      <c r="E151" s="334"/>
      <c r="F151" s="334"/>
      <c r="G151" s="316">
        <v>0</v>
      </c>
      <c r="H151" s="396"/>
      <c r="I151" s="396">
        <f t="shared" si="2"/>
        <v>0</v>
      </c>
      <c r="J151" s="182"/>
    </row>
    <row r="152" spans="1:10" ht="31.5" x14ac:dyDescent="0.25">
      <c r="A152" s="378">
        <v>3429600350</v>
      </c>
      <c r="B152" s="321" t="s">
        <v>2131</v>
      </c>
      <c r="C152" s="334" t="s">
        <v>2129</v>
      </c>
      <c r="D152" s="313"/>
      <c r="E152" s="334" t="s">
        <v>2130</v>
      </c>
      <c r="F152" s="334" t="s">
        <v>754</v>
      </c>
      <c r="G152" s="316">
        <v>1</v>
      </c>
      <c r="H152" s="436">
        <v>468.5</v>
      </c>
      <c r="I152" s="396">
        <f t="shared" si="2"/>
        <v>468.5</v>
      </c>
      <c r="J152" s="182"/>
    </row>
    <row r="153" spans="1:10" ht="31.5" x14ac:dyDescent="0.25">
      <c r="A153" s="185">
        <v>3498110017</v>
      </c>
      <c r="B153" s="321" t="s">
        <v>2131</v>
      </c>
      <c r="C153" s="334" t="s">
        <v>226</v>
      </c>
      <c r="D153" s="313"/>
      <c r="E153" s="334" t="s">
        <v>227</v>
      </c>
      <c r="F153" s="334" t="s">
        <v>754</v>
      </c>
      <c r="G153" s="316">
        <v>1</v>
      </c>
      <c r="H153" s="436">
        <v>270.89999999999998</v>
      </c>
      <c r="I153" s="396">
        <f t="shared" si="2"/>
        <v>270.89999999999998</v>
      </c>
      <c r="J153" s="182"/>
    </row>
    <row r="154" spans="1:10" ht="31.5" x14ac:dyDescent="0.25">
      <c r="A154" s="378">
        <v>3424901067</v>
      </c>
      <c r="B154" s="321" t="s">
        <v>1933</v>
      </c>
      <c r="C154" s="313" t="s">
        <v>1934</v>
      </c>
      <c r="D154" s="313"/>
      <c r="E154" s="334" t="s">
        <v>1935</v>
      </c>
      <c r="F154" s="334" t="s">
        <v>754</v>
      </c>
      <c r="G154" s="316">
        <v>2</v>
      </c>
      <c r="H154" s="436">
        <v>712</v>
      </c>
      <c r="I154" s="396">
        <f t="shared" si="2"/>
        <v>1424</v>
      </c>
      <c r="J154" s="182"/>
    </row>
    <row r="155" spans="1:10" x14ac:dyDescent="0.25">
      <c r="A155" s="327" t="s">
        <v>513</v>
      </c>
      <c r="B155" s="314" t="s">
        <v>195</v>
      </c>
      <c r="C155" s="334" t="s">
        <v>196</v>
      </c>
      <c r="D155" s="334"/>
      <c r="E155" s="324"/>
      <c r="F155" s="334" t="s">
        <v>754</v>
      </c>
      <c r="G155" s="316">
        <v>2</v>
      </c>
      <c r="H155" s="436">
        <v>4299.1000000000004</v>
      </c>
      <c r="I155" s="396">
        <f t="shared" si="2"/>
        <v>8598.2000000000007</v>
      </c>
      <c r="J155" s="182"/>
    </row>
    <row r="156" spans="1:10" x14ac:dyDescent="0.25">
      <c r="A156" s="327"/>
      <c r="B156" s="387" t="s">
        <v>420</v>
      </c>
      <c r="C156" s="334"/>
      <c r="D156" s="334"/>
      <c r="E156" s="334"/>
      <c r="F156" s="334"/>
      <c r="G156" s="316">
        <v>0</v>
      </c>
      <c r="H156" s="396"/>
      <c r="I156" s="396">
        <f t="shared" si="2"/>
        <v>0</v>
      </c>
      <c r="J156" s="182"/>
    </row>
    <row r="157" spans="1:10" x14ac:dyDescent="0.25">
      <c r="A157" s="327" t="s">
        <v>391</v>
      </c>
      <c r="B157" s="314" t="s">
        <v>217</v>
      </c>
      <c r="C157" s="334" t="s">
        <v>392</v>
      </c>
      <c r="D157" s="334"/>
      <c r="E157" s="334" t="s">
        <v>2638</v>
      </c>
      <c r="F157" s="334" t="s">
        <v>754</v>
      </c>
      <c r="G157" s="316">
        <v>10</v>
      </c>
      <c r="H157" s="436">
        <v>2.54</v>
      </c>
      <c r="I157" s="396">
        <f t="shared" si="2"/>
        <v>25.4</v>
      </c>
      <c r="J157" s="182"/>
    </row>
    <row r="158" spans="1:10" x14ac:dyDescent="0.25">
      <c r="A158" s="578" t="s">
        <v>2740</v>
      </c>
      <c r="B158" s="314" t="s">
        <v>218</v>
      </c>
      <c r="C158" s="334" t="s">
        <v>2739</v>
      </c>
      <c r="D158" s="334"/>
      <c r="E158" s="334"/>
      <c r="F158" s="334" t="s">
        <v>754</v>
      </c>
      <c r="G158" s="316">
        <v>1</v>
      </c>
      <c r="H158" s="436">
        <v>423.72881355932208</v>
      </c>
      <c r="I158" s="396">
        <f t="shared" si="2"/>
        <v>423.72881355932208</v>
      </c>
      <c r="J158" s="182"/>
    </row>
    <row r="159" spans="1:10" x14ac:dyDescent="0.25">
      <c r="A159" s="578" t="s">
        <v>2741</v>
      </c>
      <c r="B159" s="314" t="s">
        <v>218</v>
      </c>
      <c r="C159" s="334" t="s">
        <v>2742</v>
      </c>
      <c r="D159" s="334"/>
      <c r="E159" s="334"/>
      <c r="F159" s="334" t="s">
        <v>754</v>
      </c>
      <c r="G159" s="798">
        <v>1</v>
      </c>
      <c r="H159" s="799">
        <v>423.72881355932208</v>
      </c>
      <c r="I159" s="396">
        <f t="shared" si="2"/>
        <v>423.72881355932208</v>
      </c>
      <c r="J159" s="182"/>
    </row>
    <row r="160" spans="1:10" x14ac:dyDescent="0.25">
      <c r="A160" s="578" t="s">
        <v>2743</v>
      </c>
      <c r="B160" s="314" t="s">
        <v>218</v>
      </c>
      <c r="C160" s="334" t="s">
        <v>2744</v>
      </c>
      <c r="D160" s="334"/>
      <c r="E160" s="334"/>
      <c r="F160" s="334" t="s">
        <v>754</v>
      </c>
      <c r="G160" s="798"/>
      <c r="H160" s="799"/>
      <c r="I160" s="396">
        <f t="shared" si="2"/>
        <v>0</v>
      </c>
      <c r="J160" s="182"/>
    </row>
    <row r="161" spans="1:10" ht="31.5" x14ac:dyDescent="0.25">
      <c r="A161" s="578" t="s">
        <v>2722</v>
      </c>
      <c r="B161" s="314" t="s">
        <v>219</v>
      </c>
      <c r="C161" s="334" t="s">
        <v>2723</v>
      </c>
      <c r="D161" s="334"/>
      <c r="E161" s="334" t="s">
        <v>2724</v>
      </c>
      <c r="F161" s="334" t="s">
        <v>754</v>
      </c>
      <c r="G161" s="316">
        <v>2</v>
      </c>
      <c r="H161" s="436">
        <v>45.762711864406782</v>
      </c>
      <c r="I161" s="396">
        <f t="shared" si="2"/>
        <v>91.525423728813564</v>
      </c>
      <c r="J161" s="182"/>
    </row>
    <row r="162" spans="1:10" x14ac:dyDescent="0.25">
      <c r="A162" s="327" t="s">
        <v>518</v>
      </c>
      <c r="B162" s="314" t="s">
        <v>215</v>
      </c>
      <c r="C162" s="334" t="s">
        <v>216</v>
      </c>
      <c r="D162" s="334"/>
      <c r="E162" s="334"/>
      <c r="F162" s="334" t="s">
        <v>754</v>
      </c>
      <c r="G162" s="316">
        <v>2</v>
      </c>
      <c r="H162" s="436">
        <v>790.11694915254247</v>
      </c>
      <c r="I162" s="396">
        <f t="shared" si="2"/>
        <v>1580.2338983050849</v>
      </c>
      <c r="J162" s="182"/>
    </row>
    <row r="163" spans="1:10" ht="31.5" x14ac:dyDescent="0.25">
      <c r="A163" s="578" t="s">
        <v>2725</v>
      </c>
      <c r="B163" s="314" t="s">
        <v>220</v>
      </c>
      <c r="C163" s="334" t="s">
        <v>2726</v>
      </c>
      <c r="D163" s="334"/>
      <c r="E163" s="334" t="s">
        <v>2727</v>
      </c>
      <c r="F163" s="334" t="s">
        <v>754</v>
      </c>
      <c r="G163" s="316">
        <v>2</v>
      </c>
      <c r="H163" s="436">
        <v>12.948220338983052</v>
      </c>
      <c r="I163" s="396">
        <f t="shared" si="2"/>
        <v>25.896440677966105</v>
      </c>
      <c r="J163" s="182"/>
    </row>
    <row r="164" spans="1:10" x14ac:dyDescent="0.25">
      <c r="A164" s="327" t="s">
        <v>1113</v>
      </c>
      <c r="B164" s="314" t="s">
        <v>221</v>
      </c>
      <c r="C164" s="334" t="s">
        <v>1114</v>
      </c>
      <c r="D164" s="334"/>
      <c r="E164" s="334"/>
      <c r="F164" s="334" t="s">
        <v>754</v>
      </c>
      <c r="G164" s="316">
        <v>4</v>
      </c>
      <c r="H164" s="436">
        <v>41.483050847457633</v>
      </c>
      <c r="I164" s="396">
        <f t="shared" si="2"/>
        <v>165.93220338983053</v>
      </c>
      <c r="J164" s="182"/>
    </row>
    <row r="165" spans="1:10" x14ac:dyDescent="0.25">
      <c r="A165" s="578" t="s">
        <v>2716</v>
      </c>
      <c r="B165" s="314" t="s">
        <v>213</v>
      </c>
      <c r="C165" s="334" t="s">
        <v>214</v>
      </c>
      <c r="D165" s="334"/>
      <c r="E165" s="334"/>
      <c r="F165" s="334" t="s">
        <v>754</v>
      </c>
      <c r="G165" s="316">
        <v>1</v>
      </c>
      <c r="H165" s="436">
        <v>447.86779661016953</v>
      </c>
      <c r="I165" s="396">
        <f t="shared" si="2"/>
        <v>447.86779661016953</v>
      </c>
      <c r="J165" s="182"/>
    </row>
    <row r="166" spans="1:10" x14ac:dyDescent="0.25">
      <c r="A166" s="327"/>
      <c r="B166" s="387" t="s">
        <v>419</v>
      </c>
      <c r="C166" s="334"/>
      <c r="D166" s="334"/>
      <c r="E166" s="334"/>
      <c r="F166" s="334"/>
      <c r="G166" s="316">
        <v>0</v>
      </c>
      <c r="H166" s="396"/>
      <c r="I166" s="396">
        <f t="shared" si="2"/>
        <v>0</v>
      </c>
      <c r="J166" s="182"/>
    </row>
    <row r="167" spans="1:10" ht="63" x14ac:dyDescent="0.25">
      <c r="A167" s="327" t="s">
        <v>997</v>
      </c>
      <c r="B167" s="314" t="s">
        <v>401</v>
      </c>
      <c r="C167" s="82" t="s">
        <v>998</v>
      </c>
      <c r="D167" s="82"/>
      <c r="E167" s="334" t="s">
        <v>999</v>
      </c>
      <c r="F167" s="334" t="s">
        <v>754</v>
      </c>
      <c r="G167" s="316">
        <v>2</v>
      </c>
      <c r="H167" s="436">
        <v>28.189830508474579</v>
      </c>
      <c r="I167" s="396">
        <f t="shared" si="2"/>
        <v>56.379661016949157</v>
      </c>
      <c r="J167" s="182"/>
    </row>
    <row r="168" spans="1:10" ht="63" x14ac:dyDescent="0.25">
      <c r="A168" s="327" t="s">
        <v>1000</v>
      </c>
      <c r="B168" s="314" t="s">
        <v>401</v>
      </c>
      <c r="C168" s="82" t="s">
        <v>1001</v>
      </c>
      <c r="D168" s="82"/>
      <c r="E168" s="334" t="s">
        <v>999</v>
      </c>
      <c r="F168" s="334" t="s">
        <v>754</v>
      </c>
      <c r="G168" s="316">
        <v>1</v>
      </c>
      <c r="H168" s="436">
        <v>39.6</v>
      </c>
      <c r="I168" s="396">
        <f t="shared" si="2"/>
        <v>39.6</v>
      </c>
      <c r="J168" s="182"/>
    </row>
    <row r="169" spans="1:10" ht="78.75" customHeight="1" x14ac:dyDescent="0.25">
      <c r="A169" s="327" t="s">
        <v>1002</v>
      </c>
      <c r="B169" s="314" t="s">
        <v>401</v>
      </c>
      <c r="C169" s="82" t="s">
        <v>1003</v>
      </c>
      <c r="D169" s="82"/>
      <c r="E169" s="334" t="s">
        <v>1004</v>
      </c>
      <c r="F169" s="334" t="s">
        <v>754</v>
      </c>
      <c r="G169" s="316">
        <v>1</v>
      </c>
      <c r="H169" s="436">
        <v>39.6</v>
      </c>
      <c r="I169" s="396">
        <f t="shared" si="2"/>
        <v>39.6</v>
      </c>
      <c r="J169" s="182"/>
    </row>
    <row r="170" spans="1:10" ht="31.5" x14ac:dyDescent="0.25">
      <c r="A170" s="327" t="s">
        <v>1006</v>
      </c>
      <c r="B170" s="314" t="s">
        <v>401</v>
      </c>
      <c r="C170" s="82" t="s">
        <v>1005</v>
      </c>
      <c r="D170" s="82" t="s">
        <v>396</v>
      </c>
      <c r="E170" s="334" t="s">
        <v>1004</v>
      </c>
      <c r="F170" s="334" t="s">
        <v>754</v>
      </c>
      <c r="G170" s="316">
        <v>1</v>
      </c>
      <c r="H170" s="436">
        <v>28.189830508474579</v>
      </c>
      <c r="I170" s="396">
        <f t="shared" si="2"/>
        <v>28.189830508474579</v>
      </c>
      <c r="J170" s="182"/>
    </row>
    <row r="171" spans="1:10" ht="31.5" x14ac:dyDescent="0.25">
      <c r="A171" s="327" t="s">
        <v>1008</v>
      </c>
      <c r="B171" s="314" t="s">
        <v>401</v>
      </c>
      <c r="C171" s="82" t="s">
        <v>1007</v>
      </c>
      <c r="D171" s="82" t="s">
        <v>397</v>
      </c>
      <c r="E171" s="334" t="s">
        <v>1004</v>
      </c>
      <c r="F171" s="334" t="s">
        <v>754</v>
      </c>
      <c r="G171" s="316">
        <v>1</v>
      </c>
      <c r="H171" s="436">
        <v>72.693220338983053</v>
      </c>
      <c r="I171" s="396">
        <f t="shared" si="2"/>
        <v>72.693220338983053</v>
      </c>
      <c r="J171" s="182"/>
    </row>
    <row r="172" spans="1:10" ht="78.75" x14ac:dyDescent="0.25">
      <c r="A172" s="327" t="s">
        <v>1010</v>
      </c>
      <c r="B172" s="314" t="s">
        <v>401</v>
      </c>
      <c r="C172" s="82" t="s">
        <v>1009</v>
      </c>
      <c r="D172" s="82" t="s">
        <v>398</v>
      </c>
      <c r="E172" s="334" t="s">
        <v>999</v>
      </c>
      <c r="F172" s="334" t="s">
        <v>754</v>
      </c>
      <c r="G172" s="316">
        <v>1</v>
      </c>
      <c r="H172" s="436">
        <v>72.693220338983053</v>
      </c>
      <c r="I172" s="396">
        <f t="shared" si="2"/>
        <v>72.693220338983053</v>
      </c>
      <c r="J172" s="182"/>
    </row>
    <row r="173" spans="1:10" ht="47.25" x14ac:dyDescent="0.25">
      <c r="A173" s="327" t="s">
        <v>1012</v>
      </c>
      <c r="B173" s="314" t="s">
        <v>401</v>
      </c>
      <c r="C173" s="82" t="s">
        <v>1011</v>
      </c>
      <c r="D173" s="82" t="s">
        <v>399</v>
      </c>
      <c r="E173" s="334" t="s">
        <v>1004</v>
      </c>
      <c r="F173" s="334" t="s">
        <v>754</v>
      </c>
      <c r="G173" s="316">
        <v>1</v>
      </c>
      <c r="H173" s="436">
        <v>70.875423728813573</v>
      </c>
      <c r="I173" s="396">
        <f t="shared" si="2"/>
        <v>70.875423728813573</v>
      </c>
      <c r="J173" s="182"/>
    </row>
    <row r="174" spans="1:10" x14ac:dyDescent="0.25">
      <c r="A174" s="327" t="s">
        <v>1014</v>
      </c>
      <c r="B174" s="314" t="s">
        <v>401</v>
      </c>
      <c r="C174" s="82" t="s">
        <v>1013</v>
      </c>
      <c r="D174" s="82" t="s">
        <v>400</v>
      </c>
      <c r="E174" s="334" t="s">
        <v>1246</v>
      </c>
      <c r="F174" s="334" t="s">
        <v>754</v>
      </c>
      <c r="G174" s="316">
        <v>1</v>
      </c>
      <c r="H174" s="436">
        <v>70.875423728813573</v>
      </c>
      <c r="I174" s="396">
        <f t="shared" si="2"/>
        <v>70.875423728813573</v>
      </c>
      <c r="J174" s="182"/>
    </row>
    <row r="175" spans="1:10" ht="31.5" x14ac:dyDescent="0.25">
      <c r="A175" s="327" t="s">
        <v>1016</v>
      </c>
      <c r="B175" s="314" t="s">
        <v>401</v>
      </c>
      <c r="C175" s="334" t="s">
        <v>1015</v>
      </c>
      <c r="D175" s="334"/>
      <c r="E175" s="334" t="s">
        <v>1017</v>
      </c>
      <c r="F175" s="334" t="s">
        <v>754</v>
      </c>
      <c r="G175" s="316">
        <v>2</v>
      </c>
      <c r="H175" s="436">
        <v>20.676271186440683</v>
      </c>
      <c r="I175" s="396">
        <f t="shared" si="2"/>
        <v>41.352542372881366</v>
      </c>
      <c r="J175" s="182"/>
    </row>
    <row r="176" spans="1:10" x14ac:dyDescent="0.25">
      <c r="A176" s="327"/>
      <c r="B176" s="386" t="s">
        <v>1324</v>
      </c>
      <c r="C176" s="334"/>
      <c r="D176" s="334"/>
      <c r="E176" s="334"/>
      <c r="F176" s="334"/>
      <c r="G176" s="316">
        <v>0</v>
      </c>
      <c r="H176" s="396"/>
      <c r="I176" s="396">
        <f t="shared" si="2"/>
        <v>0</v>
      </c>
      <c r="J176" s="182"/>
    </row>
    <row r="177" spans="1:10" ht="31.5" x14ac:dyDescent="0.25">
      <c r="A177" s="327" t="s">
        <v>1325</v>
      </c>
      <c r="B177" s="314" t="s">
        <v>1326</v>
      </c>
      <c r="C177" s="334" t="s">
        <v>1518</v>
      </c>
      <c r="D177" s="334" t="s">
        <v>1519</v>
      </c>
      <c r="E177" s="334">
        <v>700</v>
      </c>
      <c r="F177" s="334" t="s">
        <v>754</v>
      </c>
      <c r="G177" s="316">
        <v>1</v>
      </c>
      <c r="H177" s="461">
        <v>580</v>
      </c>
      <c r="I177" s="396">
        <f t="shared" si="2"/>
        <v>580</v>
      </c>
      <c r="J177" s="182"/>
    </row>
    <row r="178" spans="1:10" x14ac:dyDescent="0.25">
      <c r="A178" s="378">
        <v>4573660246</v>
      </c>
      <c r="B178" s="467" t="s">
        <v>1718</v>
      </c>
      <c r="C178" s="334" t="s">
        <v>983</v>
      </c>
      <c r="D178" s="334"/>
      <c r="E178" s="334" t="s">
        <v>1717</v>
      </c>
      <c r="F178" s="334" t="s">
        <v>754</v>
      </c>
      <c r="G178" s="316">
        <v>0.35</v>
      </c>
      <c r="H178" s="436">
        <v>6690.68</v>
      </c>
      <c r="I178" s="396">
        <f t="shared" si="2"/>
        <v>2341.7379999999998</v>
      </c>
      <c r="J178" s="182"/>
    </row>
    <row r="179" spans="1:10" ht="16.5" thickBot="1" x14ac:dyDescent="0.3">
      <c r="A179" s="430">
        <v>3187868121</v>
      </c>
      <c r="B179" s="419" t="s">
        <v>210</v>
      </c>
      <c r="C179" s="421" t="s">
        <v>211</v>
      </c>
      <c r="D179" s="421"/>
      <c r="E179" s="421" t="s">
        <v>212</v>
      </c>
      <c r="F179" s="421" t="s">
        <v>754</v>
      </c>
      <c r="G179" s="422">
        <v>2</v>
      </c>
      <c r="H179" s="447">
        <v>10023.843220338986</v>
      </c>
      <c r="I179" s="462">
        <f t="shared" si="2"/>
        <v>20047.686440677971</v>
      </c>
      <c r="J179" s="458"/>
    </row>
    <row r="180" spans="1:10" s="346" customFormat="1" ht="16.5" thickBot="1" x14ac:dyDescent="0.3">
      <c r="A180" s="444"/>
      <c r="B180" s="358" t="s">
        <v>445</v>
      </c>
      <c r="C180" s="560"/>
      <c r="D180" s="561"/>
      <c r="E180" s="560"/>
      <c r="F180" s="360" t="s">
        <v>415</v>
      </c>
      <c r="G180" s="562"/>
      <c r="H180" s="459"/>
      <c r="I180" s="456">
        <f>SUM(I116:I179)</f>
        <v>114747.98296146272</v>
      </c>
      <c r="J180" s="357"/>
    </row>
    <row r="181" spans="1:10" s="346" customFormat="1" ht="16.5" thickBot="1" x14ac:dyDescent="0.3">
      <c r="A181" s="392"/>
      <c r="B181" s="359" t="s">
        <v>446</v>
      </c>
      <c r="C181" s="554"/>
      <c r="D181" s="555"/>
      <c r="E181" s="554"/>
      <c r="F181" s="391" t="s">
        <v>415</v>
      </c>
      <c r="G181" s="551"/>
      <c r="H181" s="354"/>
      <c r="I181" s="372">
        <f>I180+I115</f>
        <v>122221.38561264916</v>
      </c>
      <c r="J181" s="355"/>
    </row>
  </sheetData>
  <mergeCells count="14">
    <mergeCell ref="A1:J1"/>
    <mergeCell ref="A2:J2"/>
    <mergeCell ref="A3:J3"/>
    <mergeCell ref="A4:A5"/>
    <mergeCell ref="B4:B5"/>
    <mergeCell ref="C4:C5"/>
    <mergeCell ref="J4:J5"/>
    <mergeCell ref="D4:D5"/>
    <mergeCell ref="E4:E5"/>
    <mergeCell ref="F4:F5"/>
    <mergeCell ref="G60:G62"/>
    <mergeCell ref="G159:G160"/>
    <mergeCell ref="H4:H5"/>
    <mergeCell ref="H159:H160"/>
  </mergeCells>
  <phoneticPr fontId="27" type="noConversion"/>
  <conditionalFormatting sqref="A27">
    <cfRule type="expression" dxfId="18" priority="4" stopIfTrue="1">
      <formula>AND(COUNTIF(#REF!, A27)+COUNTIF($A$1:$A$13, A27)+COUNTIF(#REF!, A27)&gt;1,NOT(ISBLANK(A27)))</formula>
    </cfRule>
  </conditionalFormatting>
  <conditionalFormatting sqref="B178">
    <cfRule type="expression" dxfId="17" priority="1" stopIfTrue="1">
      <formula>AND(COUNTIF(#REF!, B178)+COUNTIF($A$1:$A$5, B178)+COUNTIF(#REF!, B178)&gt;1,NOT(ISBLANK(B178)))</formula>
    </cfRule>
  </conditionalFormatting>
  <conditionalFormatting sqref="B178">
    <cfRule type="expression" dxfId="16" priority="12" stopIfTrue="1">
      <formula>AND(COUNTIF($A$12:$A$64807, B178)+COUNTIF(#REF!, B178)+COUNTIF(#REF!, B178)+COUNTIF(#REF!, B178)&gt;1,NOT(ISBLANK(B178)))</formula>
    </cfRule>
  </conditionalFormatting>
  <conditionalFormatting sqref="A27">
    <cfRule type="expression" dxfId="15" priority="42" stopIfTrue="1">
      <formula>AND(COUNTIF($A$19:$A$64788, A27)+COUNTIF(#REF!, A27)+COUNTIF(#REF!, A27)+COUNTIF(#REF!, A27)&gt;1,NOT(ISBLANK(A27)))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showZeros="0" view="pageBreakPreview" zoomScale="85" zoomScaleNormal="85" zoomScaleSheetLayoutView="85" workbookViewId="0">
      <pane ySplit="5" topLeftCell="A6" activePane="bottomLeft" state="frozen"/>
      <selection pane="bottomLeft" activeCell="A40" sqref="A40:G51"/>
    </sheetView>
  </sheetViews>
  <sheetFormatPr defaultRowHeight="15.75" x14ac:dyDescent="0.25"/>
  <cols>
    <col min="1" max="1" width="12.85546875" style="109" customWidth="1"/>
    <col min="2" max="2" width="38.42578125" style="109" customWidth="1"/>
    <col min="3" max="3" width="35" style="563" customWidth="1"/>
    <col min="4" max="4" width="24" style="563" customWidth="1"/>
    <col min="5" max="5" width="35" style="563" customWidth="1"/>
    <col min="6" max="6" width="5.7109375" style="563" customWidth="1"/>
    <col min="7" max="7" width="14" style="564" customWidth="1"/>
    <col min="8" max="9" width="16.28515625" style="407" customWidth="1"/>
    <col min="10" max="10" width="21" style="109" customWidth="1"/>
    <col min="11" max="16384" width="9.140625" style="109"/>
  </cols>
  <sheetData>
    <row r="1" spans="1:10" x14ac:dyDescent="0.25">
      <c r="A1" s="800" t="s">
        <v>455</v>
      </c>
      <c r="B1" s="800"/>
      <c r="C1" s="800"/>
      <c r="D1" s="800"/>
      <c r="E1" s="800"/>
      <c r="F1" s="800"/>
      <c r="G1" s="800"/>
      <c r="H1" s="800"/>
      <c r="I1" s="800"/>
      <c r="J1" s="800"/>
    </row>
    <row r="2" spans="1:10" x14ac:dyDescent="0.25">
      <c r="A2" s="800" t="s">
        <v>1137</v>
      </c>
      <c r="B2" s="800"/>
      <c r="C2" s="800"/>
      <c r="D2" s="800"/>
      <c r="E2" s="800"/>
      <c r="F2" s="800"/>
      <c r="G2" s="800"/>
      <c r="H2" s="800"/>
      <c r="I2" s="800"/>
      <c r="J2" s="800"/>
    </row>
    <row r="3" spans="1:10" s="96" customFormat="1" ht="31.5" customHeight="1" thickBot="1" x14ac:dyDescent="0.3">
      <c r="A3" s="801" t="s">
        <v>1139</v>
      </c>
      <c r="B3" s="801"/>
      <c r="C3" s="801"/>
      <c r="D3" s="801"/>
      <c r="E3" s="801"/>
      <c r="F3" s="801"/>
      <c r="G3" s="801"/>
      <c r="H3" s="801"/>
      <c r="I3" s="801"/>
      <c r="J3" s="801"/>
    </row>
    <row r="4" spans="1:10" s="34" customFormat="1" ht="63" customHeight="1" thickBot="1" x14ac:dyDescent="0.3">
      <c r="A4" s="783" t="s">
        <v>2589</v>
      </c>
      <c r="B4" s="783" t="s">
        <v>2590</v>
      </c>
      <c r="C4" s="783" t="s">
        <v>2591</v>
      </c>
      <c r="D4" s="783" t="s">
        <v>2592</v>
      </c>
      <c r="E4" s="783" t="s">
        <v>2593</v>
      </c>
      <c r="F4" s="783" t="s">
        <v>2594</v>
      </c>
      <c r="G4" s="473" t="s">
        <v>458</v>
      </c>
      <c r="H4" s="793" t="s">
        <v>406</v>
      </c>
      <c r="I4" s="343" t="s">
        <v>409</v>
      </c>
      <c r="J4" s="779" t="s">
        <v>2595</v>
      </c>
    </row>
    <row r="5" spans="1:10" s="34" customFormat="1" ht="31.5" customHeight="1" thickBot="1" x14ac:dyDescent="0.3">
      <c r="A5" s="786"/>
      <c r="B5" s="786"/>
      <c r="C5" s="786"/>
      <c r="D5" s="786"/>
      <c r="E5" s="786"/>
      <c r="F5" s="786"/>
      <c r="G5" s="23" t="s">
        <v>1147</v>
      </c>
      <c r="H5" s="794"/>
      <c r="I5" s="335" t="s">
        <v>189</v>
      </c>
      <c r="J5" s="795"/>
    </row>
    <row r="6" spans="1:10" x14ac:dyDescent="0.25">
      <c r="A6" s="382"/>
      <c r="B6" s="398" t="s">
        <v>2603</v>
      </c>
      <c r="C6" s="377"/>
      <c r="D6" s="377"/>
      <c r="E6" s="377"/>
      <c r="F6" s="377"/>
      <c r="G6" s="383"/>
      <c r="H6" s="393"/>
      <c r="I6" s="393"/>
      <c r="J6" s="404"/>
    </row>
    <row r="7" spans="1:10" x14ac:dyDescent="0.25">
      <c r="A7" s="326"/>
      <c r="B7" s="338" t="s">
        <v>2345</v>
      </c>
      <c r="C7" s="334"/>
      <c r="D7" s="334"/>
      <c r="E7" s="334"/>
      <c r="F7" s="334"/>
      <c r="G7" s="316"/>
      <c r="H7" s="394"/>
      <c r="I7" s="394"/>
      <c r="J7" s="405"/>
    </row>
    <row r="8" spans="1:10" x14ac:dyDescent="0.25">
      <c r="A8" s="326"/>
      <c r="B8" s="156" t="s">
        <v>2346</v>
      </c>
      <c r="C8" s="334"/>
      <c r="D8" s="334"/>
      <c r="E8" s="334"/>
      <c r="F8" s="334"/>
      <c r="G8" s="316"/>
      <c r="H8" s="394"/>
      <c r="I8" s="394"/>
      <c r="J8" s="405"/>
    </row>
    <row r="9" spans="1:10" s="96" customFormat="1" x14ac:dyDescent="0.25">
      <c r="A9" s="327" t="s">
        <v>2056</v>
      </c>
      <c r="B9" s="318" t="s">
        <v>2058</v>
      </c>
      <c r="C9" s="316" t="s">
        <v>2057</v>
      </c>
      <c r="D9" s="316"/>
      <c r="E9" s="316" t="s">
        <v>2059</v>
      </c>
      <c r="F9" s="316" t="s">
        <v>754</v>
      </c>
      <c r="G9" s="316">
        <v>0.5</v>
      </c>
      <c r="H9" s="435">
        <v>320.86</v>
      </c>
      <c r="I9" s="394">
        <f>H9*G9</f>
        <v>160.43</v>
      </c>
      <c r="J9" s="182"/>
    </row>
    <row r="10" spans="1:10" s="96" customFormat="1" x14ac:dyDescent="0.25">
      <c r="A10" s="327"/>
      <c r="B10" s="338" t="s">
        <v>854</v>
      </c>
      <c r="C10" s="316"/>
      <c r="D10" s="316"/>
      <c r="E10" s="316"/>
      <c r="F10" s="316"/>
      <c r="G10" s="316">
        <v>0</v>
      </c>
      <c r="H10" s="394"/>
      <c r="I10" s="394">
        <f t="shared" ref="I10:I38" si="0">H10*G10</f>
        <v>0</v>
      </c>
      <c r="J10" s="182"/>
    </row>
    <row r="11" spans="1:10" s="96" customFormat="1" x14ac:dyDescent="0.25">
      <c r="A11" s="327"/>
      <c r="B11" s="338" t="s">
        <v>345</v>
      </c>
      <c r="C11" s="316"/>
      <c r="D11" s="316"/>
      <c r="E11" s="316"/>
      <c r="F11" s="316"/>
      <c r="G11" s="316">
        <v>0</v>
      </c>
      <c r="H11" s="394"/>
      <c r="I11" s="394">
        <f t="shared" si="0"/>
        <v>0</v>
      </c>
      <c r="J11" s="182"/>
    </row>
    <row r="12" spans="1:10" s="96" customFormat="1" x14ac:dyDescent="0.25">
      <c r="A12" s="327"/>
      <c r="B12" s="156" t="s">
        <v>855</v>
      </c>
      <c r="C12" s="316"/>
      <c r="D12" s="316"/>
      <c r="E12" s="316"/>
      <c r="F12" s="316"/>
      <c r="G12" s="316">
        <v>0</v>
      </c>
      <c r="H12" s="394"/>
      <c r="I12" s="394">
        <f t="shared" si="0"/>
        <v>0</v>
      </c>
      <c r="J12" s="182"/>
    </row>
    <row r="13" spans="1:10" s="96" customFormat="1" x14ac:dyDescent="0.25">
      <c r="A13" s="327">
        <v>1723120045</v>
      </c>
      <c r="B13" s="314" t="s">
        <v>857</v>
      </c>
      <c r="C13" s="334" t="s">
        <v>1613</v>
      </c>
      <c r="D13" s="334" t="s">
        <v>1614</v>
      </c>
      <c r="E13" s="334">
        <v>0.8</v>
      </c>
      <c r="F13" s="334" t="s">
        <v>2613</v>
      </c>
      <c r="G13" s="316">
        <v>5.0000000000000001E-3</v>
      </c>
      <c r="H13" s="436">
        <v>734</v>
      </c>
      <c r="I13" s="394">
        <f t="shared" si="0"/>
        <v>3.67</v>
      </c>
      <c r="J13" s="182"/>
    </row>
    <row r="14" spans="1:10" s="96" customFormat="1" x14ac:dyDescent="0.25">
      <c r="A14" s="327"/>
      <c r="B14" s="338" t="s">
        <v>867</v>
      </c>
      <c r="C14" s="334"/>
      <c r="D14" s="334"/>
      <c r="E14" s="334"/>
      <c r="F14" s="334"/>
      <c r="G14" s="316">
        <v>0</v>
      </c>
      <c r="H14" s="394"/>
      <c r="I14" s="394">
        <f t="shared" si="0"/>
        <v>0</v>
      </c>
      <c r="J14" s="182"/>
    </row>
    <row r="15" spans="1:10" s="96" customFormat="1" x14ac:dyDescent="0.25">
      <c r="A15" s="327"/>
      <c r="B15" s="338" t="s">
        <v>868</v>
      </c>
      <c r="C15" s="334"/>
      <c r="D15" s="334"/>
      <c r="E15" s="334"/>
      <c r="F15" s="334"/>
      <c r="G15" s="316">
        <v>0</v>
      </c>
      <c r="H15" s="394"/>
      <c r="I15" s="394">
        <f t="shared" si="0"/>
        <v>0</v>
      </c>
      <c r="J15" s="182"/>
    </row>
    <row r="16" spans="1:10" s="96" customFormat="1" x14ac:dyDescent="0.25">
      <c r="A16" s="327"/>
      <c r="B16" s="156" t="s">
        <v>869</v>
      </c>
      <c r="C16" s="334"/>
      <c r="D16" s="334"/>
      <c r="E16" s="334"/>
      <c r="F16" s="334"/>
      <c r="G16" s="316">
        <v>0</v>
      </c>
      <c r="H16" s="394"/>
      <c r="I16" s="394">
        <f t="shared" si="0"/>
        <v>0</v>
      </c>
      <c r="J16" s="182"/>
    </row>
    <row r="17" spans="1:10" s="96" customFormat="1" x14ac:dyDescent="0.25">
      <c r="A17" s="327" t="s">
        <v>870</v>
      </c>
      <c r="B17" s="315" t="s">
        <v>871</v>
      </c>
      <c r="C17" s="334" t="s">
        <v>872</v>
      </c>
      <c r="D17" s="334" t="s">
        <v>873</v>
      </c>
      <c r="E17" s="334" t="s">
        <v>874</v>
      </c>
      <c r="F17" s="334" t="s">
        <v>2613</v>
      </c>
      <c r="G17" s="316">
        <v>0.03</v>
      </c>
      <c r="H17" s="435">
        <v>116.22881355932205</v>
      </c>
      <c r="I17" s="394">
        <f t="shared" si="0"/>
        <v>3.4868644067796613</v>
      </c>
      <c r="J17" s="182"/>
    </row>
    <row r="18" spans="1:10" s="96" customFormat="1" x14ac:dyDescent="0.25">
      <c r="A18" s="327"/>
      <c r="B18" s="338" t="s">
        <v>932</v>
      </c>
      <c r="C18" s="334"/>
      <c r="D18" s="334"/>
      <c r="E18" s="334"/>
      <c r="F18" s="334"/>
      <c r="G18" s="316">
        <v>0</v>
      </c>
      <c r="H18" s="394"/>
      <c r="I18" s="394">
        <f t="shared" si="0"/>
        <v>0</v>
      </c>
      <c r="J18" s="182"/>
    </row>
    <row r="19" spans="1:10" s="96" customFormat="1" x14ac:dyDescent="0.25">
      <c r="A19" s="327"/>
      <c r="B19" s="338" t="s">
        <v>1366</v>
      </c>
      <c r="C19" s="334"/>
      <c r="D19" s="334"/>
      <c r="E19" s="334"/>
      <c r="F19" s="334"/>
      <c r="G19" s="316">
        <v>0</v>
      </c>
      <c r="H19" s="394"/>
      <c r="I19" s="394">
        <f t="shared" si="0"/>
        <v>0</v>
      </c>
      <c r="J19" s="182"/>
    </row>
    <row r="20" spans="1:10" s="96" customFormat="1" x14ac:dyDescent="0.25">
      <c r="A20" s="327"/>
      <c r="B20" s="156" t="s">
        <v>346</v>
      </c>
      <c r="C20" s="334"/>
      <c r="D20" s="334"/>
      <c r="E20" s="334"/>
      <c r="F20" s="334"/>
      <c r="G20" s="316">
        <v>0</v>
      </c>
      <c r="H20" s="394"/>
      <c r="I20" s="394">
        <f t="shared" si="0"/>
        <v>0</v>
      </c>
      <c r="J20" s="182"/>
    </row>
    <row r="21" spans="1:10" s="96" customFormat="1" x14ac:dyDescent="0.25">
      <c r="A21" s="328" t="s">
        <v>1376</v>
      </c>
      <c r="B21" s="315" t="s">
        <v>1377</v>
      </c>
      <c r="C21" s="334" t="s">
        <v>1378</v>
      </c>
      <c r="D21" s="334"/>
      <c r="E21" s="334" t="s">
        <v>1379</v>
      </c>
      <c r="F21" s="334" t="s">
        <v>754</v>
      </c>
      <c r="G21" s="316">
        <v>2.5000000000000001E-2</v>
      </c>
      <c r="H21" s="435">
        <v>24.175000000000001</v>
      </c>
      <c r="I21" s="394">
        <f t="shared" si="0"/>
        <v>0.60437500000000011</v>
      </c>
      <c r="J21" s="182"/>
    </row>
    <row r="22" spans="1:10" s="96" customFormat="1" x14ac:dyDescent="0.25">
      <c r="A22" s="328"/>
      <c r="B22" s="338" t="s">
        <v>348</v>
      </c>
      <c r="C22" s="334"/>
      <c r="D22" s="334"/>
      <c r="E22" s="334"/>
      <c r="F22" s="334"/>
      <c r="G22" s="316">
        <v>0</v>
      </c>
      <c r="H22" s="394"/>
      <c r="I22" s="394">
        <f t="shared" si="0"/>
        <v>0</v>
      </c>
      <c r="J22" s="182"/>
    </row>
    <row r="23" spans="1:10" s="96" customFormat="1" x14ac:dyDescent="0.25">
      <c r="A23" s="328"/>
      <c r="B23" s="338" t="s">
        <v>1970</v>
      </c>
      <c r="C23" s="334"/>
      <c r="D23" s="334"/>
      <c r="E23" s="334"/>
      <c r="F23" s="334"/>
      <c r="G23" s="316">
        <v>0</v>
      </c>
      <c r="H23" s="394"/>
      <c r="I23" s="394">
        <f t="shared" si="0"/>
        <v>0</v>
      </c>
      <c r="J23" s="182"/>
    </row>
    <row r="24" spans="1:10" s="96" customFormat="1" x14ac:dyDescent="0.25">
      <c r="A24" s="328"/>
      <c r="B24" s="156" t="s">
        <v>347</v>
      </c>
      <c r="C24" s="334"/>
      <c r="D24" s="334"/>
      <c r="E24" s="334"/>
      <c r="F24" s="334"/>
      <c r="G24" s="316">
        <v>0</v>
      </c>
      <c r="H24" s="394"/>
      <c r="I24" s="394">
        <f t="shared" si="0"/>
        <v>0</v>
      </c>
      <c r="J24" s="182"/>
    </row>
    <row r="25" spans="1:10" s="96" customFormat="1" x14ac:dyDescent="0.25">
      <c r="A25" s="329">
        <v>3449660206</v>
      </c>
      <c r="B25" s="314" t="s">
        <v>1946</v>
      </c>
      <c r="C25" s="334" t="s">
        <v>1653</v>
      </c>
      <c r="D25" s="317"/>
      <c r="E25" s="334" t="s">
        <v>1656</v>
      </c>
      <c r="F25" s="334" t="s">
        <v>754</v>
      </c>
      <c r="G25" s="316">
        <v>100</v>
      </c>
      <c r="H25" s="435">
        <v>1.42</v>
      </c>
      <c r="I25" s="394">
        <f t="shared" si="0"/>
        <v>142</v>
      </c>
      <c r="J25" s="182"/>
    </row>
    <row r="26" spans="1:10" s="96" customFormat="1" x14ac:dyDescent="0.25">
      <c r="A26" s="329"/>
      <c r="B26" s="338" t="s">
        <v>1182</v>
      </c>
      <c r="C26" s="334"/>
      <c r="D26" s="317"/>
      <c r="E26" s="334"/>
      <c r="F26" s="334"/>
      <c r="G26" s="316">
        <v>0</v>
      </c>
      <c r="H26" s="394"/>
      <c r="I26" s="394">
        <f t="shared" si="0"/>
        <v>0</v>
      </c>
      <c r="J26" s="182"/>
    </row>
    <row r="27" spans="1:10" s="96" customFormat="1" x14ac:dyDescent="0.25">
      <c r="A27" s="329"/>
      <c r="B27" s="338" t="s">
        <v>1198</v>
      </c>
      <c r="C27" s="334"/>
      <c r="D27" s="317"/>
      <c r="E27" s="334"/>
      <c r="F27" s="334"/>
      <c r="G27" s="316">
        <v>0</v>
      </c>
      <c r="H27" s="394"/>
      <c r="I27" s="394">
        <f t="shared" si="0"/>
        <v>0</v>
      </c>
      <c r="J27" s="182"/>
    </row>
    <row r="28" spans="1:10" s="96" customFormat="1" x14ac:dyDescent="0.25">
      <c r="A28" s="329"/>
      <c r="B28" s="156" t="s">
        <v>349</v>
      </c>
      <c r="C28" s="334"/>
      <c r="D28" s="317"/>
      <c r="E28" s="334"/>
      <c r="F28" s="334"/>
      <c r="G28" s="316">
        <v>0</v>
      </c>
      <c r="H28" s="394"/>
      <c r="I28" s="394">
        <f t="shared" si="0"/>
        <v>0</v>
      </c>
      <c r="J28" s="182"/>
    </row>
    <row r="29" spans="1:10" s="96" customFormat="1" x14ac:dyDescent="0.25">
      <c r="A29" s="329">
        <v>3582000110</v>
      </c>
      <c r="B29" s="315" t="s">
        <v>1973</v>
      </c>
      <c r="C29" s="549" t="s">
        <v>1876</v>
      </c>
      <c r="D29" s="334" t="s">
        <v>1877</v>
      </c>
      <c r="E29" s="334">
        <v>1.5</v>
      </c>
      <c r="F29" s="316" t="s">
        <v>637</v>
      </c>
      <c r="G29" s="316">
        <v>10</v>
      </c>
      <c r="H29" s="435">
        <v>32</v>
      </c>
      <c r="I29" s="394">
        <f t="shared" si="0"/>
        <v>320</v>
      </c>
      <c r="J29" s="182"/>
    </row>
    <row r="30" spans="1:10" s="96" customFormat="1" x14ac:dyDescent="0.25">
      <c r="A30" s="329">
        <v>3582000111</v>
      </c>
      <c r="B30" s="315" t="s">
        <v>1973</v>
      </c>
      <c r="C30" s="549" t="s">
        <v>1876</v>
      </c>
      <c r="D30" s="334" t="s">
        <v>1877</v>
      </c>
      <c r="E30" s="334">
        <v>2.5</v>
      </c>
      <c r="F30" s="316" t="s">
        <v>637</v>
      </c>
      <c r="G30" s="316">
        <v>10</v>
      </c>
      <c r="H30" s="435">
        <v>40.677966101694899</v>
      </c>
      <c r="I30" s="394">
        <f t="shared" si="0"/>
        <v>406.77966101694898</v>
      </c>
      <c r="J30" s="182"/>
    </row>
    <row r="31" spans="1:10" s="96" customFormat="1" x14ac:dyDescent="0.25">
      <c r="A31" s="329"/>
      <c r="B31" s="338" t="s">
        <v>1241</v>
      </c>
      <c r="C31" s="549"/>
      <c r="D31" s="334"/>
      <c r="E31" s="334"/>
      <c r="F31" s="316"/>
      <c r="G31" s="316">
        <v>0</v>
      </c>
      <c r="H31" s="394"/>
      <c r="I31" s="394">
        <f t="shared" si="0"/>
        <v>0</v>
      </c>
      <c r="J31" s="182"/>
    </row>
    <row r="32" spans="1:10" s="96" customFormat="1" x14ac:dyDescent="0.25">
      <c r="A32" s="329"/>
      <c r="B32" s="338" t="s">
        <v>1242</v>
      </c>
      <c r="C32" s="549"/>
      <c r="D32" s="334"/>
      <c r="E32" s="334"/>
      <c r="F32" s="316"/>
      <c r="G32" s="316">
        <v>0</v>
      </c>
      <c r="H32" s="394"/>
      <c r="I32" s="394">
        <f t="shared" si="0"/>
        <v>0</v>
      </c>
      <c r="J32" s="182"/>
    </row>
    <row r="33" spans="1:12" s="96" customFormat="1" x14ac:dyDescent="0.25">
      <c r="A33" s="329"/>
      <c r="B33" s="156" t="s">
        <v>1243</v>
      </c>
      <c r="C33" s="549"/>
      <c r="D33" s="334"/>
      <c r="E33" s="334"/>
      <c r="F33" s="316"/>
      <c r="G33" s="316">
        <v>0</v>
      </c>
      <c r="H33" s="394"/>
      <c r="I33" s="394">
        <f t="shared" si="0"/>
        <v>0</v>
      </c>
      <c r="J33" s="182"/>
    </row>
    <row r="34" spans="1:12" s="96" customFormat="1" x14ac:dyDescent="0.25">
      <c r="A34" s="327" t="s">
        <v>1244</v>
      </c>
      <c r="B34" s="315" t="s">
        <v>1245</v>
      </c>
      <c r="C34" s="334"/>
      <c r="D34" s="334" t="s">
        <v>1735</v>
      </c>
      <c r="E34" s="334" t="s">
        <v>1246</v>
      </c>
      <c r="F34" s="334" t="s">
        <v>754</v>
      </c>
      <c r="G34" s="316">
        <v>10</v>
      </c>
      <c r="H34" s="435">
        <v>4.66</v>
      </c>
      <c r="I34" s="394">
        <f t="shared" si="0"/>
        <v>46.6</v>
      </c>
      <c r="J34" s="182"/>
    </row>
    <row r="35" spans="1:12" s="96" customFormat="1" x14ac:dyDescent="0.25">
      <c r="A35" s="327"/>
      <c r="B35" s="338" t="s">
        <v>1247</v>
      </c>
      <c r="C35" s="334"/>
      <c r="D35" s="334"/>
      <c r="E35" s="334"/>
      <c r="F35" s="334"/>
      <c r="G35" s="316">
        <v>0</v>
      </c>
      <c r="H35" s="394"/>
      <c r="I35" s="394">
        <f t="shared" si="0"/>
        <v>0</v>
      </c>
      <c r="J35" s="182"/>
    </row>
    <row r="36" spans="1:12" s="96" customFormat="1" x14ac:dyDescent="0.25">
      <c r="A36" s="327"/>
      <c r="B36" s="338" t="s">
        <v>1982</v>
      </c>
      <c r="C36" s="334"/>
      <c r="D36" s="334"/>
      <c r="E36" s="334"/>
      <c r="F36" s="334"/>
      <c r="G36" s="316">
        <v>0</v>
      </c>
      <c r="H36" s="394"/>
      <c r="I36" s="394">
        <f t="shared" si="0"/>
        <v>0</v>
      </c>
      <c r="J36" s="182"/>
    </row>
    <row r="37" spans="1:12" s="96" customFormat="1" x14ac:dyDescent="0.25">
      <c r="A37" s="327"/>
      <c r="B37" s="156" t="s">
        <v>1825</v>
      </c>
      <c r="C37" s="334"/>
      <c r="D37" s="334"/>
      <c r="E37" s="334"/>
      <c r="F37" s="334"/>
      <c r="G37" s="316">
        <v>0</v>
      </c>
      <c r="H37" s="394"/>
      <c r="I37" s="394">
        <f t="shared" si="0"/>
        <v>0</v>
      </c>
      <c r="J37" s="182"/>
    </row>
    <row r="38" spans="1:12" s="96" customFormat="1" ht="16.5" thickBot="1" x14ac:dyDescent="0.3">
      <c r="A38" s="427">
        <v>9182135002</v>
      </c>
      <c r="B38" s="419" t="s">
        <v>1608</v>
      </c>
      <c r="C38" s="421"/>
      <c r="D38" s="421" t="s">
        <v>1864</v>
      </c>
      <c r="E38" s="428">
        <v>0.94</v>
      </c>
      <c r="F38" s="421" t="s">
        <v>2602</v>
      </c>
      <c r="G38" s="422">
        <v>0.1</v>
      </c>
      <c r="H38" s="457">
        <v>135.69999999999999</v>
      </c>
      <c r="I38" s="452">
        <f t="shared" si="0"/>
        <v>13.57</v>
      </c>
      <c r="J38" s="458"/>
    </row>
    <row r="39" spans="1:12" s="346" customFormat="1" ht="16.5" thickBot="1" x14ac:dyDescent="0.3">
      <c r="A39" s="444"/>
      <c r="B39" s="453" t="s">
        <v>444</v>
      </c>
      <c r="C39" s="560"/>
      <c r="D39" s="559"/>
      <c r="E39" s="560"/>
      <c r="F39" s="454" t="s">
        <v>415</v>
      </c>
      <c r="G39" s="562"/>
      <c r="H39" s="455"/>
      <c r="I39" s="456">
        <f>SUM(I6:I38)</f>
        <v>1097.1409004237285</v>
      </c>
      <c r="J39" s="438"/>
      <c r="L39" s="96"/>
    </row>
    <row r="40" spans="1:12" x14ac:dyDescent="0.25">
      <c r="A40" s="382"/>
      <c r="B40" s="468" t="s">
        <v>985</v>
      </c>
      <c r="C40" s="377"/>
      <c r="D40" s="377"/>
      <c r="E40" s="377"/>
      <c r="F40" s="377"/>
      <c r="G40" s="383"/>
      <c r="H40" s="393"/>
      <c r="I40" s="393">
        <f>H40*G40</f>
        <v>0</v>
      </c>
      <c r="J40" s="404"/>
      <c r="L40" s="96"/>
    </row>
    <row r="41" spans="1:12" x14ac:dyDescent="0.25">
      <c r="A41" s="378">
        <v>3451923499</v>
      </c>
      <c r="B41" s="314" t="s">
        <v>984</v>
      </c>
      <c r="C41" s="334" t="s">
        <v>2016</v>
      </c>
      <c r="D41" s="334"/>
      <c r="E41" s="334"/>
      <c r="F41" s="325" t="s">
        <v>754</v>
      </c>
      <c r="G41" s="316">
        <v>4</v>
      </c>
      <c r="H41" s="436">
        <v>1160</v>
      </c>
      <c r="I41" s="394">
        <f t="shared" ref="I41:I51" si="1">H41*G41</f>
        <v>4640</v>
      </c>
      <c r="J41" s="405"/>
      <c r="L41" s="96"/>
    </row>
    <row r="42" spans="1:12" x14ac:dyDescent="0.25">
      <c r="A42" s="378"/>
      <c r="B42" s="387" t="s">
        <v>438</v>
      </c>
      <c r="C42" s="334"/>
      <c r="D42" s="334"/>
      <c r="E42" s="334"/>
      <c r="F42" s="325"/>
      <c r="G42" s="316">
        <v>0</v>
      </c>
      <c r="H42" s="394"/>
      <c r="I42" s="394">
        <f t="shared" si="1"/>
        <v>0</v>
      </c>
      <c r="J42" s="405"/>
      <c r="L42" s="96"/>
    </row>
    <row r="43" spans="1:12" ht="31.5" x14ac:dyDescent="0.25">
      <c r="A43" s="378">
        <v>2531101490</v>
      </c>
      <c r="B43" s="314" t="s">
        <v>2015</v>
      </c>
      <c r="C43" s="334" t="s">
        <v>2012</v>
      </c>
      <c r="D43" s="334" t="s">
        <v>2013</v>
      </c>
      <c r="E43" s="334" t="s">
        <v>2014</v>
      </c>
      <c r="F43" s="325" t="s">
        <v>754</v>
      </c>
      <c r="G43" s="316">
        <v>5</v>
      </c>
      <c r="H43" s="435">
        <v>2.76</v>
      </c>
      <c r="I43" s="394">
        <f t="shared" si="1"/>
        <v>13.799999999999999</v>
      </c>
      <c r="J43" s="405"/>
      <c r="L43" s="96"/>
    </row>
    <row r="44" spans="1:12" x14ac:dyDescent="0.25">
      <c r="A44" s="378">
        <v>3185634825</v>
      </c>
      <c r="B44" s="314" t="s">
        <v>1527</v>
      </c>
      <c r="C44" s="334" t="s">
        <v>1658</v>
      </c>
      <c r="D44" s="334"/>
      <c r="E44" s="334"/>
      <c r="F44" s="325" t="s">
        <v>754</v>
      </c>
      <c r="G44" s="316">
        <v>4</v>
      </c>
      <c r="H44" s="435">
        <v>55</v>
      </c>
      <c r="I44" s="394">
        <f t="shared" si="1"/>
        <v>220</v>
      </c>
      <c r="J44" s="405"/>
      <c r="L44" s="96"/>
    </row>
    <row r="45" spans="1:12" x14ac:dyDescent="0.25">
      <c r="A45" s="378"/>
      <c r="B45" s="387" t="s">
        <v>1327</v>
      </c>
      <c r="C45" s="334"/>
      <c r="D45" s="334"/>
      <c r="E45" s="334"/>
      <c r="F45" s="325"/>
      <c r="G45" s="316">
        <v>0</v>
      </c>
      <c r="H45" s="394"/>
      <c r="I45" s="394">
        <f t="shared" si="1"/>
        <v>0</v>
      </c>
      <c r="J45" s="405"/>
      <c r="L45" s="96"/>
    </row>
    <row r="46" spans="1:12" x14ac:dyDescent="0.25">
      <c r="A46" s="327" t="s">
        <v>362</v>
      </c>
      <c r="B46" s="314" t="s">
        <v>1676</v>
      </c>
      <c r="C46" s="334" t="s">
        <v>363</v>
      </c>
      <c r="D46" s="334"/>
      <c r="E46" s="334" t="s">
        <v>364</v>
      </c>
      <c r="F46" s="334" t="s">
        <v>754</v>
      </c>
      <c r="G46" s="316">
        <v>5</v>
      </c>
      <c r="H46" s="436">
        <v>8.1</v>
      </c>
      <c r="I46" s="394">
        <f t="shared" si="1"/>
        <v>40.5</v>
      </c>
      <c r="J46" s="405"/>
      <c r="L46" s="96"/>
    </row>
    <row r="47" spans="1:12" x14ac:dyDescent="0.25">
      <c r="A47" s="327" t="s">
        <v>1328</v>
      </c>
      <c r="B47" s="314" t="s">
        <v>1676</v>
      </c>
      <c r="C47" s="334" t="s">
        <v>1330</v>
      </c>
      <c r="D47" s="334"/>
      <c r="E47" s="334" t="s">
        <v>365</v>
      </c>
      <c r="F47" s="334" t="s">
        <v>754</v>
      </c>
      <c r="G47" s="316">
        <v>5</v>
      </c>
      <c r="H47" s="435">
        <v>8</v>
      </c>
      <c r="I47" s="394">
        <f t="shared" si="1"/>
        <v>40</v>
      </c>
      <c r="J47" s="405"/>
      <c r="L47" s="96"/>
    </row>
    <row r="48" spans="1:12" x14ac:dyDescent="0.25">
      <c r="A48" s="327" t="s">
        <v>366</v>
      </c>
      <c r="B48" s="314" t="s">
        <v>1676</v>
      </c>
      <c r="C48" s="334" t="s">
        <v>367</v>
      </c>
      <c r="D48" s="334"/>
      <c r="E48" s="334" t="s">
        <v>368</v>
      </c>
      <c r="F48" s="334" t="s">
        <v>754</v>
      </c>
      <c r="G48" s="316">
        <v>5</v>
      </c>
      <c r="H48" s="435">
        <v>7.6</v>
      </c>
      <c r="I48" s="394">
        <f t="shared" si="1"/>
        <v>38</v>
      </c>
      <c r="J48" s="405"/>
      <c r="L48" s="96"/>
    </row>
    <row r="49" spans="1:12" ht="31.5" x14ac:dyDescent="0.25">
      <c r="A49" s="578" t="s">
        <v>2712</v>
      </c>
      <c r="B49" s="314" t="s">
        <v>2518</v>
      </c>
      <c r="C49" s="334" t="s">
        <v>2713</v>
      </c>
      <c r="D49" s="334"/>
      <c r="E49" s="334" t="s">
        <v>2714</v>
      </c>
      <c r="F49" s="334" t="s">
        <v>754</v>
      </c>
      <c r="G49" s="316">
        <v>5</v>
      </c>
      <c r="H49" s="435">
        <v>0.68</v>
      </c>
      <c r="I49" s="394">
        <f t="shared" si="1"/>
        <v>3.4000000000000004</v>
      </c>
      <c r="J49" s="405"/>
      <c r="L49" s="96"/>
    </row>
    <row r="50" spans="1:12" ht="31.5" x14ac:dyDescent="0.25">
      <c r="A50" s="578" t="s">
        <v>2728</v>
      </c>
      <c r="B50" s="314" t="s">
        <v>2518</v>
      </c>
      <c r="C50" s="334" t="s">
        <v>2729</v>
      </c>
      <c r="D50" s="334"/>
      <c r="E50" s="334" t="s">
        <v>2730</v>
      </c>
      <c r="F50" s="334" t="s">
        <v>754</v>
      </c>
      <c r="G50" s="316">
        <v>5</v>
      </c>
      <c r="H50" s="435">
        <v>1.22</v>
      </c>
      <c r="I50" s="394">
        <f t="shared" si="1"/>
        <v>6.1</v>
      </c>
      <c r="J50" s="405"/>
      <c r="L50" s="96"/>
    </row>
    <row r="51" spans="1:12" ht="32.25" thickBot="1" x14ac:dyDescent="0.3">
      <c r="A51" s="427" t="s">
        <v>1128</v>
      </c>
      <c r="B51" s="419" t="s">
        <v>2518</v>
      </c>
      <c r="C51" s="433" t="s">
        <v>1129</v>
      </c>
      <c r="D51" s="421"/>
      <c r="E51" s="421" t="s">
        <v>1130</v>
      </c>
      <c r="F51" s="421" t="s">
        <v>754</v>
      </c>
      <c r="G51" s="422">
        <v>5</v>
      </c>
      <c r="H51" s="437">
        <v>1.34</v>
      </c>
      <c r="I51" s="452">
        <f t="shared" si="1"/>
        <v>6.7</v>
      </c>
      <c r="J51" s="448"/>
      <c r="L51" s="96"/>
    </row>
    <row r="52" spans="1:12" s="346" customFormat="1" ht="16.5" thickBot="1" x14ac:dyDescent="0.3">
      <c r="A52" s="357"/>
      <c r="B52" s="449" t="s">
        <v>445</v>
      </c>
      <c r="C52" s="561"/>
      <c r="D52" s="560"/>
      <c r="E52" s="561"/>
      <c r="F52" s="440" t="s">
        <v>415</v>
      </c>
      <c r="G52" s="552"/>
      <c r="H52" s="450"/>
      <c r="I52" s="451">
        <f>SUM(I40:I51)</f>
        <v>5008.5</v>
      </c>
      <c r="J52" s="443"/>
    </row>
    <row r="53" spans="1:12" s="346" customFormat="1" ht="16.5" thickBot="1" x14ac:dyDescent="0.3">
      <c r="A53" s="353"/>
      <c r="B53" s="345" t="s">
        <v>446</v>
      </c>
      <c r="C53" s="555"/>
      <c r="D53" s="554"/>
      <c r="E53" s="555"/>
      <c r="F53" s="351" t="s">
        <v>415</v>
      </c>
      <c r="G53" s="556"/>
      <c r="H53" s="356"/>
      <c r="I53" s="410">
        <f>I52+I39</f>
        <v>6105.6409004237285</v>
      </c>
      <c r="J53" s="392"/>
    </row>
  </sheetData>
  <mergeCells count="11">
    <mergeCell ref="A1:J1"/>
    <mergeCell ref="A2:J2"/>
    <mergeCell ref="A3:J3"/>
    <mergeCell ref="A4:A5"/>
    <mergeCell ref="B4:B5"/>
    <mergeCell ref="C4:C5"/>
    <mergeCell ref="D4:D5"/>
    <mergeCell ref="E4:E5"/>
    <mergeCell ref="F4:F5"/>
    <mergeCell ref="J4:J5"/>
    <mergeCell ref="H4:H5"/>
  </mergeCells>
  <phoneticPr fontId="27" type="noConversion"/>
  <pageMargins left="0.7" right="0.7" top="0.75" bottom="0.75" header="0.3" footer="0.3"/>
  <pageSetup paperSize="9" scale="73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showZeros="0" view="pageBreakPreview" zoomScale="85" zoomScaleNormal="85" zoomScaleSheetLayoutView="85" workbookViewId="0">
      <pane ySplit="5" topLeftCell="A12" activePane="bottomLeft" state="frozen"/>
      <selection pane="bottomLeft" activeCell="A67" sqref="A67:G67"/>
    </sheetView>
  </sheetViews>
  <sheetFormatPr defaultRowHeight="15.75" x14ac:dyDescent="0.25"/>
  <cols>
    <col min="1" max="1" width="13.85546875" style="109" customWidth="1"/>
    <col min="2" max="2" width="38.42578125" style="109" customWidth="1"/>
    <col min="3" max="3" width="38.42578125" style="563" customWidth="1"/>
    <col min="4" max="4" width="24" style="563" customWidth="1"/>
    <col min="5" max="5" width="35" style="563" customWidth="1"/>
    <col min="6" max="6" width="5.7109375" style="563" customWidth="1"/>
    <col min="7" max="7" width="14" style="564" customWidth="1"/>
    <col min="8" max="9" width="14" style="406" customWidth="1"/>
    <col min="10" max="10" width="18" style="109" customWidth="1"/>
    <col min="11" max="16384" width="9.140625" style="109"/>
  </cols>
  <sheetData>
    <row r="1" spans="1:10" x14ac:dyDescent="0.25">
      <c r="A1" s="800" t="s">
        <v>455</v>
      </c>
      <c r="B1" s="800"/>
      <c r="C1" s="800"/>
      <c r="D1" s="800"/>
      <c r="E1" s="800"/>
      <c r="F1" s="800"/>
      <c r="G1" s="800"/>
      <c r="H1" s="800"/>
      <c r="I1" s="800"/>
      <c r="J1" s="800"/>
    </row>
    <row r="2" spans="1:10" x14ac:dyDescent="0.25">
      <c r="A2" s="800" t="s">
        <v>1138</v>
      </c>
      <c r="B2" s="800"/>
      <c r="C2" s="800"/>
      <c r="D2" s="800"/>
      <c r="E2" s="800"/>
      <c r="F2" s="800"/>
      <c r="G2" s="800"/>
      <c r="H2" s="800"/>
      <c r="I2" s="800"/>
      <c r="J2" s="800"/>
    </row>
    <row r="3" spans="1:10" s="96" customFormat="1" ht="31.5" customHeight="1" thickBot="1" x14ac:dyDescent="0.3">
      <c r="A3" s="801" t="s">
        <v>1139</v>
      </c>
      <c r="B3" s="801"/>
      <c r="C3" s="801"/>
      <c r="D3" s="801"/>
      <c r="E3" s="801"/>
      <c r="F3" s="801"/>
      <c r="G3" s="801"/>
      <c r="H3" s="801"/>
      <c r="I3" s="801"/>
      <c r="J3" s="801"/>
    </row>
    <row r="4" spans="1:10" s="34" customFormat="1" ht="63" customHeight="1" thickBot="1" x14ac:dyDescent="0.3">
      <c r="A4" s="783" t="s">
        <v>2589</v>
      </c>
      <c r="B4" s="783" t="s">
        <v>2590</v>
      </c>
      <c r="C4" s="783" t="s">
        <v>2591</v>
      </c>
      <c r="D4" s="783" t="s">
        <v>2592</v>
      </c>
      <c r="E4" s="783" t="s">
        <v>2593</v>
      </c>
      <c r="F4" s="783" t="s">
        <v>2594</v>
      </c>
      <c r="G4" s="473" t="s">
        <v>458</v>
      </c>
      <c r="H4" s="793" t="s">
        <v>406</v>
      </c>
      <c r="I4" s="343" t="s">
        <v>409</v>
      </c>
      <c r="J4" s="779" t="s">
        <v>2595</v>
      </c>
    </row>
    <row r="5" spans="1:10" s="34" customFormat="1" ht="31.5" customHeight="1" thickBot="1" x14ac:dyDescent="0.3">
      <c r="A5" s="786"/>
      <c r="B5" s="786"/>
      <c r="C5" s="786"/>
      <c r="D5" s="786"/>
      <c r="E5" s="786"/>
      <c r="F5" s="786"/>
      <c r="G5" s="23" t="s">
        <v>1147</v>
      </c>
      <c r="H5" s="794"/>
      <c r="I5" s="335" t="s">
        <v>189</v>
      </c>
      <c r="J5" s="795"/>
    </row>
    <row r="6" spans="1:10" x14ac:dyDescent="0.25">
      <c r="A6" s="382"/>
      <c r="B6" s="398" t="s">
        <v>2603</v>
      </c>
      <c r="C6" s="377"/>
      <c r="D6" s="377"/>
      <c r="E6" s="377"/>
      <c r="F6" s="377"/>
      <c r="G6" s="383"/>
      <c r="H6" s="383"/>
      <c r="I6" s="383">
        <f>H6*G6</f>
        <v>0</v>
      </c>
      <c r="J6" s="379"/>
    </row>
    <row r="7" spans="1:10" x14ac:dyDescent="0.25">
      <c r="A7" s="326"/>
      <c r="B7" s="338" t="s">
        <v>369</v>
      </c>
      <c r="C7" s="334"/>
      <c r="D7" s="334"/>
      <c r="E7" s="334"/>
      <c r="F7" s="334"/>
      <c r="G7" s="316"/>
      <c r="H7" s="316"/>
      <c r="I7" s="316">
        <f t="shared" ref="I7:I83" si="0">H7*G7</f>
        <v>0</v>
      </c>
      <c r="J7" s="380"/>
    </row>
    <row r="8" spans="1:10" x14ac:dyDescent="0.25">
      <c r="A8" s="326"/>
      <c r="B8" s="156" t="s">
        <v>2604</v>
      </c>
      <c r="C8" s="334"/>
      <c r="D8" s="334"/>
      <c r="E8" s="334"/>
      <c r="F8" s="334"/>
      <c r="G8" s="316"/>
      <c r="H8" s="316"/>
      <c r="I8" s="316">
        <f t="shared" si="0"/>
        <v>0</v>
      </c>
      <c r="J8" s="380"/>
    </row>
    <row r="9" spans="1:10" ht="16.5" customHeight="1" x14ac:dyDescent="0.25">
      <c r="A9" s="466" t="s">
        <v>1868</v>
      </c>
      <c r="B9" s="319" t="s">
        <v>1869</v>
      </c>
      <c r="C9" s="320" t="s">
        <v>1870</v>
      </c>
      <c r="D9" s="320" t="s">
        <v>1871</v>
      </c>
      <c r="E9" s="320"/>
      <c r="F9" s="320" t="s">
        <v>2602</v>
      </c>
      <c r="G9" s="316">
        <v>0.1</v>
      </c>
      <c r="H9" s="435">
        <v>83</v>
      </c>
      <c r="I9" s="316">
        <f t="shared" si="0"/>
        <v>8.3000000000000007</v>
      </c>
      <c r="J9" s="381"/>
    </row>
    <row r="10" spans="1:10" ht="16.5" customHeight="1" x14ac:dyDescent="0.25">
      <c r="A10" s="466"/>
      <c r="B10" s="338" t="s">
        <v>2345</v>
      </c>
      <c r="C10" s="320"/>
      <c r="D10" s="320"/>
      <c r="E10" s="320"/>
      <c r="F10" s="320"/>
      <c r="G10" s="316">
        <v>0</v>
      </c>
      <c r="H10" s="316"/>
      <c r="I10" s="316">
        <f t="shared" si="0"/>
        <v>0</v>
      </c>
      <c r="J10" s="381"/>
    </row>
    <row r="11" spans="1:10" ht="16.5" customHeight="1" x14ac:dyDescent="0.25">
      <c r="A11" s="466"/>
      <c r="B11" s="156" t="s">
        <v>2346</v>
      </c>
      <c r="C11" s="320"/>
      <c r="D11" s="320"/>
      <c r="E11" s="320"/>
      <c r="F11" s="320"/>
      <c r="G11" s="316">
        <v>0</v>
      </c>
      <c r="H11" s="316"/>
      <c r="I11" s="316">
        <f t="shared" si="0"/>
        <v>0</v>
      </c>
      <c r="J11" s="381"/>
    </row>
    <row r="12" spans="1:10" x14ac:dyDescent="0.25">
      <c r="A12" s="327" t="s">
        <v>2056</v>
      </c>
      <c r="B12" s="318" t="s">
        <v>2058</v>
      </c>
      <c r="C12" s="316" t="s">
        <v>2057</v>
      </c>
      <c r="D12" s="316"/>
      <c r="E12" s="316" t="s">
        <v>2059</v>
      </c>
      <c r="F12" s="316" t="s">
        <v>754</v>
      </c>
      <c r="G12" s="316">
        <v>0.5</v>
      </c>
      <c r="H12" s="435">
        <v>320.86</v>
      </c>
      <c r="I12" s="316">
        <f t="shared" si="0"/>
        <v>160.43</v>
      </c>
      <c r="J12" s="381"/>
    </row>
    <row r="13" spans="1:10" x14ac:dyDescent="0.25">
      <c r="A13" s="327"/>
      <c r="B13" s="338" t="s">
        <v>654</v>
      </c>
      <c r="C13" s="316"/>
      <c r="D13" s="316"/>
      <c r="E13" s="316"/>
      <c r="F13" s="316"/>
      <c r="G13" s="316">
        <v>0</v>
      </c>
      <c r="H13" s="316"/>
      <c r="I13" s="316">
        <f t="shared" si="0"/>
        <v>0</v>
      </c>
      <c r="J13" s="381"/>
    </row>
    <row r="14" spans="1:10" x14ac:dyDescent="0.25">
      <c r="A14" s="327"/>
      <c r="B14" s="423" t="s">
        <v>655</v>
      </c>
      <c r="C14" s="316"/>
      <c r="D14" s="316"/>
      <c r="E14" s="316"/>
      <c r="F14" s="316"/>
      <c r="G14" s="316"/>
      <c r="H14" s="316"/>
      <c r="I14" s="316"/>
      <c r="J14" s="381"/>
    </row>
    <row r="15" spans="1:10" x14ac:dyDescent="0.25">
      <c r="A15" s="466" t="s">
        <v>959</v>
      </c>
      <c r="B15" s="319" t="s">
        <v>199</v>
      </c>
      <c r="C15" s="320"/>
      <c r="D15" s="320" t="s">
        <v>972</v>
      </c>
      <c r="E15" s="320" t="s">
        <v>974</v>
      </c>
      <c r="F15" s="320" t="s">
        <v>2613</v>
      </c>
      <c r="G15" s="316">
        <v>1.0045E-2</v>
      </c>
      <c r="H15" s="435">
        <v>2651.6270005315068</v>
      </c>
      <c r="I15" s="316">
        <f t="shared" ref="I15:I24" si="1">H15*G15</f>
        <v>26.635593220338986</v>
      </c>
      <c r="J15" s="381"/>
    </row>
    <row r="16" spans="1:10" x14ac:dyDescent="0.25">
      <c r="A16" s="466" t="s">
        <v>960</v>
      </c>
      <c r="B16" s="319" t="s">
        <v>198</v>
      </c>
      <c r="C16" s="320"/>
      <c r="D16" s="320" t="s">
        <v>972</v>
      </c>
      <c r="E16" s="320" t="s">
        <v>975</v>
      </c>
      <c r="F16" s="320" t="s">
        <v>2613</v>
      </c>
      <c r="G16" s="316">
        <v>7.6750000000000004E-3</v>
      </c>
      <c r="H16" s="435">
        <v>1975.9288908518743</v>
      </c>
      <c r="I16" s="316">
        <f t="shared" si="1"/>
        <v>15.165254237288135</v>
      </c>
      <c r="J16" s="381"/>
    </row>
    <row r="17" spans="1:13" x14ac:dyDescent="0.25">
      <c r="A17" s="466" t="s">
        <v>961</v>
      </c>
      <c r="B17" s="319" t="s">
        <v>198</v>
      </c>
      <c r="C17" s="320"/>
      <c r="D17" s="320" t="s">
        <v>972</v>
      </c>
      <c r="E17" s="320" t="s">
        <v>976</v>
      </c>
      <c r="F17" s="320" t="s">
        <v>2613</v>
      </c>
      <c r="G17" s="316">
        <v>1.779E-2</v>
      </c>
      <c r="H17" s="435">
        <v>1969.3028839283163</v>
      </c>
      <c r="I17" s="316">
        <f t="shared" si="1"/>
        <v>35.033898305084747</v>
      </c>
      <c r="J17" s="381"/>
    </row>
    <row r="18" spans="1:13" x14ac:dyDescent="0.25">
      <c r="A18" s="466" t="s">
        <v>962</v>
      </c>
      <c r="B18" s="319" t="s">
        <v>198</v>
      </c>
      <c r="C18" s="320"/>
      <c r="D18" s="320" t="s">
        <v>972</v>
      </c>
      <c r="E18" s="320" t="s">
        <v>977</v>
      </c>
      <c r="F18" s="320" t="s">
        <v>2613</v>
      </c>
      <c r="G18" s="316">
        <v>1.0115000000000001E-2</v>
      </c>
      <c r="H18" s="435">
        <v>157.19228868017794</v>
      </c>
      <c r="I18" s="316">
        <f t="shared" si="1"/>
        <v>1.5899999999999999</v>
      </c>
      <c r="J18" s="381"/>
    </row>
    <row r="19" spans="1:13" x14ac:dyDescent="0.25">
      <c r="A19" s="466" t="s">
        <v>963</v>
      </c>
      <c r="B19" s="319" t="s">
        <v>198</v>
      </c>
      <c r="C19" s="320"/>
      <c r="D19" s="320" t="s">
        <v>972</v>
      </c>
      <c r="E19" s="320" t="s">
        <v>978</v>
      </c>
      <c r="F19" s="320" t="s">
        <v>2613</v>
      </c>
      <c r="G19" s="316">
        <v>1.5740000000000001E-2</v>
      </c>
      <c r="H19" s="435">
        <v>115.6289707750953</v>
      </c>
      <c r="I19" s="316">
        <f t="shared" si="1"/>
        <v>1.82</v>
      </c>
      <c r="J19" s="381"/>
    </row>
    <row r="20" spans="1:13" x14ac:dyDescent="0.25">
      <c r="A20" s="466" t="s">
        <v>964</v>
      </c>
      <c r="B20" s="319" t="s">
        <v>198</v>
      </c>
      <c r="C20" s="320"/>
      <c r="D20" s="320" t="s">
        <v>972</v>
      </c>
      <c r="E20" s="320" t="s">
        <v>979</v>
      </c>
      <c r="F20" s="320" t="s">
        <v>2613</v>
      </c>
      <c r="G20" s="316">
        <v>5.8999999999999997E-2</v>
      </c>
      <c r="H20" s="435">
        <v>1219.4771617351337</v>
      </c>
      <c r="I20" s="316">
        <f t="shared" si="1"/>
        <v>71.949152542372886</v>
      </c>
      <c r="J20" s="381"/>
    </row>
    <row r="21" spans="1:13" x14ac:dyDescent="0.25">
      <c r="A21" s="466" t="s">
        <v>965</v>
      </c>
      <c r="B21" s="319" t="s">
        <v>198</v>
      </c>
      <c r="C21" s="320"/>
      <c r="D21" s="320" t="s">
        <v>972</v>
      </c>
      <c r="E21" s="320" t="s">
        <v>980</v>
      </c>
      <c r="F21" s="334" t="s">
        <v>2613</v>
      </c>
      <c r="G21" s="316">
        <v>6.6250000000000003E-2</v>
      </c>
      <c r="H21" s="435">
        <v>1118.6440677966102</v>
      </c>
      <c r="I21" s="316">
        <f t="shared" si="1"/>
        <v>74.110169491525426</v>
      </c>
      <c r="J21" s="381"/>
    </row>
    <row r="22" spans="1:13" x14ac:dyDescent="0.25">
      <c r="A22" s="466" t="s">
        <v>966</v>
      </c>
      <c r="B22" s="319" t="s">
        <v>198</v>
      </c>
      <c r="C22" s="320"/>
      <c r="D22" s="320" t="s">
        <v>972</v>
      </c>
      <c r="E22" s="320" t="s">
        <v>981</v>
      </c>
      <c r="F22" s="334" t="s">
        <v>2613</v>
      </c>
      <c r="G22" s="316">
        <v>3.7675E-2</v>
      </c>
      <c r="H22" s="435">
        <v>1065.0860953966239</v>
      </c>
      <c r="I22" s="316">
        <f t="shared" si="1"/>
        <v>40.127118644067806</v>
      </c>
      <c r="J22" s="381"/>
    </row>
    <row r="23" spans="1:13" x14ac:dyDescent="0.25">
      <c r="A23" s="466" t="s">
        <v>967</v>
      </c>
      <c r="B23" s="319" t="s">
        <v>198</v>
      </c>
      <c r="C23" s="320"/>
      <c r="D23" s="320" t="s">
        <v>972</v>
      </c>
      <c r="E23" s="320" t="s">
        <v>982</v>
      </c>
      <c r="F23" s="334" t="s">
        <v>2613</v>
      </c>
      <c r="G23" s="316">
        <v>7.17E-2</v>
      </c>
      <c r="H23" s="435">
        <v>1619.9796704725436</v>
      </c>
      <c r="I23" s="316">
        <f t="shared" si="1"/>
        <v>116.15254237288137</v>
      </c>
      <c r="J23" s="381"/>
    </row>
    <row r="24" spans="1:13" x14ac:dyDescent="0.25">
      <c r="A24" s="466" t="s">
        <v>968</v>
      </c>
      <c r="B24" s="319" t="s">
        <v>198</v>
      </c>
      <c r="C24" s="320"/>
      <c r="D24" s="320" t="s">
        <v>972</v>
      </c>
      <c r="E24" s="320" t="s">
        <v>973</v>
      </c>
      <c r="F24" s="334" t="s">
        <v>2613</v>
      </c>
      <c r="G24" s="316">
        <v>0.2114</v>
      </c>
      <c r="H24" s="435">
        <v>2806.151083174318</v>
      </c>
      <c r="I24" s="316">
        <f t="shared" si="1"/>
        <v>593.22033898305085</v>
      </c>
      <c r="J24" s="381"/>
    </row>
    <row r="25" spans="1:13" x14ac:dyDescent="0.25">
      <c r="A25" s="327"/>
      <c r="B25" s="338" t="s">
        <v>738</v>
      </c>
      <c r="C25" s="316"/>
      <c r="D25" s="316"/>
      <c r="E25" s="316"/>
      <c r="F25" s="316"/>
      <c r="G25" s="316">
        <v>0</v>
      </c>
      <c r="H25" s="316"/>
      <c r="I25" s="316">
        <f t="shared" si="0"/>
        <v>0</v>
      </c>
      <c r="J25" s="381"/>
    </row>
    <row r="26" spans="1:13" x14ac:dyDescent="0.25">
      <c r="A26" s="466" t="s">
        <v>352</v>
      </c>
      <c r="B26" s="319" t="s">
        <v>2369</v>
      </c>
      <c r="C26" s="320"/>
      <c r="D26" s="320" t="s">
        <v>351</v>
      </c>
      <c r="E26" s="320">
        <v>6</v>
      </c>
      <c r="F26" s="334" t="s">
        <v>754</v>
      </c>
      <c r="G26" s="316">
        <v>2</v>
      </c>
      <c r="H26" s="435">
        <v>1.24</v>
      </c>
      <c r="I26" s="316">
        <f t="shared" si="0"/>
        <v>2.48</v>
      </c>
      <c r="J26" s="381"/>
    </row>
    <row r="27" spans="1:13" x14ac:dyDescent="0.25">
      <c r="A27" s="466" t="s">
        <v>353</v>
      </c>
      <c r="B27" s="319" t="s">
        <v>2369</v>
      </c>
      <c r="C27" s="320"/>
      <c r="D27" s="320" t="s">
        <v>351</v>
      </c>
      <c r="E27" s="320">
        <v>8</v>
      </c>
      <c r="F27" s="334" t="s">
        <v>754</v>
      </c>
      <c r="G27" s="316">
        <v>1</v>
      </c>
      <c r="H27" s="435">
        <v>1.67</v>
      </c>
      <c r="I27" s="316">
        <f t="shared" si="0"/>
        <v>1.67</v>
      </c>
      <c r="J27" s="381"/>
    </row>
    <row r="28" spans="1:13" x14ac:dyDescent="0.25">
      <c r="A28" s="466" t="s">
        <v>350</v>
      </c>
      <c r="B28" s="319" t="s">
        <v>756</v>
      </c>
      <c r="C28" s="320"/>
      <c r="D28" s="320" t="s">
        <v>351</v>
      </c>
      <c r="E28" s="320">
        <v>4</v>
      </c>
      <c r="F28" s="334" t="s">
        <v>754</v>
      </c>
      <c r="G28" s="316">
        <v>2</v>
      </c>
      <c r="H28" s="435">
        <v>0.13</v>
      </c>
      <c r="I28" s="316">
        <f t="shared" si="0"/>
        <v>0.26</v>
      </c>
      <c r="J28" s="381"/>
    </row>
    <row r="29" spans="1:13" x14ac:dyDescent="0.25">
      <c r="A29" s="466" t="s">
        <v>2155</v>
      </c>
      <c r="B29" s="319" t="s">
        <v>1632</v>
      </c>
      <c r="C29" s="320" t="s">
        <v>2156</v>
      </c>
      <c r="D29" s="320" t="s">
        <v>236</v>
      </c>
      <c r="E29" s="320">
        <v>8</v>
      </c>
      <c r="F29" s="334" t="s">
        <v>2613</v>
      </c>
      <c r="G29" s="316">
        <v>1.57E-3</v>
      </c>
      <c r="H29" s="435">
        <v>11311.130303357444</v>
      </c>
      <c r="I29" s="316">
        <f t="shared" si="0"/>
        <v>17.758474576271187</v>
      </c>
      <c r="J29" s="381"/>
    </row>
    <row r="30" spans="1:13" x14ac:dyDescent="0.25">
      <c r="A30" s="466" t="s">
        <v>2158</v>
      </c>
      <c r="B30" s="319" t="s">
        <v>759</v>
      </c>
      <c r="C30" s="320" t="s">
        <v>2160</v>
      </c>
      <c r="D30" s="320" t="s">
        <v>237</v>
      </c>
      <c r="E30" s="320">
        <v>6</v>
      </c>
      <c r="F30" s="334" t="s">
        <v>2613</v>
      </c>
      <c r="G30" s="316">
        <v>1.1199999999999999E-3</v>
      </c>
      <c r="H30" s="435">
        <v>9367.4334140435858</v>
      </c>
      <c r="I30" s="316">
        <f t="shared" si="0"/>
        <v>10.491525423728815</v>
      </c>
      <c r="J30" s="381"/>
    </row>
    <row r="31" spans="1:13" s="401" customFormat="1" x14ac:dyDescent="0.25">
      <c r="A31" s="466" t="s">
        <v>2161</v>
      </c>
      <c r="B31" s="319" t="s">
        <v>1632</v>
      </c>
      <c r="C31" s="320" t="s">
        <v>2162</v>
      </c>
      <c r="D31" s="320" t="s">
        <v>236</v>
      </c>
      <c r="E31" s="320">
        <v>4</v>
      </c>
      <c r="F31" s="334" t="s">
        <v>2613</v>
      </c>
      <c r="G31" s="316">
        <v>1E-3</v>
      </c>
      <c r="H31" s="435">
        <v>15438.5593220339</v>
      </c>
      <c r="I31" s="316">
        <f t="shared" si="0"/>
        <v>15.4385593220339</v>
      </c>
      <c r="J31" s="381"/>
      <c r="M31" s="109"/>
    </row>
    <row r="32" spans="1:13" s="96" customFormat="1" x14ac:dyDescent="0.25">
      <c r="A32" s="466" t="s">
        <v>393</v>
      </c>
      <c r="B32" s="319" t="s">
        <v>394</v>
      </c>
      <c r="C32" s="320"/>
      <c r="D32" s="320"/>
      <c r="E32" s="320" t="s">
        <v>1679</v>
      </c>
      <c r="F32" s="320" t="s">
        <v>754</v>
      </c>
      <c r="G32" s="316">
        <v>5</v>
      </c>
      <c r="H32" s="436">
        <v>20.78</v>
      </c>
      <c r="I32" s="316">
        <f t="shared" si="0"/>
        <v>103.9</v>
      </c>
      <c r="J32" s="381"/>
      <c r="M32" s="109"/>
    </row>
    <row r="33" spans="1:13" ht="16.5" thickBot="1" x14ac:dyDescent="0.3">
      <c r="A33" s="622" t="s">
        <v>2734</v>
      </c>
      <c r="B33" s="319" t="s">
        <v>759</v>
      </c>
      <c r="C33" s="320"/>
      <c r="D33" s="320" t="s">
        <v>355</v>
      </c>
      <c r="E33" s="320" t="s">
        <v>2735</v>
      </c>
      <c r="F33" s="334" t="s">
        <v>754</v>
      </c>
      <c r="G33" s="316">
        <v>4</v>
      </c>
      <c r="H33" s="437">
        <v>3</v>
      </c>
      <c r="I33" s="422">
        <f>H33*G33</f>
        <v>12</v>
      </c>
      <c r="J33" s="385"/>
    </row>
    <row r="34" spans="1:13" s="401" customFormat="1" x14ac:dyDescent="0.25">
      <c r="A34" s="466" t="s">
        <v>354</v>
      </c>
      <c r="B34" s="319" t="s">
        <v>1632</v>
      </c>
      <c r="C34" s="320"/>
      <c r="D34" s="320" t="s">
        <v>355</v>
      </c>
      <c r="E34" s="320">
        <v>4</v>
      </c>
      <c r="F34" s="334" t="s">
        <v>754</v>
      </c>
      <c r="G34" s="316">
        <v>2</v>
      </c>
      <c r="H34" s="435">
        <v>7.0000000000000007E-2</v>
      </c>
      <c r="I34" s="316">
        <f t="shared" si="0"/>
        <v>0.14000000000000001</v>
      </c>
      <c r="J34" s="381"/>
      <c r="M34" s="109"/>
    </row>
    <row r="35" spans="1:13" s="401" customFormat="1" x14ac:dyDescent="0.25">
      <c r="A35" s="466" t="s">
        <v>356</v>
      </c>
      <c r="B35" s="319" t="s">
        <v>1632</v>
      </c>
      <c r="C35" s="320"/>
      <c r="D35" s="320" t="s">
        <v>355</v>
      </c>
      <c r="E35" s="320">
        <v>6</v>
      </c>
      <c r="F35" s="334" t="s">
        <v>754</v>
      </c>
      <c r="G35" s="316">
        <v>2</v>
      </c>
      <c r="H35" s="435">
        <v>0.14000000000000001</v>
      </c>
      <c r="I35" s="316">
        <f t="shared" si="0"/>
        <v>0.28000000000000003</v>
      </c>
      <c r="J35" s="381"/>
      <c r="M35" s="109"/>
    </row>
    <row r="36" spans="1:13" x14ac:dyDescent="0.25">
      <c r="A36" s="466" t="s">
        <v>357</v>
      </c>
      <c r="B36" s="319" t="s">
        <v>235</v>
      </c>
      <c r="C36" s="320"/>
      <c r="D36" s="320" t="s">
        <v>355</v>
      </c>
      <c r="E36" s="320">
        <v>8</v>
      </c>
      <c r="F36" s="334" t="s">
        <v>754</v>
      </c>
      <c r="G36" s="316">
        <v>2.5</v>
      </c>
      <c r="H36" s="435">
        <v>0.19</v>
      </c>
      <c r="I36" s="316">
        <f t="shared" si="0"/>
        <v>0.47499999999999998</v>
      </c>
      <c r="J36" s="381"/>
    </row>
    <row r="37" spans="1:13" s="401" customFormat="1" x14ac:dyDescent="0.25">
      <c r="A37" s="466"/>
      <c r="B37" s="338" t="s">
        <v>854</v>
      </c>
      <c r="C37" s="320"/>
      <c r="D37" s="320"/>
      <c r="E37" s="320"/>
      <c r="F37" s="334"/>
      <c r="G37" s="316">
        <v>0</v>
      </c>
      <c r="H37" s="330"/>
      <c r="I37" s="316">
        <f t="shared" si="0"/>
        <v>0</v>
      </c>
      <c r="J37" s="381"/>
      <c r="M37" s="109"/>
    </row>
    <row r="38" spans="1:13" s="401" customFormat="1" x14ac:dyDescent="0.25">
      <c r="A38" s="466"/>
      <c r="B38" s="338" t="s">
        <v>345</v>
      </c>
      <c r="C38" s="320"/>
      <c r="D38" s="320"/>
      <c r="E38" s="320"/>
      <c r="F38" s="334"/>
      <c r="G38" s="316">
        <v>0</v>
      </c>
      <c r="H38" s="330"/>
      <c r="I38" s="316">
        <f t="shared" si="0"/>
        <v>0</v>
      </c>
      <c r="J38" s="381"/>
      <c r="M38" s="109"/>
    </row>
    <row r="39" spans="1:13" s="401" customFormat="1" x14ac:dyDescent="0.25">
      <c r="A39" s="466"/>
      <c r="B39" s="156" t="s">
        <v>855</v>
      </c>
      <c r="C39" s="320"/>
      <c r="D39" s="320"/>
      <c r="E39" s="320"/>
      <c r="F39" s="334"/>
      <c r="G39" s="316">
        <v>0</v>
      </c>
      <c r="H39" s="330"/>
      <c r="I39" s="316">
        <f t="shared" si="0"/>
        <v>0</v>
      </c>
      <c r="J39" s="381"/>
      <c r="M39" s="109"/>
    </row>
    <row r="40" spans="1:13" s="401" customFormat="1" x14ac:dyDescent="0.25">
      <c r="A40" s="327">
        <v>1723120045</v>
      </c>
      <c r="B40" s="314" t="s">
        <v>857</v>
      </c>
      <c r="C40" s="334" t="s">
        <v>1613</v>
      </c>
      <c r="D40" s="334" t="s">
        <v>1614</v>
      </c>
      <c r="E40" s="334">
        <v>0.8</v>
      </c>
      <c r="F40" s="334" t="s">
        <v>2613</v>
      </c>
      <c r="G40" s="316">
        <v>0.01</v>
      </c>
      <c r="H40" s="436">
        <v>734</v>
      </c>
      <c r="I40" s="316">
        <f t="shared" si="0"/>
        <v>7.34</v>
      </c>
      <c r="J40" s="380"/>
      <c r="M40" s="109"/>
    </row>
    <row r="41" spans="1:13" s="401" customFormat="1" x14ac:dyDescent="0.25">
      <c r="A41" s="327"/>
      <c r="B41" s="338" t="s">
        <v>867</v>
      </c>
      <c r="C41" s="334"/>
      <c r="D41" s="334"/>
      <c r="E41" s="334"/>
      <c r="F41" s="334"/>
      <c r="G41" s="316">
        <v>0</v>
      </c>
      <c r="H41" s="316"/>
      <c r="I41" s="316">
        <f t="shared" si="0"/>
        <v>0</v>
      </c>
      <c r="J41" s="380"/>
      <c r="M41" s="109"/>
    </row>
    <row r="42" spans="1:13" s="401" customFormat="1" x14ac:dyDescent="0.25">
      <c r="A42" s="327"/>
      <c r="B42" s="338" t="s">
        <v>868</v>
      </c>
      <c r="C42" s="334"/>
      <c r="D42" s="334"/>
      <c r="E42" s="334"/>
      <c r="F42" s="334"/>
      <c r="G42" s="316">
        <v>0</v>
      </c>
      <c r="H42" s="316"/>
      <c r="I42" s="316">
        <f t="shared" si="0"/>
        <v>0</v>
      </c>
      <c r="J42" s="380"/>
      <c r="M42" s="109"/>
    </row>
    <row r="43" spans="1:13" s="401" customFormat="1" x14ac:dyDescent="0.25">
      <c r="A43" s="327"/>
      <c r="B43" s="156" t="s">
        <v>869</v>
      </c>
      <c r="C43" s="334"/>
      <c r="D43" s="334"/>
      <c r="E43" s="334"/>
      <c r="F43" s="334"/>
      <c r="G43" s="316">
        <v>0</v>
      </c>
      <c r="H43" s="316"/>
      <c r="I43" s="316">
        <f t="shared" si="0"/>
        <v>0</v>
      </c>
      <c r="J43" s="380"/>
      <c r="M43" s="109"/>
    </row>
    <row r="44" spans="1:13" s="401" customFormat="1" x14ac:dyDescent="0.25">
      <c r="A44" s="327" t="s">
        <v>870</v>
      </c>
      <c r="B44" s="315" t="s">
        <v>871</v>
      </c>
      <c r="C44" s="334" t="s">
        <v>872</v>
      </c>
      <c r="D44" s="334" t="s">
        <v>873</v>
      </c>
      <c r="E44" s="334" t="s">
        <v>874</v>
      </c>
      <c r="F44" s="334" t="s">
        <v>2613</v>
      </c>
      <c r="G44" s="316">
        <v>0.06</v>
      </c>
      <c r="H44" s="436">
        <v>116.22881355932205</v>
      </c>
      <c r="I44" s="316">
        <f t="shared" si="0"/>
        <v>6.9737288135593225</v>
      </c>
      <c r="J44" s="380"/>
      <c r="M44" s="109"/>
    </row>
    <row r="45" spans="1:13" s="401" customFormat="1" x14ac:dyDescent="0.25">
      <c r="A45" s="327"/>
      <c r="B45" s="338" t="s">
        <v>2023</v>
      </c>
      <c r="C45" s="334"/>
      <c r="D45" s="334"/>
      <c r="E45" s="334"/>
      <c r="F45" s="334"/>
      <c r="G45" s="316">
        <v>0</v>
      </c>
      <c r="H45" s="316"/>
      <c r="I45" s="316">
        <f t="shared" si="0"/>
        <v>0</v>
      </c>
      <c r="J45" s="380"/>
      <c r="M45" s="109"/>
    </row>
    <row r="46" spans="1:13" s="401" customFormat="1" x14ac:dyDescent="0.25">
      <c r="A46" s="327"/>
      <c r="B46" s="156" t="s">
        <v>378</v>
      </c>
      <c r="C46" s="334"/>
      <c r="D46" s="334"/>
      <c r="E46" s="334"/>
      <c r="F46" s="334"/>
      <c r="G46" s="316">
        <v>0</v>
      </c>
      <c r="H46" s="316"/>
      <c r="I46" s="316">
        <f t="shared" si="0"/>
        <v>0</v>
      </c>
      <c r="J46" s="380"/>
      <c r="M46" s="109"/>
    </row>
    <row r="47" spans="1:13" x14ac:dyDescent="0.25">
      <c r="A47" s="378">
        <v>2257330012</v>
      </c>
      <c r="B47" s="314" t="s">
        <v>1705</v>
      </c>
      <c r="C47" s="317" t="s">
        <v>1706</v>
      </c>
      <c r="D47" s="317" t="s">
        <v>2021</v>
      </c>
      <c r="E47" s="317" t="s">
        <v>2022</v>
      </c>
      <c r="F47" s="334" t="s">
        <v>754</v>
      </c>
      <c r="G47" s="316">
        <v>0.5</v>
      </c>
      <c r="H47" s="435">
        <v>420</v>
      </c>
      <c r="I47" s="316">
        <f t="shared" si="0"/>
        <v>210</v>
      </c>
      <c r="J47" s="381"/>
    </row>
    <row r="48" spans="1:13" x14ac:dyDescent="0.25">
      <c r="A48" s="378"/>
      <c r="B48" s="338" t="s">
        <v>890</v>
      </c>
      <c r="C48" s="317"/>
      <c r="D48" s="317"/>
      <c r="E48" s="317"/>
      <c r="F48" s="334"/>
      <c r="G48" s="316">
        <v>0</v>
      </c>
      <c r="H48" s="316"/>
      <c r="I48" s="316">
        <f t="shared" si="0"/>
        <v>0</v>
      </c>
      <c r="J48" s="381"/>
    </row>
    <row r="49" spans="1:13" x14ac:dyDescent="0.25">
      <c r="A49" s="378"/>
      <c r="B49" s="338" t="s">
        <v>891</v>
      </c>
      <c r="C49" s="317"/>
      <c r="D49" s="317"/>
      <c r="E49" s="317"/>
      <c r="F49" s="334"/>
      <c r="G49" s="316">
        <v>0</v>
      </c>
      <c r="H49" s="316"/>
      <c r="I49" s="316">
        <f t="shared" si="0"/>
        <v>0</v>
      </c>
      <c r="J49" s="381"/>
    </row>
    <row r="50" spans="1:13" x14ac:dyDescent="0.25">
      <c r="A50" s="378"/>
      <c r="B50" s="156" t="s">
        <v>892</v>
      </c>
      <c r="C50" s="317"/>
      <c r="D50" s="317"/>
      <c r="E50" s="317"/>
      <c r="F50" s="334"/>
      <c r="G50" s="316">
        <v>0</v>
      </c>
      <c r="H50" s="316"/>
      <c r="I50" s="316">
        <f t="shared" si="0"/>
        <v>0</v>
      </c>
      <c r="J50" s="381"/>
    </row>
    <row r="51" spans="1:13" s="96" customFormat="1" x14ac:dyDescent="0.25">
      <c r="A51" s="326">
        <v>2311300002</v>
      </c>
      <c r="B51" s="314" t="s">
        <v>1952</v>
      </c>
      <c r="C51" s="334" t="s">
        <v>1951</v>
      </c>
      <c r="D51" s="334"/>
      <c r="E51" s="334" t="s">
        <v>1834</v>
      </c>
      <c r="F51" s="334" t="s">
        <v>754</v>
      </c>
      <c r="G51" s="316">
        <v>0.5</v>
      </c>
      <c r="H51" s="435">
        <v>355.93220338983053</v>
      </c>
      <c r="I51" s="316">
        <f t="shared" si="0"/>
        <v>177.96610169491527</v>
      </c>
      <c r="J51" s="384"/>
      <c r="M51" s="109"/>
    </row>
    <row r="52" spans="1:13" s="96" customFormat="1" x14ac:dyDescent="0.25">
      <c r="A52" s="326"/>
      <c r="B52" s="423" t="s">
        <v>921</v>
      </c>
      <c r="C52" s="334"/>
      <c r="D52" s="334"/>
      <c r="E52" s="334"/>
      <c r="F52" s="334"/>
      <c r="G52" s="316"/>
      <c r="H52" s="435"/>
      <c r="I52" s="316"/>
      <c r="J52" s="384"/>
      <c r="M52" s="109"/>
    </row>
    <row r="53" spans="1:13" s="96" customFormat="1" x14ac:dyDescent="0.25">
      <c r="A53" s="326"/>
      <c r="B53" s="424" t="s">
        <v>494</v>
      </c>
      <c r="C53" s="334"/>
      <c r="D53" s="334"/>
      <c r="E53" s="334"/>
      <c r="F53" s="334"/>
      <c r="G53" s="316"/>
      <c r="H53" s="435"/>
      <c r="I53" s="316"/>
      <c r="J53" s="384"/>
      <c r="M53" s="109"/>
    </row>
    <row r="54" spans="1:13" s="96" customFormat="1" ht="31.5" x14ac:dyDescent="0.25">
      <c r="A54" s="326">
        <v>2329400031</v>
      </c>
      <c r="B54" s="319" t="s">
        <v>234</v>
      </c>
      <c r="C54" s="320" t="s">
        <v>468</v>
      </c>
      <c r="D54" s="320" t="s">
        <v>469</v>
      </c>
      <c r="E54" s="320" t="s">
        <v>470</v>
      </c>
      <c r="F54" s="320" t="s">
        <v>2613</v>
      </c>
      <c r="G54" s="316">
        <v>1</v>
      </c>
      <c r="H54" s="436">
        <v>1143</v>
      </c>
      <c r="I54" s="316">
        <f>H54*G54</f>
        <v>1143</v>
      </c>
      <c r="J54" s="381"/>
      <c r="M54" s="109"/>
    </row>
    <row r="55" spans="1:13" s="96" customFormat="1" x14ac:dyDescent="0.25">
      <c r="A55" s="326"/>
      <c r="B55" s="491" t="s">
        <v>932</v>
      </c>
      <c r="C55" s="334"/>
      <c r="D55" s="334"/>
      <c r="E55" s="334"/>
      <c r="F55" s="334"/>
      <c r="G55" s="316">
        <v>0</v>
      </c>
      <c r="H55" s="316"/>
      <c r="I55" s="316">
        <f t="shared" si="0"/>
        <v>0</v>
      </c>
      <c r="J55" s="384"/>
      <c r="M55" s="109"/>
    </row>
    <row r="56" spans="1:13" s="96" customFormat="1" x14ac:dyDescent="0.25">
      <c r="A56" s="326"/>
      <c r="B56" s="491" t="s">
        <v>1366</v>
      </c>
      <c r="C56" s="334"/>
      <c r="D56" s="334"/>
      <c r="E56" s="334"/>
      <c r="F56" s="334"/>
      <c r="G56" s="316">
        <v>0</v>
      </c>
      <c r="H56" s="316"/>
      <c r="I56" s="316">
        <f t="shared" si="0"/>
        <v>0</v>
      </c>
      <c r="J56" s="384"/>
      <c r="M56" s="109"/>
    </row>
    <row r="57" spans="1:13" s="96" customFormat="1" x14ac:dyDescent="0.25">
      <c r="A57" s="326"/>
      <c r="B57" s="492" t="s">
        <v>346</v>
      </c>
      <c r="C57" s="334"/>
      <c r="D57" s="334"/>
      <c r="E57" s="334"/>
      <c r="F57" s="334"/>
      <c r="G57" s="316">
        <v>0</v>
      </c>
      <c r="H57" s="316"/>
      <c r="I57" s="316">
        <f t="shared" si="0"/>
        <v>0</v>
      </c>
      <c r="J57" s="384"/>
      <c r="M57" s="109"/>
    </row>
    <row r="58" spans="1:13" s="96" customFormat="1" x14ac:dyDescent="0.25">
      <c r="A58" s="328" t="s">
        <v>1376</v>
      </c>
      <c r="B58" s="315" t="s">
        <v>1377</v>
      </c>
      <c r="C58" s="334" t="s">
        <v>1378</v>
      </c>
      <c r="D58" s="334"/>
      <c r="E58" s="334" t="s">
        <v>231</v>
      </c>
      <c r="F58" s="334" t="s">
        <v>754</v>
      </c>
      <c r="G58" s="316">
        <v>0.05</v>
      </c>
      <c r="H58" s="436">
        <v>24.175000000000001</v>
      </c>
      <c r="I58" s="316">
        <f t="shared" si="0"/>
        <v>1.2087500000000002</v>
      </c>
      <c r="J58" s="380"/>
      <c r="M58" s="109"/>
    </row>
    <row r="59" spans="1:13" s="96" customFormat="1" x14ac:dyDescent="0.25">
      <c r="A59" s="328"/>
      <c r="B59" s="491" t="s">
        <v>348</v>
      </c>
      <c r="C59" s="334"/>
      <c r="D59" s="334"/>
      <c r="E59" s="334"/>
      <c r="F59" s="334"/>
      <c r="G59" s="316">
        <v>0</v>
      </c>
      <c r="H59" s="316"/>
      <c r="I59" s="316">
        <f t="shared" si="0"/>
        <v>0</v>
      </c>
      <c r="J59" s="380"/>
      <c r="M59" s="109"/>
    </row>
    <row r="60" spans="1:13" s="96" customFormat="1" ht="15" customHeight="1" x14ac:dyDescent="0.25">
      <c r="A60" s="328"/>
      <c r="B60" s="491" t="s">
        <v>1970</v>
      </c>
      <c r="C60" s="334"/>
      <c r="D60" s="334"/>
      <c r="E60" s="334"/>
      <c r="F60" s="334"/>
      <c r="G60" s="316">
        <v>0</v>
      </c>
      <c r="H60" s="316"/>
      <c r="I60" s="316">
        <f t="shared" si="0"/>
        <v>0</v>
      </c>
      <c r="J60" s="380"/>
      <c r="M60" s="109"/>
    </row>
    <row r="61" spans="1:13" s="96" customFormat="1" ht="15" customHeight="1" x14ac:dyDescent="0.25">
      <c r="A61" s="328"/>
      <c r="B61" s="492" t="s">
        <v>347</v>
      </c>
      <c r="C61" s="334"/>
      <c r="D61" s="334"/>
      <c r="E61" s="334"/>
      <c r="F61" s="334"/>
      <c r="G61" s="316">
        <v>0</v>
      </c>
      <c r="H61" s="316"/>
      <c r="I61" s="316">
        <f t="shared" si="0"/>
        <v>0</v>
      </c>
      <c r="J61" s="380"/>
      <c r="M61" s="109"/>
    </row>
    <row r="62" spans="1:13" s="96" customFormat="1" x14ac:dyDescent="0.25">
      <c r="A62" s="329">
        <v>3449660207</v>
      </c>
      <c r="B62" s="314" t="s">
        <v>1946</v>
      </c>
      <c r="C62" s="334" t="s">
        <v>1653</v>
      </c>
      <c r="D62" s="316"/>
      <c r="E62" s="316" t="s">
        <v>1687</v>
      </c>
      <c r="F62" s="316" t="s">
        <v>754</v>
      </c>
      <c r="G62" s="316">
        <v>80</v>
      </c>
      <c r="H62" s="435">
        <v>2.8</v>
      </c>
      <c r="I62" s="316">
        <f t="shared" si="0"/>
        <v>224</v>
      </c>
      <c r="J62" s="380"/>
      <c r="M62" s="109"/>
    </row>
    <row r="63" spans="1:13" x14ac:dyDescent="0.25">
      <c r="A63" s="329">
        <v>3449660246</v>
      </c>
      <c r="B63" s="314" t="s">
        <v>1946</v>
      </c>
      <c r="C63" s="334" t="s">
        <v>1653</v>
      </c>
      <c r="D63" s="317"/>
      <c r="E63" s="334" t="s">
        <v>232</v>
      </c>
      <c r="F63" s="334" t="s">
        <v>754</v>
      </c>
      <c r="G63" s="316">
        <v>300</v>
      </c>
      <c r="H63" s="435">
        <v>0.25423728813559321</v>
      </c>
      <c r="I63" s="316">
        <f>H63*G63</f>
        <v>76.271186440677965</v>
      </c>
      <c r="J63" s="380"/>
    </row>
    <row r="64" spans="1:13" s="96" customFormat="1" x14ac:dyDescent="0.25">
      <c r="A64" s="329"/>
      <c r="B64" s="491" t="s">
        <v>1182</v>
      </c>
      <c r="C64" s="334"/>
      <c r="D64" s="316"/>
      <c r="E64" s="316"/>
      <c r="F64" s="316"/>
      <c r="G64" s="316">
        <v>0</v>
      </c>
      <c r="H64" s="316"/>
      <c r="I64" s="316">
        <f t="shared" si="0"/>
        <v>0</v>
      </c>
      <c r="J64" s="380"/>
      <c r="M64" s="109"/>
    </row>
    <row r="65" spans="1:13" s="96" customFormat="1" x14ac:dyDescent="0.25">
      <c r="A65" s="329"/>
      <c r="B65" s="491" t="s">
        <v>1188</v>
      </c>
      <c r="C65" s="334"/>
      <c r="D65" s="316"/>
      <c r="E65" s="316"/>
      <c r="F65" s="316"/>
      <c r="G65" s="316">
        <v>0</v>
      </c>
      <c r="H65" s="316"/>
      <c r="I65" s="316">
        <f t="shared" si="0"/>
        <v>0</v>
      </c>
      <c r="J65" s="380"/>
      <c r="M65" s="109"/>
    </row>
    <row r="66" spans="1:13" s="96" customFormat="1" x14ac:dyDescent="0.25">
      <c r="A66" s="329"/>
      <c r="B66" s="424" t="s">
        <v>2731</v>
      </c>
      <c r="C66" s="334"/>
      <c r="D66" s="316"/>
      <c r="E66" s="316"/>
      <c r="F66" s="316"/>
      <c r="G66" s="316"/>
      <c r="H66" s="316"/>
      <c r="I66" s="316"/>
      <c r="J66" s="380"/>
      <c r="M66" s="109"/>
    </row>
    <row r="67" spans="1:13" x14ac:dyDescent="0.25">
      <c r="A67" s="623">
        <v>3551000126</v>
      </c>
      <c r="B67" s="315" t="s">
        <v>1191</v>
      </c>
      <c r="C67" s="549" t="s">
        <v>2749</v>
      </c>
      <c r="D67" s="334"/>
      <c r="E67" s="334" t="s">
        <v>2750</v>
      </c>
      <c r="F67" s="316" t="s">
        <v>637</v>
      </c>
      <c r="G67" s="316">
        <v>10</v>
      </c>
      <c r="H67" s="436">
        <v>96.322033898305094</v>
      </c>
      <c r="I67" s="316">
        <f>H67*G67</f>
        <v>963.22033898305096</v>
      </c>
      <c r="J67" s="384"/>
    </row>
    <row r="68" spans="1:13" s="96" customFormat="1" x14ac:dyDescent="0.25">
      <c r="A68" s="329"/>
      <c r="B68" s="492" t="s">
        <v>1189</v>
      </c>
      <c r="C68" s="334"/>
      <c r="D68" s="316"/>
      <c r="E68" s="316"/>
      <c r="F68" s="316"/>
      <c r="G68" s="316">
        <v>0</v>
      </c>
      <c r="H68" s="316"/>
      <c r="I68" s="316">
        <f t="shared" si="0"/>
        <v>0</v>
      </c>
      <c r="J68" s="380"/>
      <c r="M68" s="109"/>
    </row>
    <row r="69" spans="1:13" s="96" customFormat="1" ht="31.5" x14ac:dyDescent="0.25">
      <c r="A69" s="326">
        <v>3559000464</v>
      </c>
      <c r="B69" s="315" t="s">
        <v>1191</v>
      </c>
      <c r="C69" s="334" t="s">
        <v>1192</v>
      </c>
      <c r="D69" s="334" t="s">
        <v>233</v>
      </c>
      <c r="E69" s="334" t="s">
        <v>1197</v>
      </c>
      <c r="F69" s="316" t="s">
        <v>637</v>
      </c>
      <c r="G69" s="465">
        <v>10</v>
      </c>
      <c r="H69" s="435">
        <v>87.525423728813564</v>
      </c>
      <c r="I69" s="316">
        <f t="shared" si="0"/>
        <v>875.25423728813564</v>
      </c>
      <c r="J69" s="384"/>
      <c r="M69" s="109"/>
    </row>
    <row r="70" spans="1:13" s="96" customFormat="1" ht="31.5" x14ac:dyDescent="0.25">
      <c r="A70" s="326">
        <v>3559000484</v>
      </c>
      <c r="B70" s="315" t="s">
        <v>1191</v>
      </c>
      <c r="C70" s="334" t="s">
        <v>1192</v>
      </c>
      <c r="D70" s="334" t="s">
        <v>233</v>
      </c>
      <c r="E70" s="334" t="s">
        <v>2511</v>
      </c>
      <c r="F70" s="316" t="s">
        <v>637</v>
      </c>
      <c r="G70" s="465">
        <v>10</v>
      </c>
      <c r="H70" s="435">
        <v>126.10169491525426</v>
      </c>
      <c r="I70" s="316">
        <f t="shared" si="0"/>
        <v>1261.0169491525426</v>
      </c>
      <c r="J70" s="384"/>
      <c r="M70" s="109"/>
    </row>
    <row r="71" spans="1:13" s="96" customFormat="1" x14ac:dyDescent="0.25">
      <c r="A71" s="326"/>
      <c r="B71" s="491" t="s">
        <v>1198</v>
      </c>
      <c r="C71" s="334"/>
      <c r="D71" s="334"/>
      <c r="E71" s="334"/>
      <c r="F71" s="316"/>
      <c r="G71" s="465">
        <v>0</v>
      </c>
      <c r="H71" s="316"/>
      <c r="I71" s="316">
        <f t="shared" si="0"/>
        <v>0</v>
      </c>
      <c r="J71" s="384"/>
      <c r="M71" s="109"/>
    </row>
    <row r="72" spans="1:13" s="96" customFormat="1" x14ac:dyDescent="0.25">
      <c r="A72" s="326"/>
      <c r="B72" s="492" t="s">
        <v>349</v>
      </c>
      <c r="C72" s="334"/>
      <c r="D72" s="334"/>
      <c r="E72" s="334"/>
      <c r="F72" s="316"/>
      <c r="G72" s="465">
        <v>0</v>
      </c>
      <c r="H72" s="316"/>
      <c r="I72" s="316">
        <f t="shared" si="0"/>
        <v>0</v>
      </c>
      <c r="J72" s="384"/>
      <c r="M72" s="109"/>
    </row>
    <row r="73" spans="1:13" s="96" customFormat="1" x14ac:dyDescent="0.25">
      <c r="A73" s="327">
        <v>3582000107</v>
      </c>
      <c r="B73" s="315" t="s">
        <v>1973</v>
      </c>
      <c r="C73" s="549" t="s">
        <v>1876</v>
      </c>
      <c r="D73" s="334" t="s">
        <v>1877</v>
      </c>
      <c r="E73" s="334">
        <v>0.5</v>
      </c>
      <c r="F73" s="316" t="s">
        <v>637</v>
      </c>
      <c r="G73" s="465">
        <v>10</v>
      </c>
      <c r="H73" s="436">
        <v>30.906779661016948</v>
      </c>
      <c r="I73" s="316">
        <f t="shared" si="0"/>
        <v>309.06779661016947</v>
      </c>
      <c r="J73" s="384"/>
      <c r="M73" s="109"/>
    </row>
    <row r="74" spans="1:13" s="96" customFormat="1" x14ac:dyDescent="0.25">
      <c r="A74" s="329">
        <v>3582000110</v>
      </c>
      <c r="B74" s="315" t="s">
        <v>1973</v>
      </c>
      <c r="C74" s="549" t="s">
        <v>1876</v>
      </c>
      <c r="D74" s="334" t="s">
        <v>1877</v>
      </c>
      <c r="E74" s="334">
        <v>1.5</v>
      </c>
      <c r="F74" s="316" t="s">
        <v>637</v>
      </c>
      <c r="G74" s="465">
        <v>10</v>
      </c>
      <c r="H74" s="436">
        <v>32</v>
      </c>
      <c r="I74" s="316">
        <f t="shared" si="0"/>
        <v>320</v>
      </c>
      <c r="J74" s="384"/>
      <c r="M74" s="109"/>
    </row>
    <row r="75" spans="1:13" s="96" customFormat="1" x14ac:dyDescent="0.25">
      <c r="A75" s="329">
        <v>3582000111</v>
      </c>
      <c r="B75" s="315" t="s">
        <v>1973</v>
      </c>
      <c r="C75" s="549" t="s">
        <v>1876</v>
      </c>
      <c r="D75" s="334" t="s">
        <v>1877</v>
      </c>
      <c r="E75" s="334">
        <v>2.5</v>
      </c>
      <c r="F75" s="316" t="s">
        <v>637</v>
      </c>
      <c r="G75" s="465">
        <v>10</v>
      </c>
      <c r="H75" s="435">
        <v>40.677966101694921</v>
      </c>
      <c r="I75" s="316">
        <f t="shared" si="0"/>
        <v>406.77966101694921</v>
      </c>
      <c r="J75" s="384"/>
      <c r="M75" s="109"/>
    </row>
    <row r="76" spans="1:13" s="96" customFormat="1" x14ac:dyDescent="0.25">
      <c r="A76" s="329"/>
      <c r="B76" s="338" t="s">
        <v>1241</v>
      </c>
      <c r="C76" s="549"/>
      <c r="D76" s="334"/>
      <c r="E76" s="334"/>
      <c r="F76" s="316"/>
      <c r="G76" s="316">
        <v>0</v>
      </c>
      <c r="H76" s="316"/>
      <c r="I76" s="316">
        <f t="shared" si="0"/>
        <v>0</v>
      </c>
      <c r="J76" s="384"/>
      <c r="M76" s="109"/>
    </row>
    <row r="77" spans="1:13" s="96" customFormat="1" x14ac:dyDescent="0.25">
      <c r="A77" s="329"/>
      <c r="B77" s="338" t="s">
        <v>1242</v>
      </c>
      <c r="C77" s="549"/>
      <c r="D77" s="334"/>
      <c r="E77" s="334"/>
      <c r="F77" s="316"/>
      <c r="G77" s="316">
        <v>0</v>
      </c>
      <c r="H77" s="316"/>
      <c r="I77" s="316">
        <f t="shared" si="0"/>
        <v>0</v>
      </c>
      <c r="J77" s="384"/>
      <c r="M77" s="109"/>
    </row>
    <row r="78" spans="1:13" s="96" customFormat="1" x14ac:dyDescent="0.25">
      <c r="A78" s="329"/>
      <c r="B78" s="156" t="s">
        <v>1243</v>
      </c>
      <c r="C78" s="549"/>
      <c r="D78" s="334"/>
      <c r="E78" s="334"/>
      <c r="F78" s="316"/>
      <c r="G78" s="316">
        <v>0</v>
      </c>
      <c r="H78" s="316"/>
      <c r="I78" s="316">
        <f t="shared" si="0"/>
        <v>0</v>
      </c>
      <c r="J78" s="384"/>
      <c r="M78" s="109"/>
    </row>
    <row r="79" spans="1:13" x14ac:dyDescent="0.25">
      <c r="A79" s="327" t="s">
        <v>1244</v>
      </c>
      <c r="B79" s="314" t="s">
        <v>1245</v>
      </c>
      <c r="C79" s="334"/>
      <c r="D79" s="334" t="s">
        <v>1735</v>
      </c>
      <c r="E79" s="334" t="s">
        <v>1246</v>
      </c>
      <c r="F79" s="334" t="s">
        <v>754</v>
      </c>
      <c r="G79" s="316">
        <v>20</v>
      </c>
      <c r="H79" s="435">
        <v>4.66</v>
      </c>
      <c r="I79" s="316">
        <f t="shared" si="0"/>
        <v>93.2</v>
      </c>
      <c r="J79" s="380"/>
    </row>
    <row r="80" spans="1:13" x14ac:dyDescent="0.25">
      <c r="A80" s="327"/>
      <c r="B80" s="338" t="s">
        <v>1247</v>
      </c>
      <c r="C80" s="334"/>
      <c r="D80" s="334"/>
      <c r="E80" s="334"/>
      <c r="F80" s="334"/>
      <c r="G80" s="316">
        <v>0</v>
      </c>
      <c r="H80" s="316"/>
      <c r="I80" s="316">
        <f t="shared" si="0"/>
        <v>0</v>
      </c>
      <c r="J80" s="380"/>
    </row>
    <row r="81" spans="1:13" x14ac:dyDescent="0.25">
      <c r="A81" s="327"/>
      <c r="B81" s="338" t="s">
        <v>1982</v>
      </c>
      <c r="C81" s="334"/>
      <c r="D81" s="334"/>
      <c r="E81" s="334"/>
      <c r="F81" s="334"/>
      <c r="G81" s="316">
        <v>0</v>
      </c>
      <c r="H81" s="316"/>
      <c r="I81" s="316">
        <f t="shared" si="0"/>
        <v>0</v>
      </c>
      <c r="J81" s="380"/>
    </row>
    <row r="82" spans="1:13" x14ac:dyDescent="0.25">
      <c r="A82" s="327"/>
      <c r="B82" s="156" t="s">
        <v>1825</v>
      </c>
      <c r="C82" s="334"/>
      <c r="D82" s="334"/>
      <c r="E82" s="334"/>
      <c r="F82" s="334"/>
      <c r="G82" s="316">
        <v>0</v>
      </c>
      <c r="H82" s="316"/>
      <c r="I82" s="316">
        <f t="shared" si="0"/>
        <v>0</v>
      </c>
      <c r="J82" s="380"/>
    </row>
    <row r="83" spans="1:13" s="96" customFormat="1" ht="16.5" thickBot="1" x14ac:dyDescent="0.3">
      <c r="A83" s="418">
        <v>9182420105</v>
      </c>
      <c r="B83" s="419" t="s">
        <v>1826</v>
      </c>
      <c r="C83" s="620"/>
      <c r="D83" s="425" t="s">
        <v>1864</v>
      </c>
      <c r="E83" s="425" t="s">
        <v>938</v>
      </c>
      <c r="F83" s="425" t="s">
        <v>2602</v>
      </c>
      <c r="G83" s="422">
        <v>0.25</v>
      </c>
      <c r="H83" s="495">
        <v>135.69999999999999</v>
      </c>
      <c r="I83" s="422">
        <f t="shared" si="0"/>
        <v>33.924999999999997</v>
      </c>
      <c r="J83" s="621"/>
      <c r="M83" s="109"/>
    </row>
    <row r="84" spans="1:13" s="346" customFormat="1" ht="16.5" thickBot="1" x14ac:dyDescent="0.3">
      <c r="A84" s="438"/>
      <c r="B84" s="439" t="s">
        <v>444</v>
      </c>
      <c r="C84" s="559"/>
      <c r="D84" s="560"/>
      <c r="E84" s="559"/>
      <c r="F84" s="440" t="s">
        <v>415</v>
      </c>
      <c r="G84" s="550"/>
      <c r="H84" s="441"/>
      <c r="I84" s="442">
        <f>SUM(I6:I83)</f>
        <v>7418.6513771186437</v>
      </c>
      <c r="J84" s="443"/>
      <c r="M84" s="109"/>
    </row>
    <row r="85" spans="1:13" x14ac:dyDescent="0.25">
      <c r="A85" s="382"/>
      <c r="B85" s="417" t="s">
        <v>1327</v>
      </c>
      <c r="C85" s="377"/>
      <c r="D85" s="377"/>
      <c r="E85" s="377"/>
      <c r="F85" s="377"/>
      <c r="G85" s="383"/>
      <c r="H85" s="383"/>
      <c r="I85" s="383"/>
      <c r="J85" s="404"/>
    </row>
    <row r="86" spans="1:13" ht="31.5" x14ac:dyDescent="0.25">
      <c r="A86" s="578" t="s">
        <v>2712</v>
      </c>
      <c r="B86" s="314" t="s">
        <v>2518</v>
      </c>
      <c r="C86" s="334" t="s">
        <v>2713</v>
      </c>
      <c r="D86" s="334"/>
      <c r="E86" s="334" t="s">
        <v>2714</v>
      </c>
      <c r="F86" s="334" t="s">
        <v>754</v>
      </c>
      <c r="G86" s="316">
        <v>7</v>
      </c>
      <c r="H86" s="436">
        <v>0.21186440677966104</v>
      </c>
      <c r="I86" s="413">
        <f>H86*G86</f>
        <v>1.4830508474576272</v>
      </c>
      <c r="J86" s="405"/>
    </row>
    <row r="87" spans="1:13" ht="31.5" x14ac:dyDescent="0.25">
      <c r="A87" s="327" t="s">
        <v>481</v>
      </c>
      <c r="B87" s="314" t="s">
        <v>1676</v>
      </c>
      <c r="C87" s="334" t="s">
        <v>485</v>
      </c>
      <c r="D87" s="334" t="s">
        <v>2521</v>
      </c>
      <c r="E87" s="334" t="s">
        <v>486</v>
      </c>
      <c r="F87" s="334" t="s">
        <v>754</v>
      </c>
      <c r="G87" s="316">
        <v>8</v>
      </c>
      <c r="H87" s="436">
        <v>12.652542372881356</v>
      </c>
      <c r="I87" s="413">
        <f t="shared" ref="I87:I107" si="2">H87*G87</f>
        <v>101.22033898305085</v>
      </c>
      <c r="J87" s="405"/>
    </row>
    <row r="88" spans="1:13" ht="31.5" x14ac:dyDescent="0.25">
      <c r="A88" s="327" t="s">
        <v>482</v>
      </c>
      <c r="B88" s="314" t="s">
        <v>1676</v>
      </c>
      <c r="C88" s="334" t="s">
        <v>483</v>
      </c>
      <c r="D88" s="334" t="s">
        <v>2521</v>
      </c>
      <c r="E88" s="334" t="s">
        <v>484</v>
      </c>
      <c r="F88" s="334" t="s">
        <v>754</v>
      </c>
      <c r="G88" s="316">
        <v>1</v>
      </c>
      <c r="H88" s="435">
        <v>43.067796610169495</v>
      </c>
      <c r="I88" s="413">
        <f t="shared" si="2"/>
        <v>43.067796610169495</v>
      </c>
      <c r="J88" s="405"/>
    </row>
    <row r="89" spans="1:13" x14ac:dyDescent="0.25">
      <c r="A89" s="327"/>
      <c r="B89" s="387" t="s">
        <v>418</v>
      </c>
      <c r="C89" s="334"/>
      <c r="D89" s="334"/>
      <c r="E89" s="334"/>
      <c r="F89" s="334"/>
      <c r="G89" s="316">
        <v>0</v>
      </c>
      <c r="H89" s="413"/>
      <c r="I89" s="413">
        <f t="shared" si="2"/>
        <v>0</v>
      </c>
      <c r="J89" s="405"/>
    </row>
    <row r="90" spans="1:13" x14ac:dyDescent="0.25">
      <c r="A90" s="378">
        <v>4861000014</v>
      </c>
      <c r="B90" s="150" t="s">
        <v>425</v>
      </c>
      <c r="C90" s="334" t="s">
        <v>238</v>
      </c>
      <c r="D90" s="317"/>
      <c r="E90" s="317" t="s">
        <v>360</v>
      </c>
      <c r="F90" s="334" t="s">
        <v>754</v>
      </c>
      <c r="G90" s="316">
        <v>8</v>
      </c>
      <c r="H90" s="435">
        <v>7138.9830508474579</v>
      </c>
      <c r="I90" s="413">
        <f t="shared" si="2"/>
        <v>57111.864406779663</v>
      </c>
      <c r="J90" s="405"/>
      <c r="K90">
        <v>14</v>
      </c>
      <c r="L90" s="333"/>
    </row>
    <row r="91" spans="1:13" x14ac:dyDescent="0.25">
      <c r="A91" s="378">
        <v>4861000014</v>
      </c>
      <c r="B91" s="150" t="s">
        <v>426</v>
      </c>
      <c r="C91" s="334" t="s">
        <v>238</v>
      </c>
      <c r="D91" s="317"/>
      <c r="E91" s="317" t="s">
        <v>360</v>
      </c>
      <c r="F91" s="334" t="s">
        <v>754</v>
      </c>
      <c r="G91" s="316">
        <v>6</v>
      </c>
      <c r="H91" s="435">
        <v>7138.9830508474579</v>
      </c>
      <c r="I91" s="413">
        <f t="shared" si="2"/>
        <v>42833.898305084746</v>
      </c>
      <c r="J91" s="405"/>
      <c r="K91">
        <v>11</v>
      </c>
      <c r="L91" s="333"/>
    </row>
    <row r="92" spans="1:13" x14ac:dyDescent="0.25">
      <c r="A92" s="378">
        <v>4861000014</v>
      </c>
      <c r="B92" s="150" t="s">
        <v>429</v>
      </c>
      <c r="C92" s="334" t="s">
        <v>238</v>
      </c>
      <c r="D92" s="317"/>
      <c r="E92" s="317" t="s">
        <v>360</v>
      </c>
      <c r="F92" s="334" t="s">
        <v>754</v>
      </c>
      <c r="G92" s="316">
        <v>3</v>
      </c>
      <c r="H92" s="435">
        <v>7138.9830508474579</v>
      </c>
      <c r="I92" s="413">
        <f t="shared" si="2"/>
        <v>21416.949152542373</v>
      </c>
      <c r="J92" s="405"/>
      <c r="K92">
        <v>146</v>
      </c>
      <c r="L92" s="333"/>
    </row>
    <row r="93" spans="1:13" x14ac:dyDescent="0.25">
      <c r="A93" s="378">
        <v>4861000014</v>
      </c>
      <c r="B93" s="150" t="s">
        <v>431</v>
      </c>
      <c r="C93" s="334" t="s">
        <v>238</v>
      </c>
      <c r="D93" s="317"/>
      <c r="E93" s="317" t="s">
        <v>360</v>
      </c>
      <c r="F93" s="334" t="s">
        <v>754</v>
      </c>
      <c r="G93" s="316">
        <v>1</v>
      </c>
      <c r="H93" s="435">
        <v>7138.9830508474597</v>
      </c>
      <c r="I93" s="413">
        <f t="shared" si="2"/>
        <v>7138.9830508474597</v>
      </c>
      <c r="J93" s="405"/>
      <c r="K93">
        <v>109</v>
      </c>
      <c r="L93" s="333"/>
    </row>
    <row r="94" spans="1:13" x14ac:dyDescent="0.25">
      <c r="A94" s="378">
        <v>4861000013</v>
      </c>
      <c r="B94" s="150" t="s">
        <v>433</v>
      </c>
      <c r="C94" s="317" t="s">
        <v>239</v>
      </c>
      <c r="D94" s="317"/>
      <c r="E94" s="317" t="s">
        <v>358</v>
      </c>
      <c r="F94" s="334" t="s">
        <v>754</v>
      </c>
      <c r="G94" s="316">
        <v>4</v>
      </c>
      <c r="H94" s="435">
        <v>15888.983050847459</v>
      </c>
      <c r="I94" s="413">
        <f t="shared" si="2"/>
        <v>63555.932203389835</v>
      </c>
      <c r="J94" s="405"/>
      <c r="K94">
        <v>255</v>
      </c>
      <c r="L94" s="333"/>
    </row>
    <row r="95" spans="1:13" x14ac:dyDescent="0.25">
      <c r="A95" s="378">
        <v>4861000015</v>
      </c>
      <c r="B95" s="150" t="s">
        <v>435</v>
      </c>
      <c r="C95" s="334" t="s">
        <v>359</v>
      </c>
      <c r="D95" s="317"/>
      <c r="E95" s="317" t="s">
        <v>361</v>
      </c>
      <c r="F95" s="334" t="s">
        <v>754</v>
      </c>
      <c r="G95" s="316">
        <v>2</v>
      </c>
      <c r="H95" s="435">
        <v>7611.016949152543</v>
      </c>
      <c r="I95" s="413">
        <f t="shared" si="2"/>
        <v>15222.033898305086</v>
      </c>
      <c r="J95" s="405"/>
      <c r="K95">
        <v>109</v>
      </c>
      <c r="L95" s="333"/>
    </row>
    <row r="96" spans="1:13" x14ac:dyDescent="0.25">
      <c r="A96" s="378"/>
      <c r="B96" s="43" t="s">
        <v>428</v>
      </c>
      <c r="C96" s="334"/>
      <c r="D96" s="317"/>
      <c r="E96" s="317"/>
      <c r="F96" s="334"/>
      <c r="G96" s="316">
        <v>0</v>
      </c>
      <c r="H96" s="316"/>
      <c r="I96" s="413">
        <f t="shared" si="2"/>
        <v>0</v>
      </c>
      <c r="J96" s="405"/>
    </row>
    <row r="97" spans="1:10" x14ac:dyDescent="0.25">
      <c r="A97" s="378"/>
      <c r="B97" s="388" t="s">
        <v>427</v>
      </c>
      <c r="C97" s="334"/>
      <c r="D97" s="317"/>
      <c r="E97" s="317"/>
      <c r="F97" s="334"/>
      <c r="G97" s="316">
        <v>0</v>
      </c>
      <c r="H97" s="316"/>
      <c r="I97" s="413">
        <f t="shared" si="2"/>
        <v>0</v>
      </c>
      <c r="J97" s="405"/>
    </row>
    <row r="98" spans="1:10" x14ac:dyDescent="0.25">
      <c r="A98" s="378"/>
      <c r="B98" s="388" t="s">
        <v>430</v>
      </c>
      <c r="C98" s="334"/>
      <c r="D98" s="317"/>
      <c r="E98" s="317"/>
      <c r="F98" s="334"/>
      <c r="G98" s="316">
        <v>0</v>
      </c>
      <c r="H98" s="316"/>
      <c r="I98" s="413">
        <f t="shared" si="2"/>
        <v>0</v>
      </c>
      <c r="J98" s="405"/>
    </row>
    <row r="99" spans="1:10" x14ac:dyDescent="0.25">
      <c r="A99" s="378"/>
      <c r="B99" s="388" t="s">
        <v>432</v>
      </c>
      <c r="C99" s="334"/>
      <c r="D99" s="317"/>
      <c r="E99" s="317"/>
      <c r="F99" s="334"/>
      <c r="G99" s="316">
        <v>0</v>
      </c>
      <c r="H99" s="316"/>
      <c r="I99" s="413">
        <f t="shared" si="2"/>
        <v>0</v>
      </c>
      <c r="J99" s="405"/>
    </row>
    <row r="100" spans="1:10" x14ac:dyDescent="0.25">
      <c r="A100" s="378"/>
      <c r="B100" s="388" t="s">
        <v>434</v>
      </c>
      <c r="C100" s="334"/>
      <c r="D100" s="317"/>
      <c r="E100" s="317"/>
      <c r="F100" s="334"/>
      <c r="G100" s="316">
        <v>0</v>
      </c>
      <c r="H100" s="316"/>
      <c r="I100" s="413">
        <f t="shared" si="2"/>
        <v>0</v>
      </c>
      <c r="J100" s="405"/>
    </row>
    <row r="101" spans="1:10" x14ac:dyDescent="0.25">
      <c r="A101" s="378"/>
      <c r="B101" s="388" t="s">
        <v>436</v>
      </c>
      <c r="C101" s="334"/>
      <c r="D101" s="317"/>
      <c r="E101" s="317"/>
      <c r="F101" s="334"/>
      <c r="G101" s="316">
        <v>0</v>
      </c>
      <c r="H101" s="316"/>
      <c r="I101" s="413">
        <f t="shared" si="2"/>
        <v>0</v>
      </c>
      <c r="J101" s="405"/>
    </row>
    <row r="102" spans="1:10" x14ac:dyDescent="0.25">
      <c r="A102" s="378"/>
      <c r="B102" s="388" t="s">
        <v>437</v>
      </c>
      <c r="C102" s="334"/>
      <c r="D102" s="317"/>
      <c r="E102" s="317"/>
      <c r="F102" s="334"/>
      <c r="G102" s="316">
        <v>0</v>
      </c>
      <c r="H102" s="316"/>
      <c r="I102" s="413">
        <f t="shared" si="2"/>
        <v>0</v>
      </c>
      <c r="J102" s="405"/>
    </row>
    <row r="103" spans="1:10" x14ac:dyDescent="0.25">
      <c r="A103" s="579">
        <v>6289000808</v>
      </c>
      <c r="B103" s="315" t="s">
        <v>1701</v>
      </c>
      <c r="C103" s="549" t="s">
        <v>2717</v>
      </c>
      <c r="D103" s="317"/>
      <c r="E103" s="334" t="s">
        <v>2718</v>
      </c>
      <c r="F103" s="334" t="s">
        <v>754</v>
      </c>
      <c r="G103" s="465">
        <v>36</v>
      </c>
      <c r="H103" s="435">
        <v>2203.3898305084749</v>
      </c>
      <c r="I103" s="413">
        <f t="shared" si="2"/>
        <v>79322.03389830509</v>
      </c>
      <c r="J103" s="405"/>
    </row>
    <row r="104" spans="1:10" x14ac:dyDescent="0.25">
      <c r="A104" s="378"/>
      <c r="B104" s="332" t="s">
        <v>1929</v>
      </c>
      <c r="C104" s="549"/>
      <c r="D104" s="317"/>
      <c r="E104" s="334"/>
      <c r="F104" s="334"/>
      <c r="G104" s="316">
        <v>0</v>
      </c>
      <c r="H104" s="316"/>
      <c r="I104" s="413">
        <f t="shared" si="2"/>
        <v>0</v>
      </c>
      <c r="J104" s="405"/>
    </row>
    <row r="105" spans="1:10" x14ac:dyDescent="0.25">
      <c r="A105" s="378">
        <v>3482900614</v>
      </c>
      <c r="B105" s="150" t="s">
        <v>1929</v>
      </c>
      <c r="C105" s="317" t="s">
        <v>1927</v>
      </c>
      <c r="D105" s="334"/>
      <c r="E105" s="317" t="s">
        <v>1928</v>
      </c>
      <c r="F105" s="334" t="s">
        <v>754</v>
      </c>
      <c r="G105" s="316">
        <v>1</v>
      </c>
      <c r="H105" s="436">
        <v>1101.69</v>
      </c>
      <c r="I105" s="413">
        <f t="shared" si="2"/>
        <v>1101.69</v>
      </c>
      <c r="J105" s="405"/>
    </row>
    <row r="106" spans="1:10" x14ac:dyDescent="0.25">
      <c r="A106" s="378"/>
      <c r="B106" s="389" t="s">
        <v>92</v>
      </c>
      <c r="C106" s="317"/>
      <c r="D106" s="334"/>
      <c r="E106" s="317"/>
      <c r="F106" s="334"/>
      <c r="G106" s="316">
        <v>0</v>
      </c>
      <c r="H106" s="316"/>
      <c r="I106" s="413">
        <f t="shared" si="2"/>
        <v>0</v>
      </c>
      <c r="J106" s="405"/>
    </row>
    <row r="107" spans="1:10" ht="32.25" thickBot="1" x14ac:dyDescent="0.3">
      <c r="A107" s="418">
        <v>4896200091</v>
      </c>
      <c r="B107" s="419" t="s">
        <v>92</v>
      </c>
      <c r="C107" s="420" t="s">
        <v>240</v>
      </c>
      <c r="D107" s="425" t="s">
        <v>492</v>
      </c>
      <c r="E107" s="421" t="s">
        <v>493</v>
      </c>
      <c r="F107" s="425" t="s">
        <v>754</v>
      </c>
      <c r="G107" s="422">
        <v>4</v>
      </c>
      <c r="H107" s="447">
        <v>140.68</v>
      </c>
      <c r="I107" s="426">
        <f t="shared" si="2"/>
        <v>562.72</v>
      </c>
      <c r="J107" s="448"/>
    </row>
    <row r="108" spans="1:10" s="346" customFormat="1" ht="16.5" thickBot="1" x14ac:dyDescent="0.3">
      <c r="A108" s="444"/>
      <c r="B108" s="358" t="s">
        <v>447</v>
      </c>
      <c r="C108" s="560"/>
      <c r="D108" s="561"/>
      <c r="E108" s="560"/>
      <c r="F108" s="360" t="s">
        <v>415</v>
      </c>
      <c r="G108" s="562"/>
      <c r="H108" s="445"/>
      <c r="I108" s="446">
        <f>SUM(I86:I90,I103:I107)</f>
        <v>138244.07949152545</v>
      </c>
      <c r="J108" s="357"/>
    </row>
    <row r="109" spans="1:10" s="346" customFormat="1" ht="16.5" thickBot="1" x14ac:dyDescent="0.3">
      <c r="A109" s="408"/>
      <c r="B109" s="345" t="s">
        <v>448</v>
      </c>
      <c r="C109" s="565"/>
      <c r="D109" s="555"/>
      <c r="E109" s="565"/>
      <c r="F109" s="351" t="s">
        <v>415</v>
      </c>
      <c r="G109" s="566"/>
      <c r="H109" s="409"/>
      <c r="I109" s="412">
        <f>SUM(I86:I88,I91,I103:I107)</f>
        <v>123966.11338983051</v>
      </c>
      <c r="J109" s="355"/>
    </row>
    <row r="110" spans="1:10" s="346" customFormat="1" ht="16.5" thickBot="1" x14ac:dyDescent="0.3">
      <c r="A110" s="408"/>
      <c r="B110" s="345" t="s">
        <v>449</v>
      </c>
      <c r="C110" s="565"/>
      <c r="D110" s="555"/>
      <c r="E110" s="565"/>
      <c r="F110" s="351" t="s">
        <v>415</v>
      </c>
      <c r="G110" s="566"/>
      <c r="H110" s="409"/>
      <c r="I110" s="412">
        <f>SUM(I86:I88,I92,I94,I103:I107)</f>
        <v>166105.09644067797</v>
      </c>
      <c r="J110" s="355"/>
    </row>
    <row r="111" spans="1:10" s="346" customFormat="1" ht="16.5" thickBot="1" x14ac:dyDescent="0.3">
      <c r="A111" s="408"/>
      <c r="B111" s="345" t="s">
        <v>450</v>
      </c>
      <c r="C111" s="565"/>
      <c r="D111" s="555"/>
      <c r="E111" s="565"/>
      <c r="F111" s="351" t="s">
        <v>415</v>
      </c>
      <c r="G111" s="566"/>
      <c r="H111" s="409"/>
      <c r="I111" s="412">
        <f>SUM(I86:I88,I93:I107)</f>
        <v>167049.16423728815</v>
      </c>
      <c r="J111" s="355"/>
    </row>
    <row r="112" spans="1:10" s="346" customFormat="1" ht="16.5" thickBot="1" x14ac:dyDescent="0.3">
      <c r="A112" s="392"/>
      <c r="B112" s="359" t="s">
        <v>451</v>
      </c>
      <c r="C112" s="554"/>
      <c r="D112" s="555"/>
      <c r="E112" s="554"/>
      <c r="F112" s="351" t="s">
        <v>415</v>
      </c>
      <c r="G112" s="551"/>
      <c r="H112" s="409"/>
      <c r="I112" s="411">
        <f>I108+I84</f>
        <v>145662.73086864408</v>
      </c>
      <c r="J112" s="355"/>
    </row>
    <row r="113" spans="1:10" s="346" customFormat="1" ht="16.5" thickBot="1" x14ac:dyDescent="0.3">
      <c r="A113" s="392"/>
      <c r="B113" s="359" t="s">
        <v>452</v>
      </c>
      <c r="C113" s="554"/>
      <c r="D113" s="555"/>
      <c r="E113" s="554"/>
      <c r="F113" s="351" t="s">
        <v>415</v>
      </c>
      <c r="G113" s="551"/>
      <c r="H113" s="409"/>
      <c r="I113" s="411">
        <f>I109+I84</f>
        <v>131384.76476694917</v>
      </c>
      <c r="J113" s="355"/>
    </row>
    <row r="114" spans="1:10" s="346" customFormat="1" ht="16.5" thickBot="1" x14ac:dyDescent="0.3">
      <c r="A114" s="392"/>
      <c r="B114" s="359" t="s">
        <v>453</v>
      </c>
      <c r="C114" s="554"/>
      <c r="D114" s="555"/>
      <c r="E114" s="554"/>
      <c r="F114" s="351" t="s">
        <v>415</v>
      </c>
      <c r="G114" s="551"/>
      <c r="H114" s="409"/>
      <c r="I114" s="411">
        <f>I110+I84</f>
        <v>173523.7478177966</v>
      </c>
      <c r="J114" s="355"/>
    </row>
    <row r="115" spans="1:10" s="346" customFormat="1" ht="16.5" thickBot="1" x14ac:dyDescent="0.3">
      <c r="A115" s="392"/>
      <c r="B115" s="359" t="s">
        <v>454</v>
      </c>
      <c r="C115" s="554"/>
      <c r="D115" s="555"/>
      <c r="E115" s="554"/>
      <c r="F115" s="351" t="s">
        <v>415</v>
      </c>
      <c r="G115" s="551"/>
      <c r="H115" s="409"/>
      <c r="I115" s="411">
        <f>I111+I84</f>
        <v>174467.81561440678</v>
      </c>
      <c r="J115" s="355"/>
    </row>
  </sheetData>
  <mergeCells count="11">
    <mergeCell ref="A3:J3"/>
    <mergeCell ref="A2:J2"/>
    <mergeCell ref="A1:J1"/>
    <mergeCell ref="A4:A5"/>
    <mergeCell ref="B4:B5"/>
    <mergeCell ref="C4:C5"/>
    <mergeCell ref="D4:D5"/>
    <mergeCell ref="E4:E5"/>
    <mergeCell ref="F4:F5"/>
    <mergeCell ref="J4:J5"/>
    <mergeCell ref="H4:H5"/>
  </mergeCells>
  <phoneticPr fontId="27" type="noConversion"/>
  <conditionalFormatting sqref="B103:B104">
    <cfRule type="expression" dxfId="14" priority="2" stopIfTrue="1">
      <formula>AND(COUNTIF(#REF!, B103)+COUNTIF($A$1:$A$5, B103)+COUNTIF(#REF!, B103)&gt;1,NOT(ISBLANK(B103)))</formula>
    </cfRule>
  </conditionalFormatting>
  <conditionalFormatting sqref="B103:B104">
    <cfRule type="expression" dxfId="13" priority="6" stopIfTrue="1">
      <formula>AND(COUNTIF($A$7:$A$64734, B103)+COUNTIF(#REF!, B103)+COUNTIF(#REF!, B103)+COUNTIF(#REF!, B103)&gt;1,NOT(ISBLANK(B103)))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98"/>
  <sheetViews>
    <sheetView view="pageBreakPreview" topLeftCell="C55" zoomScale="80" zoomScaleNormal="84" zoomScaleSheetLayoutView="80" workbookViewId="0">
      <selection activeCell="H8" sqref="H8"/>
    </sheetView>
  </sheetViews>
  <sheetFormatPr defaultRowHeight="15.75" x14ac:dyDescent="0.25"/>
  <cols>
    <col min="1" max="1" width="16.42578125" style="74" customWidth="1"/>
    <col min="2" max="2" width="47.28515625" style="117" customWidth="1"/>
    <col min="3" max="3" width="35" style="74" customWidth="1"/>
    <col min="4" max="4" width="33.28515625" style="74" customWidth="1"/>
    <col min="5" max="5" width="31.7109375" style="74" customWidth="1"/>
    <col min="6" max="6" width="5.7109375" style="74" customWidth="1"/>
    <col min="7" max="8" width="10.140625" style="118" customWidth="1"/>
    <col min="9" max="9" width="10.140625" style="118" hidden="1" customWidth="1"/>
    <col min="10" max="10" width="19.42578125" style="117" hidden="1" customWidth="1"/>
    <col min="11" max="11" width="19.7109375" style="117" customWidth="1"/>
    <col min="12" max="12" width="13.5703125" style="117" customWidth="1"/>
    <col min="13" max="13" width="15.140625" style="96" customWidth="1"/>
    <col min="14" max="14" width="22.28515625" style="96" customWidth="1"/>
    <col min="15" max="15" width="21.85546875" style="96" customWidth="1"/>
    <col min="16" max="16384" width="9.140625" style="96"/>
  </cols>
  <sheetData>
    <row r="1" spans="1:56" s="34" customFormat="1" x14ac:dyDescent="0.25">
      <c r="A1" s="800" t="s">
        <v>2588</v>
      </c>
      <c r="B1" s="800"/>
      <c r="C1" s="800"/>
      <c r="D1" s="800"/>
      <c r="E1" s="800"/>
      <c r="F1" s="800"/>
      <c r="G1" s="800"/>
      <c r="H1" s="800"/>
    </row>
    <row r="2" spans="1:56" s="34" customFormat="1" x14ac:dyDescent="0.25">
      <c r="A2" s="800" t="s">
        <v>2524</v>
      </c>
      <c r="B2" s="800"/>
      <c r="C2" s="800"/>
      <c r="D2" s="800"/>
      <c r="E2" s="800"/>
      <c r="F2" s="800"/>
      <c r="G2" s="800"/>
      <c r="H2" s="800"/>
    </row>
    <row r="3" spans="1:56" s="34" customFormat="1" ht="35.25" customHeight="1" thickBot="1" x14ac:dyDescent="0.3">
      <c r="A3" s="801" t="s">
        <v>2569</v>
      </c>
      <c r="B3" s="801"/>
      <c r="C3" s="801"/>
      <c r="D3" s="801"/>
      <c r="E3" s="801"/>
      <c r="F3" s="801"/>
      <c r="G3" s="801"/>
      <c r="H3" s="801"/>
    </row>
    <row r="4" spans="1:56" ht="24" customHeight="1" thickBot="1" x14ac:dyDescent="0.3">
      <c r="A4" s="783" t="s">
        <v>2589</v>
      </c>
      <c r="B4" s="783" t="s">
        <v>2590</v>
      </c>
      <c r="C4" s="783" t="s">
        <v>2091</v>
      </c>
      <c r="D4" s="783" t="s">
        <v>2592</v>
      </c>
      <c r="E4" s="783" t="s">
        <v>2593</v>
      </c>
      <c r="F4" s="783" t="s">
        <v>2594</v>
      </c>
      <c r="G4" s="283" t="s">
        <v>2525</v>
      </c>
      <c r="H4" s="793" t="s">
        <v>2595</v>
      </c>
      <c r="I4" s="96"/>
      <c r="J4" s="96"/>
      <c r="K4" s="65"/>
      <c r="L4" s="65"/>
    </row>
    <row r="5" spans="1:56" ht="40.5" customHeight="1" thickBot="1" x14ac:dyDescent="0.3">
      <c r="A5" s="786"/>
      <c r="B5" s="786"/>
      <c r="C5" s="786"/>
      <c r="D5" s="786"/>
      <c r="E5" s="786"/>
      <c r="F5" s="786"/>
      <c r="G5" s="23" t="s">
        <v>2185</v>
      </c>
      <c r="H5" s="794"/>
      <c r="I5" s="96"/>
      <c r="J5" s="96"/>
      <c r="K5" s="116"/>
      <c r="L5" s="116"/>
      <c r="N5" s="119"/>
      <c r="O5" s="119"/>
    </row>
    <row r="6" spans="1:56" s="29" customFormat="1" ht="15" customHeight="1" x14ac:dyDescent="0.25">
      <c r="A6" s="145"/>
      <c r="B6" s="803" t="s">
        <v>1823</v>
      </c>
      <c r="C6" s="803"/>
      <c r="D6" s="803"/>
      <c r="E6" s="803"/>
      <c r="F6" s="803"/>
      <c r="G6" s="146"/>
      <c r="H6" s="147"/>
      <c r="I6" s="29" t="s">
        <v>2526</v>
      </c>
      <c r="J6" s="29" t="s">
        <v>2527</v>
      </c>
      <c r="K6" s="80"/>
      <c r="L6" s="79"/>
      <c r="N6" s="125"/>
      <c r="O6" s="125"/>
    </row>
    <row r="7" spans="1:56" s="120" customFormat="1" ht="15" customHeight="1" x14ac:dyDescent="0.25">
      <c r="A7" s="124">
        <v>5463630345</v>
      </c>
      <c r="B7" s="95" t="s">
        <v>1824</v>
      </c>
      <c r="C7" s="111" t="s">
        <v>2065</v>
      </c>
      <c r="D7" s="111" t="s">
        <v>1689</v>
      </c>
      <c r="E7" s="111" t="s">
        <v>2066</v>
      </c>
      <c r="F7" s="111" t="s">
        <v>754</v>
      </c>
      <c r="G7" s="84">
        <v>20</v>
      </c>
      <c r="H7" s="114"/>
      <c r="I7" s="120">
        <v>4</v>
      </c>
      <c r="J7" s="120">
        <f>I7*G7</f>
        <v>80</v>
      </c>
      <c r="K7" s="76"/>
      <c r="L7" s="100"/>
    </row>
    <row r="8" spans="1:56" s="34" customFormat="1" x14ac:dyDescent="0.25">
      <c r="A8" s="28"/>
      <c r="B8" s="37" t="s">
        <v>1241</v>
      </c>
      <c r="C8" s="1"/>
      <c r="D8" s="1"/>
      <c r="E8" s="1"/>
      <c r="F8" s="1"/>
      <c r="G8" s="8"/>
      <c r="H8" s="148"/>
      <c r="I8" s="45"/>
      <c r="J8" s="120">
        <f t="shared" ref="J8:J71" si="0">I8*G8</f>
        <v>0</v>
      </c>
      <c r="K8" s="44"/>
      <c r="L8" s="45"/>
      <c r="M8" s="45"/>
      <c r="N8" s="46"/>
      <c r="O8" s="46"/>
      <c r="P8" s="44"/>
      <c r="Q8" s="45"/>
      <c r="R8" s="44"/>
      <c r="S8" s="44"/>
      <c r="T8" s="44"/>
      <c r="U8" s="44"/>
      <c r="V8" s="45"/>
      <c r="W8" s="45"/>
      <c r="X8" s="46"/>
      <c r="Y8" s="46"/>
      <c r="Z8" s="44"/>
      <c r="AA8" s="45"/>
      <c r="AB8" s="44"/>
      <c r="AC8" s="44"/>
      <c r="AD8" s="44"/>
      <c r="AE8" s="44"/>
      <c r="AF8" s="45"/>
      <c r="AG8" s="45"/>
      <c r="AH8" s="46"/>
      <c r="AI8" s="46"/>
      <c r="AJ8" s="44"/>
      <c r="AK8" s="45"/>
      <c r="AL8" s="44"/>
      <c r="AM8" s="44"/>
      <c r="AN8" s="45"/>
      <c r="AO8" s="45"/>
      <c r="AP8" s="5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7"/>
      <c r="BD8" s="47"/>
    </row>
    <row r="9" spans="1:56" s="34" customFormat="1" x14ac:dyDescent="0.25">
      <c r="A9" s="28"/>
      <c r="B9" s="37" t="s">
        <v>1242</v>
      </c>
      <c r="C9" s="1"/>
      <c r="D9" s="1"/>
      <c r="E9" s="1"/>
      <c r="F9" s="1"/>
      <c r="G9" s="8"/>
      <c r="H9" s="148"/>
      <c r="I9" s="45"/>
      <c r="J9" s="120">
        <f t="shared" si="0"/>
        <v>0</v>
      </c>
      <c r="K9" s="45"/>
      <c r="L9" s="45"/>
      <c r="M9" s="45"/>
      <c r="N9" s="46"/>
      <c r="O9" s="46"/>
      <c r="P9" s="45"/>
      <c r="Q9" s="45"/>
      <c r="R9" s="45"/>
      <c r="S9" s="45"/>
      <c r="T9" s="45"/>
      <c r="U9" s="45"/>
      <c r="V9" s="45"/>
      <c r="W9" s="45"/>
      <c r="X9" s="46"/>
      <c r="Y9" s="46"/>
      <c r="Z9" s="45"/>
      <c r="AA9" s="45"/>
      <c r="AB9" s="45"/>
      <c r="AC9" s="45"/>
      <c r="AD9" s="45"/>
      <c r="AE9" s="45"/>
      <c r="AF9" s="45"/>
      <c r="AG9" s="45"/>
      <c r="AH9" s="46"/>
      <c r="AI9" s="46"/>
      <c r="AJ9" s="45"/>
      <c r="AK9" s="45"/>
      <c r="AL9" s="45"/>
      <c r="AM9" s="44"/>
      <c r="AN9" s="45"/>
      <c r="AO9" s="45"/>
      <c r="AP9" s="5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7"/>
      <c r="BD9" s="47"/>
    </row>
    <row r="10" spans="1:56" s="34" customFormat="1" x14ac:dyDescent="0.25">
      <c r="A10" s="28"/>
      <c r="B10" s="5" t="s">
        <v>1243</v>
      </c>
      <c r="C10" s="1"/>
      <c r="D10" s="1"/>
      <c r="E10" s="1"/>
      <c r="F10" s="1"/>
      <c r="G10" s="8"/>
      <c r="H10" s="149"/>
      <c r="I10" s="45"/>
      <c r="J10" s="120">
        <f t="shared" si="0"/>
        <v>0</v>
      </c>
      <c r="K10" s="45"/>
      <c r="L10" s="45"/>
      <c r="M10" s="45"/>
      <c r="N10" s="46"/>
      <c r="O10" s="46"/>
      <c r="P10" s="45"/>
      <c r="Q10" s="45"/>
      <c r="R10" s="45"/>
      <c r="S10" s="45"/>
      <c r="T10" s="45"/>
      <c r="U10" s="45"/>
      <c r="V10" s="45"/>
      <c r="W10" s="45"/>
      <c r="X10" s="46"/>
      <c r="Y10" s="46"/>
      <c r="Z10" s="45"/>
      <c r="AA10" s="45"/>
      <c r="AB10" s="45"/>
      <c r="AC10" s="45"/>
      <c r="AD10" s="45"/>
      <c r="AE10" s="45"/>
      <c r="AF10" s="45"/>
      <c r="AG10" s="45"/>
      <c r="AH10" s="46"/>
      <c r="AI10" s="46"/>
      <c r="AJ10" s="45"/>
      <c r="AK10" s="45"/>
      <c r="AL10" s="45"/>
      <c r="AM10" s="44"/>
      <c r="AN10" s="45"/>
      <c r="AO10" s="45"/>
      <c r="AP10" s="5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7"/>
      <c r="BD10" s="47"/>
    </row>
    <row r="11" spans="1:56" s="120" customFormat="1" ht="15" customHeight="1" x14ac:dyDescent="0.25">
      <c r="A11" s="28" t="s">
        <v>1244</v>
      </c>
      <c r="B11" s="6" t="s">
        <v>1245</v>
      </c>
      <c r="C11" s="1"/>
      <c r="D11" s="1"/>
      <c r="E11" s="1" t="s">
        <v>1246</v>
      </c>
      <c r="F11" s="1" t="s">
        <v>754</v>
      </c>
      <c r="G11" s="8">
        <v>10</v>
      </c>
      <c r="H11" s="112"/>
      <c r="I11" s="120">
        <v>4.66</v>
      </c>
      <c r="J11" s="120">
        <f t="shared" si="0"/>
        <v>46.6</v>
      </c>
      <c r="K11" s="76"/>
      <c r="L11" s="75"/>
    </row>
    <row r="12" spans="1:56" s="29" customFormat="1" ht="15" customHeight="1" x14ac:dyDescent="0.25">
      <c r="A12" s="33"/>
      <c r="B12" s="802" t="s">
        <v>1825</v>
      </c>
      <c r="C12" s="802"/>
      <c r="D12" s="802"/>
      <c r="E12" s="802"/>
      <c r="F12" s="802"/>
      <c r="G12" s="129"/>
      <c r="H12" s="115"/>
      <c r="J12" s="120">
        <f t="shared" si="0"/>
        <v>0</v>
      </c>
      <c r="K12" s="80"/>
      <c r="L12" s="79"/>
      <c r="N12" s="125"/>
      <c r="O12" s="125"/>
    </row>
    <row r="13" spans="1:56" s="120" customFormat="1" ht="15" customHeight="1" x14ac:dyDescent="0.25">
      <c r="A13" s="33">
        <v>9182420105</v>
      </c>
      <c r="B13" s="9" t="s">
        <v>1826</v>
      </c>
      <c r="C13" s="130"/>
      <c r="D13" s="3" t="s">
        <v>1864</v>
      </c>
      <c r="E13" s="3" t="s">
        <v>938</v>
      </c>
      <c r="F13" s="3" t="s">
        <v>2602</v>
      </c>
      <c r="G13" s="8">
        <v>0.2</v>
      </c>
      <c r="H13" s="112"/>
      <c r="I13" s="120">
        <v>192</v>
      </c>
      <c r="J13" s="120">
        <f t="shared" si="0"/>
        <v>38.400000000000006</v>
      </c>
      <c r="K13" s="76"/>
      <c r="L13" s="75"/>
    </row>
    <row r="14" spans="1:56" s="29" customFormat="1" ht="15" customHeight="1" x14ac:dyDescent="0.25">
      <c r="A14" s="33"/>
      <c r="B14" s="802" t="s">
        <v>1827</v>
      </c>
      <c r="C14" s="802"/>
      <c r="D14" s="802"/>
      <c r="E14" s="802"/>
      <c r="F14" s="802"/>
      <c r="G14" s="129"/>
      <c r="H14" s="115"/>
      <c r="J14" s="120">
        <f t="shared" si="0"/>
        <v>0</v>
      </c>
      <c r="K14" s="80"/>
      <c r="L14" s="79"/>
      <c r="N14" s="125"/>
      <c r="O14" s="125"/>
    </row>
    <row r="15" spans="1:56" s="120" customFormat="1" ht="15" customHeight="1" x14ac:dyDescent="0.25">
      <c r="A15" s="124">
        <v>1723120120</v>
      </c>
      <c r="B15" s="9" t="s">
        <v>857</v>
      </c>
      <c r="C15" s="22" t="s">
        <v>1828</v>
      </c>
      <c r="D15" s="111" t="s">
        <v>859</v>
      </c>
      <c r="E15" s="3">
        <v>4</v>
      </c>
      <c r="F15" s="3" t="s">
        <v>2613</v>
      </c>
      <c r="G15" s="8">
        <v>0.4</v>
      </c>
      <c r="H15" s="112"/>
      <c r="I15" s="284">
        <v>1039.5899999999999</v>
      </c>
      <c r="J15" s="284">
        <f t="shared" si="0"/>
        <v>415.83600000000001</v>
      </c>
      <c r="K15" s="76"/>
      <c r="L15" s="75"/>
    </row>
    <row r="16" spans="1:56" s="29" customFormat="1" ht="15" customHeight="1" x14ac:dyDescent="0.25">
      <c r="A16" s="33"/>
      <c r="B16" s="802" t="s">
        <v>1829</v>
      </c>
      <c r="C16" s="802"/>
      <c r="D16" s="802"/>
      <c r="E16" s="802"/>
      <c r="F16" s="802"/>
      <c r="G16" s="129"/>
      <c r="H16" s="115"/>
      <c r="I16" s="284"/>
      <c r="J16" s="284">
        <f t="shared" si="0"/>
        <v>0</v>
      </c>
      <c r="K16" s="80"/>
      <c r="L16" s="79"/>
      <c r="N16" s="125"/>
      <c r="O16" s="125"/>
    </row>
    <row r="17" spans="1:15" s="122" customFormat="1" ht="15" customHeight="1" x14ac:dyDescent="0.25">
      <c r="A17" s="33">
        <v>2455910013</v>
      </c>
      <c r="B17" s="9" t="s">
        <v>1830</v>
      </c>
      <c r="C17" s="22" t="s">
        <v>1831</v>
      </c>
      <c r="D17" s="3" t="s">
        <v>1865</v>
      </c>
      <c r="E17" s="130"/>
      <c r="F17" s="3" t="s">
        <v>2613</v>
      </c>
      <c r="G17" s="8">
        <v>0.06</v>
      </c>
      <c r="H17" s="112"/>
      <c r="I17" s="284">
        <v>900</v>
      </c>
      <c r="J17" s="284">
        <f t="shared" si="0"/>
        <v>54</v>
      </c>
      <c r="K17" s="76"/>
      <c r="L17" s="75"/>
    </row>
    <row r="18" spans="1:15" s="29" customFormat="1" ht="15" customHeight="1" x14ac:dyDescent="0.25">
      <c r="A18" s="33"/>
      <c r="B18" s="802" t="s">
        <v>1832</v>
      </c>
      <c r="C18" s="802"/>
      <c r="D18" s="802"/>
      <c r="E18" s="802"/>
      <c r="F18" s="802"/>
      <c r="G18" s="129"/>
      <c r="H18" s="115"/>
      <c r="I18" s="284"/>
      <c r="J18" s="284">
        <f t="shared" si="0"/>
        <v>0</v>
      </c>
      <c r="K18" s="80"/>
      <c r="L18" s="79"/>
      <c r="N18" s="125"/>
      <c r="O18" s="125"/>
    </row>
    <row r="19" spans="1:15" s="122" customFormat="1" ht="15" customHeight="1" x14ac:dyDescent="0.25">
      <c r="A19" s="33">
        <v>2242490004</v>
      </c>
      <c r="B19" s="9" t="s">
        <v>1867</v>
      </c>
      <c r="C19" s="3" t="s">
        <v>1833</v>
      </c>
      <c r="D19" s="3" t="s">
        <v>1866</v>
      </c>
      <c r="E19" s="130"/>
      <c r="F19" s="130" t="s">
        <v>2613</v>
      </c>
      <c r="G19" s="8">
        <v>0.14000000000000001</v>
      </c>
      <c r="H19" s="112"/>
      <c r="I19" s="284">
        <v>660</v>
      </c>
      <c r="J19" s="284">
        <f t="shared" si="0"/>
        <v>92.4</v>
      </c>
      <c r="K19" s="76"/>
      <c r="L19" s="75"/>
    </row>
    <row r="20" spans="1:15" s="29" customFormat="1" ht="15" customHeight="1" x14ac:dyDescent="0.25">
      <c r="A20" s="33"/>
      <c r="B20" s="802" t="s">
        <v>891</v>
      </c>
      <c r="C20" s="802"/>
      <c r="D20" s="802"/>
      <c r="E20" s="802"/>
      <c r="F20" s="802"/>
      <c r="G20" s="129"/>
      <c r="H20" s="115"/>
      <c r="I20" s="284"/>
      <c r="J20" s="284">
        <f t="shared" si="0"/>
        <v>0</v>
      </c>
      <c r="K20" s="80"/>
      <c r="L20" s="79"/>
      <c r="N20" s="125"/>
      <c r="O20" s="125"/>
    </row>
    <row r="21" spans="1:15" s="122" customFormat="1" ht="15" customHeight="1" x14ac:dyDescent="0.25">
      <c r="A21" s="124">
        <v>2311300002</v>
      </c>
      <c r="B21" s="95" t="s">
        <v>1952</v>
      </c>
      <c r="C21" s="83" t="s">
        <v>1951</v>
      </c>
      <c r="D21" s="83"/>
      <c r="E21" s="83" t="s">
        <v>1834</v>
      </c>
      <c r="F21" s="83" t="s">
        <v>754</v>
      </c>
      <c r="G21" s="84">
        <v>1.3</v>
      </c>
      <c r="H21" s="114"/>
      <c r="I21" s="284">
        <v>1238</v>
      </c>
      <c r="J21" s="284">
        <f t="shared" si="0"/>
        <v>1609.4</v>
      </c>
      <c r="K21" s="76"/>
      <c r="L21" s="100"/>
    </row>
    <row r="22" spans="1:15" s="120" customFormat="1" ht="21" customHeight="1" x14ac:dyDescent="0.25">
      <c r="A22" s="28"/>
      <c r="B22" s="143" t="s">
        <v>1753</v>
      </c>
      <c r="C22" s="1"/>
      <c r="D22" s="1"/>
      <c r="E22" s="1"/>
      <c r="F22" s="9"/>
      <c r="G22" s="8"/>
      <c r="H22" s="112"/>
      <c r="I22" s="284"/>
      <c r="J22" s="284">
        <f t="shared" si="0"/>
        <v>0</v>
      </c>
      <c r="K22" s="75"/>
      <c r="L22" s="75"/>
    </row>
    <row r="23" spans="1:15" s="120" customFormat="1" ht="15" customHeight="1" x14ac:dyDescent="0.25">
      <c r="A23" s="28" t="s">
        <v>1835</v>
      </c>
      <c r="B23" s="9" t="s">
        <v>1669</v>
      </c>
      <c r="C23" s="82" t="s">
        <v>1754</v>
      </c>
      <c r="D23" s="99"/>
      <c r="E23" s="99" t="s">
        <v>1755</v>
      </c>
      <c r="F23" s="83" t="s">
        <v>754</v>
      </c>
      <c r="G23" s="8">
        <v>0.14000000000000001</v>
      </c>
      <c r="H23" s="112"/>
      <c r="I23" s="284">
        <v>2.82</v>
      </c>
      <c r="J23" s="284">
        <f t="shared" si="0"/>
        <v>0.39480000000000004</v>
      </c>
      <c r="K23" s="76"/>
      <c r="L23" s="75"/>
    </row>
    <row r="24" spans="1:15" s="120" customFormat="1" ht="15" customHeight="1" x14ac:dyDescent="0.25">
      <c r="A24" s="28" t="s">
        <v>1836</v>
      </c>
      <c r="B24" s="9" t="s">
        <v>1694</v>
      </c>
      <c r="C24" s="82" t="s">
        <v>1756</v>
      </c>
      <c r="D24" s="99" t="s">
        <v>1757</v>
      </c>
      <c r="E24" s="99" t="s">
        <v>1758</v>
      </c>
      <c r="F24" s="83" t="s">
        <v>754</v>
      </c>
      <c r="G24" s="8">
        <v>0.14000000000000001</v>
      </c>
      <c r="H24" s="112"/>
      <c r="I24" s="284">
        <v>2.41</v>
      </c>
      <c r="J24" s="284">
        <f t="shared" si="0"/>
        <v>0.33740000000000003</v>
      </c>
      <c r="K24" s="76"/>
      <c r="L24" s="75"/>
    </row>
    <row r="25" spans="1:15" ht="15" customHeight="1" x14ac:dyDescent="0.25">
      <c r="A25" s="33">
        <v>3417111985</v>
      </c>
      <c r="B25" s="9" t="s">
        <v>1694</v>
      </c>
      <c r="C25" s="82" t="s">
        <v>1759</v>
      </c>
      <c r="D25" s="99"/>
      <c r="E25" s="99" t="s">
        <v>1760</v>
      </c>
      <c r="F25" s="83" t="s">
        <v>754</v>
      </c>
      <c r="G25" s="8">
        <v>0.14000000000000001</v>
      </c>
      <c r="H25" s="121"/>
      <c r="I25" s="284">
        <v>3.25</v>
      </c>
      <c r="J25" s="284">
        <f t="shared" si="0"/>
        <v>0.45500000000000007</v>
      </c>
      <c r="K25" s="77"/>
    </row>
    <row r="26" spans="1:15" ht="15" customHeight="1" x14ac:dyDescent="0.25">
      <c r="A26" s="33">
        <v>3417110020</v>
      </c>
      <c r="B26" s="9" t="s">
        <v>1669</v>
      </c>
      <c r="C26" s="82" t="s">
        <v>1675</v>
      </c>
      <c r="D26" s="111" t="s">
        <v>1761</v>
      </c>
      <c r="E26" s="111" t="s">
        <v>1762</v>
      </c>
      <c r="F26" s="83" t="s">
        <v>754</v>
      </c>
      <c r="G26" s="8">
        <v>0.14000000000000001</v>
      </c>
      <c r="H26" s="121"/>
      <c r="I26" s="284">
        <v>2.12</v>
      </c>
      <c r="J26" s="284">
        <f t="shared" si="0"/>
        <v>0.29680000000000006</v>
      </c>
      <c r="K26" s="77"/>
    </row>
    <row r="27" spans="1:15" ht="15" customHeight="1" x14ac:dyDescent="0.25">
      <c r="A27" s="33">
        <v>3417111450</v>
      </c>
      <c r="B27" s="9" t="s">
        <v>1669</v>
      </c>
      <c r="C27" s="82" t="s">
        <v>1763</v>
      </c>
      <c r="D27" s="111"/>
      <c r="E27" s="111" t="s">
        <v>1764</v>
      </c>
      <c r="F27" s="83" t="s">
        <v>754</v>
      </c>
      <c r="G27" s="8">
        <v>0.28999999999999998</v>
      </c>
      <c r="H27" s="121"/>
      <c r="I27" s="284">
        <v>35.1</v>
      </c>
      <c r="J27" s="284">
        <f t="shared" si="0"/>
        <v>10.179</v>
      </c>
      <c r="K27" s="77"/>
    </row>
    <row r="28" spans="1:15" s="120" customFormat="1" ht="15" customHeight="1" x14ac:dyDescent="0.25">
      <c r="A28" s="28" t="s">
        <v>1837</v>
      </c>
      <c r="B28" s="9" t="s">
        <v>1669</v>
      </c>
      <c r="C28" s="82" t="s">
        <v>1765</v>
      </c>
      <c r="D28" s="111"/>
      <c r="E28" s="111" t="s">
        <v>1766</v>
      </c>
      <c r="F28" s="83" t="s">
        <v>754</v>
      </c>
      <c r="G28" s="8">
        <v>0.14000000000000001</v>
      </c>
      <c r="H28" s="112"/>
      <c r="I28" s="284">
        <v>8.23</v>
      </c>
      <c r="J28" s="284">
        <f t="shared" si="0"/>
        <v>1.1522000000000001</v>
      </c>
      <c r="K28" s="76"/>
      <c r="L28" s="75"/>
    </row>
    <row r="29" spans="1:15" s="120" customFormat="1" ht="15" customHeight="1" x14ac:dyDescent="0.25">
      <c r="A29" s="28" t="s">
        <v>1838</v>
      </c>
      <c r="B29" s="9" t="s">
        <v>1694</v>
      </c>
      <c r="C29" s="82" t="s">
        <v>1767</v>
      </c>
      <c r="D29" s="111" t="s">
        <v>1757</v>
      </c>
      <c r="E29" s="83" t="s">
        <v>1768</v>
      </c>
      <c r="F29" s="83" t="s">
        <v>754</v>
      </c>
      <c r="G29" s="8">
        <v>0.14000000000000001</v>
      </c>
      <c r="H29" s="112"/>
      <c r="I29" s="284">
        <v>1.65</v>
      </c>
      <c r="J29" s="284">
        <f t="shared" si="0"/>
        <v>0.23100000000000001</v>
      </c>
      <c r="K29" s="76"/>
      <c r="L29" s="75"/>
    </row>
    <row r="30" spans="1:15" s="122" customFormat="1" ht="15" customHeight="1" x14ac:dyDescent="0.25">
      <c r="A30" s="28" t="s">
        <v>1839</v>
      </c>
      <c r="B30" s="9" t="s">
        <v>1769</v>
      </c>
      <c r="C30" s="82" t="s">
        <v>1770</v>
      </c>
      <c r="D30" s="94" t="s">
        <v>1757</v>
      </c>
      <c r="E30" s="94"/>
      <c r="F30" s="83" t="s">
        <v>754</v>
      </c>
      <c r="G30" s="8">
        <v>0.28999999999999998</v>
      </c>
      <c r="H30" s="112"/>
      <c r="I30" s="284">
        <v>18.79</v>
      </c>
      <c r="J30" s="284">
        <f t="shared" si="0"/>
        <v>5.4490999999999996</v>
      </c>
      <c r="K30" s="76"/>
      <c r="L30" s="75"/>
    </row>
    <row r="31" spans="1:15" s="120" customFormat="1" ht="15" customHeight="1" x14ac:dyDescent="0.25">
      <c r="A31" s="28" t="s">
        <v>1840</v>
      </c>
      <c r="B31" s="9" t="s">
        <v>1769</v>
      </c>
      <c r="C31" s="82" t="s">
        <v>1771</v>
      </c>
      <c r="D31" s="99" t="s">
        <v>1757</v>
      </c>
      <c r="E31" s="82"/>
      <c r="F31" s="83" t="s">
        <v>754</v>
      </c>
      <c r="G31" s="8">
        <v>0.28999999999999998</v>
      </c>
      <c r="H31" s="112"/>
      <c r="I31" s="284">
        <v>78.81</v>
      </c>
      <c r="J31" s="284">
        <f t="shared" si="0"/>
        <v>22.854900000000001</v>
      </c>
      <c r="K31" s="76"/>
      <c r="L31" s="75"/>
    </row>
    <row r="32" spans="1:15" s="120" customFormat="1" ht="15" customHeight="1" x14ac:dyDescent="0.25">
      <c r="A32" s="113" t="s">
        <v>1842</v>
      </c>
      <c r="B32" s="9" t="s">
        <v>1769</v>
      </c>
      <c r="C32" s="82" t="s">
        <v>1772</v>
      </c>
      <c r="D32" s="111" t="s">
        <v>1773</v>
      </c>
      <c r="E32" s="111" t="s">
        <v>1843</v>
      </c>
      <c r="F32" s="83" t="s">
        <v>754</v>
      </c>
      <c r="G32" s="8">
        <v>0.14000000000000001</v>
      </c>
      <c r="H32" s="112"/>
      <c r="I32" s="284">
        <v>94.33</v>
      </c>
      <c r="J32" s="284">
        <f t="shared" si="0"/>
        <v>13.206200000000001</v>
      </c>
      <c r="K32" s="76"/>
      <c r="L32" s="75"/>
    </row>
    <row r="33" spans="1:12" s="120" customFormat="1" ht="15" customHeight="1" x14ac:dyDescent="0.25">
      <c r="A33" s="28" t="s">
        <v>1841</v>
      </c>
      <c r="B33" s="9" t="s">
        <v>1769</v>
      </c>
      <c r="C33" s="82" t="s">
        <v>1774</v>
      </c>
      <c r="D33" s="111" t="s">
        <v>1773</v>
      </c>
      <c r="E33" s="111"/>
      <c r="F33" s="83" t="s">
        <v>754</v>
      </c>
      <c r="G33" s="8">
        <v>0.14000000000000001</v>
      </c>
      <c r="H33" s="112"/>
      <c r="I33" s="284">
        <v>48.36</v>
      </c>
      <c r="J33" s="284">
        <f t="shared" si="0"/>
        <v>6.7704000000000004</v>
      </c>
      <c r="K33" s="76"/>
      <c r="L33" s="75"/>
    </row>
    <row r="34" spans="1:12" s="120" customFormat="1" x14ac:dyDescent="0.25">
      <c r="A34" s="113" t="s">
        <v>1844</v>
      </c>
      <c r="B34" s="9" t="s">
        <v>1775</v>
      </c>
      <c r="C34" s="82" t="s">
        <v>1776</v>
      </c>
      <c r="D34" s="111" t="s">
        <v>1761</v>
      </c>
      <c r="E34" s="132" t="s">
        <v>1845</v>
      </c>
      <c r="F34" s="83" t="s">
        <v>754</v>
      </c>
      <c r="G34" s="8">
        <v>0.28999999999999998</v>
      </c>
      <c r="H34" s="112"/>
      <c r="I34" s="284">
        <v>53.45</v>
      </c>
      <c r="J34" s="284">
        <f t="shared" si="0"/>
        <v>15.500500000000001</v>
      </c>
      <c r="K34" s="76"/>
      <c r="L34" s="75"/>
    </row>
    <row r="35" spans="1:12" s="120" customFormat="1" x14ac:dyDescent="0.25">
      <c r="A35" s="28" t="s">
        <v>1846</v>
      </c>
      <c r="B35" s="9" t="s">
        <v>1775</v>
      </c>
      <c r="C35" s="82" t="s">
        <v>1777</v>
      </c>
      <c r="D35" s="111" t="s">
        <v>1757</v>
      </c>
      <c r="E35" s="132"/>
      <c r="F35" s="83" t="s">
        <v>754</v>
      </c>
      <c r="G35" s="8">
        <v>0.14000000000000001</v>
      </c>
      <c r="H35" s="112"/>
      <c r="I35" s="284">
        <v>5.53</v>
      </c>
      <c r="J35" s="284">
        <f t="shared" si="0"/>
        <v>0.77420000000000011</v>
      </c>
      <c r="K35" s="76"/>
      <c r="L35" s="75"/>
    </row>
    <row r="36" spans="1:12" s="120" customFormat="1" x14ac:dyDescent="0.25">
      <c r="A36" s="28" t="s">
        <v>1847</v>
      </c>
      <c r="B36" s="9" t="s">
        <v>1769</v>
      </c>
      <c r="C36" s="82" t="s">
        <v>1778</v>
      </c>
      <c r="D36" s="111" t="s">
        <v>1779</v>
      </c>
      <c r="E36" s="132"/>
      <c r="F36" s="83" t="s">
        <v>754</v>
      </c>
      <c r="G36" s="8">
        <v>0.14000000000000001</v>
      </c>
      <c r="H36" s="112"/>
      <c r="I36" s="284">
        <v>3.68</v>
      </c>
      <c r="J36" s="284">
        <f t="shared" si="0"/>
        <v>0.5152000000000001</v>
      </c>
      <c r="K36" s="76"/>
      <c r="L36" s="75"/>
    </row>
    <row r="37" spans="1:12" s="120" customFormat="1" x14ac:dyDescent="0.25">
      <c r="A37" s="28" t="s">
        <v>1848</v>
      </c>
      <c r="B37" s="9" t="s">
        <v>1775</v>
      </c>
      <c r="C37" s="82" t="s">
        <v>1780</v>
      </c>
      <c r="D37" s="111" t="s">
        <v>1781</v>
      </c>
      <c r="E37" s="132" t="s">
        <v>1849</v>
      </c>
      <c r="F37" s="83" t="s">
        <v>754</v>
      </c>
      <c r="G37" s="8">
        <v>0.14000000000000001</v>
      </c>
      <c r="H37" s="112"/>
      <c r="I37" s="284">
        <v>47.24</v>
      </c>
      <c r="J37" s="284">
        <f t="shared" si="0"/>
        <v>6.6136000000000008</v>
      </c>
      <c r="K37" s="76"/>
      <c r="L37" s="75"/>
    </row>
    <row r="38" spans="1:12" s="120" customFormat="1" x14ac:dyDescent="0.25">
      <c r="A38" s="285"/>
      <c r="B38" s="286" t="s">
        <v>1775</v>
      </c>
      <c r="C38" s="287" t="s">
        <v>2528</v>
      </c>
      <c r="D38" s="288" t="s">
        <v>2529</v>
      </c>
      <c r="E38" s="289"/>
      <c r="F38" s="290" t="s">
        <v>754</v>
      </c>
      <c r="G38" s="291">
        <v>0.1</v>
      </c>
      <c r="H38" s="292"/>
      <c r="I38" s="284">
        <v>4976.79</v>
      </c>
      <c r="J38" s="284">
        <f t="shared" si="0"/>
        <v>497.67900000000003</v>
      </c>
      <c r="K38" s="76"/>
      <c r="L38" s="75"/>
    </row>
    <row r="39" spans="1:12" s="120" customFormat="1" x14ac:dyDescent="0.25">
      <c r="A39" s="285"/>
      <c r="B39" s="286" t="s">
        <v>1775</v>
      </c>
      <c r="C39" s="293" t="s">
        <v>2530</v>
      </c>
      <c r="D39" s="288" t="s">
        <v>2529</v>
      </c>
      <c r="E39" s="294"/>
      <c r="F39" s="290" t="s">
        <v>754</v>
      </c>
      <c r="G39" s="291">
        <v>0.05</v>
      </c>
      <c r="H39" s="292"/>
      <c r="I39" s="284">
        <v>9408.2039999999997</v>
      </c>
      <c r="J39" s="284">
        <f t="shared" si="0"/>
        <v>470.41020000000003</v>
      </c>
      <c r="K39" s="76"/>
      <c r="L39" s="75"/>
    </row>
    <row r="40" spans="1:12" s="120" customFormat="1" ht="15" customHeight="1" x14ac:dyDescent="0.25">
      <c r="A40" s="285"/>
      <c r="B40" s="286" t="s">
        <v>1775</v>
      </c>
      <c r="C40" s="293" t="s">
        <v>2531</v>
      </c>
      <c r="D40" s="288" t="s">
        <v>2532</v>
      </c>
      <c r="E40" s="289" t="s">
        <v>2533</v>
      </c>
      <c r="F40" s="290" t="s">
        <v>754</v>
      </c>
      <c r="G40" s="291">
        <v>0.14000000000000001</v>
      </c>
      <c r="H40" s="292"/>
      <c r="I40" s="284">
        <v>36.384</v>
      </c>
      <c r="J40" s="284">
        <f t="shared" si="0"/>
        <v>5.0937600000000005</v>
      </c>
      <c r="K40" s="76"/>
      <c r="L40" s="100"/>
    </row>
    <row r="41" spans="1:12" s="120" customFormat="1" ht="15" customHeight="1" x14ac:dyDescent="0.25">
      <c r="A41" s="285"/>
      <c r="B41" s="286" t="s">
        <v>2534</v>
      </c>
      <c r="C41" s="293" t="s">
        <v>2100</v>
      </c>
      <c r="D41" s="288" t="s">
        <v>2532</v>
      </c>
      <c r="E41" s="295" t="s">
        <v>2101</v>
      </c>
      <c r="F41" s="290" t="s">
        <v>754</v>
      </c>
      <c r="G41" s="291">
        <v>0.13750000000000001</v>
      </c>
      <c r="H41" s="292"/>
      <c r="I41" s="284">
        <v>21600</v>
      </c>
      <c r="J41" s="284">
        <f t="shared" si="0"/>
        <v>2970.0000000000005</v>
      </c>
      <c r="K41" s="76"/>
      <c r="L41" s="75"/>
    </row>
    <row r="42" spans="1:12" s="120" customFormat="1" ht="15" customHeight="1" x14ac:dyDescent="0.25">
      <c r="A42" s="28" t="s">
        <v>1850</v>
      </c>
      <c r="B42" s="9" t="s">
        <v>1782</v>
      </c>
      <c r="C42" s="82" t="s">
        <v>1783</v>
      </c>
      <c r="D42" s="111" t="s">
        <v>1773</v>
      </c>
      <c r="E42" s="132"/>
      <c r="F42" s="83" t="s">
        <v>754</v>
      </c>
      <c r="G42" s="8">
        <v>2.86</v>
      </c>
      <c r="H42" s="112"/>
      <c r="I42" s="284">
        <v>1051.53</v>
      </c>
      <c r="J42" s="284">
        <f t="shared" si="0"/>
        <v>3007.3757999999998</v>
      </c>
      <c r="K42" s="76"/>
      <c r="L42" s="75"/>
    </row>
    <row r="43" spans="1:12" s="120" customFormat="1" ht="15" customHeight="1" x14ac:dyDescent="0.25">
      <c r="A43" s="28"/>
      <c r="B43" s="9"/>
      <c r="C43" s="82"/>
      <c r="D43" s="111"/>
      <c r="E43" s="132"/>
      <c r="F43" s="83"/>
      <c r="G43" s="8"/>
      <c r="H43" s="112"/>
      <c r="I43" s="284"/>
      <c r="J43" s="284">
        <f t="shared" si="0"/>
        <v>0</v>
      </c>
      <c r="K43" s="76"/>
      <c r="L43" s="75"/>
    </row>
    <row r="44" spans="1:12" s="120" customFormat="1" ht="15" customHeight="1" x14ac:dyDescent="0.25">
      <c r="A44" s="28"/>
      <c r="B44" s="128" t="s">
        <v>1784</v>
      </c>
      <c r="C44" s="3"/>
      <c r="D44" s="3"/>
      <c r="E44" s="133"/>
      <c r="F44" s="3"/>
      <c r="G44" s="8"/>
      <c r="H44" s="112"/>
      <c r="I44" s="284"/>
      <c r="J44" s="284">
        <f t="shared" si="0"/>
        <v>0</v>
      </c>
      <c r="K44" s="76"/>
      <c r="L44" s="75"/>
    </row>
    <row r="45" spans="1:12" s="120" customFormat="1" ht="15" customHeight="1" x14ac:dyDescent="0.25">
      <c r="A45" s="113" t="s">
        <v>2102</v>
      </c>
      <c r="B45" s="95" t="s">
        <v>2103</v>
      </c>
      <c r="C45" s="138" t="s">
        <v>2168</v>
      </c>
      <c r="D45" s="111"/>
      <c r="E45" s="111" t="s">
        <v>2104</v>
      </c>
      <c r="F45" s="111" t="s">
        <v>754</v>
      </c>
      <c r="G45" s="84">
        <v>0.43</v>
      </c>
      <c r="H45" s="114"/>
      <c r="I45" s="284">
        <v>4</v>
      </c>
      <c r="J45" s="284">
        <f t="shared" si="0"/>
        <v>1.72</v>
      </c>
      <c r="K45" s="76"/>
      <c r="L45" s="75"/>
    </row>
    <row r="46" spans="1:12" s="120" customFormat="1" ht="15" customHeight="1" x14ac:dyDescent="0.25">
      <c r="A46" s="113">
        <v>6210000521</v>
      </c>
      <c r="B46" s="9" t="s">
        <v>1701</v>
      </c>
      <c r="C46" s="22" t="s">
        <v>2164</v>
      </c>
      <c r="D46" s="3" t="s">
        <v>2165</v>
      </c>
      <c r="E46" s="3" t="s">
        <v>2166</v>
      </c>
      <c r="F46" s="3" t="s">
        <v>754</v>
      </c>
      <c r="G46" s="8">
        <v>0.28999999999999998</v>
      </c>
      <c r="H46" s="112"/>
      <c r="I46" s="284">
        <v>47.19</v>
      </c>
      <c r="J46" s="284">
        <f t="shared" si="0"/>
        <v>13.685099999999998</v>
      </c>
      <c r="K46" s="76"/>
      <c r="L46" s="100"/>
    </row>
    <row r="47" spans="1:12" s="120" customFormat="1" ht="15" customHeight="1" x14ac:dyDescent="0.25">
      <c r="A47" s="113" t="s">
        <v>2167</v>
      </c>
      <c r="B47" s="95" t="s">
        <v>2103</v>
      </c>
      <c r="C47" s="138">
        <v>3528</v>
      </c>
      <c r="D47" s="3"/>
      <c r="E47" s="3" t="s">
        <v>2169</v>
      </c>
      <c r="F47" s="3" t="s">
        <v>754</v>
      </c>
      <c r="G47" s="8">
        <v>0.14000000000000001</v>
      </c>
      <c r="H47" s="112"/>
      <c r="I47" s="284">
        <v>3.8</v>
      </c>
      <c r="J47" s="284">
        <f t="shared" si="0"/>
        <v>0.53200000000000003</v>
      </c>
      <c r="K47" s="76"/>
      <c r="L47" s="75"/>
    </row>
    <row r="48" spans="1:12" s="120" customFormat="1" ht="15" customHeight="1" x14ac:dyDescent="0.25">
      <c r="A48" s="285"/>
      <c r="B48" s="286"/>
      <c r="C48" s="296" t="s">
        <v>2535</v>
      </c>
      <c r="D48" s="288" t="s">
        <v>2536</v>
      </c>
      <c r="E48" s="288" t="s">
        <v>2537</v>
      </c>
      <c r="F48" s="288" t="s">
        <v>754</v>
      </c>
      <c r="G48" s="291">
        <v>3.15</v>
      </c>
      <c r="H48" s="292"/>
      <c r="I48" s="284">
        <v>328.95599999999996</v>
      </c>
      <c r="J48" s="284">
        <f t="shared" si="0"/>
        <v>1036.2113999999999</v>
      </c>
      <c r="K48" s="76"/>
      <c r="L48" s="75"/>
    </row>
    <row r="49" spans="1:15" s="120" customFormat="1" ht="15" customHeight="1" x14ac:dyDescent="0.25">
      <c r="A49" s="285"/>
      <c r="B49" s="286"/>
      <c r="C49" s="296" t="s">
        <v>2538</v>
      </c>
      <c r="D49" s="288"/>
      <c r="E49" s="288" t="s">
        <v>2539</v>
      </c>
      <c r="F49" s="288" t="s">
        <v>754</v>
      </c>
      <c r="G49" s="291">
        <v>0.9375</v>
      </c>
      <c r="H49" s="292"/>
      <c r="I49" s="284">
        <v>43.134</v>
      </c>
      <c r="J49" s="284">
        <f t="shared" si="0"/>
        <v>40.438124999999999</v>
      </c>
      <c r="K49" s="76"/>
      <c r="L49" s="100"/>
    </row>
    <row r="50" spans="1:15" s="120" customFormat="1" ht="15" customHeight="1" x14ac:dyDescent="0.25">
      <c r="A50" s="285"/>
      <c r="B50" s="286"/>
      <c r="C50" s="296" t="s">
        <v>2540</v>
      </c>
      <c r="D50" s="288"/>
      <c r="E50" s="288" t="s">
        <v>2541</v>
      </c>
      <c r="F50" s="288" t="s">
        <v>754</v>
      </c>
      <c r="G50" s="291">
        <v>0.375</v>
      </c>
      <c r="H50" s="292"/>
      <c r="I50" s="284">
        <v>60.980399999999996</v>
      </c>
      <c r="J50" s="284">
        <f t="shared" si="0"/>
        <v>22.867649999999998</v>
      </c>
      <c r="K50" s="76"/>
      <c r="L50" s="75"/>
    </row>
    <row r="51" spans="1:15" s="120" customFormat="1" ht="15" customHeight="1" x14ac:dyDescent="0.25">
      <c r="A51" s="28"/>
      <c r="B51" s="128" t="s">
        <v>1785</v>
      </c>
      <c r="C51" s="1"/>
      <c r="D51" s="1"/>
      <c r="E51" s="1"/>
      <c r="F51" s="1"/>
      <c r="G51" s="8"/>
      <c r="H51" s="112"/>
      <c r="I51" s="284"/>
      <c r="J51" s="284">
        <f t="shared" si="0"/>
        <v>0</v>
      </c>
      <c r="K51" s="76"/>
      <c r="L51" s="75"/>
    </row>
    <row r="52" spans="1:15" s="123" customFormat="1" ht="15" customHeight="1" x14ac:dyDescent="0.25">
      <c r="A52" s="28" t="s">
        <v>1851</v>
      </c>
      <c r="B52" s="9" t="s">
        <v>1786</v>
      </c>
      <c r="C52" s="22" t="s">
        <v>1787</v>
      </c>
      <c r="D52" s="3"/>
      <c r="E52" s="3"/>
      <c r="F52" s="3" t="s">
        <v>754</v>
      </c>
      <c r="G52" s="8">
        <v>0.71</v>
      </c>
      <c r="H52" s="112"/>
      <c r="I52" s="284">
        <v>21.19</v>
      </c>
      <c r="J52" s="284">
        <f t="shared" si="0"/>
        <v>15.0449</v>
      </c>
      <c r="K52" s="76"/>
      <c r="L52" s="78"/>
    </row>
    <row r="53" spans="1:15" s="120" customFormat="1" ht="15" customHeight="1" x14ac:dyDescent="0.25">
      <c r="A53" s="28" t="s">
        <v>1852</v>
      </c>
      <c r="B53" s="9" t="s">
        <v>1786</v>
      </c>
      <c r="C53" s="22" t="s">
        <v>1788</v>
      </c>
      <c r="D53" s="3" t="s">
        <v>1789</v>
      </c>
      <c r="E53" s="3" t="s">
        <v>1853</v>
      </c>
      <c r="F53" s="3" t="s">
        <v>754</v>
      </c>
      <c r="G53" s="8">
        <v>0.28999999999999998</v>
      </c>
      <c r="H53" s="112"/>
      <c r="I53" s="284">
        <v>19.940000000000001</v>
      </c>
      <c r="J53" s="284">
        <f t="shared" si="0"/>
        <v>5.7826000000000004</v>
      </c>
      <c r="K53" s="76"/>
      <c r="L53" s="100"/>
    </row>
    <row r="54" spans="1:15" s="123" customFormat="1" ht="15" customHeight="1" x14ac:dyDescent="0.25">
      <c r="A54" s="113" t="s">
        <v>1949</v>
      </c>
      <c r="B54" s="95" t="s">
        <v>1786</v>
      </c>
      <c r="C54" s="99" t="s">
        <v>1790</v>
      </c>
      <c r="D54" s="111"/>
      <c r="E54" s="111"/>
      <c r="F54" s="3" t="s">
        <v>754</v>
      </c>
      <c r="G54" s="84">
        <v>1.71</v>
      </c>
      <c r="H54" s="114"/>
      <c r="I54" s="284">
        <v>123.13</v>
      </c>
      <c r="J54" s="284">
        <f t="shared" si="0"/>
        <v>210.55229999999997</v>
      </c>
      <c r="K54" s="76"/>
      <c r="L54" s="78"/>
    </row>
    <row r="55" spans="1:15" s="120" customFormat="1" ht="15" customHeight="1" x14ac:dyDescent="0.25">
      <c r="A55" s="28" t="s">
        <v>1854</v>
      </c>
      <c r="B55" s="95" t="s">
        <v>1786</v>
      </c>
      <c r="C55" s="22" t="s">
        <v>1791</v>
      </c>
      <c r="D55" s="3"/>
      <c r="E55" s="3"/>
      <c r="F55" s="3" t="s">
        <v>754</v>
      </c>
      <c r="G55" s="8">
        <v>0.28999999999999998</v>
      </c>
      <c r="H55" s="112"/>
      <c r="I55" s="284">
        <v>32.53</v>
      </c>
      <c r="J55" s="284">
        <f t="shared" si="0"/>
        <v>9.4337</v>
      </c>
      <c r="K55" s="76"/>
      <c r="L55" s="100"/>
    </row>
    <row r="56" spans="1:15" s="123" customFormat="1" ht="15" customHeight="1" x14ac:dyDescent="0.25">
      <c r="A56" s="28" t="s">
        <v>1855</v>
      </c>
      <c r="B56" s="95" t="s">
        <v>1786</v>
      </c>
      <c r="C56" s="22" t="s">
        <v>1792</v>
      </c>
      <c r="D56" s="3"/>
      <c r="E56" s="3" t="s">
        <v>1856</v>
      </c>
      <c r="F56" s="3" t="s">
        <v>754</v>
      </c>
      <c r="G56" s="8">
        <v>5.14</v>
      </c>
      <c r="H56" s="112"/>
      <c r="I56" s="284">
        <v>65.88</v>
      </c>
      <c r="J56" s="284">
        <f t="shared" si="0"/>
        <v>338.62319999999994</v>
      </c>
      <c r="K56" s="76"/>
      <c r="L56" s="78"/>
    </row>
    <row r="57" spans="1:15" s="123" customFormat="1" ht="15" customHeight="1" x14ac:dyDescent="0.25">
      <c r="A57" s="113" t="s">
        <v>1950</v>
      </c>
      <c r="B57" s="95" t="s">
        <v>1786</v>
      </c>
      <c r="C57" s="99" t="s">
        <v>1793</v>
      </c>
      <c r="D57" s="111"/>
      <c r="E57" s="111"/>
      <c r="F57" s="3" t="s">
        <v>754</v>
      </c>
      <c r="G57" s="84">
        <v>0.86</v>
      </c>
      <c r="H57" s="114"/>
      <c r="I57" s="284">
        <v>277.56</v>
      </c>
      <c r="J57" s="284">
        <f t="shared" si="0"/>
        <v>238.70159999999998</v>
      </c>
      <c r="K57" s="76"/>
      <c r="L57" s="78"/>
    </row>
    <row r="58" spans="1:15" s="123" customFormat="1" ht="15" customHeight="1" x14ac:dyDescent="0.25">
      <c r="A58" s="28" t="s">
        <v>1857</v>
      </c>
      <c r="B58" s="95" t="s">
        <v>1786</v>
      </c>
      <c r="C58" s="22" t="s">
        <v>1794</v>
      </c>
      <c r="D58" s="3" t="s">
        <v>1795</v>
      </c>
      <c r="E58" s="130"/>
      <c r="F58" s="3" t="s">
        <v>754</v>
      </c>
      <c r="G58" s="8">
        <v>0.14000000000000001</v>
      </c>
      <c r="H58" s="112"/>
      <c r="I58" s="284">
        <v>57.73</v>
      </c>
      <c r="J58" s="284">
        <f t="shared" si="0"/>
        <v>8.0822000000000003</v>
      </c>
      <c r="K58" s="76"/>
      <c r="L58" s="78"/>
    </row>
    <row r="59" spans="1:15" s="123" customFormat="1" ht="15" customHeight="1" x14ac:dyDescent="0.25">
      <c r="A59" s="28" t="s">
        <v>1858</v>
      </c>
      <c r="B59" s="95" t="s">
        <v>1786</v>
      </c>
      <c r="C59" s="22" t="s">
        <v>1796</v>
      </c>
      <c r="D59" s="3" t="s">
        <v>1795</v>
      </c>
      <c r="E59" s="130"/>
      <c r="F59" s="3" t="s">
        <v>754</v>
      </c>
      <c r="G59" s="8">
        <v>0.14000000000000001</v>
      </c>
      <c r="H59" s="112"/>
      <c r="I59" s="284">
        <v>296.2</v>
      </c>
      <c r="J59" s="284">
        <f t="shared" si="0"/>
        <v>41.468000000000004</v>
      </c>
      <c r="K59" s="76"/>
      <c r="L59" s="78"/>
    </row>
    <row r="60" spans="1:15" s="123" customFormat="1" ht="15" customHeight="1" x14ac:dyDescent="0.25">
      <c r="A60" s="33">
        <v>6331000250</v>
      </c>
      <c r="B60" s="95" t="s">
        <v>1786</v>
      </c>
      <c r="C60" s="22" t="s">
        <v>1797</v>
      </c>
      <c r="D60" s="3" t="s">
        <v>1795</v>
      </c>
      <c r="E60" s="130"/>
      <c r="F60" s="3" t="s">
        <v>754</v>
      </c>
      <c r="G60" s="8">
        <v>0.14000000000000001</v>
      </c>
      <c r="H60" s="114"/>
      <c r="I60" s="284">
        <v>88.5</v>
      </c>
      <c r="J60" s="284">
        <f t="shared" si="0"/>
        <v>12.39</v>
      </c>
      <c r="K60" s="76"/>
      <c r="L60" s="78"/>
    </row>
    <row r="61" spans="1:15" s="123" customFormat="1" ht="15" customHeight="1" x14ac:dyDescent="0.25">
      <c r="A61" s="124">
        <v>6339009607</v>
      </c>
      <c r="B61" s="95" t="s">
        <v>1786</v>
      </c>
      <c r="C61" s="99" t="s">
        <v>1798</v>
      </c>
      <c r="D61" s="111"/>
      <c r="E61" s="131"/>
      <c r="F61" s="3" t="s">
        <v>754</v>
      </c>
      <c r="G61" s="84">
        <v>0.14000000000000001</v>
      </c>
      <c r="H61" s="114"/>
      <c r="I61" s="284">
        <v>175</v>
      </c>
      <c r="J61" s="284">
        <f t="shared" si="0"/>
        <v>24.500000000000004</v>
      </c>
      <c r="K61" s="76"/>
      <c r="L61" s="78"/>
    </row>
    <row r="62" spans="1:15" s="123" customFormat="1" ht="15" customHeight="1" x14ac:dyDescent="0.25">
      <c r="A62" s="33">
        <v>6339014880</v>
      </c>
      <c r="B62" s="95" t="s">
        <v>1786</v>
      </c>
      <c r="C62" s="22" t="s">
        <v>1799</v>
      </c>
      <c r="D62" s="3"/>
      <c r="E62" s="130"/>
      <c r="F62" s="3" t="s">
        <v>754</v>
      </c>
      <c r="G62" s="8">
        <v>0.56999999999999995</v>
      </c>
      <c r="H62" s="114"/>
      <c r="I62" s="284">
        <v>144</v>
      </c>
      <c r="J62" s="284">
        <f t="shared" si="0"/>
        <v>82.08</v>
      </c>
      <c r="K62" s="76"/>
      <c r="L62" s="78"/>
    </row>
    <row r="63" spans="1:15" s="123" customFormat="1" x14ac:dyDescent="0.25">
      <c r="A63" s="124">
        <v>6331000528</v>
      </c>
      <c r="B63" s="95" t="s">
        <v>1786</v>
      </c>
      <c r="C63" s="99" t="s">
        <v>1800</v>
      </c>
      <c r="D63" s="111"/>
      <c r="E63" s="131"/>
      <c r="F63" s="3" t="s">
        <v>754</v>
      </c>
      <c r="G63" s="84">
        <v>1.1399999999999999</v>
      </c>
      <c r="H63" s="114"/>
      <c r="I63" s="284">
        <v>230.82</v>
      </c>
      <c r="J63" s="284">
        <f t="shared" si="0"/>
        <v>263.13479999999998</v>
      </c>
      <c r="K63" s="76"/>
      <c r="L63" s="78"/>
    </row>
    <row r="64" spans="1:15" s="29" customFormat="1" ht="15" customHeight="1" x14ac:dyDescent="0.25">
      <c r="A64" s="33">
        <v>6349000113</v>
      </c>
      <c r="B64" s="95" t="s">
        <v>1786</v>
      </c>
      <c r="C64" s="22" t="s">
        <v>1801</v>
      </c>
      <c r="D64" s="3"/>
      <c r="E64" s="130"/>
      <c r="F64" s="3" t="s">
        <v>754</v>
      </c>
      <c r="G64" s="8">
        <v>1.57</v>
      </c>
      <c r="H64" s="114"/>
      <c r="I64" s="284">
        <v>90.3</v>
      </c>
      <c r="J64" s="284">
        <f t="shared" si="0"/>
        <v>141.77100000000002</v>
      </c>
      <c r="K64" s="80"/>
      <c r="L64" s="79"/>
      <c r="N64" s="125"/>
      <c r="O64" s="125"/>
    </row>
    <row r="65" spans="1:12" s="29" customFormat="1" ht="15" customHeight="1" x14ac:dyDescent="0.25">
      <c r="A65" s="33">
        <v>6339012324</v>
      </c>
      <c r="B65" s="95" t="s">
        <v>1786</v>
      </c>
      <c r="C65" s="22" t="s">
        <v>1802</v>
      </c>
      <c r="D65" s="3"/>
      <c r="E65" s="130"/>
      <c r="F65" s="3" t="s">
        <v>754</v>
      </c>
      <c r="G65" s="8">
        <v>1.57</v>
      </c>
      <c r="H65" s="114"/>
      <c r="I65" s="284">
        <v>35.590000000000003</v>
      </c>
      <c r="J65" s="284">
        <f t="shared" si="0"/>
        <v>55.876300000000008</v>
      </c>
      <c r="K65" s="76"/>
      <c r="L65" s="75"/>
    </row>
    <row r="66" spans="1:12" s="29" customFormat="1" ht="15" customHeight="1" x14ac:dyDescent="0.25">
      <c r="A66" s="33">
        <v>6339016314</v>
      </c>
      <c r="B66" s="95" t="s">
        <v>1786</v>
      </c>
      <c r="C66" s="22" t="s">
        <v>1859</v>
      </c>
      <c r="D66" s="3"/>
      <c r="E66" s="130"/>
      <c r="F66" s="3" t="s">
        <v>754</v>
      </c>
      <c r="G66" s="8">
        <v>0.14000000000000001</v>
      </c>
      <c r="H66" s="114"/>
      <c r="I66" s="284">
        <v>386.54</v>
      </c>
      <c r="J66" s="284">
        <f t="shared" si="0"/>
        <v>54.115600000000008</v>
      </c>
      <c r="K66" s="76"/>
      <c r="L66" s="75"/>
    </row>
    <row r="67" spans="1:12" s="120" customFormat="1" ht="15" customHeight="1" x14ac:dyDescent="0.25">
      <c r="A67" s="33">
        <v>6339010583</v>
      </c>
      <c r="B67" s="95" t="s">
        <v>1786</v>
      </c>
      <c r="C67" s="22" t="s">
        <v>1803</v>
      </c>
      <c r="D67" s="3"/>
      <c r="E67" s="130"/>
      <c r="F67" s="3" t="s">
        <v>754</v>
      </c>
      <c r="G67" s="8">
        <v>0.28999999999999998</v>
      </c>
      <c r="H67" s="114"/>
      <c r="I67" s="284">
        <v>40.799999999999997</v>
      </c>
      <c r="J67" s="284">
        <f t="shared" si="0"/>
        <v>11.831999999999999</v>
      </c>
      <c r="K67" s="76"/>
      <c r="L67" s="100"/>
    </row>
    <row r="68" spans="1:12" s="120" customFormat="1" ht="15" customHeight="1" x14ac:dyDescent="0.25">
      <c r="A68" s="33">
        <v>6339016559</v>
      </c>
      <c r="B68" s="95" t="s">
        <v>1786</v>
      </c>
      <c r="C68" s="22" t="s">
        <v>1804</v>
      </c>
      <c r="D68" s="3" t="s">
        <v>1779</v>
      </c>
      <c r="E68" s="130"/>
      <c r="F68" s="3" t="s">
        <v>754</v>
      </c>
      <c r="G68" s="8">
        <v>0.28999999999999998</v>
      </c>
      <c r="H68" s="114"/>
      <c r="I68" s="284">
        <v>236.86</v>
      </c>
      <c r="J68" s="284">
        <f t="shared" si="0"/>
        <v>68.689400000000006</v>
      </c>
      <c r="K68" s="76"/>
      <c r="L68" s="75"/>
    </row>
    <row r="69" spans="1:12" s="120" customFormat="1" ht="15" customHeight="1" x14ac:dyDescent="0.25">
      <c r="A69" s="33">
        <v>6339011756</v>
      </c>
      <c r="B69" s="95" t="s">
        <v>1786</v>
      </c>
      <c r="C69" s="22" t="s">
        <v>1805</v>
      </c>
      <c r="D69" s="3" t="s">
        <v>1781</v>
      </c>
      <c r="E69" s="130"/>
      <c r="F69" s="3" t="s">
        <v>754</v>
      </c>
      <c r="G69" s="8">
        <v>0.28999999999999998</v>
      </c>
      <c r="H69" s="114"/>
      <c r="I69" s="284">
        <v>36.979999999999997</v>
      </c>
      <c r="J69" s="284">
        <f t="shared" si="0"/>
        <v>10.724199999999998</v>
      </c>
      <c r="K69" s="76"/>
      <c r="L69" s="100"/>
    </row>
    <row r="70" spans="1:12" s="120" customFormat="1" ht="15" customHeight="1" x14ac:dyDescent="0.25">
      <c r="A70" s="33">
        <v>6339010302</v>
      </c>
      <c r="B70" s="95" t="s">
        <v>1786</v>
      </c>
      <c r="C70" s="22" t="s">
        <v>1806</v>
      </c>
      <c r="D70" s="3" t="s">
        <v>1781</v>
      </c>
      <c r="E70" s="130"/>
      <c r="F70" s="3" t="s">
        <v>754</v>
      </c>
      <c r="G70" s="8">
        <v>0.28999999999999998</v>
      </c>
      <c r="H70" s="114"/>
      <c r="I70" s="284">
        <v>109.48</v>
      </c>
      <c r="J70" s="284">
        <f t="shared" si="0"/>
        <v>31.749199999999998</v>
      </c>
      <c r="K70" s="76"/>
      <c r="L70" s="75"/>
    </row>
    <row r="71" spans="1:12" s="120" customFormat="1" ht="15" customHeight="1" x14ac:dyDescent="0.25">
      <c r="A71" s="33">
        <v>6339016771</v>
      </c>
      <c r="B71" s="95" t="s">
        <v>1786</v>
      </c>
      <c r="C71" s="22" t="s">
        <v>1860</v>
      </c>
      <c r="D71" s="3" t="s">
        <v>1781</v>
      </c>
      <c r="E71" s="130"/>
      <c r="F71" s="3" t="s">
        <v>754</v>
      </c>
      <c r="G71" s="8">
        <v>0.43</v>
      </c>
      <c r="H71" s="114"/>
      <c r="I71" s="284">
        <v>88.37</v>
      </c>
      <c r="J71" s="284">
        <f t="shared" si="0"/>
        <v>37.999099999999999</v>
      </c>
      <c r="K71" s="76"/>
      <c r="L71" s="75"/>
    </row>
    <row r="72" spans="1:12" s="120" customFormat="1" ht="30" customHeight="1" x14ac:dyDescent="0.25">
      <c r="A72" s="297"/>
      <c r="B72" s="286" t="s">
        <v>1786</v>
      </c>
      <c r="C72" s="22" t="s">
        <v>2542</v>
      </c>
      <c r="D72" s="288" t="s">
        <v>2543</v>
      </c>
      <c r="E72" s="294"/>
      <c r="F72" s="288" t="s">
        <v>754</v>
      </c>
      <c r="G72" s="291">
        <v>0.92500000000000004</v>
      </c>
      <c r="H72" s="292"/>
      <c r="I72" s="284">
        <v>181.97400000000002</v>
      </c>
      <c r="J72" s="284">
        <f t="shared" ref="J72:J95" si="1">I72*G72</f>
        <v>168.32595000000003</v>
      </c>
      <c r="K72" s="76"/>
      <c r="L72" s="100"/>
    </row>
    <row r="73" spans="1:12" s="126" customFormat="1" x14ac:dyDescent="0.25">
      <c r="A73" s="297"/>
      <c r="B73" s="286" t="s">
        <v>1786</v>
      </c>
      <c r="C73" s="22" t="s">
        <v>2544</v>
      </c>
      <c r="D73" s="288" t="s">
        <v>2545</v>
      </c>
      <c r="E73" s="294"/>
      <c r="F73" s="288" t="s">
        <v>754</v>
      </c>
      <c r="G73" s="291">
        <v>1.75</v>
      </c>
      <c r="H73" s="292"/>
      <c r="I73" s="284">
        <v>2013.9227999999998</v>
      </c>
      <c r="J73" s="284">
        <f t="shared" si="1"/>
        <v>3524.3648999999996</v>
      </c>
      <c r="K73" s="75"/>
      <c r="L73" s="75"/>
    </row>
    <row r="74" spans="1:12" s="126" customFormat="1" x14ac:dyDescent="0.25">
      <c r="A74" s="297"/>
      <c r="B74" s="286" t="s">
        <v>1786</v>
      </c>
      <c r="C74" s="22" t="s">
        <v>2546</v>
      </c>
      <c r="D74" s="288" t="s">
        <v>2547</v>
      </c>
      <c r="E74" s="294"/>
      <c r="F74" s="288" t="s">
        <v>754</v>
      </c>
      <c r="G74" s="291">
        <v>0.25</v>
      </c>
      <c r="H74" s="292"/>
      <c r="I74" s="284">
        <v>465.08280000000002</v>
      </c>
      <c r="J74" s="284">
        <f t="shared" si="1"/>
        <v>116.27070000000001</v>
      </c>
      <c r="K74" s="18"/>
      <c r="L74" s="18"/>
    </row>
    <row r="75" spans="1:12" s="126" customFormat="1" ht="25.5" customHeight="1" x14ac:dyDescent="0.25">
      <c r="A75" s="297"/>
      <c r="B75" s="286" t="s">
        <v>1786</v>
      </c>
      <c r="C75" s="22" t="s">
        <v>2548</v>
      </c>
      <c r="D75" s="288"/>
      <c r="E75" s="294" t="s">
        <v>2549</v>
      </c>
      <c r="F75" s="288" t="s">
        <v>754</v>
      </c>
      <c r="G75" s="291">
        <v>0.875</v>
      </c>
      <c r="H75" s="292"/>
      <c r="I75" s="284">
        <v>418.08</v>
      </c>
      <c r="J75" s="284">
        <f t="shared" si="1"/>
        <v>365.82</v>
      </c>
      <c r="K75" s="127"/>
      <c r="L75" s="127"/>
    </row>
    <row r="76" spans="1:12" s="126" customFormat="1" x14ac:dyDescent="0.25">
      <c r="A76" s="297"/>
      <c r="B76" s="286" t="s">
        <v>1786</v>
      </c>
      <c r="C76" s="22" t="s">
        <v>2550</v>
      </c>
      <c r="D76" s="288"/>
      <c r="E76" s="294" t="s">
        <v>2551</v>
      </c>
      <c r="F76" s="288" t="s">
        <v>754</v>
      </c>
      <c r="G76" s="291">
        <v>0.1875</v>
      </c>
      <c r="H76" s="292"/>
      <c r="I76" s="284">
        <v>311.48520000000002</v>
      </c>
      <c r="J76" s="284">
        <f t="shared" si="1"/>
        <v>58.403475</v>
      </c>
      <c r="K76" s="18"/>
      <c r="L76" s="18"/>
    </row>
    <row r="77" spans="1:12" s="126" customFormat="1" x14ac:dyDescent="0.25">
      <c r="A77" s="297"/>
      <c r="B77" s="286" t="s">
        <v>1786</v>
      </c>
      <c r="C77" s="22" t="s">
        <v>2552</v>
      </c>
      <c r="D77" s="288" t="s">
        <v>2547</v>
      </c>
      <c r="E77" s="294" t="s">
        <v>2553</v>
      </c>
      <c r="F77" s="288" t="s">
        <v>754</v>
      </c>
      <c r="G77" s="291">
        <v>0.375</v>
      </c>
      <c r="H77" s="292"/>
      <c r="I77" s="284">
        <v>870.4799999999999</v>
      </c>
      <c r="J77" s="284">
        <f t="shared" si="1"/>
        <v>326.42999999999995</v>
      </c>
      <c r="K77" s="18"/>
      <c r="L77" s="18"/>
    </row>
    <row r="78" spans="1:12" s="126" customFormat="1" x14ac:dyDescent="0.25">
      <c r="A78" s="297"/>
      <c r="B78" s="286" t="s">
        <v>1786</v>
      </c>
      <c r="C78" s="22" t="s">
        <v>2554</v>
      </c>
      <c r="D78" s="288" t="s">
        <v>2547</v>
      </c>
      <c r="E78" s="294"/>
      <c r="F78" s="288" t="s">
        <v>754</v>
      </c>
      <c r="G78" s="291">
        <v>0.625</v>
      </c>
      <c r="H78" s="292"/>
      <c r="I78" s="284">
        <v>23.602799999999998</v>
      </c>
      <c r="J78" s="284">
        <f t="shared" si="1"/>
        <v>14.751749999999999</v>
      </c>
      <c r="K78" s="18"/>
      <c r="L78" s="18"/>
    </row>
    <row r="79" spans="1:12" s="126" customFormat="1" x14ac:dyDescent="0.25">
      <c r="A79" s="297"/>
      <c r="B79" s="286" t="s">
        <v>1786</v>
      </c>
      <c r="C79" s="22" t="s">
        <v>2555</v>
      </c>
      <c r="D79" s="288"/>
      <c r="E79" s="294" t="s">
        <v>1853</v>
      </c>
      <c r="F79" s="288" t="s">
        <v>754</v>
      </c>
      <c r="G79" s="291">
        <v>0.375</v>
      </c>
      <c r="H79" s="292"/>
      <c r="I79" s="284">
        <v>57.7044</v>
      </c>
      <c r="J79" s="284">
        <f t="shared" si="1"/>
        <v>21.639150000000001</v>
      </c>
      <c r="K79" s="18"/>
      <c r="L79" s="18"/>
    </row>
    <row r="80" spans="1:12" s="126" customFormat="1" x14ac:dyDescent="0.25">
      <c r="A80" s="297"/>
      <c r="B80" s="286" t="s">
        <v>2556</v>
      </c>
      <c r="C80" s="22" t="s">
        <v>2557</v>
      </c>
      <c r="D80" s="288" t="s">
        <v>2547</v>
      </c>
      <c r="E80" s="294"/>
      <c r="F80" s="288" t="s">
        <v>754</v>
      </c>
      <c r="G80" s="291">
        <v>1.5</v>
      </c>
      <c r="H80" s="292"/>
      <c r="I80" s="284">
        <v>19.6404</v>
      </c>
      <c r="J80" s="284">
        <f t="shared" si="1"/>
        <v>29.460599999999999</v>
      </c>
      <c r="K80" s="18"/>
      <c r="L80" s="18"/>
    </row>
    <row r="81" spans="1:12" s="126" customFormat="1" x14ac:dyDescent="0.25">
      <c r="A81" s="297"/>
      <c r="B81" s="286"/>
      <c r="C81" s="22" t="s">
        <v>2558</v>
      </c>
      <c r="D81" s="288" t="s">
        <v>2532</v>
      </c>
      <c r="E81" s="294" t="s">
        <v>2559</v>
      </c>
      <c r="F81" s="288" t="s">
        <v>754</v>
      </c>
      <c r="G81" s="291">
        <v>0.35</v>
      </c>
      <c r="H81" s="292"/>
      <c r="I81" s="284">
        <v>63.953339999999997</v>
      </c>
      <c r="J81" s="284">
        <f t="shared" si="1"/>
        <v>22.383668999999998</v>
      </c>
      <c r="K81" s="18"/>
      <c r="L81" s="18"/>
    </row>
    <row r="82" spans="1:12" s="126" customFormat="1" x14ac:dyDescent="0.25">
      <c r="A82" s="33"/>
      <c r="B82" s="282" t="s">
        <v>1807</v>
      </c>
      <c r="C82" s="282"/>
      <c r="D82" s="282"/>
      <c r="E82" s="282"/>
      <c r="F82" s="282"/>
      <c r="G82" s="129"/>
      <c r="H82" s="115"/>
      <c r="I82" s="284"/>
      <c r="J82" s="284">
        <f t="shared" si="1"/>
        <v>0</v>
      </c>
      <c r="K82" s="18"/>
      <c r="L82" s="18"/>
    </row>
    <row r="83" spans="1:12" s="126" customFormat="1" x14ac:dyDescent="0.25">
      <c r="A83" s="33">
        <v>3424901084</v>
      </c>
      <c r="B83" s="9" t="s">
        <v>1808</v>
      </c>
      <c r="C83" s="22" t="s">
        <v>1809</v>
      </c>
      <c r="D83" s="7" t="s">
        <v>1810</v>
      </c>
      <c r="E83" s="7"/>
      <c r="F83" s="3" t="s">
        <v>754</v>
      </c>
      <c r="G83" s="8">
        <v>0.43</v>
      </c>
      <c r="H83" s="112"/>
      <c r="I83" s="284">
        <v>467.5</v>
      </c>
      <c r="J83" s="284">
        <f t="shared" si="1"/>
        <v>201.02500000000001</v>
      </c>
      <c r="K83" s="18"/>
      <c r="L83" s="18"/>
    </row>
    <row r="84" spans="1:12" s="126" customFormat="1" x14ac:dyDescent="0.25">
      <c r="A84" s="33">
        <v>3481100049</v>
      </c>
      <c r="B84" s="9" t="s">
        <v>1811</v>
      </c>
      <c r="C84" s="22" t="s">
        <v>1812</v>
      </c>
      <c r="D84" s="7" t="s">
        <v>1795</v>
      </c>
      <c r="E84" s="7" t="s">
        <v>1861</v>
      </c>
      <c r="F84" s="3" t="s">
        <v>754</v>
      </c>
      <c r="G84" s="8">
        <v>1.5</v>
      </c>
      <c r="H84" s="112"/>
      <c r="I84" s="284">
        <v>88</v>
      </c>
      <c r="J84" s="284">
        <f t="shared" si="1"/>
        <v>132</v>
      </c>
      <c r="K84" s="18"/>
      <c r="L84" s="18"/>
    </row>
    <row r="85" spans="1:12" s="126" customFormat="1" x14ac:dyDescent="0.25">
      <c r="A85" s="124">
        <v>3424901177</v>
      </c>
      <c r="B85" s="95" t="s">
        <v>2170</v>
      </c>
      <c r="C85" s="99" t="s">
        <v>1813</v>
      </c>
      <c r="D85" s="83" t="s">
        <v>1814</v>
      </c>
      <c r="E85" s="83" t="s">
        <v>2171</v>
      </c>
      <c r="F85" s="111" t="s">
        <v>754</v>
      </c>
      <c r="G85" s="84">
        <v>0.14000000000000001</v>
      </c>
      <c r="H85" s="114"/>
      <c r="I85" s="284">
        <v>350</v>
      </c>
      <c r="J85" s="284">
        <f t="shared" si="1"/>
        <v>49.000000000000007</v>
      </c>
      <c r="K85" s="18"/>
      <c r="L85" s="18"/>
    </row>
    <row r="86" spans="1:12" s="126" customFormat="1" x14ac:dyDescent="0.25">
      <c r="A86" s="33">
        <v>3464390184</v>
      </c>
      <c r="B86" s="9" t="s">
        <v>1815</v>
      </c>
      <c r="C86" s="22" t="s">
        <v>1816</v>
      </c>
      <c r="D86" s="7" t="s">
        <v>1862</v>
      </c>
      <c r="E86" s="7"/>
      <c r="F86" s="3" t="s">
        <v>754</v>
      </c>
      <c r="G86" s="291">
        <v>1.6</v>
      </c>
      <c r="H86" s="112"/>
      <c r="I86" s="284">
        <v>490</v>
      </c>
      <c r="J86" s="284">
        <f t="shared" si="1"/>
        <v>784</v>
      </c>
      <c r="K86" s="18"/>
      <c r="L86" s="18"/>
    </row>
    <row r="87" spans="1:12" s="126" customFormat="1" x14ac:dyDescent="0.25">
      <c r="A87" s="297"/>
      <c r="B87" s="286" t="s">
        <v>2048</v>
      </c>
      <c r="C87" s="293" t="s">
        <v>2560</v>
      </c>
      <c r="D87" s="290"/>
      <c r="E87" s="290"/>
      <c r="F87" s="288" t="s">
        <v>754</v>
      </c>
      <c r="G87" s="291">
        <v>0.375</v>
      </c>
      <c r="H87" s="292"/>
      <c r="I87" s="284">
        <v>8.4708000000000006</v>
      </c>
      <c r="J87" s="284">
        <f t="shared" si="1"/>
        <v>3.1765500000000002</v>
      </c>
      <c r="K87" s="18"/>
      <c r="L87" s="18"/>
    </row>
    <row r="88" spans="1:12" s="126" customFormat="1" x14ac:dyDescent="0.25">
      <c r="A88" s="124">
        <v>3424901176</v>
      </c>
      <c r="B88" s="95" t="s">
        <v>2067</v>
      </c>
      <c r="C88" s="99" t="s">
        <v>1817</v>
      </c>
      <c r="D88" s="83" t="s">
        <v>1818</v>
      </c>
      <c r="E88" s="83"/>
      <c r="F88" s="111" t="s">
        <v>754</v>
      </c>
      <c r="G88" s="84">
        <v>0.14000000000000001</v>
      </c>
      <c r="H88" s="114"/>
      <c r="I88" s="284">
        <v>390</v>
      </c>
      <c r="J88" s="284">
        <f t="shared" si="1"/>
        <v>54.600000000000009</v>
      </c>
      <c r="K88" s="18"/>
      <c r="L88" s="18"/>
    </row>
    <row r="89" spans="1:12" s="126" customFormat="1" x14ac:dyDescent="0.25">
      <c r="A89" s="33">
        <v>3428400878</v>
      </c>
      <c r="B89" s="9" t="s">
        <v>1819</v>
      </c>
      <c r="C89" s="22" t="s">
        <v>1820</v>
      </c>
      <c r="D89" s="7"/>
      <c r="E89" s="7"/>
      <c r="F89" s="3" t="s">
        <v>754</v>
      </c>
      <c r="G89" s="8">
        <v>1</v>
      </c>
      <c r="H89" s="112"/>
      <c r="I89" s="284">
        <v>425</v>
      </c>
      <c r="J89" s="284">
        <f t="shared" si="1"/>
        <v>425</v>
      </c>
      <c r="K89" s="18"/>
      <c r="L89" s="18"/>
    </row>
    <row r="90" spans="1:12" s="126" customFormat="1" x14ac:dyDescent="0.25">
      <c r="A90" s="33">
        <v>3185730058</v>
      </c>
      <c r="B90" s="9" t="s">
        <v>1863</v>
      </c>
      <c r="C90" s="22" t="s">
        <v>1821</v>
      </c>
      <c r="D90" s="3"/>
      <c r="E90" s="130"/>
      <c r="F90" s="3" t="s">
        <v>754</v>
      </c>
      <c r="G90" s="8">
        <v>0.14000000000000001</v>
      </c>
      <c r="H90" s="112"/>
      <c r="I90" s="284">
        <v>807.95</v>
      </c>
      <c r="J90" s="284">
        <f t="shared" si="1"/>
        <v>113.11300000000001</v>
      </c>
      <c r="K90" s="18"/>
      <c r="L90" s="18"/>
    </row>
    <row r="91" spans="1:12" s="126" customFormat="1" ht="32.25" thickBot="1" x14ac:dyDescent="0.3">
      <c r="A91" s="199">
        <v>4021100458</v>
      </c>
      <c r="B91" s="200" t="s">
        <v>1822</v>
      </c>
      <c r="C91" s="201" t="s">
        <v>2172</v>
      </c>
      <c r="D91" s="202"/>
      <c r="E91" s="203" t="s">
        <v>2173</v>
      </c>
      <c r="F91" s="202" t="s">
        <v>754</v>
      </c>
      <c r="G91" s="204">
        <v>0.14000000000000001</v>
      </c>
      <c r="H91" s="205"/>
      <c r="I91" s="284">
        <v>24848</v>
      </c>
      <c r="J91" s="284">
        <f t="shared" si="1"/>
        <v>3478.7200000000003</v>
      </c>
      <c r="K91" s="18"/>
      <c r="L91" s="18"/>
    </row>
    <row r="92" spans="1:12" s="126" customFormat="1" x14ac:dyDescent="0.25">
      <c r="A92" s="297"/>
      <c r="B92" s="286" t="s">
        <v>2561</v>
      </c>
      <c r="C92" s="293" t="s">
        <v>2562</v>
      </c>
      <c r="D92" s="290"/>
      <c r="E92" s="290"/>
      <c r="F92" s="288" t="s">
        <v>754</v>
      </c>
      <c r="G92" s="291">
        <v>4</v>
      </c>
      <c r="H92" s="292"/>
      <c r="I92" s="284">
        <v>418.08</v>
      </c>
      <c r="J92" s="284">
        <f t="shared" si="1"/>
        <v>1672.32</v>
      </c>
      <c r="K92" s="18"/>
      <c r="L92" s="18"/>
    </row>
    <row r="93" spans="1:12" s="126" customFormat="1" x14ac:dyDescent="0.25">
      <c r="A93" s="297"/>
      <c r="B93" s="123" t="s">
        <v>2563</v>
      </c>
      <c r="C93" s="293" t="s">
        <v>2564</v>
      </c>
      <c r="D93" s="290"/>
      <c r="E93" s="290" t="s">
        <v>2565</v>
      </c>
      <c r="F93" s="288" t="s">
        <v>754</v>
      </c>
      <c r="G93" s="291">
        <v>1.125</v>
      </c>
      <c r="H93" s="292"/>
      <c r="I93" s="284">
        <v>500.41679999999997</v>
      </c>
      <c r="J93" s="284">
        <f t="shared" si="1"/>
        <v>562.96889999999996</v>
      </c>
      <c r="K93" s="18"/>
      <c r="L93" s="18"/>
    </row>
    <row r="94" spans="1:12" s="126" customFormat="1" x14ac:dyDescent="0.25">
      <c r="A94" s="297"/>
      <c r="B94" s="286" t="s">
        <v>2566</v>
      </c>
      <c r="C94" s="293" t="s">
        <v>2567</v>
      </c>
      <c r="D94" s="290"/>
      <c r="E94" s="290"/>
      <c r="F94" s="288" t="s">
        <v>754</v>
      </c>
      <c r="G94" s="291">
        <v>0.15</v>
      </c>
      <c r="H94" s="292"/>
      <c r="I94" s="284">
        <v>434.4</v>
      </c>
      <c r="J94" s="284">
        <f t="shared" si="1"/>
        <v>65.16</v>
      </c>
      <c r="K94" s="18"/>
      <c r="L94" s="18"/>
    </row>
    <row r="95" spans="1:12" s="126" customFormat="1" x14ac:dyDescent="0.25">
      <c r="A95" s="297"/>
      <c r="B95" s="286" t="s">
        <v>2566</v>
      </c>
      <c r="C95" s="293" t="s">
        <v>2568</v>
      </c>
      <c r="D95" s="290"/>
      <c r="E95" s="290"/>
      <c r="F95" s="288" t="s">
        <v>754</v>
      </c>
      <c r="G95" s="291">
        <v>0.1875</v>
      </c>
      <c r="H95" s="292"/>
      <c r="I95" s="284">
        <v>29.078399999999998</v>
      </c>
      <c r="J95" s="284">
        <f t="shared" si="1"/>
        <v>5.4521999999999995</v>
      </c>
      <c r="K95" s="18"/>
      <c r="L95" s="18"/>
    </row>
    <row r="96" spans="1:12" s="126" customFormat="1" x14ac:dyDescent="0.25">
      <c r="A96" s="19"/>
      <c r="B96" s="804"/>
      <c r="C96" s="804"/>
      <c r="D96" s="804"/>
      <c r="E96" s="804"/>
      <c r="F96" s="804"/>
      <c r="G96" s="804"/>
      <c r="H96" s="804"/>
      <c r="I96" s="65"/>
      <c r="J96" s="18"/>
      <c r="K96" s="18"/>
      <c r="L96" s="18"/>
    </row>
    <row r="97" spans="1:12" s="126" customFormat="1" x14ac:dyDescent="0.25">
      <c r="A97" s="19"/>
      <c r="B97" s="18"/>
      <c r="C97" s="19"/>
      <c r="D97" s="19"/>
      <c r="E97" s="19"/>
      <c r="F97" s="19"/>
      <c r="G97" s="65"/>
      <c r="H97" s="65"/>
      <c r="I97" s="65"/>
      <c r="J97" s="18"/>
      <c r="K97" s="18"/>
      <c r="L97" s="18"/>
    </row>
    <row r="98" spans="1:12" s="126" customFormat="1" x14ac:dyDescent="0.25">
      <c r="A98" s="19"/>
      <c r="B98" s="804"/>
      <c r="C98" s="804"/>
      <c r="D98" s="804"/>
      <c r="E98" s="804"/>
      <c r="F98" s="804"/>
      <c r="G98" s="804"/>
      <c r="H98" s="804"/>
      <c r="I98" s="65"/>
      <c r="J98" s="18"/>
      <c r="K98" s="18"/>
      <c r="L98" s="18"/>
    </row>
    <row r="99" spans="1:12" s="126" customFormat="1" x14ac:dyDescent="0.25">
      <c r="A99" s="19"/>
      <c r="B99" s="18"/>
      <c r="C99" s="19"/>
      <c r="D99" s="19"/>
      <c r="E99" s="19"/>
      <c r="F99" s="19"/>
      <c r="G99" s="65"/>
      <c r="H99" s="65"/>
      <c r="I99" s="65"/>
      <c r="J99" s="18"/>
      <c r="K99" s="18"/>
      <c r="L99" s="18"/>
    </row>
    <row r="100" spans="1:12" s="126" customFormat="1" x14ac:dyDescent="0.25">
      <c r="A100" s="19"/>
      <c r="B100" s="18"/>
      <c r="C100" s="19"/>
      <c r="D100" s="19"/>
      <c r="E100" s="19"/>
      <c r="F100" s="19"/>
      <c r="G100" s="65"/>
      <c r="H100" s="65"/>
      <c r="I100" s="65"/>
      <c r="J100" s="18"/>
      <c r="K100" s="18"/>
      <c r="L100" s="18"/>
    </row>
    <row r="101" spans="1:12" s="126" customFormat="1" x14ac:dyDescent="0.25">
      <c r="A101" s="19"/>
      <c r="B101" s="18"/>
      <c r="C101" s="19"/>
      <c r="D101" s="19"/>
      <c r="E101" s="19"/>
      <c r="F101" s="19"/>
      <c r="G101" s="65"/>
      <c r="H101" s="65"/>
      <c r="I101" s="65"/>
      <c r="J101" s="18"/>
      <c r="K101" s="18"/>
      <c r="L101" s="18"/>
    </row>
    <row r="102" spans="1:12" s="126" customFormat="1" x14ac:dyDescent="0.25">
      <c r="A102" s="19"/>
      <c r="B102" s="18"/>
      <c r="C102" s="19"/>
      <c r="D102" s="19"/>
      <c r="E102" s="19"/>
      <c r="F102" s="19"/>
      <c r="G102" s="65"/>
      <c r="H102" s="65"/>
      <c r="I102" s="65"/>
      <c r="J102" s="18"/>
      <c r="K102" s="18"/>
      <c r="L102" s="18"/>
    </row>
    <row r="103" spans="1:12" s="126" customFormat="1" x14ac:dyDescent="0.25">
      <c r="A103" s="19"/>
      <c r="B103" s="18"/>
      <c r="C103" s="19"/>
      <c r="D103" s="19"/>
      <c r="E103" s="19"/>
      <c r="F103" s="19"/>
      <c r="G103" s="65"/>
      <c r="H103" s="65"/>
      <c r="I103" s="65"/>
      <c r="J103" s="18"/>
      <c r="K103" s="18"/>
      <c r="L103" s="18"/>
    </row>
    <row r="104" spans="1:12" s="126" customFormat="1" x14ac:dyDescent="0.25">
      <c r="A104" s="19"/>
      <c r="B104" s="804"/>
      <c r="C104" s="804"/>
      <c r="D104" s="804"/>
      <c r="E104" s="804"/>
      <c r="F104" s="804"/>
      <c r="G104" s="804"/>
      <c r="H104" s="804"/>
      <c r="I104" s="65"/>
      <c r="J104" s="18"/>
      <c r="K104" s="18"/>
      <c r="L104" s="18"/>
    </row>
    <row r="105" spans="1:12" s="126" customFormat="1" x14ac:dyDescent="0.25">
      <c r="A105" s="19"/>
      <c r="B105" s="18"/>
      <c r="C105" s="19"/>
      <c r="D105" s="19"/>
      <c r="E105" s="19"/>
      <c r="F105" s="19"/>
      <c r="G105" s="65"/>
      <c r="H105" s="65"/>
      <c r="I105" s="65"/>
      <c r="J105" s="18"/>
      <c r="K105" s="18"/>
      <c r="L105" s="18"/>
    </row>
    <row r="106" spans="1:12" s="126" customFormat="1" x14ac:dyDescent="0.25">
      <c r="A106" s="19"/>
      <c r="B106" s="804"/>
      <c r="C106" s="804"/>
      <c r="D106" s="804"/>
      <c r="E106" s="804"/>
      <c r="F106" s="804"/>
      <c r="G106" s="804"/>
      <c r="H106" s="804"/>
      <c r="I106" s="65"/>
      <c r="J106" s="18"/>
      <c r="K106" s="18"/>
      <c r="L106" s="18"/>
    </row>
    <row r="107" spans="1:12" s="126" customFormat="1" x14ac:dyDescent="0.25">
      <c r="A107" s="19"/>
      <c r="B107" s="18"/>
      <c r="C107" s="19"/>
      <c r="D107" s="19"/>
      <c r="E107" s="19"/>
      <c r="F107" s="19"/>
      <c r="G107" s="65"/>
      <c r="H107" s="65"/>
      <c r="I107" s="65"/>
      <c r="J107" s="18"/>
      <c r="K107" s="18"/>
      <c r="L107" s="18"/>
    </row>
    <row r="108" spans="1:12" s="126" customFormat="1" x14ac:dyDescent="0.25">
      <c r="A108" s="19"/>
      <c r="B108" s="804"/>
      <c r="C108" s="804"/>
      <c r="D108" s="804"/>
      <c r="E108" s="804"/>
      <c r="F108" s="804"/>
      <c r="G108" s="804"/>
      <c r="H108" s="804"/>
      <c r="I108" s="65"/>
      <c r="J108" s="18"/>
      <c r="K108" s="18"/>
      <c r="L108" s="18"/>
    </row>
    <row r="109" spans="1:12" s="126" customFormat="1" x14ac:dyDescent="0.25">
      <c r="A109" s="19"/>
      <c r="B109" s="18"/>
      <c r="C109" s="19"/>
      <c r="D109" s="19"/>
      <c r="E109" s="19"/>
      <c r="F109" s="19"/>
      <c r="G109" s="65"/>
      <c r="H109" s="65"/>
      <c r="I109" s="65"/>
      <c r="J109" s="18"/>
      <c r="K109" s="18"/>
      <c r="L109" s="18"/>
    </row>
    <row r="110" spans="1:12" s="126" customFormat="1" x14ac:dyDescent="0.25">
      <c r="A110" s="19"/>
      <c r="B110" s="804"/>
      <c r="C110" s="804"/>
      <c r="D110" s="804"/>
      <c r="E110" s="804"/>
      <c r="F110" s="804"/>
      <c r="G110" s="804"/>
      <c r="H110" s="804"/>
      <c r="I110" s="65"/>
      <c r="J110" s="18"/>
      <c r="K110" s="18"/>
      <c r="L110" s="18"/>
    </row>
    <row r="111" spans="1:12" s="126" customFormat="1" x14ac:dyDescent="0.25">
      <c r="A111" s="19"/>
      <c r="B111" s="18"/>
      <c r="C111" s="19"/>
      <c r="D111" s="19"/>
      <c r="E111" s="19"/>
      <c r="F111" s="19"/>
      <c r="G111" s="65"/>
      <c r="H111" s="65"/>
      <c r="I111" s="65"/>
      <c r="J111" s="18"/>
      <c r="K111" s="18"/>
      <c r="L111" s="18"/>
    </row>
    <row r="112" spans="1:12" s="126" customFormat="1" x14ac:dyDescent="0.25">
      <c r="A112" s="19"/>
      <c r="B112" s="804"/>
      <c r="C112" s="804"/>
      <c r="D112" s="804"/>
      <c r="E112" s="804"/>
      <c r="F112" s="804"/>
      <c r="G112" s="804"/>
      <c r="H112" s="804"/>
      <c r="I112" s="65"/>
      <c r="J112" s="18"/>
      <c r="K112" s="18"/>
      <c r="L112" s="18"/>
    </row>
    <row r="113" spans="1:12" s="126" customFormat="1" x14ac:dyDescent="0.25">
      <c r="A113" s="19"/>
      <c r="B113" s="18"/>
      <c r="C113" s="19"/>
      <c r="D113" s="19"/>
      <c r="E113" s="19"/>
      <c r="F113" s="19"/>
      <c r="G113" s="65"/>
      <c r="H113" s="65"/>
      <c r="I113" s="65"/>
      <c r="J113" s="18"/>
      <c r="K113" s="18"/>
      <c r="L113" s="18"/>
    </row>
    <row r="114" spans="1:12" s="126" customFormat="1" x14ac:dyDescent="0.25">
      <c r="A114" s="19"/>
      <c r="B114" s="804"/>
      <c r="C114" s="804"/>
      <c r="D114" s="804"/>
      <c r="E114" s="804"/>
      <c r="F114" s="804"/>
      <c r="G114" s="804"/>
      <c r="H114" s="804"/>
      <c r="I114" s="65"/>
      <c r="J114" s="18"/>
      <c r="K114" s="18"/>
      <c r="L114" s="18"/>
    </row>
    <row r="115" spans="1:12" s="126" customFormat="1" x14ac:dyDescent="0.25">
      <c r="A115" s="19"/>
      <c r="B115" s="18"/>
      <c r="C115" s="19"/>
      <c r="D115" s="19"/>
      <c r="E115" s="19"/>
      <c r="F115" s="19"/>
      <c r="G115" s="65"/>
      <c r="H115" s="65"/>
      <c r="I115" s="65"/>
      <c r="J115" s="18"/>
      <c r="K115" s="18"/>
      <c r="L115" s="18"/>
    </row>
    <row r="116" spans="1:12" s="126" customFormat="1" x14ac:dyDescent="0.25">
      <c r="A116" s="19"/>
      <c r="B116" s="804"/>
      <c r="C116" s="804"/>
      <c r="D116" s="804"/>
      <c r="E116" s="804"/>
      <c r="F116" s="804"/>
      <c r="G116" s="804"/>
      <c r="H116" s="804"/>
      <c r="I116" s="65"/>
      <c r="J116" s="18"/>
      <c r="K116" s="18"/>
      <c r="L116" s="18"/>
    </row>
    <row r="117" spans="1:12" s="126" customFormat="1" x14ac:dyDescent="0.25">
      <c r="A117" s="19"/>
      <c r="B117" s="18"/>
      <c r="C117" s="19"/>
      <c r="D117" s="19"/>
      <c r="E117" s="19"/>
      <c r="F117" s="19"/>
      <c r="G117" s="65"/>
      <c r="H117" s="65"/>
      <c r="I117" s="65"/>
      <c r="J117" s="18"/>
      <c r="K117" s="18"/>
      <c r="L117" s="18"/>
    </row>
    <row r="118" spans="1:12" s="126" customFormat="1" x14ac:dyDescent="0.25">
      <c r="A118" s="19"/>
      <c r="B118" s="18"/>
      <c r="C118" s="19"/>
      <c r="D118" s="19"/>
      <c r="E118" s="19"/>
      <c r="F118" s="19"/>
      <c r="G118" s="65"/>
      <c r="H118" s="65"/>
      <c r="I118" s="65"/>
      <c r="J118" s="18"/>
      <c r="K118" s="18"/>
      <c r="L118" s="18"/>
    </row>
    <row r="119" spans="1:12" s="126" customFormat="1" x14ac:dyDescent="0.25">
      <c r="A119" s="19"/>
      <c r="B119" s="18"/>
      <c r="C119" s="19"/>
      <c r="D119" s="19"/>
      <c r="E119" s="19"/>
      <c r="F119" s="19"/>
      <c r="G119" s="65"/>
      <c r="H119" s="65"/>
      <c r="I119" s="65"/>
      <c r="J119" s="18"/>
      <c r="K119" s="18"/>
      <c r="L119" s="18"/>
    </row>
    <row r="120" spans="1:12" s="126" customFormat="1" x14ac:dyDescent="0.25">
      <c r="A120" s="19"/>
      <c r="B120" s="18"/>
      <c r="C120" s="19"/>
      <c r="D120" s="19"/>
      <c r="E120" s="19"/>
      <c r="F120" s="19"/>
      <c r="G120" s="65"/>
      <c r="H120" s="65"/>
      <c r="I120" s="65"/>
      <c r="J120" s="18"/>
      <c r="K120" s="18"/>
      <c r="L120" s="18"/>
    </row>
    <row r="121" spans="1:12" s="126" customFormat="1" x14ac:dyDescent="0.25">
      <c r="A121" s="19"/>
      <c r="B121" s="18"/>
      <c r="C121" s="19"/>
      <c r="D121" s="19"/>
      <c r="E121" s="19"/>
      <c r="F121" s="19"/>
      <c r="G121" s="65"/>
      <c r="H121" s="65"/>
      <c r="I121" s="65"/>
      <c r="J121" s="18"/>
      <c r="K121" s="18"/>
      <c r="L121" s="18"/>
    </row>
    <row r="122" spans="1:12" s="126" customFormat="1" x14ac:dyDescent="0.25">
      <c r="A122" s="19"/>
      <c r="B122" s="18"/>
      <c r="C122" s="19"/>
      <c r="D122" s="19"/>
      <c r="E122" s="19"/>
      <c r="F122" s="19"/>
      <c r="G122" s="65"/>
      <c r="H122" s="65"/>
      <c r="I122" s="65"/>
      <c r="J122" s="18"/>
      <c r="K122" s="18"/>
      <c r="L122" s="18"/>
    </row>
    <row r="123" spans="1:12" s="126" customFormat="1" x14ac:dyDescent="0.25">
      <c r="A123" s="19"/>
      <c r="B123" s="18"/>
      <c r="C123" s="19"/>
      <c r="D123" s="19"/>
      <c r="E123" s="19"/>
      <c r="F123" s="19"/>
      <c r="G123" s="65"/>
      <c r="H123" s="65"/>
      <c r="I123" s="65"/>
      <c r="J123" s="18"/>
      <c r="K123" s="18"/>
      <c r="L123" s="18"/>
    </row>
    <row r="124" spans="1:12" s="126" customFormat="1" x14ac:dyDescent="0.25">
      <c r="A124" s="19"/>
      <c r="B124" s="18"/>
      <c r="C124" s="19"/>
      <c r="D124" s="19"/>
      <c r="E124" s="19"/>
      <c r="F124" s="19"/>
      <c r="G124" s="65"/>
      <c r="H124" s="65"/>
      <c r="I124" s="65"/>
      <c r="J124" s="18"/>
      <c r="K124" s="18"/>
      <c r="L124" s="18"/>
    </row>
    <row r="125" spans="1:12" s="126" customFormat="1" x14ac:dyDescent="0.25">
      <c r="A125" s="19"/>
      <c r="B125" s="18"/>
      <c r="C125" s="19"/>
      <c r="D125" s="19"/>
      <c r="E125" s="19"/>
      <c r="F125" s="19"/>
      <c r="G125" s="65"/>
      <c r="H125" s="65"/>
      <c r="I125" s="65"/>
      <c r="J125" s="18"/>
      <c r="K125" s="18"/>
      <c r="L125" s="18"/>
    </row>
    <row r="126" spans="1:12" s="126" customFormat="1" x14ac:dyDescent="0.25">
      <c r="A126" s="19"/>
      <c r="B126" s="804"/>
      <c r="C126" s="804"/>
      <c r="D126" s="804"/>
      <c r="E126" s="804"/>
      <c r="F126" s="804"/>
      <c r="G126" s="804"/>
      <c r="H126" s="804"/>
      <c r="I126" s="65"/>
      <c r="J126" s="18"/>
      <c r="K126" s="18"/>
      <c r="L126" s="18"/>
    </row>
    <row r="127" spans="1:12" s="126" customFormat="1" x14ac:dyDescent="0.25">
      <c r="A127" s="19"/>
      <c r="B127" s="18"/>
      <c r="C127" s="19"/>
      <c r="D127" s="19"/>
      <c r="E127" s="19"/>
      <c r="F127" s="19"/>
      <c r="G127" s="65"/>
      <c r="H127" s="65"/>
      <c r="I127" s="65"/>
      <c r="J127" s="18"/>
      <c r="K127" s="18"/>
      <c r="L127" s="18"/>
    </row>
    <row r="128" spans="1:12" s="126" customFormat="1" x14ac:dyDescent="0.25">
      <c r="A128" s="19"/>
      <c r="B128" s="804"/>
      <c r="C128" s="804"/>
      <c r="D128" s="804"/>
      <c r="E128" s="804"/>
      <c r="F128" s="804"/>
      <c r="G128" s="804"/>
      <c r="H128" s="804"/>
      <c r="I128" s="65"/>
      <c r="J128" s="18"/>
      <c r="K128" s="18"/>
      <c r="L128" s="18"/>
    </row>
    <row r="129" spans="1:12" s="126" customFormat="1" x14ac:dyDescent="0.25">
      <c r="A129" s="19"/>
      <c r="B129" s="18"/>
      <c r="C129" s="19"/>
      <c r="D129" s="19"/>
      <c r="E129" s="19"/>
      <c r="F129" s="19"/>
      <c r="G129" s="65"/>
      <c r="H129" s="65"/>
      <c r="I129" s="65"/>
      <c r="J129" s="18"/>
      <c r="K129" s="18"/>
      <c r="L129" s="18"/>
    </row>
    <row r="130" spans="1:12" s="126" customFormat="1" x14ac:dyDescent="0.25">
      <c r="A130" s="19"/>
      <c r="B130" s="804"/>
      <c r="C130" s="804"/>
      <c r="D130" s="804"/>
      <c r="E130" s="804"/>
      <c r="F130" s="804"/>
      <c r="G130" s="804"/>
      <c r="H130" s="804"/>
      <c r="I130" s="65"/>
      <c r="J130" s="18"/>
      <c r="K130" s="18"/>
      <c r="L130" s="18"/>
    </row>
    <row r="131" spans="1:12" s="126" customFormat="1" x14ac:dyDescent="0.25">
      <c r="A131" s="19"/>
      <c r="B131" s="18"/>
      <c r="C131" s="19"/>
      <c r="D131" s="19"/>
      <c r="E131" s="19"/>
      <c r="F131" s="19"/>
      <c r="G131" s="65"/>
      <c r="H131" s="65"/>
      <c r="I131" s="65"/>
      <c r="J131" s="18"/>
      <c r="K131" s="18"/>
      <c r="L131" s="18"/>
    </row>
    <row r="132" spans="1:12" s="126" customFormat="1" x14ac:dyDescent="0.25">
      <c r="A132" s="19"/>
      <c r="B132" s="804"/>
      <c r="C132" s="804"/>
      <c r="D132" s="804"/>
      <c r="E132" s="804"/>
      <c r="F132" s="804"/>
      <c r="G132" s="804"/>
      <c r="H132" s="804"/>
      <c r="I132" s="65"/>
      <c r="J132" s="18"/>
      <c r="K132" s="18"/>
      <c r="L132" s="18"/>
    </row>
    <row r="133" spans="1:12" s="126" customFormat="1" x14ac:dyDescent="0.25">
      <c r="A133" s="19"/>
      <c r="B133" s="18"/>
      <c r="C133" s="19"/>
      <c r="D133" s="19"/>
      <c r="E133" s="19"/>
      <c r="F133" s="19"/>
      <c r="G133" s="65"/>
      <c r="H133" s="65"/>
      <c r="I133" s="65"/>
      <c r="J133" s="18"/>
      <c r="K133" s="18"/>
      <c r="L133" s="18"/>
    </row>
    <row r="134" spans="1:12" s="126" customFormat="1" x14ac:dyDescent="0.25">
      <c r="A134" s="19"/>
      <c r="B134" s="804"/>
      <c r="C134" s="804"/>
      <c r="D134" s="804"/>
      <c r="E134" s="804"/>
      <c r="F134" s="804"/>
      <c r="G134" s="804"/>
      <c r="H134" s="804"/>
      <c r="I134" s="65"/>
      <c r="J134" s="18"/>
      <c r="K134" s="18"/>
      <c r="L134" s="18"/>
    </row>
    <row r="135" spans="1:12" s="126" customFormat="1" x14ac:dyDescent="0.25">
      <c r="A135" s="19"/>
      <c r="B135" s="18"/>
      <c r="C135" s="19"/>
      <c r="D135" s="19"/>
      <c r="E135" s="19"/>
      <c r="F135" s="19"/>
      <c r="G135" s="65"/>
      <c r="H135" s="65"/>
      <c r="I135" s="65"/>
      <c r="J135" s="18"/>
      <c r="K135" s="18"/>
      <c r="L135" s="18"/>
    </row>
    <row r="136" spans="1:12" s="126" customFormat="1" x14ac:dyDescent="0.25">
      <c r="A136" s="19"/>
      <c r="B136" s="804"/>
      <c r="C136" s="804"/>
      <c r="D136" s="804"/>
      <c r="E136" s="804"/>
      <c r="F136" s="804"/>
      <c r="G136" s="804"/>
      <c r="H136" s="804"/>
      <c r="I136" s="65"/>
      <c r="J136" s="18"/>
      <c r="K136" s="18"/>
      <c r="L136" s="18"/>
    </row>
    <row r="137" spans="1:12" s="126" customFormat="1" x14ac:dyDescent="0.25">
      <c r="A137" s="19"/>
      <c r="B137" s="18"/>
      <c r="C137" s="19"/>
      <c r="D137" s="19"/>
      <c r="E137" s="19"/>
      <c r="F137" s="19"/>
      <c r="G137" s="65"/>
      <c r="H137" s="65"/>
      <c r="I137" s="65"/>
      <c r="J137" s="18"/>
      <c r="K137" s="18"/>
      <c r="L137" s="18"/>
    </row>
    <row r="138" spans="1:12" s="126" customFormat="1" x14ac:dyDescent="0.25">
      <c r="A138" s="19"/>
      <c r="B138" s="804"/>
      <c r="C138" s="804"/>
      <c r="D138" s="804"/>
      <c r="E138" s="804"/>
      <c r="F138" s="804"/>
      <c r="G138" s="804"/>
      <c r="H138" s="804"/>
      <c r="I138" s="65"/>
      <c r="J138" s="18"/>
      <c r="K138" s="18"/>
      <c r="L138" s="18"/>
    </row>
    <row r="139" spans="1:12" s="126" customFormat="1" x14ac:dyDescent="0.25">
      <c r="A139" s="19"/>
      <c r="B139" s="18"/>
      <c r="C139" s="19"/>
      <c r="D139" s="19"/>
      <c r="E139" s="19"/>
      <c r="F139" s="19"/>
      <c r="G139" s="65"/>
      <c r="H139" s="65"/>
      <c r="I139" s="65"/>
      <c r="J139" s="18"/>
      <c r="K139" s="18"/>
      <c r="L139" s="18"/>
    </row>
    <row r="140" spans="1:12" s="126" customFormat="1" x14ac:dyDescent="0.25">
      <c r="A140" s="19"/>
      <c r="B140" s="18"/>
      <c r="C140" s="19"/>
      <c r="D140" s="19"/>
      <c r="E140" s="19"/>
      <c r="F140" s="19"/>
      <c r="G140" s="65"/>
      <c r="H140" s="65"/>
      <c r="I140" s="65"/>
      <c r="J140" s="18"/>
      <c r="K140" s="18"/>
      <c r="L140" s="18"/>
    </row>
    <row r="141" spans="1:12" s="126" customFormat="1" x14ac:dyDescent="0.25">
      <c r="A141" s="19"/>
      <c r="B141" s="18"/>
      <c r="C141" s="19"/>
      <c r="D141" s="19"/>
      <c r="E141" s="19"/>
      <c r="F141" s="19"/>
      <c r="G141" s="65"/>
      <c r="H141" s="65"/>
      <c r="I141" s="65"/>
      <c r="J141" s="18"/>
      <c r="K141" s="18"/>
      <c r="L141" s="18"/>
    </row>
    <row r="142" spans="1:12" s="126" customFormat="1" x14ac:dyDescent="0.25">
      <c r="A142" s="19"/>
      <c r="B142" s="18"/>
      <c r="C142" s="19"/>
      <c r="D142" s="19"/>
      <c r="E142" s="19"/>
      <c r="F142" s="19"/>
      <c r="G142" s="65"/>
      <c r="H142" s="65"/>
      <c r="I142" s="65"/>
      <c r="J142" s="18"/>
      <c r="K142" s="18"/>
      <c r="L142" s="18"/>
    </row>
    <row r="143" spans="1:12" s="126" customFormat="1" x14ac:dyDescent="0.25">
      <c r="A143" s="19"/>
      <c r="B143" s="18"/>
      <c r="C143" s="19"/>
      <c r="D143" s="19"/>
      <c r="E143" s="19"/>
      <c r="F143" s="19"/>
      <c r="G143" s="65"/>
      <c r="H143" s="65"/>
      <c r="I143" s="65"/>
      <c r="J143" s="18"/>
      <c r="K143" s="18"/>
      <c r="L143" s="18"/>
    </row>
    <row r="144" spans="1:12" s="126" customFormat="1" x14ac:dyDescent="0.25">
      <c r="A144" s="19"/>
      <c r="B144" s="18"/>
      <c r="C144" s="19"/>
      <c r="D144" s="19"/>
      <c r="E144" s="19"/>
      <c r="F144" s="19"/>
      <c r="G144" s="65"/>
      <c r="H144" s="65"/>
      <c r="I144" s="65"/>
      <c r="J144" s="18"/>
      <c r="K144" s="18"/>
      <c r="L144" s="18"/>
    </row>
    <row r="145" spans="1:12" s="126" customFormat="1" x14ac:dyDescent="0.25">
      <c r="A145" s="19"/>
      <c r="B145" s="18"/>
      <c r="C145" s="19"/>
      <c r="D145" s="19"/>
      <c r="E145" s="19"/>
      <c r="F145" s="19"/>
      <c r="G145" s="65"/>
      <c r="H145" s="65"/>
      <c r="I145" s="65"/>
      <c r="J145" s="18"/>
      <c r="K145" s="18"/>
      <c r="L145" s="18"/>
    </row>
    <row r="146" spans="1:12" s="126" customFormat="1" x14ac:dyDescent="0.25">
      <c r="A146" s="19"/>
      <c r="B146" s="18"/>
      <c r="C146" s="19"/>
      <c r="D146" s="19"/>
      <c r="E146" s="19"/>
      <c r="F146" s="19"/>
      <c r="G146" s="65"/>
      <c r="H146" s="65"/>
      <c r="I146" s="65"/>
      <c r="J146" s="18"/>
      <c r="K146" s="18"/>
      <c r="L146" s="18"/>
    </row>
    <row r="147" spans="1:12" s="126" customFormat="1" x14ac:dyDescent="0.25">
      <c r="A147" s="19"/>
      <c r="B147" s="18"/>
      <c r="C147" s="19"/>
      <c r="D147" s="19"/>
      <c r="E147" s="19"/>
      <c r="F147" s="19"/>
      <c r="G147" s="65"/>
      <c r="H147" s="65"/>
      <c r="I147" s="65"/>
      <c r="J147" s="18"/>
      <c r="K147" s="18"/>
      <c r="L147" s="18"/>
    </row>
    <row r="148" spans="1:12" s="126" customFormat="1" x14ac:dyDescent="0.25">
      <c r="A148" s="19"/>
      <c r="B148" s="18"/>
      <c r="C148" s="19"/>
      <c r="D148" s="19"/>
      <c r="E148" s="19"/>
      <c r="F148" s="19"/>
      <c r="G148" s="65"/>
      <c r="H148" s="65"/>
      <c r="I148" s="65"/>
      <c r="J148" s="18"/>
      <c r="K148" s="18"/>
      <c r="L148" s="18"/>
    </row>
    <row r="149" spans="1:12" s="126" customFormat="1" x14ac:dyDescent="0.25">
      <c r="A149" s="19"/>
      <c r="B149" s="18"/>
      <c r="C149" s="19"/>
      <c r="D149" s="19"/>
      <c r="E149" s="19"/>
      <c r="F149" s="19"/>
      <c r="G149" s="65"/>
      <c r="H149" s="65"/>
      <c r="I149" s="65"/>
      <c r="J149" s="18"/>
      <c r="K149" s="18"/>
      <c r="L149" s="18"/>
    </row>
    <row r="150" spans="1:12" s="126" customFormat="1" x14ac:dyDescent="0.25">
      <c r="A150" s="19"/>
      <c r="B150" s="18"/>
      <c r="C150" s="19"/>
      <c r="D150" s="19"/>
      <c r="E150" s="19"/>
      <c r="F150" s="19"/>
      <c r="G150" s="65"/>
      <c r="H150" s="65"/>
      <c r="I150" s="65"/>
      <c r="J150" s="18"/>
      <c r="K150" s="18"/>
      <c r="L150" s="18"/>
    </row>
    <row r="151" spans="1:12" s="126" customFormat="1" x14ac:dyDescent="0.25">
      <c r="A151" s="19"/>
      <c r="B151" s="18"/>
      <c r="C151" s="19"/>
      <c r="D151" s="19"/>
      <c r="E151" s="19"/>
      <c r="F151" s="19"/>
      <c r="G151" s="65"/>
      <c r="H151" s="65"/>
      <c r="I151" s="65"/>
      <c r="J151" s="18"/>
      <c r="K151" s="18"/>
      <c r="L151" s="18"/>
    </row>
    <row r="152" spans="1:12" s="126" customFormat="1" x14ac:dyDescent="0.25">
      <c r="A152" s="19"/>
      <c r="B152" s="18"/>
      <c r="C152" s="19"/>
      <c r="D152" s="19"/>
      <c r="E152" s="19"/>
      <c r="F152" s="19"/>
      <c r="G152" s="65"/>
      <c r="H152" s="65"/>
      <c r="I152" s="65"/>
      <c r="J152" s="18"/>
      <c r="K152" s="18"/>
      <c r="L152" s="18"/>
    </row>
    <row r="153" spans="1:12" s="126" customFormat="1" x14ac:dyDescent="0.25">
      <c r="A153" s="19"/>
      <c r="B153" s="18"/>
      <c r="C153" s="19"/>
      <c r="D153" s="19"/>
      <c r="E153" s="19"/>
      <c r="F153" s="19"/>
      <c r="G153" s="65"/>
      <c r="H153" s="65"/>
      <c r="I153" s="65"/>
      <c r="J153" s="18"/>
      <c r="K153" s="18"/>
      <c r="L153" s="18"/>
    </row>
    <row r="154" spans="1:12" s="126" customFormat="1" x14ac:dyDescent="0.25">
      <c r="A154" s="19"/>
      <c r="B154" s="18"/>
      <c r="C154" s="19"/>
      <c r="D154" s="19"/>
      <c r="E154" s="19"/>
      <c r="F154" s="19"/>
      <c r="G154" s="65"/>
      <c r="H154" s="65"/>
      <c r="I154" s="65"/>
      <c r="J154" s="18"/>
      <c r="K154" s="18"/>
      <c r="L154" s="18"/>
    </row>
    <row r="155" spans="1:12" s="126" customFormat="1" x14ac:dyDescent="0.25">
      <c r="A155" s="19"/>
      <c r="B155" s="18"/>
      <c r="C155" s="19"/>
      <c r="D155" s="19"/>
      <c r="E155" s="19"/>
      <c r="F155" s="19"/>
      <c r="G155" s="65"/>
      <c r="H155" s="65"/>
      <c r="I155" s="65"/>
      <c r="J155" s="18"/>
      <c r="K155" s="18"/>
      <c r="L155" s="18"/>
    </row>
    <row r="156" spans="1:12" s="126" customFormat="1" x14ac:dyDescent="0.25">
      <c r="A156" s="19"/>
      <c r="B156" s="18"/>
      <c r="C156" s="19"/>
      <c r="D156" s="19"/>
      <c r="E156" s="19"/>
      <c r="F156" s="19"/>
      <c r="G156" s="65"/>
      <c r="H156" s="65"/>
      <c r="I156" s="65"/>
      <c r="J156" s="18"/>
      <c r="K156" s="18"/>
      <c r="L156" s="18"/>
    </row>
    <row r="157" spans="1:12" s="126" customFormat="1" x14ac:dyDescent="0.25">
      <c r="A157" s="19"/>
      <c r="B157" s="18"/>
      <c r="C157" s="19"/>
      <c r="D157" s="19"/>
      <c r="E157" s="19"/>
      <c r="F157" s="19"/>
      <c r="G157" s="65"/>
      <c r="H157" s="65"/>
      <c r="I157" s="65"/>
      <c r="J157" s="18"/>
      <c r="K157" s="18"/>
      <c r="L157" s="18"/>
    </row>
    <row r="158" spans="1:12" s="126" customFormat="1" x14ac:dyDescent="0.25">
      <c r="A158" s="19"/>
      <c r="B158" s="18"/>
      <c r="C158" s="19"/>
      <c r="D158" s="19"/>
      <c r="E158" s="19"/>
      <c r="F158" s="19"/>
      <c r="G158" s="65"/>
      <c r="H158" s="65"/>
      <c r="I158" s="65"/>
      <c r="J158" s="18"/>
      <c r="K158" s="18"/>
      <c r="L158" s="18"/>
    </row>
    <row r="159" spans="1:12" s="126" customFormat="1" x14ac:dyDescent="0.25">
      <c r="A159" s="19"/>
      <c r="B159" s="18"/>
      <c r="C159" s="19"/>
      <c r="D159" s="19"/>
      <c r="E159" s="19"/>
      <c r="F159" s="19"/>
      <c r="G159" s="65"/>
      <c r="H159" s="65"/>
      <c r="I159" s="65"/>
      <c r="J159" s="18"/>
      <c r="K159" s="18"/>
      <c r="L159" s="18"/>
    </row>
    <row r="160" spans="1:12" s="126" customFormat="1" x14ac:dyDescent="0.25">
      <c r="A160" s="19"/>
      <c r="B160" s="18"/>
      <c r="C160" s="19"/>
      <c r="D160" s="19"/>
      <c r="E160" s="19"/>
      <c r="F160" s="19"/>
      <c r="G160" s="65"/>
      <c r="H160" s="65"/>
      <c r="I160" s="65"/>
      <c r="J160" s="18"/>
      <c r="K160" s="18"/>
      <c r="L160" s="18"/>
    </row>
    <row r="161" spans="1:12" s="126" customFormat="1" x14ac:dyDescent="0.25">
      <c r="A161" s="19"/>
      <c r="B161" s="18"/>
      <c r="C161" s="19"/>
      <c r="D161" s="19"/>
      <c r="E161" s="19"/>
      <c r="F161" s="19"/>
      <c r="G161" s="65"/>
      <c r="H161" s="65"/>
      <c r="I161" s="65"/>
      <c r="J161" s="18"/>
      <c r="K161" s="18"/>
      <c r="L161" s="18"/>
    </row>
    <row r="162" spans="1:12" s="126" customFormat="1" x14ac:dyDescent="0.25">
      <c r="A162" s="19"/>
      <c r="B162" s="18"/>
      <c r="C162" s="19"/>
      <c r="D162" s="19"/>
      <c r="E162" s="19"/>
      <c r="F162" s="19"/>
      <c r="G162" s="65"/>
      <c r="H162" s="65"/>
      <c r="I162" s="65"/>
      <c r="J162" s="18"/>
      <c r="K162" s="18"/>
      <c r="L162" s="18"/>
    </row>
    <row r="163" spans="1:12" s="126" customFormat="1" x14ac:dyDescent="0.25">
      <c r="A163" s="19"/>
      <c r="B163" s="18"/>
      <c r="C163" s="19"/>
      <c r="D163" s="19"/>
      <c r="E163" s="19"/>
      <c r="F163" s="19"/>
      <c r="G163" s="65"/>
      <c r="H163" s="65"/>
      <c r="I163" s="65"/>
      <c r="J163" s="18"/>
      <c r="K163" s="18"/>
      <c r="L163" s="18"/>
    </row>
    <row r="164" spans="1:12" s="126" customFormat="1" x14ac:dyDescent="0.25">
      <c r="A164" s="19"/>
      <c r="B164" s="18"/>
      <c r="C164" s="19"/>
      <c r="D164" s="19"/>
      <c r="E164" s="19"/>
      <c r="F164" s="19"/>
      <c r="G164" s="65"/>
      <c r="H164" s="65"/>
      <c r="I164" s="65"/>
      <c r="J164" s="18"/>
      <c r="K164" s="18"/>
      <c r="L164" s="18"/>
    </row>
    <row r="165" spans="1:12" s="126" customFormat="1" x14ac:dyDescent="0.25">
      <c r="A165" s="19"/>
      <c r="B165" s="18"/>
      <c r="C165" s="19"/>
      <c r="D165" s="19"/>
      <c r="E165" s="19"/>
      <c r="F165" s="19"/>
      <c r="G165" s="65"/>
      <c r="H165" s="65"/>
      <c r="I165" s="65"/>
      <c r="J165" s="18"/>
      <c r="K165" s="18"/>
      <c r="L165" s="18"/>
    </row>
    <row r="166" spans="1:12" s="126" customFormat="1" x14ac:dyDescent="0.25">
      <c r="A166" s="19"/>
      <c r="B166" s="18"/>
      <c r="C166" s="19"/>
      <c r="D166" s="19"/>
      <c r="E166" s="19"/>
      <c r="F166" s="19"/>
      <c r="G166" s="65"/>
      <c r="H166" s="65"/>
      <c r="I166" s="65"/>
      <c r="J166" s="18"/>
      <c r="K166" s="18"/>
      <c r="L166" s="18"/>
    </row>
    <row r="167" spans="1:12" s="126" customFormat="1" x14ac:dyDescent="0.25">
      <c r="A167" s="19"/>
      <c r="B167" s="18"/>
      <c r="C167" s="19"/>
      <c r="D167" s="19"/>
      <c r="E167" s="19"/>
      <c r="F167" s="19"/>
      <c r="G167" s="65"/>
      <c r="H167" s="65"/>
      <c r="I167" s="65"/>
      <c r="J167" s="18"/>
      <c r="K167" s="18"/>
      <c r="L167" s="18"/>
    </row>
    <row r="168" spans="1:12" s="126" customFormat="1" x14ac:dyDescent="0.25">
      <c r="A168" s="19"/>
      <c r="B168" s="18"/>
      <c r="C168" s="19"/>
      <c r="D168" s="19"/>
      <c r="E168" s="19"/>
      <c r="F168" s="19"/>
      <c r="G168" s="65"/>
      <c r="H168" s="65"/>
      <c r="I168" s="65"/>
      <c r="J168" s="18"/>
      <c r="K168" s="18"/>
      <c r="L168" s="18"/>
    </row>
    <row r="169" spans="1:12" s="126" customFormat="1" x14ac:dyDescent="0.25">
      <c r="A169" s="19"/>
      <c r="B169" s="18"/>
      <c r="C169" s="19"/>
      <c r="D169" s="19"/>
      <c r="E169" s="19"/>
      <c r="F169" s="19"/>
      <c r="G169" s="65"/>
      <c r="H169" s="65"/>
      <c r="I169" s="65"/>
      <c r="J169" s="18"/>
      <c r="K169" s="18"/>
      <c r="L169" s="18"/>
    </row>
    <row r="170" spans="1:12" s="126" customFormat="1" x14ac:dyDescent="0.25">
      <c r="A170" s="19"/>
      <c r="B170" s="18"/>
      <c r="C170" s="19"/>
      <c r="D170" s="19"/>
      <c r="E170" s="19"/>
      <c r="F170" s="19"/>
      <c r="G170" s="65"/>
      <c r="H170" s="65"/>
      <c r="I170" s="65"/>
      <c r="J170" s="18"/>
      <c r="K170" s="18"/>
      <c r="L170" s="18"/>
    </row>
    <row r="171" spans="1:12" s="126" customFormat="1" x14ac:dyDescent="0.25">
      <c r="A171" s="19"/>
      <c r="B171" s="18"/>
      <c r="C171" s="19"/>
      <c r="D171" s="19"/>
      <c r="E171" s="19"/>
      <c r="F171" s="19"/>
      <c r="G171" s="65"/>
      <c r="H171" s="65"/>
      <c r="I171" s="65"/>
      <c r="J171" s="18"/>
      <c r="K171" s="18"/>
      <c r="L171" s="18"/>
    </row>
    <row r="172" spans="1:12" s="126" customFormat="1" x14ac:dyDescent="0.25">
      <c r="A172" s="19"/>
      <c r="B172" s="18"/>
      <c r="C172" s="19"/>
      <c r="D172" s="19"/>
      <c r="E172" s="19"/>
      <c r="F172" s="19"/>
      <c r="G172" s="65"/>
      <c r="H172" s="65"/>
      <c r="I172" s="65"/>
      <c r="J172" s="18"/>
      <c r="K172" s="18"/>
      <c r="L172" s="18"/>
    </row>
    <row r="173" spans="1:12" s="126" customFormat="1" x14ac:dyDescent="0.25">
      <c r="A173" s="19"/>
      <c r="B173" s="18"/>
      <c r="C173" s="19"/>
      <c r="D173" s="19"/>
      <c r="E173" s="19"/>
      <c r="F173" s="19"/>
      <c r="G173" s="65"/>
      <c r="H173" s="65"/>
      <c r="I173" s="65"/>
      <c r="J173" s="18"/>
      <c r="K173" s="18"/>
      <c r="L173" s="18"/>
    </row>
    <row r="174" spans="1:12" s="126" customFormat="1" x14ac:dyDescent="0.25">
      <c r="A174" s="19"/>
      <c r="B174" s="18"/>
      <c r="C174" s="19"/>
      <c r="D174" s="19"/>
      <c r="E174" s="19"/>
      <c r="F174" s="19"/>
      <c r="G174" s="65"/>
      <c r="H174" s="65"/>
      <c r="I174" s="65"/>
      <c r="J174" s="18"/>
      <c r="K174" s="18"/>
      <c r="L174" s="18"/>
    </row>
    <row r="175" spans="1:12" s="126" customFormat="1" x14ac:dyDescent="0.25">
      <c r="A175" s="19"/>
      <c r="B175" s="18"/>
      <c r="C175" s="19"/>
      <c r="D175" s="19"/>
      <c r="E175" s="19"/>
      <c r="F175" s="19"/>
      <c r="G175" s="65"/>
      <c r="H175" s="65"/>
      <c r="I175" s="65"/>
      <c r="J175" s="18"/>
      <c r="K175" s="18"/>
      <c r="L175" s="18"/>
    </row>
    <row r="176" spans="1:12" s="126" customFormat="1" x14ac:dyDescent="0.25">
      <c r="A176" s="19"/>
      <c r="B176" s="18"/>
      <c r="C176" s="19"/>
      <c r="D176" s="19"/>
      <c r="E176" s="19"/>
      <c r="F176" s="19"/>
      <c r="G176" s="65"/>
      <c r="H176" s="65"/>
      <c r="I176" s="65"/>
      <c r="J176" s="18"/>
      <c r="K176" s="18"/>
      <c r="L176" s="18"/>
    </row>
    <row r="177" spans="1:12" s="126" customFormat="1" x14ac:dyDescent="0.25">
      <c r="A177" s="19"/>
      <c r="B177" s="18"/>
      <c r="C177" s="19"/>
      <c r="D177" s="19"/>
      <c r="E177" s="19"/>
      <c r="F177" s="19"/>
      <c r="G177" s="65"/>
      <c r="H177" s="65"/>
      <c r="I177" s="65"/>
      <c r="J177" s="18"/>
      <c r="K177" s="18"/>
      <c r="L177" s="18"/>
    </row>
    <row r="178" spans="1:12" s="126" customFormat="1" x14ac:dyDescent="0.25">
      <c r="A178" s="19"/>
      <c r="B178" s="18"/>
      <c r="C178" s="19"/>
      <c r="D178" s="19"/>
      <c r="E178" s="19"/>
      <c r="F178" s="19"/>
      <c r="G178" s="65"/>
      <c r="H178" s="65"/>
      <c r="I178" s="65"/>
      <c r="J178" s="18"/>
      <c r="K178" s="18"/>
      <c r="L178" s="18"/>
    </row>
    <row r="179" spans="1:12" s="126" customFormat="1" x14ac:dyDescent="0.25">
      <c r="A179" s="19"/>
      <c r="B179" s="18"/>
      <c r="C179" s="19"/>
      <c r="D179" s="19"/>
      <c r="E179" s="19"/>
      <c r="F179" s="19"/>
      <c r="G179" s="65"/>
      <c r="H179" s="65"/>
      <c r="I179" s="65"/>
      <c r="J179" s="18"/>
      <c r="K179" s="18"/>
      <c r="L179" s="18"/>
    </row>
    <row r="180" spans="1:12" s="126" customFormat="1" x14ac:dyDescent="0.25">
      <c r="A180" s="19"/>
      <c r="B180" s="18"/>
      <c r="C180" s="19"/>
      <c r="D180" s="19"/>
      <c r="E180" s="19"/>
      <c r="F180" s="19"/>
      <c r="G180" s="65"/>
      <c r="H180" s="65"/>
      <c r="I180" s="65"/>
      <c r="J180" s="18"/>
      <c r="K180" s="18"/>
      <c r="L180" s="18"/>
    </row>
    <row r="181" spans="1:12" s="126" customFormat="1" x14ac:dyDescent="0.25">
      <c r="A181" s="19"/>
      <c r="B181" s="18"/>
      <c r="C181" s="19"/>
      <c r="D181" s="19"/>
      <c r="E181" s="19"/>
      <c r="F181" s="19"/>
      <c r="G181" s="65"/>
      <c r="H181" s="65"/>
      <c r="I181" s="65"/>
      <c r="J181" s="18"/>
      <c r="K181" s="18"/>
      <c r="L181" s="18"/>
    </row>
    <row r="182" spans="1:12" s="126" customFormat="1" x14ac:dyDescent="0.25">
      <c r="A182" s="19"/>
      <c r="B182" s="18"/>
      <c r="C182" s="19"/>
      <c r="D182" s="19"/>
      <c r="E182" s="19"/>
      <c r="F182" s="19"/>
      <c r="G182" s="65"/>
      <c r="H182" s="65"/>
      <c r="I182" s="65"/>
      <c r="J182" s="18"/>
      <c r="K182" s="18"/>
      <c r="L182" s="18"/>
    </row>
    <row r="183" spans="1:12" s="126" customFormat="1" x14ac:dyDescent="0.25">
      <c r="A183" s="19"/>
      <c r="B183" s="18"/>
      <c r="C183" s="19"/>
      <c r="D183" s="19"/>
      <c r="E183" s="19"/>
      <c r="F183" s="19"/>
      <c r="G183" s="65"/>
      <c r="H183" s="65"/>
      <c r="I183" s="65"/>
      <c r="J183" s="18"/>
      <c r="K183" s="18"/>
      <c r="L183" s="18"/>
    </row>
    <row r="184" spans="1:12" s="126" customFormat="1" x14ac:dyDescent="0.25">
      <c r="A184" s="19"/>
      <c r="B184" s="18"/>
      <c r="C184" s="19"/>
      <c r="D184" s="19"/>
      <c r="E184" s="19"/>
      <c r="F184" s="19"/>
      <c r="G184" s="65"/>
      <c r="H184" s="65"/>
      <c r="I184" s="65"/>
      <c r="J184" s="18"/>
      <c r="K184" s="18"/>
      <c r="L184" s="18"/>
    </row>
    <row r="185" spans="1:12" s="126" customFormat="1" x14ac:dyDescent="0.25">
      <c r="A185" s="19"/>
      <c r="B185" s="18"/>
      <c r="C185" s="19"/>
      <c r="D185" s="19"/>
      <c r="E185" s="19"/>
      <c r="F185" s="19"/>
      <c r="G185" s="65"/>
      <c r="H185" s="65"/>
      <c r="I185" s="65"/>
      <c r="J185" s="18"/>
      <c r="K185" s="18"/>
      <c r="L185" s="18"/>
    </row>
    <row r="186" spans="1:12" s="126" customFormat="1" x14ac:dyDescent="0.25">
      <c r="A186" s="19"/>
      <c r="B186" s="18"/>
      <c r="C186" s="19"/>
      <c r="D186" s="19"/>
      <c r="E186" s="19"/>
      <c r="F186" s="19"/>
      <c r="G186" s="65"/>
      <c r="H186" s="65"/>
      <c r="I186" s="65"/>
      <c r="J186" s="18"/>
      <c r="K186" s="18"/>
      <c r="L186" s="18"/>
    </row>
    <row r="187" spans="1:12" s="126" customFormat="1" x14ac:dyDescent="0.25">
      <c r="A187" s="19"/>
      <c r="B187" s="18"/>
      <c r="C187" s="19"/>
      <c r="D187" s="19"/>
      <c r="E187" s="19"/>
      <c r="F187" s="19"/>
      <c r="G187" s="65"/>
      <c r="H187" s="65"/>
      <c r="I187" s="65"/>
      <c r="J187" s="18"/>
      <c r="K187" s="18"/>
      <c r="L187" s="18"/>
    </row>
    <row r="188" spans="1:12" s="126" customFormat="1" x14ac:dyDescent="0.25">
      <c r="A188" s="19"/>
      <c r="B188" s="18"/>
      <c r="C188" s="19"/>
      <c r="D188" s="19"/>
      <c r="E188" s="19"/>
      <c r="F188" s="19"/>
      <c r="G188" s="65"/>
      <c r="H188" s="65"/>
      <c r="I188" s="65"/>
      <c r="J188" s="18"/>
      <c r="K188" s="18"/>
      <c r="L188" s="18"/>
    </row>
    <row r="189" spans="1:12" s="126" customFormat="1" x14ac:dyDescent="0.25">
      <c r="A189" s="19"/>
      <c r="B189" s="18"/>
      <c r="C189" s="19"/>
      <c r="D189" s="19"/>
      <c r="E189" s="19"/>
      <c r="F189" s="19"/>
      <c r="G189" s="65"/>
      <c r="H189" s="65"/>
      <c r="I189" s="65"/>
      <c r="J189" s="18"/>
      <c r="K189" s="18"/>
      <c r="L189" s="18"/>
    </row>
    <row r="190" spans="1:12" s="126" customFormat="1" x14ac:dyDescent="0.25">
      <c r="A190" s="19"/>
      <c r="B190" s="18"/>
      <c r="C190" s="19"/>
      <c r="D190" s="19"/>
      <c r="E190" s="19"/>
      <c r="F190" s="19"/>
      <c r="G190" s="65"/>
      <c r="H190" s="65"/>
      <c r="I190" s="65"/>
      <c r="J190" s="18"/>
      <c r="K190" s="18"/>
      <c r="L190" s="18"/>
    </row>
    <row r="191" spans="1:12" s="126" customFormat="1" x14ac:dyDescent="0.25">
      <c r="A191" s="19"/>
      <c r="B191" s="18"/>
      <c r="C191" s="19"/>
      <c r="D191" s="19"/>
      <c r="E191" s="19"/>
      <c r="F191" s="19"/>
      <c r="G191" s="65"/>
      <c r="H191" s="65"/>
      <c r="I191" s="65"/>
      <c r="J191" s="18"/>
      <c r="K191" s="18"/>
      <c r="L191" s="18"/>
    </row>
    <row r="192" spans="1:12" s="126" customFormat="1" x14ac:dyDescent="0.25">
      <c r="A192" s="19"/>
      <c r="B192" s="18"/>
      <c r="C192" s="19"/>
      <c r="D192" s="19"/>
      <c r="E192" s="19"/>
      <c r="F192" s="19"/>
      <c r="G192" s="65"/>
      <c r="H192" s="65"/>
      <c r="I192" s="65"/>
      <c r="J192" s="18"/>
      <c r="K192" s="18"/>
      <c r="L192" s="18"/>
    </row>
    <row r="193" spans="1:12" s="126" customFormat="1" x14ac:dyDescent="0.25">
      <c r="A193" s="19"/>
      <c r="B193" s="18"/>
      <c r="C193" s="19"/>
      <c r="D193" s="19"/>
      <c r="E193" s="19"/>
      <c r="F193" s="19"/>
      <c r="G193" s="65"/>
      <c r="H193" s="65"/>
      <c r="I193" s="65"/>
      <c r="J193" s="18"/>
      <c r="K193" s="18"/>
      <c r="L193" s="18"/>
    </row>
    <row r="194" spans="1:12" s="126" customFormat="1" x14ac:dyDescent="0.25">
      <c r="A194" s="19"/>
      <c r="B194" s="18"/>
      <c r="C194" s="19"/>
      <c r="D194" s="19"/>
      <c r="E194" s="19"/>
      <c r="F194" s="19"/>
      <c r="G194" s="65"/>
      <c r="H194" s="65"/>
      <c r="I194" s="65"/>
      <c r="J194" s="18"/>
      <c r="K194" s="18"/>
      <c r="L194" s="18"/>
    </row>
    <row r="195" spans="1:12" s="126" customFormat="1" x14ac:dyDescent="0.25">
      <c r="A195" s="19"/>
      <c r="B195" s="18"/>
      <c r="C195" s="19"/>
      <c r="D195" s="19"/>
      <c r="E195" s="19"/>
      <c r="F195" s="19"/>
      <c r="G195" s="65"/>
      <c r="H195" s="65"/>
      <c r="I195" s="65"/>
      <c r="J195" s="18"/>
      <c r="K195" s="18"/>
      <c r="L195" s="18"/>
    </row>
    <row r="196" spans="1:12" s="126" customFormat="1" x14ac:dyDescent="0.25">
      <c r="A196" s="19"/>
      <c r="B196" s="18"/>
      <c r="C196" s="19"/>
      <c r="D196" s="19"/>
      <c r="E196" s="19"/>
      <c r="F196" s="19"/>
      <c r="G196" s="65"/>
      <c r="H196" s="65"/>
      <c r="I196" s="65"/>
      <c r="J196" s="18"/>
      <c r="K196" s="18"/>
      <c r="L196" s="18"/>
    </row>
    <row r="197" spans="1:12" s="126" customFormat="1" x14ac:dyDescent="0.25">
      <c r="A197" s="19"/>
      <c r="B197" s="18"/>
      <c r="C197" s="19"/>
      <c r="D197" s="19"/>
      <c r="E197" s="19"/>
      <c r="F197" s="19"/>
      <c r="G197" s="65"/>
      <c r="H197" s="65"/>
      <c r="I197" s="65"/>
      <c r="J197" s="18"/>
      <c r="K197" s="18"/>
      <c r="L197" s="18"/>
    </row>
    <row r="198" spans="1:12" s="126" customFormat="1" x14ac:dyDescent="0.25">
      <c r="A198" s="19"/>
      <c r="B198" s="18"/>
      <c r="C198" s="19"/>
      <c r="D198" s="19"/>
      <c r="E198" s="19"/>
      <c r="F198" s="19"/>
      <c r="G198" s="65"/>
      <c r="H198" s="65"/>
      <c r="I198" s="65"/>
      <c r="J198" s="18"/>
      <c r="K198" s="18"/>
      <c r="L198" s="18"/>
    </row>
  </sheetData>
  <mergeCells count="32">
    <mergeCell ref="A1:H1"/>
    <mergeCell ref="A2:H2"/>
    <mergeCell ref="A3:H3"/>
    <mergeCell ref="H4:H5"/>
    <mergeCell ref="E4:E5"/>
    <mergeCell ref="F4:F5"/>
    <mergeCell ref="A4:A5"/>
    <mergeCell ref="B4:B5"/>
    <mergeCell ref="C4:C5"/>
    <mergeCell ref="D4:D5"/>
    <mergeCell ref="B138:H138"/>
    <mergeCell ref="B116:H116"/>
    <mergeCell ref="B126:H126"/>
    <mergeCell ref="B128:H128"/>
    <mergeCell ref="B130:H130"/>
    <mergeCell ref="B132:H132"/>
    <mergeCell ref="B96:H96"/>
    <mergeCell ref="B98:H98"/>
    <mergeCell ref="B134:H134"/>
    <mergeCell ref="B136:H136"/>
    <mergeCell ref="B104:H104"/>
    <mergeCell ref="B106:H106"/>
    <mergeCell ref="B108:H108"/>
    <mergeCell ref="B110:H110"/>
    <mergeCell ref="B112:H112"/>
    <mergeCell ref="B114:H114"/>
    <mergeCell ref="B20:F20"/>
    <mergeCell ref="B14:F14"/>
    <mergeCell ref="B6:F6"/>
    <mergeCell ref="B12:F12"/>
    <mergeCell ref="B16:F16"/>
    <mergeCell ref="B18:F18"/>
  </mergeCells>
  <phoneticPr fontId="27" type="noConversion"/>
  <pageMargins left="0.39370078740157483" right="0.19685039370078741" top="0.59055118110236227" bottom="0.59055118110236227" header="0.51181102362204722" footer="0.39370078740157483"/>
  <pageSetup paperSize="9" scale="64" firstPageNumber="17" orientation="landscape" useFirstPageNumber="1" r:id="rId1"/>
  <headerFooter alignWithMargins="0">
    <oddFooter>&amp;R&amp;P</oddFooter>
  </headerFooter>
  <rowBreaks count="1" manualBreakCount="1">
    <brk id="49" max="9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86"/>
  <sheetViews>
    <sheetView view="pageBreakPreview" zoomScale="77" zoomScaleNormal="60" zoomScaleSheetLayoutView="77" workbookViewId="0">
      <selection activeCell="A3" sqref="A3:J3"/>
    </sheetView>
  </sheetViews>
  <sheetFormatPr defaultColWidth="8.85546875" defaultRowHeight="15.75" x14ac:dyDescent="0.25"/>
  <cols>
    <col min="1" max="1" width="18.140625" style="34" customWidth="1"/>
    <col min="2" max="2" width="51.7109375" style="34" customWidth="1"/>
    <col min="3" max="3" width="35.85546875" style="34" customWidth="1"/>
    <col min="4" max="4" width="29.5703125" style="34" bestFit="1" customWidth="1"/>
    <col min="5" max="5" width="26" style="34" customWidth="1"/>
    <col min="6" max="6" width="5.7109375" style="34" customWidth="1"/>
    <col min="7" max="9" width="10.140625" style="34" customWidth="1"/>
    <col min="10" max="10" width="20.5703125" style="34" customWidth="1"/>
    <col min="11" max="16384" width="8.85546875" style="34"/>
  </cols>
  <sheetData>
    <row r="1" spans="1:10" x14ac:dyDescent="0.25">
      <c r="A1" s="800" t="s">
        <v>2107</v>
      </c>
      <c r="B1" s="800"/>
      <c r="C1" s="800"/>
      <c r="D1" s="800"/>
      <c r="E1" s="800"/>
      <c r="F1" s="800"/>
      <c r="G1" s="800"/>
      <c r="H1" s="800"/>
      <c r="I1" s="800"/>
      <c r="J1" s="800"/>
    </row>
    <row r="2" spans="1:10" x14ac:dyDescent="0.25">
      <c r="A2" s="800" t="s">
        <v>2108</v>
      </c>
      <c r="B2" s="800"/>
      <c r="C2" s="800"/>
      <c r="D2" s="800"/>
      <c r="E2" s="800"/>
      <c r="F2" s="800"/>
      <c r="G2" s="800"/>
      <c r="H2" s="800"/>
      <c r="I2" s="800"/>
      <c r="J2" s="800"/>
    </row>
    <row r="3" spans="1:10" ht="35.25" customHeight="1" thickBot="1" x14ac:dyDescent="0.3">
      <c r="A3" s="801" t="s">
        <v>2174</v>
      </c>
      <c r="B3" s="801"/>
      <c r="C3" s="801"/>
      <c r="D3" s="801"/>
      <c r="E3" s="801"/>
      <c r="F3" s="801"/>
      <c r="G3" s="801"/>
      <c r="H3" s="801"/>
      <c r="I3" s="801"/>
      <c r="J3" s="801"/>
    </row>
    <row r="4" spans="1:10" ht="16.5" thickBot="1" x14ac:dyDescent="0.3">
      <c r="A4" s="783" t="s">
        <v>2589</v>
      </c>
      <c r="B4" s="783" t="s">
        <v>2590</v>
      </c>
      <c r="C4" s="783" t="s">
        <v>2591</v>
      </c>
      <c r="D4" s="783" t="s">
        <v>2592</v>
      </c>
      <c r="E4" s="783" t="s">
        <v>2593</v>
      </c>
      <c r="F4" s="783" t="s">
        <v>2594</v>
      </c>
      <c r="G4" s="780" t="s">
        <v>1476</v>
      </c>
      <c r="H4" s="781"/>
      <c r="I4" s="782"/>
      <c r="J4" s="793" t="s">
        <v>2595</v>
      </c>
    </row>
    <row r="5" spans="1:10" ht="32.25" thickBot="1" x14ac:dyDescent="0.3">
      <c r="A5" s="784"/>
      <c r="B5" s="784"/>
      <c r="C5" s="784"/>
      <c r="D5" s="784"/>
      <c r="E5" s="784"/>
      <c r="F5" s="784"/>
      <c r="G5" s="195" t="s">
        <v>1475</v>
      </c>
      <c r="H5" s="195" t="s">
        <v>1508</v>
      </c>
      <c r="I5" s="195" t="s">
        <v>1509</v>
      </c>
      <c r="J5" s="809"/>
    </row>
    <row r="6" spans="1:10" x14ac:dyDescent="0.25">
      <c r="A6" s="24"/>
      <c r="B6" s="38" t="s">
        <v>2596</v>
      </c>
      <c r="C6" s="25"/>
      <c r="D6" s="25"/>
      <c r="E6" s="25"/>
      <c r="F6" s="25"/>
      <c r="G6" s="26"/>
      <c r="H6" s="26"/>
      <c r="I6" s="26"/>
      <c r="J6" s="157"/>
    </row>
    <row r="7" spans="1:10" x14ac:dyDescent="0.25">
      <c r="A7" s="28"/>
      <c r="B7" s="37" t="s">
        <v>2597</v>
      </c>
      <c r="C7" s="1"/>
      <c r="D7" s="1"/>
      <c r="E7" s="1"/>
      <c r="F7" s="1"/>
      <c r="G7" s="8"/>
      <c r="H7" s="8"/>
      <c r="I7" s="8"/>
      <c r="J7" s="148"/>
    </row>
    <row r="8" spans="1:10" x14ac:dyDescent="0.25">
      <c r="A8" s="28"/>
      <c r="B8" s="5" t="s">
        <v>2598</v>
      </c>
      <c r="C8" s="1"/>
      <c r="D8" s="1"/>
      <c r="E8" s="1"/>
      <c r="F8" s="1"/>
      <c r="G8" s="8"/>
      <c r="H8" s="8"/>
      <c r="I8" s="8"/>
      <c r="J8" s="148"/>
    </row>
    <row r="9" spans="1:10" x14ac:dyDescent="0.25">
      <c r="A9" s="28" t="s">
        <v>2599</v>
      </c>
      <c r="B9" s="6" t="s">
        <v>2600</v>
      </c>
      <c r="C9" s="1"/>
      <c r="D9" s="1" t="s">
        <v>2601</v>
      </c>
      <c r="E9" s="1"/>
      <c r="F9" s="1" t="s">
        <v>2602</v>
      </c>
      <c r="G9" s="8">
        <v>3</v>
      </c>
      <c r="H9" s="8">
        <v>20</v>
      </c>
      <c r="I9" s="8">
        <v>20</v>
      </c>
      <c r="J9" s="149"/>
    </row>
    <row r="10" spans="1:10" x14ac:dyDescent="0.25">
      <c r="A10" s="28"/>
      <c r="B10" s="37" t="s">
        <v>2603</v>
      </c>
      <c r="C10" s="1"/>
      <c r="D10" s="1"/>
      <c r="E10" s="1"/>
      <c r="F10" s="1"/>
      <c r="G10" s="8"/>
      <c r="H10" s="8"/>
      <c r="I10" s="8"/>
      <c r="J10" s="148"/>
    </row>
    <row r="11" spans="1:10" x14ac:dyDescent="0.25">
      <c r="A11" s="28"/>
      <c r="B11" s="5" t="s">
        <v>2604</v>
      </c>
      <c r="C11" s="1"/>
      <c r="D11" s="1"/>
      <c r="E11" s="1"/>
      <c r="F11" s="1"/>
      <c r="G11" s="8"/>
      <c r="H11" s="8"/>
      <c r="I11" s="8"/>
      <c r="J11" s="158"/>
    </row>
    <row r="12" spans="1:10" x14ac:dyDescent="0.25">
      <c r="A12" s="28" t="s">
        <v>1579</v>
      </c>
      <c r="B12" s="39" t="s">
        <v>2605</v>
      </c>
      <c r="C12" s="16" t="s">
        <v>2606</v>
      </c>
      <c r="D12" s="16" t="s">
        <v>2607</v>
      </c>
      <c r="E12" s="40"/>
      <c r="F12" s="4" t="s">
        <v>2602</v>
      </c>
      <c r="G12" s="8">
        <v>0</v>
      </c>
      <c r="H12" s="8">
        <v>0.1</v>
      </c>
      <c r="I12" s="41">
        <v>0.2</v>
      </c>
      <c r="J12" s="159"/>
    </row>
    <row r="13" spans="1:10" s="96" customFormat="1" x14ac:dyDescent="0.25">
      <c r="A13" s="113" t="s">
        <v>2056</v>
      </c>
      <c r="B13" s="151" t="s">
        <v>2058</v>
      </c>
      <c r="C13" s="84" t="s">
        <v>2057</v>
      </c>
      <c r="D13" s="84"/>
      <c r="E13" s="84" t="s">
        <v>2059</v>
      </c>
      <c r="F13" s="84" t="s">
        <v>754</v>
      </c>
      <c r="G13" s="84">
        <v>0</v>
      </c>
      <c r="H13" s="84">
        <v>0.1</v>
      </c>
      <c r="I13" s="84">
        <v>0.1</v>
      </c>
      <c r="J13" s="160"/>
    </row>
    <row r="14" spans="1:10" x14ac:dyDescent="0.25">
      <c r="A14" s="28" t="s">
        <v>1868</v>
      </c>
      <c r="B14" s="17" t="s">
        <v>1869</v>
      </c>
      <c r="C14" s="1" t="s">
        <v>1870</v>
      </c>
      <c r="D14" s="1" t="s">
        <v>1871</v>
      </c>
      <c r="E14" s="1"/>
      <c r="F14" s="1" t="s">
        <v>1688</v>
      </c>
      <c r="G14" s="8">
        <v>0.02</v>
      </c>
      <c r="H14" s="8">
        <v>0.06</v>
      </c>
      <c r="I14" s="8">
        <v>0.06</v>
      </c>
      <c r="J14" s="159"/>
    </row>
    <row r="15" spans="1:10" x14ac:dyDescent="0.25">
      <c r="A15" s="28"/>
      <c r="B15" s="5" t="s">
        <v>2608</v>
      </c>
      <c r="C15" s="1"/>
      <c r="D15" s="1"/>
      <c r="E15" s="1"/>
      <c r="F15" s="1"/>
      <c r="G15" s="8"/>
      <c r="H15" s="8"/>
      <c r="I15" s="8"/>
      <c r="J15" s="158"/>
    </row>
    <row r="16" spans="1:10" x14ac:dyDescent="0.25">
      <c r="A16" s="36" t="s">
        <v>2609</v>
      </c>
      <c r="B16" s="42" t="s">
        <v>2610</v>
      </c>
      <c r="C16" s="11" t="s">
        <v>2611</v>
      </c>
      <c r="D16" s="11" t="s">
        <v>2612</v>
      </c>
      <c r="E16" s="40"/>
      <c r="F16" s="4" t="s">
        <v>2613</v>
      </c>
      <c r="G16" s="8">
        <v>0</v>
      </c>
      <c r="H16" s="8">
        <v>0</v>
      </c>
      <c r="I16" s="8">
        <v>0.71</v>
      </c>
      <c r="J16" s="161"/>
    </row>
    <row r="17" spans="1:56" x14ac:dyDescent="0.25">
      <c r="A17" s="28" t="s">
        <v>2614</v>
      </c>
      <c r="B17" s="6" t="s">
        <v>533</v>
      </c>
      <c r="C17" s="1" t="s">
        <v>1742</v>
      </c>
      <c r="D17" s="1" t="s">
        <v>534</v>
      </c>
      <c r="E17" s="1"/>
      <c r="F17" s="1" t="s">
        <v>2613</v>
      </c>
      <c r="G17" s="8">
        <v>0</v>
      </c>
      <c r="H17" s="8">
        <v>0.2</v>
      </c>
      <c r="I17" s="8">
        <v>0.2</v>
      </c>
      <c r="J17" s="149"/>
    </row>
    <row r="18" spans="1:56" x14ac:dyDescent="0.25">
      <c r="A18" s="28" t="s">
        <v>535</v>
      </c>
      <c r="B18" s="6" t="s">
        <v>536</v>
      </c>
      <c r="C18" s="1" t="s">
        <v>537</v>
      </c>
      <c r="D18" s="1" t="s">
        <v>538</v>
      </c>
      <c r="E18" s="1"/>
      <c r="F18" s="1" t="s">
        <v>2613</v>
      </c>
      <c r="G18" s="8">
        <v>0</v>
      </c>
      <c r="H18" s="8">
        <v>0</v>
      </c>
      <c r="I18" s="8">
        <v>19.440000000000001</v>
      </c>
      <c r="J18" s="149"/>
    </row>
    <row r="19" spans="1:56" ht="31.5" x14ac:dyDescent="0.25">
      <c r="A19" s="28" t="s">
        <v>539</v>
      </c>
      <c r="B19" s="9" t="s">
        <v>540</v>
      </c>
      <c r="C19" s="1" t="s">
        <v>1506</v>
      </c>
      <c r="D19" s="1"/>
      <c r="E19" s="1"/>
      <c r="F19" s="1" t="s">
        <v>2613</v>
      </c>
      <c r="G19" s="8">
        <v>0</v>
      </c>
      <c r="H19" s="8">
        <v>2.2799999999999998</v>
      </c>
      <c r="I19" s="8">
        <v>22.8</v>
      </c>
      <c r="J19" s="14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</row>
    <row r="20" spans="1:56" x14ac:dyDescent="0.25">
      <c r="A20" s="28"/>
      <c r="B20" s="9" t="s">
        <v>1372</v>
      </c>
      <c r="C20" s="1"/>
      <c r="D20" s="1"/>
      <c r="E20" s="1"/>
      <c r="F20" s="1"/>
      <c r="G20" s="8"/>
      <c r="H20" s="8"/>
      <c r="I20" s="8"/>
      <c r="J20" s="14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</row>
    <row r="21" spans="1:56" x14ac:dyDescent="0.25">
      <c r="A21" s="28" t="s">
        <v>1373</v>
      </c>
      <c r="B21" s="9" t="s">
        <v>1374</v>
      </c>
      <c r="C21" s="1" t="s">
        <v>1507</v>
      </c>
      <c r="D21" s="1"/>
      <c r="E21" s="1"/>
      <c r="F21" s="1" t="s">
        <v>2602</v>
      </c>
      <c r="G21" s="8">
        <v>0</v>
      </c>
      <c r="H21" s="8">
        <v>2.5</v>
      </c>
      <c r="I21" s="8">
        <v>25</v>
      </c>
      <c r="J21" s="14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</row>
    <row r="22" spans="1:56" x14ac:dyDescent="0.25">
      <c r="A22" s="28"/>
      <c r="B22" s="43" t="s">
        <v>1580</v>
      </c>
      <c r="C22" s="1"/>
      <c r="D22" s="1"/>
      <c r="E22" s="1"/>
      <c r="F22" s="4"/>
      <c r="G22" s="8"/>
      <c r="H22" s="8"/>
      <c r="I22" s="8"/>
      <c r="J22" s="162"/>
      <c r="K22" s="44"/>
      <c r="L22" s="45"/>
      <c r="M22" s="45"/>
      <c r="N22" s="46"/>
      <c r="O22" s="46"/>
      <c r="P22" s="44"/>
      <c r="Q22" s="45"/>
      <c r="R22" s="44"/>
      <c r="S22" s="44"/>
      <c r="T22" s="44"/>
      <c r="U22" s="44"/>
      <c r="V22" s="45"/>
      <c r="W22" s="45"/>
      <c r="X22" s="46"/>
      <c r="Y22" s="46"/>
      <c r="Z22" s="44"/>
      <c r="AA22" s="45"/>
      <c r="AB22" s="45"/>
      <c r="AC22" s="45"/>
      <c r="AD22" s="45"/>
      <c r="AE22" s="45"/>
      <c r="AF22" s="45"/>
      <c r="AG22" s="45"/>
      <c r="AH22" s="46"/>
      <c r="AI22" s="46"/>
      <c r="AJ22" s="45"/>
      <c r="AK22" s="45"/>
      <c r="AL22" s="45"/>
      <c r="AM22" s="45"/>
      <c r="AN22" s="45"/>
      <c r="AO22" s="45"/>
      <c r="AP22" s="44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7"/>
      <c r="BD22" s="47"/>
    </row>
    <row r="23" spans="1:56" x14ac:dyDescent="0.25">
      <c r="A23" s="28"/>
      <c r="B23" s="43" t="s">
        <v>1581</v>
      </c>
      <c r="C23" s="1"/>
      <c r="D23" s="1"/>
      <c r="E23" s="1"/>
      <c r="F23" s="4"/>
      <c r="G23" s="8"/>
      <c r="H23" s="8"/>
      <c r="I23" s="8"/>
      <c r="J23" s="162"/>
      <c r="K23" s="44"/>
      <c r="L23" s="45"/>
      <c r="M23" s="45"/>
      <c r="N23" s="46"/>
      <c r="O23" s="46"/>
      <c r="P23" s="44"/>
      <c r="Q23" s="45"/>
      <c r="R23" s="44"/>
      <c r="S23" s="44"/>
      <c r="T23" s="44"/>
      <c r="U23" s="44"/>
      <c r="V23" s="45"/>
      <c r="W23" s="45"/>
      <c r="X23" s="46"/>
      <c r="Y23" s="46"/>
      <c r="Z23" s="44"/>
      <c r="AA23" s="45"/>
      <c r="AB23" s="45"/>
      <c r="AC23" s="45"/>
      <c r="AD23" s="45"/>
      <c r="AE23" s="45"/>
      <c r="AF23" s="45"/>
      <c r="AG23" s="45"/>
      <c r="AH23" s="46"/>
      <c r="AI23" s="46"/>
      <c r="AJ23" s="45"/>
      <c r="AK23" s="45"/>
      <c r="AL23" s="45"/>
      <c r="AM23" s="45"/>
      <c r="AN23" s="45"/>
      <c r="AO23" s="45"/>
      <c r="AP23" s="44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7"/>
      <c r="BD23" s="47"/>
    </row>
    <row r="24" spans="1:56" x14ac:dyDescent="0.25">
      <c r="A24" s="28"/>
      <c r="B24" s="5" t="s">
        <v>541</v>
      </c>
      <c r="C24" s="1"/>
      <c r="D24" s="1"/>
      <c r="E24" s="1"/>
      <c r="F24" s="1"/>
      <c r="G24" s="8"/>
      <c r="H24" s="8"/>
      <c r="I24" s="8"/>
      <c r="J24" s="148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</row>
    <row r="25" spans="1:56" x14ac:dyDescent="0.25">
      <c r="A25" s="28" t="s">
        <v>542</v>
      </c>
      <c r="B25" s="6" t="s">
        <v>543</v>
      </c>
      <c r="C25" s="1" t="s">
        <v>544</v>
      </c>
      <c r="D25" s="1" t="s">
        <v>545</v>
      </c>
      <c r="E25" s="1"/>
      <c r="F25" s="1" t="s">
        <v>2613</v>
      </c>
      <c r="G25" s="8">
        <v>0</v>
      </c>
      <c r="H25" s="8">
        <v>3.84</v>
      </c>
      <c r="I25" s="8">
        <v>3.84</v>
      </c>
      <c r="J25" s="15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</row>
    <row r="26" spans="1:56" x14ac:dyDescent="0.25">
      <c r="A26" s="163" t="s">
        <v>546</v>
      </c>
      <c r="B26" s="42" t="s">
        <v>547</v>
      </c>
      <c r="C26" s="40" t="s">
        <v>548</v>
      </c>
      <c r="D26" s="40" t="s">
        <v>549</v>
      </c>
      <c r="E26" s="40"/>
      <c r="F26" s="807" t="s">
        <v>2613</v>
      </c>
      <c r="G26" s="807">
        <v>9.1999999999999993</v>
      </c>
      <c r="H26" s="807">
        <v>9.6</v>
      </c>
      <c r="I26" s="807">
        <v>51.2</v>
      </c>
      <c r="J26" s="164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</row>
    <row r="27" spans="1:56" x14ac:dyDescent="0.25">
      <c r="A27" s="163" t="s">
        <v>550</v>
      </c>
      <c r="B27" s="42" t="s">
        <v>551</v>
      </c>
      <c r="C27" s="40" t="s">
        <v>552</v>
      </c>
      <c r="D27" s="40" t="s">
        <v>549</v>
      </c>
      <c r="E27" s="40"/>
      <c r="F27" s="807"/>
      <c r="G27" s="807"/>
      <c r="H27" s="807"/>
      <c r="I27" s="807"/>
      <c r="J27" s="164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</row>
    <row r="28" spans="1:56" x14ac:dyDescent="0.25">
      <c r="A28" s="36" t="s">
        <v>553</v>
      </c>
      <c r="B28" s="15" t="s">
        <v>554</v>
      </c>
      <c r="C28" s="40" t="s">
        <v>555</v>
      </c>
      <c r="D28" s="40" t="s">
        <v>556</v>
      </c>
      <c r="E28" s="40"/>
      <c r="F28" s="4" t="s">
        <v>2613</v>
      </c>
      <c r="G28" s="8">
        <v>0</v>
      </c>
      <c r="H28" s="8">
        <v>1.6</v>
      </c>
      <c r="I28" s="8">
        <v>4.8</v>
      </c>
      <c r="J28" s="161"/>
      <c r="K28" s="44"/>
      <c r="L28" s="45"/>
      <c r="M28" s="45"/>
      <c r="N28" s="46"/>
      <c r="O28" s="46"/>
      <c r="P28" s="44"/>
      <c r="Q28" s="45"/>
      <c r="R28" s="44"/>
      <c r="S28" s="44"/>
      <c r="T28" s="44"/>
      <c r="U28" s="44"/>
      <c r="V28" s="45"/>
      <c r="W28" s="45"/>
      <c r="X28" s="46"/>
      <c r="Y28" s="46"/>
      <c r="Z28" s="44"/>
      <c r="AA28" s="45"/>
      <c r="AB28" s="45"/>
      <c r="AC28" s="45"/>
      <c r="AD28" s="45"/>
      <c r="AE28" s="45"/>
      <c r="AF28" s="45"/>
      <c r="AG28" s="45"/>
      <c r="AH28" s="46"/>
      <c r="AI28" s="46"/>
      <c r="AJ28" s="45"/>
      <c r="AK28" s="45"/>
      <c r="AL28" s="45"/>
      <c r="AM28" s="45"/>
      <c r="AN28" s="45"/>
      <c r="AO28" s="45"/>
      <c r="AP28" s="44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7"/>
      <c r="BD28" s="47"/>
    </row>
    <row r="29" spans="1:56" x14ac:dyDescent="0.25">
      <c r="A29" s="30" t="s">
        <v>557</v>
      </c>
      <c r="B29" s="15" t="s">
        <v>554</v>
      </c>
      <c r="C29" s="40" t="s">
        <v>558</v>
      </c>
      <c r="D29" s="40" t="s">
        <v>559</v>
      </c>
      <c r="E29" s="40"/>
      <c r="F29" s="4" t="s">
        <v>2613</v>
      </c>
      <c r="G29" s="8">
        <v>0</v>
      </c>
      <c r="H29" s="8">
        <v>0</v>
      </c>
      <c r="I29" s="8">
        <v>1.5</v>
      </c>
      <c r="J29" s="161"/>
      <c r="K29" s="44"/>
      <c r="L29" s="45"/>
      <c r="M29" s="45"/>
      <c r="N29" s="46"/>
      <c r="O29" s="46"/>
      <c r="P29" s="44"/>
      <c r="Q29" s="45"/>
      <c r="R29" s="44"/>
      <c r="S29" s="44"/>
      <c r="T29" s="44"/>
      <c r="U29" s="44"/>
      <c r="V29" s="45"/>
      <c r="W29" s="45"/>
      <c r="X29" s="46"/>
      <c r="Y29" s="46"/>
      <c r="Z29" s="44"/>
      <c r="AA29" s="45"/>
      <c r="AB29" s="45"/>
      <c r="AC29" s="45"/>
      <c r="AD29" s="45"/>
      <c r="AE29" s="45"/>
      <c r="AF29" s="45"/>
      <c r="AG29" s="45"/>
      <c r="AH29" s="46"/>
      <c r="AI29" s="46"/>
      <c r="AJ29" s="45"/>
      <c r="AK29" s="45"/>
      <c r="AL29" s="45"/>
      <c r="AM29" s="45"/>
      <c r="AN29" s="45"/>
      <c r="AO29" s="45"/>
      <c r="AP29" s="44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7"/>
      <c r="BD29" s="47"/>
    </row>
    <row r="30" spans="1:56" x14ac:dyDescent="0.25">
      <c r="A30" s="30" t="s">
        <v>1394</v>
      </c>
      <c r="B30" s="15" t="s">
        <v>561</v>
      </c>
      <c r="C30" s="40" t="s">
        <v>1395</v>
      </c>
      <c r="D30" s="40" t="s">
        <v>1396</v>
      </c>
      <c r="E30" s="40"/>
      <c r="F30" s="4" t="s">
        <v>2613</v>
      </c>
      <c r="G30" s="806">
        <v>0.1</v>
      </c>
      <c r="H30" s="806">
        <v>0.13</v>
      </c>
      <c r="I30" s="806">
        <v>0.43</v>
      </c>
      <c r="J30" s="161"/>
      <c r="K30" s="44"/>
      <c r="L30" s="45"/>
      <c r="M30" s="45"/>
      <c r="N30" s="46"/>
      <c r="O30" s="46"/>
      <c r="P30" s="44"/>
      <c r="Q30" s="45"/>
      <c r="R30" s="44"/>
      <c r="S30" s="44"/>
      <c r="T30" s="44"/>
      <c r="U30" s="44"/>
      <c r="V30" s="45"/>
      <c r="W30" s="45"/>
      <c r="X30" s="46"/>
      <c r="Y30" s="46"/>
      <c r="Z30" s="44"/>
      <c r="AA30" s="45"/>
      <c r="AB30" s="45"/>
      <c r="AC30" s="45"/>
      <c r="AD30" s="45"/>
      <c r="AE30" s="45"/>
      <c r="AF30" s="45"/>
      <c r="AG30" s="45"/>
      <c r="AH30" s="46"/>
      <c r="AI30" s="46"/>
      <c r="AJ30" s="45"/>
      <c r="AK30" s="45"/>
      <c r="AL30" s="45"/>
      <c r="AM30" s="45"/>
      <c r="AN30" s="45"/>
      <c r="AO30" s="45"/>
      <c r="AP30" s="44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7"/>
      <c r="BD30" s="47"/>
    </row>
    <row r="31" spans="1:56" x14ac:dyDescent="0.25">
      <c r="A31" s="30" t="s">
        <v>560</v>
      </c>
      <c r="B31" s="15" t="s">
        <v>561</v>
      </c>
      <c r="C31" s="40" t="s">
        <v>562</v>
      </c>
      <c r="D31" s="40" t="s">
        <v>563</v>
      </c>
      <c r="E31" s="40"/>
      <c r="F31" s="4" t="s">
        <v>2613</v>
      </c>
      <c r="G31" s="806"/>
      <c r="H31" s="806"/>
      <c r="I31" s="806"/>
      <c r="J31" s="161"/>
      <c r="K31" s="44"/>
      <c r="L31" s="45"/>
      <c r="M31" s="45"/>
      <c r="N31" s="46"/>
      <c r="O31" s="46"/>
      <c r="P31" s="44"/>
      <c r="Q31" s="45"/>
      <c r="R31" s="44"/>
      <c r="S31" s="44"/>
      <c r="T31" s="44"/>
      <c r="U31" s="44"/>
      <c r="V31" s="45"/>
      <c r="W31" s="45"/>
      <c r="X31" s="46"/>
      <c r="Y31" s="46"/>
      <c r="Z31" s="44"/>
      <c r="AA31" s="45"/>
      <c r="AB31" s="45"/>
      <c r="AC31" s="45"/>
      <c r="AD31" s="45"/>
      <c r="AE31" s="45"/>
      <c r="AF31" s="45"/>
      <c r="AG31" s="45"/>
      <c r="AH31" s="46"/>
      <c r="AI31" s="46"/>
      <c r="AJ31" s="45"/>
      <c r="AK31" s="45"/>
      <c r="AL31" s="45"/>
      <c r="AM31" s="45"/>
      <c r="AN31" s="45"/>
      <c r="AO31" s="45"/>
      <c r="AP31" s="44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7"/>
      <c r="BD31" s="47"/>
    </row>
    <row r="32" spans="1:56" x14ac:dyDescent="0.25">
      <c r="A32" s="28" t="s">
        <v>564</v>
      </c>
      <c r="B32" s="42" t="s">
        <v>565</v>
      </c>
      <c r="C32" s="1" t="s">
        <v>566</v>
      </c>
      <c r="D32" s="1" t="s">
        <v>567</v>
      </c>
      <c r="E32" s="1"/>
      <c r="F32" s="1" t="s">
        <v>2613</v>
      </c>
      <c r="G32" s="8">
        <v>0</v>
      </c>
      <c r="H32" s="8">
        <v>2.2000000000000002</v>
      </c>
      <c r="I32" s="8">
        <v>2.2000000000000002</v>
      </c>
      <c r="J32" s="148"/>
      <c r="K32" s="44"/>
      <c r="L32" s="45"/>
      <c r="M32" s="45"/>
      <c r="N32" s="46"/>
      <c r="O32" s="46"/>
      <c r="P32" s="44"/>
      <c r="Q32" s="45"/>
      <c r="R32" s="44"/>
      <c r="S32" s="44"/>
      <c r="T32" s="44"/>
      <c r="U32" s="44"/>
      <c r="V32" s="45"/>
      <c r="W32" s="45"/>
      <c r="X32" s="46"/>
      <c r="Y32" s="46"/>
      <c r="Z32" s="44"/>
      <c r="AA32" s="45"/>
      <c r="AB32" s="45"/>
      <c r="AC32" s="45"/>
      <c r="AD32" s="45"/>
      <c r="AE32" s="45"/>
      <c r="AF32" s="45"/>
      <c r="AG32" s="45"/>
      <c r="AH32" s="46"/>
      <c r="AI32" s="46"/>
      <c r="AJ32" s="45"/>
      <c r="AK32" s="45"/>
      <c r="AL32" s="45"/>
      <c r="AM32" s="45"/>
      <c r="AN32" s="45"/>
      <c r="AO32" s="45"/>
      <c r="AP32" s="44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7"/>
      <c r="BD32" s="47"/>
    </row>
    <row r="33" spans="1:56" x14ac:dyDescent="0.25">
      <c r="A33" s="36" t="s">
        <v>568</v>
      </c>
      <c r="B33" s="42" t="s">
        <v>569</v>
      </c>
      <c r="C33" s="11" t="s">
        <v>570</v>
      </c>
      <c r="D33" s="40" t="s">
        <v>571</v>
      </c>
      <c r="E33" s="40"/>
      <c r="F33" s="4" t="s">
        <v>2613</v>
      </c>
      <c r="G33" s="8">
        <v>0</v>
      </c>
      <c r="H33" s="8">
        <v>0</v>
      </c>
      <c r="I33" s="8">
        <v>0.44</v>
      </c>
      <c r="J33" s="164"/>
      <c r="K33" s="44"/>
      <c r="L33" s="45"/>
      <c r="M33" s="45"/>
      <c r="N33" s="46"/>
      <c r="O33" s="46"/>
      <c r="P33" s="44"/>
      <c r="Q33" s="45"/>
      <c r="R33" s="44"/>
      <c r="S33" s="44"/>
      <c r="T33" s="44"/>
      <c r="U33" s="44"/>
      <c r="V33" s="45"/>
      <c r="W33" s="45"/>
      <c r="X33" s="46"/>
      <c r="Y33" s="46"/>
      <c r="Z33" s="44"/>
      <c r="AA33" s="45"/>
      <c r="AB33" s="45"/>
      <c r="AC33" s="45"/>
      <c r="AD33" s="45"/>
      <c r="AE33" s="45"/>
      <c r="AF33" s="45"/>
      <c r="AG33" s="45"/>
      <c r="AH33" s="46"/>
      <c r="AI33" s="46"/>
      <c r="AJ33" s="45"/>
      <c r="AK33" s="45"/>
      <c r="AL33" s="45"/>
      <c r="AM33" s="45"/>
      <c r="AN33" s="45"/>
      <c r="AO33" s="45"/>
      <c r="AP33" s="44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7"/>
      <c r="BD33" s="47"/>
    </row>
    <row r="34" spans="1:56" x14ac:dyDescent="0.25">
      <c r="A34" s="36" t="s">
        <v>572</v>
      </c>
      <c r="B34" s="14" t="s">
        <v>573</v>
      </c>
      <c r="C34" s="40" t="s">
        <v>574</v>
      </c>
      <c r="D34" s="40" t="s">
        <v>575</v>
      </c>
      <c r="E34" s="40"/>
      <c r="F34" s="4" t="s">
        <v>2613</v>
      </c>
      <c r="G34" s="8">
        <v>0.03</v>
      </c>
      <c r="H34" s="8">
        <v>0.06</v>
      </c>
      <c r="I34" s="8">
        <v>0.8</v>
      </c>
      <c r="J34" s="159"/>
      <c r="K34" s="44"/>
      <c r="L34" s="45"/>
      <c r="M34" s="45"/>
      <c r="N34" s="46"/>
      <c r="O34" s="46"/>
      <c r="P34" s="44"/>
      <c r="Q34" s="45"/>
      <c r="R34" s="44"/>
      <c r="S34" s="44"/>
      <c r="T34" s="44"/>
      <c r="U34" s="44"/>
      <c r="V34" s="45"/>
      <c r="W34" s="45"/>
      <c r="X34" s="46"/>
      <c r="Y34" s="46"/>
      <c r="Z34" s="44"/>
      <c r="AA34" s="45"/>
      <c r="AB34" s="45"/>
      <c r="AC34" s="45"/>
      <c r="AD34" s="45"/>
      <c r="AE34" s="45"/>
      <c r="AF34" s="45"/>
      <c r="AG34" s="45"/>
      <c r="AH34" s="46"/>
      <c r="AI34" s="46"/>
      <c r="AJ34" s="45"/>
      <c r="AK34" s="45"/>
      <c r="AL34" s="45"/>
      <c r="AM34" s="45"/>
      <c r="AN34" s="45"/>
      <c r="AO34" s="45"/>
      <c r="AP34" s="44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7"/>
      <c r="BD34" s="47"/>
    </row>
    <row r="35" spans="1:56" ht="31.5" x14ac:dyDescent="0.25">
      <c r="A35" s="28" t="s">
        <v>576</v>
      </c>
      <c r="B35" s="14" t="s">
        <v>577</v>
      </c>
      <c r="C35" s="1" t="s">
        <v>578</v>
      </c>
      <c r="D35" s="1" t="s">
        <v>579</v>
      </c>
      <c r="E35" s="1"/>
      <c r="F35" s="4" t="s">
        <v>2613</v>
      </c>
      <c r="G35" s="8">
        <v>0</v>
      </c>
      <c r="H35" s="8">
        <v>0</v>
      </c>
      <c r="I35" s="8">
        <v>0.5</v>
      </c>
      <c r="J35" s="162"/>
      <c r="K35" s="44"/>
      <c r="L35" s="45"/>
      <c r="M35" s="45"/>
      <c r="N35" s="46"/>
      <c r="O35" s="46"/>
      <c r="P35" s="44"/>
      <c r="Q35" s="45"/>
      <c r="R35" s="44"/>
      <c r="S35" s="44"/>
      <c r="T35" s="44"/>
      <c r="U35" s="44"/>
      <c r="V35" s="45"/>
      <c r="W35" s="45"/>
      <c r="X35" s="46"/>
      <c r="Y35" s="46"/>
      <c r="Z35" s="44"/>
      <c r="AA35" s="45"/>
      <c r="AB35" s="45"/>
      <c r="AC35" s="45"/>
      <c r="AD35" s="45"/>
      <c r="AE35" s="45"/>
      <c r="AF35" s="45"/>
      <c r="AG35" s="45"/>
      <c r="AH35" s="46"/>
      <c r="AI35" s="46"/>
      <c r="AJ35" s="45"/>
      <c r="AK35" s="45"/>
      <c r="AL35" s="45"/>
      <c r="AM35" s="45"/>
      <c r="AN35" s="45"/>
      <c r="AO35" s="45"/>
      <c r="AP35" s="44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7"/>
      <c r="BD35" s="47"/>
    </row>
    <row r="36" spans="1:56" x14ac:dyDescent="0.25">
      <c r="A36" s="28" t="s">
        <v>1478</v>
      </c>
      <c r="B36" s="101" t="s">
        <v>1398</v>
      </c>
      <c r="C36" s="102" t="s">
        <v>1477</v>
      </c>
      <c r="D36" s="102" t="s">
        <v>1479</v>
      </c>
      <c r="E36" s="1"/>
      <c r="F36" s="103" t="s">
        <v>2613</v>
      </c>
      <c r="G36" s="8">
        <v>0.05</v>
      </c>
      <c r="H36" s="8">
        <v>0.05</v>
      </c>
      <c r="I36" s="8">
        <v>0</v>
      </c>
      <c r="J36" s="162"/>
      <c r="K36" s="44"/>
      <c r="L36" s="45"/>
      <c r="M36" s="45"/>
      <c r="N36" s="46"/>
      <c r="O36" s="46"/>
      <c r="P36" s="44"/>
      <c r="Q36" s="45"/>
      <c r="R36" s="44"/>
      <c r="S36" s="44"/>
      <c r="T36" s="44"/>
      <c r="U36" s="44"/>
      <c r="V36" s="45"/>
      <c r="W36" s="45"/>
      <c r="X36" s="46"/>
      <c r="Y36" s="46"/>
      <c r="Z36" s="44"/>
      <c r="AA36" s="45"/>
      <c r="AB36" s="45"/>
      <c r="AC36" s="45"/>
      <c r="AD36" s="45"/>
      <c r="AE36" s="45"/>
      <c r="AF36" s="45"/>
      <c r="AG36" s="45"/>
      <c r="AH36" s="46"/>
      <c r="AI36" s="46"/>
      <c r="AJ36" s="45"/>
      <c r="AK36" s="45"/>
      <c r="AL36" s="45"/>
      <c r="AM36" s="45"/>
      <c r="AN36" s="45"/>
      <c r="AO36" s="45"/>
      <c r="AP36" s="44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7"/>
      <c r="BD36" s="47"/>
    </row>
    <row r="37" spans="1:56" x14ac:dyDescent="0.25">
      <c r="A37" s="165" t="s">
        <v>1397</v>
      </c>
      <c r="B37" s="101" t="s">
        <v>1398</v>
      </c>
      <c r="C37" s="102" t="s">
        <v>1399</v>
      </c>
      <c r="D37" s="102" t="s">
        <v>1400</v>
      </c>
      <c r="E37" s="103"/>
      <c r="F37" s="103" t="s">
        <v>2613</v>
      </c>
      <c r="G37" s="8">
        <v>0</v>
      </c>
      <c r="H37" s="8">
        <v>0</v>
      </c>
      <c r="I37" s="8">
        <v>0.5</v>
      </c>
      <c r="J37" s="164"/>
      <c r="K37" s="44"/>
      <c r="L37" s="45"/>
      <c r="M37" s="45"/>
      <c r="N37" s="46"/>
      <c r="O37" s="46"/>
      <c r="P37" s="44"/>
      <c r="Q37" s="45"/>
      <c r="R37" s="44"/>
      <c r="S37" s="44"/>
      <c r="T37" s="44"/>
      <c r="U37" s="44"/>
      <c r="V37" s="45"/>
      <c r="W37" s="45"/>
      <c r="X37" s="46"/>
      <c r="Y37" s="46"/>
      <c r="Z37" s="44"/>
      <c r="AA37" s="45"/>
      <c r="AB37" s="45"/>
      <c r="AC37" s="45"/>
      <c r="AD37" s="45"/>
      <c r="AE37" s="45"/>
      <c r="AF37" s="45"/>
      <c r="AG37" s="45"/>
      <c r="AH37" s="46"/>
      <c r="AI37" s="46"/>
      <c r="AJ37" s="45"/>
      <c r="AK37" s="45"/>
      <c r="AL37" s="45"/>
      <c r="AM37" s="45"/>
      <c r="AN37" s="45"/>
      <c r="AO37" s="45"/>
      <c r="AP37" s="44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7"/>
      <c r="BD37" s="47"/>
    </row>
    <row r="38" spans="1:56" x14ac:dyDescent="0.25">
      <c r="A38" s="165" t="s">
        <v>1600</v>
      </c>
      <c r="B38" s="101" t="s">
        <v>1602</v>
      </c>
      <c r="C38" s="102" t="s">
        <v>1601</v>
      </c>
      <c r="D38" s="102" t="s">
        <v>1603</v>
      </c>
      <c r="E38" s="103"/>
      <c r="F38" s="103" t="s">
        <v>2613</v>
      </c>
      <c r="G38" s="8">
        <v>2</v>
      </c>
      <c r="H38" s="8">
        <v>13.5</v>
      </c>
      <c r="I38" s="8">
        <v>13.5</v>
      </c>
      <c r="J38" s="164"/>
      <c r="K38" s="44"/>
      <c r="L38" s="45"/>
      <c r="M38" s="45"/>
      <c r="N38" s="46"/>
      <c r="O38" s="46"/>
      <c r="P38" s="44"/>
      <c r="Q38" s="45"/>
      <c r="R38" s="44"/>
      <c r="S38" s="44"/>
      <c r="T38" s="44"/>
      <c r="U38" s="44"/>
      <c r="V38" s="45"/>
      <c r="W38" s="45"/>
      <c r="X38" s="46"/>
      <c r="Y38" s="46"/>
      <c r="Z38" s="44"/>
      <c r="AA38" s="45"/>
      <c r="AB38" s="45"/>
      <c r="AC38" s="45"/>
      <c r="AD38" s="45"/>
      <c r="AE38" s="45"/>
      <c r="AF38" s="45"/>
      <c r="AG38" s="45"/>
      <c r="AH38" s="46"/>
      <c r="AI38" s="46"/>
      <c r="AJ38" s="45"/>
      <c r="AK38" s="45"/>
      <c r="AL38" s="45"/>
      <c r="AM38" s="45"/>
      <c r="AN38" s="45"/>
      <c r="AO38" s="45"/>
      <c r="AP38" s="44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7"/>
      <c r="BD38" s="47"/>
    </row>
    <row r="39" spans="1:56" x14ac:dyDescent="0.25">
      <c r="A39" s="28"/>
      <c r="B39" s="48" t="s">
        <v>580</v>
      </c>
      <c r="C39" s="1"/>
      <c r="D39" s="1"/>
      <c r="E39" s="1"/>
      <c r="F39" s="4"/>
      <c r="G39" s="8"/>
      <c r="H39" s="8"/>
      <c r="I39" s="8"/>
      <c r="J39" s="148"/>
      <c r="K39" s="44"/>
      <c r="L39" s="45"/>
      <c r="M39" s="45"/>
      <c r="N39" s="46"/>
      <c r="O39" s="46"/>
      <c r="P39" s="44"/>
      <c r="Q39" s="45"/>
      <c r="R39" s="44"/>
      <c r="S39" s="44"/>
      <c r="T39" s="44"/>
      <c r="U39" s="44"/>
      <c r="V39" s="45"/>
      <c r="W39" s="45"/>
      <c r="X39" s="46"/>
      <c r="Y39" s="46"/>
      <c r="Z39" s="44"/>
      <c r="AA39" s="45"/>
      <c r="AB39" s="45"/>
      <c r="AC39" s="45"/>
      <c r="AD39" s="45"/>
      <c r="AE39" s="45"/>
      <c r="AF39" s="45"/>
      <c r="AG39" s="45"/>
      <c r="AH39" s="46"/>
      <c r="AI39" s="46"/>
      <c r="AJ39" s="45"/>
      <c r="AK39" s="45"/>
      <c r="AL39" s="45"/>
      <c r="AM39" s="45"/>
      <c r="AN39" s="45"/>
      <c r="AO39" s="45"/>
      <c r="AP39" s="44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7"/>
      <c r="BD39" s="47"/>
    </row>
    <row r="40" spans="1:56" x14ac:dyDescent="0.25">
      <c r="A40" s="28"/>
      <c r="B40" s="37" t="s">
        <v>581</v>
      </c>
      <c r="C40" s="1"/>
      <c r="D40" s="1"/>
      <c r="E40" s="1"/>
      <c r="F40" s="4"/>
      <c r="G40" s="8"/>
      <c r="H40" s="8"/>
      <c r="I40" s="8"/>
      <c r="J40" s="148"/>
      <c r="K40" s="44"/>
      <c r="L40" s="45"/>
      <c r="M40" s="45"/>
      <c r="N40" s="46"/>
      <c r="O40" s="46"/>
      <c r="P40" s="44"/>
      <c r="Q40" s="45"/>
      <c r="R40" s="44"/>
      <c r="S40" s="44"/>
      <c r="T40" s="44"/>
      <c r="U40" s="44"/>
      <c r="V40" s="45"/>
      <c r="W40" s="45"/>
      <c r="X40" s="46"/>
      <c r="Y40" s="46"/>
      <c r="Z40" s="44"/>
      <c r="AA40" s="45"/>
      <c r="AB40" s="45"/>
      <c r="AC40" s="45"/>
      <c r="AD40" s="45"/>
      <c r="AE40" s="45"/>
      <c r="AF40" s="45"/>
      <c r="AG40" s="45"/>
      <c r="AH40" s="46"/>
      <c r="AI40" s="46"/>
      <c r="AJ40" s="45"/>
      <c r="AK40" s="45"/>
      <c r="AL40" s="45"/>
      <c r="AM40" s="45"/>
      <c r="AN40" s="45"/>
      <c r="AO40" s="45"/>
      <c r="AP40" s="44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7"/>
      <c r="BD40" s="47"/>
    </row>
    <row r="41" spans="1:56" x14ac:dyDescent="0.25">
      <c r="A41" s="166"/>
      <c r="B41" s="10" t="s">
        <v>582</v>
      </c>
      <c r="C41" s="49"/>
      <c r="D41" s="49"/>
      <c r="E41" s="50"/>
      <c r="F41" s="4"/>
      <c r="G41" s="8"/>
      <c r="H41" s="8"/>
      <c r="I41" s="8"/>
      <c r="J41" s="148"/>
      <c r="K41" s="44"/>
      <c r="L41" s="45"/>
      <c r="M41" s="45"/>
      <c r="N41" s="46"/>
      <c r="O41" s="46"/>
      <c r="P41" s="44"/>
      <c r="Q41" s="45"/>
      <c r="R41" s="44"/>
      <c r="S41" s="44"/>
      <c r="T41" s="44"/>
      <c r="U41" s="44"/>
      <c r="V41" s="45"/>
      <c r="W41" s="45"/>
      <c r="X41" s="46"/>
      <c r="Y41" s="46"/>
      <c r="Z41" s="44"/>
      <c r="AA41" s="45"/>
      <c r="AB41" s="45"/>
      <c r="AC41" s="45"/>
      <c r="AD41" s="45"/>
      <c r="AE41" s="45"/>
      <c r="AF41" s="45"/>
      <c r="AG41" s="45"/>
      <c r="AH41" s="46"/>
      <c r="AI41" s="46"/>
      <c r="AJ41" s="45"/>
      <c r="AK41" s="45"/>
      <c r="AL41" s="45"/>
      <c r="AM41" s="45"/>
      <c r="AN41" s="45"/>
      <c r="AO41" s="45"/>
      <c r="AP41" s="44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7"/>
      <c r="BD41" s="47"/>
    </row>
    <row r="42" spans="1:56" x14ac:dyDescent="0.25">
      <c r="A42" s="30" t="s">
        <v>583</v>
      </c>
      <c r="B42" s="54" t="s">
        <v>584</v>
      </c>
      <c r="C42" s="73" t="s">
        <v>585</v>
      </c>
      <c r="D42" s="73" t="s">
        <v>586</v>
      </c>
      <c r="E42" s="7">
        <v>16</v>
      </c>
      <c r="F42" s="4" t="s">
        <v>2613</v>
      </c>
      <c r="G42" s="8">
        <v>0</v>
      </c>
      <c r="H42" s="8">
        <v>0</v>
      </c>
      <c r="I42" s="8">
        <v>0.4</v>
      </c>
      <c r="J42" s="167"/>
      <c r="K42" s="44"/>
      <c r="L42" s="45"/>
      <c r="M42" s="45"/>
      <c r="N42" s="46"/>
      <c r="O42" s="46"/>
      <c r="P42" s="44"/>
      <c r="Q42" s="45"/>
      <c r="R42" s="44"/>
      <c r="S42" s="44"/>
      <c r="T42" s="44"/>
      <c r="U42" s="44"/>
      <c r="V42" s="45"/>
      <c r="W42" s="45"/>
      <c r="X42" s="46"/>
      <c r="Y42" s="46"/>
      <c r="Z42" s="44"/>
      <c r="AA42" s="45"/>
      <c r="AB42" s="45"/>
      <c r="AC42" s="45"/>
      <c r="AD42" s="45"/>
      <c r="AE42" s="45"/>
      <c r="AF42" s="45"/>
      <c r="AG42" s="45"/>
      <c r="AH42" s="46"/>
      <c r="AI42" s="46"/>
      <c r="AJ42" s="45"/>
      <c r="AK42" s="45"/>
      <c r="AL42" s="45"/>
      <c r="AM42" s="45"/>
      <c r="AN42" s="45"/>
      <c r="AO42" s="45"/>
      <c r="AP42" s="44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7"/>
      <c r="BD42" s="47"/>
    </row>
    <row r="43" spans="1:56" x14ac:dyDescent="0.25">
      <c r="A43" s="166"/>
      <c r="B43" s="37" t="s">
        <v>587</v>
      </c>
      <c r="C43" s="49"/>
      <c r="D43" s="50"/>
      <c r="E43" s="50"/>
      <c r="F43" s="50"/>
      <c r="G43" s="8"/>
      <c r="H43" s="8"/>
      <c r="I43" s="8"/>
      <c r="J43" s="148"/>
      <c r="K43" s="44"/>
      <c r="L43" s="45"/>
      <c r="M43" s="45"/>
      <c r="N43" s="46"/>
      <c r="O43" s="46"/>
      <c r="P43" s="44"/>
      <c r="Q43" s="45"/>
      <c r="R43" s="44"/>
      <c r="S43" s="44"/>
      <c r="T43" s="44"/>
      <c r="U43" s="44"/>
      <c r="V43" s="45"/>
      <c r="W43" s="45"/>
      <c r="X43" s="46"/>
      <c r="Y43" s="46"/>
      <c r="Z43" s="44"/>
      <c r="AA43" s="45"/>
      <c r="AB43" s="45"/>
      <c r="AC43" s="45"/>
      <c r="AD43" s="45"/>
      <c r="AE43" s="45"/>
      <c r="AF43" s="45"/>
      <c r="AG43" s="45"/>
      <c r="AH43" s="46"/>
      <c r="AI43" s="46"/>
      <c r="AJ43" s="45"/>
      <c r="AK43" s="45"/>
      <c r="AL43" s="45"/>
      <c r="AM43" s="45"/>
      <c r="AN43" s="45"/>
      <c r="AO43" s="45"/>
      <c r="AP43" s="44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7"/>
      <c r="BD43" s="47"/>
    </row>
    <row r="44" spans="1:56" x14ac:dyDescent="0.25">
      <c r="A44" s="30"/>
      <c r="B44" s="10" t="s">
        <v>588</v>
      </c>
      <c r="C44" s="73"/>
      <c r="D44" s="7"/>
      <c r="E44" s="7"/>
      <c r="F44" s="7"/>
      <c r="G44" s="8"/>
      <c r="H44" s="8"/>
      <c r="I44" s="8"/>
      <c r="J44" s="148"/>
      <c r="K44" s="44"/>
      <c r="L44" s="45"/>
      <c r="M44" s="45"/>
      <c r="N44" s="46"/>
      <c r="O44" s="46"/>
      <c r="P44" s="44"/>
      <c r="Q44" s="45"/>
      <c r="R44" s="44"/>
      <c r="S44" s="44"/>
      <c r="T44" s="44"/>
      <c r="U44" s="44"/>
      <c r="V44" s="45"/>
      <c r="W44" s="45"/>
      <c r="X44" s="46"/>
      <c r="Y44" s="46"/>
      <c r="Z44" s="44"/>
      <c r="AA44" s="45"/>
      <c r="AB44" s="45"/>
      <c r="AC44" s="45"/>
      <c r="AD44" s="45"/>
      <c r="AE44" s="45"/>
      <c r="AF44" s="45"/>
      <c r="AG44" s="45"/>
      <c r="AH44" s="46"/>
      <c r="AI44" s="46"/>
      <c r="AJ44" s="45"/>
      <c r="AK44" s="45"/>
      <c r="AL44" s="45"/>
      <c r="AM44" s="45"/>
      <c r="AN44" s="45"/>
      <c r="AO44" s="45"/>
      <c r="AP44" s="44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7"/>
      <c r="BD44" s="47"/>
    </row>
    <row r="45" spans="1:56" x14ac:dyDescent="0.25">
      <c r="A45" s="30" t="s">
        <v>589</v>
      </c>
      <c r="B45" s="54" t="s">
        <v>584</v>
      </c>
      <c r="C45" s="73" t="s">
        <v>590</v>
      </c>
      <c r="D45" s="7" t="s">
        <v>591</v>
      </c>
      <c r="E45" s="7">
        <v>35</v>
      </c>
      <c r="F45" s="7" t="s">
        <v>2613</v>
      </c>
      <c r="G45" s="8">
        <v>0</v>
      </c>
      <c r="H45" s="8">
        <v>0</v>
      </c>
      <c r="I45" s="8">
        <v>0.3</v>
      </c>
      <c r="J45" s="158"/>
      <c r="K45" s="44"/>
      <c r="L45" s="45"/>
      <c r="M45" s="45"/>
      <c r="N45" s="46"/>
      <c r="O45" s="46"/>
      <c r="P45" s="44"/>
      <c r="Q45" s="45"/>
      <c r="R45" s="44"/>
      <c r="S45" s="44"/>
      <c r="T45" s="44"/>
      <c r="U45" s="44"/>
      <c r="V45" s="45"/>
      <c r="W45" s="45"/>
      <c r="X45" s="46"/>
      <c r="Y45" s="46"/>
      <c r="Z45" s="44"/>
      <c r="AA45" s="45"/>
      <c r="AB45" s="45"/>
      <c r="AC45" s="45"/>
      <c r="AD45" s="45"/>
      <c r="AE45" s="45"/>
      <c r="AF45" s="45"/>
      <c r="AG45" s="45"/>
      <c r="AH45" s="46"/>
      <c r="AI45" s="46"/>
      <c r="AJ45" s="45"/>
      <c r="AK45" s="45"/>
      <c r="AL45" s="45"/>
      <c r="AM45" s="45"/>
      <c r="AN45" s="45"/>
      <c r="AO45" s="45"/>
      <c r="AP45" s="44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7"/>
      <c r="BD45" s="47"/>
    </row>
    <row r="46" spans="1:56" x14ac:dyDescent="0.25">
      <c r="A46" s="30" t="s">
        <v>592</v>
      </c>
      <c r="B46" s="54" t="s">
        <v>584</v>
      </c>
      <c r="C46" s="73" t="s">
        <v>590</v>
      </c>
      <c r="D46" s="7" t="s">
        <v>591</v>
      </c>
      <c r="E46" s="73" t="s">
        <v>593</v>
      </c>
      <c r="F46" s="7" t="s">
        <v>2613</v>
      </c>
      <c r="G46" s="8">
        <v>0</v>
      </c>
      <c r="H46" s="8">
        <v>0</v>
      </c>
      <c r="I46" s="8">
        <v>0.52</v>
      </c>
      <c r="J46" s="168"/>
      <c r="K46" s="44"/>
      <c r="L46" s="45"/>
      <c r="M46" s="45"/>
      <c r="N46" s="46"/>
      <c r="O46" s="46"/>
      <c r="P46" s="44"/>
      <c r="Q46" s="45"/>
      <c r="R46" s="44"/>
      <c r="S46" s="44"/>
      <c r="T46" s="44"/>
      <c r="U46" s="44"/>
      <c r="V46" s="45"/>
      <c r="W46" s="45"/>
      <c r="X46" s="46"/>
      <c r="Y46" s="46"/>
      <c r="Z46" s="44"/>
      <c r="AA46" s="45"/>
      <c r="AB46" s="45"/>
      <c r="AC46" s="45"/>
      <c r="AD46" s="45"/>
      <c r="AE46" s="45"/>
      <c r="AF46" s="45"/>
      <c r="AG46" s="45"/>
      <c r="AH46" s="46"/>
      <c r="AI46" s="46"/>
      <c r="AJ46" s="45"/>
      <c r="AK46" s="45"/>
      <c r="AL46" s="45"/>
      <c r="AM46" s="45"/>
      <c r="AN46" s="45"/>
      <c r="AO46" s="45"/>
      <c r="AP46" s="44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7"/>
      <c r="BD46" s="47"/>
    </row>
    <row r="47" spans="1:56" x14ac:dyDescent="0.25">
      <c r="A47" s="30"/>
      <c r="B47" s="10" t="s">
        <v>594</v>
      </c>
      <c r="C47" s="73"/>
      <c r="D47" s="73"/>
      <c r="E47" s="7"/>
      <c r="F47" s="4"/>
      <c r="G47" s="8"/>
      <c r="H47" s="8"/>
      <c r="I47" s="8"/>
      <c r="J47" s="148"/>
      <c r="K47" s="44"/>
      <c r="L47" s="45"/>
      <c r="M47" s="45"/>
      <c r="N47" s="46"/>
      <c r="O47" s="46"/>
      <c r="P47" s="44"/>
      <c r="Q47" s="45"/>
      <c r="R47" s="44"/>
      <c r="S47" s="44"/>
      <c r="T47" s="44"/>
      <c r="U47" s="44"/>
      <c r="V47" s="45"/>
      <c r="W47" s="45"/>
      <c r="X47" s="46"/>
      <c r="Y47" s="46"/>
      <c r="Z47" s="44"/>
      <c r="AA47" s="45"/>
      <c r="AB47" s="45"/>
      <c r="AC47" s="45"/>
      <c r="AD47" s="45"/>
      <c r="AE47" s="45"/>
      <c r="AF47" s="45"/>
      <c r="AG47" s="45"/>
      <c r="AH47" s="46"/>
      <c r="AI47" s="46"/>
      <c r="AJ47" s="45"/>
      <c r="AK47" s="45"/>
      <c r="AL47" s="45"/>
      <c r="AM47" s="45"/>
      <c r="AN47" s="45"/>
      <c r="AO47" s="45"/>
      <c r="AP47" s="44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7"/>
      <c r="BD47" s="47"/>
    </row>
    <row r="48" spans="1:56" x14ac:dyDescent="0.25">
      <c r="A48" s="30" t="s">
        <v>595</v>
      </c>
      <c r="B48" s="54" t="s">
        <v>584</v>
      </c>
      <c r="C48" s="73" t="s">
        <v>590</v>
      </c>
      <c r="D48" s="7" t="s">
        <v>596</v>
      </c>
      <c r="E48" s="7">
        <v>20</v>
      </c>
      <c r="F48" s="7" t="s">
        <v>2613</v>
      </c>
      <c r="G48" s="8">
        <v>0</v>
      </c>
      <c r="H48" s="8">
        <v>0</v>
      </c>
      <c r="I48" s="8">
        <v>1.8</v>
      </c>
      <c r="J48" s="164"/>
      <c r="K48" s="44"/>
      <c r="L48" s="45"/>
      <c r="M48" s="45"/>
      <c r="N48" s="46"/>
      <c r="O48" s="46"/>
      <c r="P48" s="44"/>
      <c r="Q48" s="45"/>
      <c r="R48" s="44"/>
      <c r="S48" s="44"/>
      <c r="T48" s="44"/>
      <c r="U48" s="44"/>
      <c r="V48" s="45"/>
      <c r="W48" s="45"/>
      <c r="X48" s="46"/>
      <c r="Y48" s="46"/>
      <c r="Z48" s="44"/>
      <c r="AA48" s="45"/>
      <c r="AB48" s="45"/>
      <c r="AC48" s="45"/>
      <c r="AD48" s="45"/>
      <c r="AE48" s="45"/>
      <c r="AF48" s="45"/>
      <c r="AG48" s="45"/>
      <c r="AH48" s="46"/>
      <c r="AI48" s="46"/>
      <c r="AJ48" s="45"/>
      <c r="AK48" s="45"/>
      <c r="AL48" s="45"/>
      <c r="AM48" s="45"/>
      <c r="AN48" s="45"/>
      <c r="AO48" s="45"/>
      <c r="AP48" s="44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7"/>
      <c r="BD48" s="47"/>
    </row>
    <row r="49" spans="1:56" x14ac:dyDescent="0.25">
      <c r="A49" s="30" t="s">
        <v>597</v>
      </c>
      <c r="B49" s="54" t="s">
        <v>584</v>
      </c>
      <c r="C49" s="73" t="s">
        <v>590</v>
      </c>
      <c r="D49" s="7" t="s">
        <v>591</v>
      </c>
      <c r="E49" s="73" t="s">
        <v>598</v>
      </c>
      <c r="F49" s="7" t="s">
        <v>2613</v>
      </c>
      <c r="G49" s="8">
        <v>0</v>
      </c>
      <c r="H49" s="8">
        <v>0</v>
      </c>
      <c r="I49" s="8">
        <v>1.2</v>
      </c>
      <c r="J49" s="148"/>
      <c r="K49" s="44"/>
      <c r="L49" s="45"/>
      <c r="M49" s="45"/>
      <c r="N49" s="46"/>
      <c r="O49" s="46"/>
      <c r="P49" s="44"/>
      <c r="Q49" s="45"/>
      <c r="R49" s="44"/>
      <c r="S49" s="44"/>
      <c r="T49" s="44"/>
      <c r="U49" s="44"/>
      <c r="V49" s="45"/>
      <c r="W49" s="45"/>
      <c r="X49" s="46"/>
      <c r="Y49" s="46"/>
      <c r="Z49" s="44"/>
      <c r="AA49" s="45"/>
      <c r="AB49" s="45"/>
      <c r="AC49" s="45"/>
      <c r="AD49" s="45"/>
      <c r="AE49" s="45"/>
      <c r="AF49" s="45"/>
      <c r="AG49" s="45"/>
      <c r="AH49" s="46"/>
      <c r="AI49" s="46"/>
      <c r="AJ49" s="45"/>
      <c r="AK49" s="45"/>
      <c r="AL49" s="45"/>
      <c r="AM49" s="45"/>
      <c r="AN49" s="45"/>
      <c r="AO49" s="45"/>
      <c r="AP49" s="44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7"/>
      <c r="BD49" s="47"/>
    </row>
    <row r="50" spans="1:56" x14ac:dyDescent="0.25">
      <c r="A50" s="30" t="s">
        <v>599</v>
      </c>
      <c r="B50" s="54" t="s">
        <v>600</v>
      </c>
      <c r="C50" s="73" t="s">
        <v>585</v>
      </c>
      <c r="D50" s="73" t="s">
        <v>601</v>
      </c>
      <c r="E50" s="73" t="s">
        <v>602</v>
      </c>
      <c r="F50" s="4" t="s">
        <v>2613</v>
      </c>
      <c r="G50" s="8">
        <v>0</v>
      </c>
      <c r="H50" s="8">
        <v>0</v>
      </c>
      <c r="I50" s="8">
        <v>1.6</v>
      </c>
      <c r="J50" s="164"/>
      <c r="K50" s="44"/>
      <c r="L50" s="45"/>
      <c r="M50" s="45"/>
      <c r="N50" s="46"/>
      <c r="O50" s="46"/>
      <c r="P50" s="44"/>
      <c r="Q50" s="45"/>
      <c r="R50" s="44"/>
      <c r="S50" s="44"/>
      <c r="T50" s="44"/>
      <c r="U50" s="44"/>
      <c r="V50" s="45"/>
      <c r="W50" s="45"/>
      <c r="X50" s="46"/>
      <c r="Y50" s="46"/>
      <c r="Z50" s="44"/>
      <c r="AA50" s="45"/>
      <c r="AB50" s="45"/>
      <c r="AC50" s="45"/>
      <c r="AD50" s="45"/>
      <c r="AE50" s="45"/>
      <c r="AF50" s="45"/>
      <c r="AG50" s="45"/>
      <c r="AH50" s="46"/>
      <c r="AI50" s="46"/>
      <c r="AJ50" s="45"/>
      <c r="AK50" s="45"/>
      <c r="AL50" s="45"/>
      <c r="AM50" s="45"/>
      <c r="AN50" s="45"/>
      <c r="AO50" s="45"/>
      <c r="AP50" s="44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7"/>
      <c r="BD50" s="47"/>
    </row>
    <row r="51" spans="1:56" x14ac:dyDescent="0.25">
      <c r="A51" s="28"/>
      <c r="B51" s="37" t="s">
        <v>603</v>
      </c>
      <c r="C51" s="1"/>
      <c r="D51" s="1"/>
      <c r="E51" s="1"/>
      <c r="F51" s="1"/>
      <c r="G51" s="8"/>
      <c r="H51" s="8"/>
      <c r="I51" s="8"/>
      <c r="J51" s="148"/>
      <c r="K51" s="44"/>
      <c r="L51" s="45"/>
      <c r="M51" s="45"/>
      <c r="N51" s="46"/>
      <c r="O51" s="46"/>
      <c r="P51" s="44"/>
      <c r="Q51" s="45"/>
      <c r="R51" s="44"/>
      <c r="S51" s="44"/>
      <c r="T51" s="44"/>
      <c r="U51" s="44"/>
      <c r="V51" s="45"/>
      <c r="W51" s="45"/>
      <c r="X51" s="46"/>
      <c r="Y51" s="46"/>
      <c r="Z51" s="44"/>
      <c r="AA51" s="45"/>
      <c r="AB51" s="45"/>
      <c r="AC51" s="45"/>
      <c r="AD51" s="45"/>
      <c r="AE51" s="45"/>
      <c r="AF51" s="45"/>
      <c r="AG51" s="45"/>
      <c r="AH51" s="46"/>
      <c r="AI51" s="46"/>
      <c r="AJ51" s="45"/>
      <c r="AK51" s="45"/>
      <c r="AL51" s="45"/>
      <c r="AM51" s="45"/>
      <c r="AN51" s="45"/>
      <c r="AO51" s="45"/>
      <c r="AP51" s="44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7"/>
      <c r="BD51" s="47"/>
    </row>
    <row r="52" spans="1:56" x14ac:dyDescent="0.25">
      <c r="A52" s="28"/>
      <c r="B52" s="5" t="s">
        <v>604</v>
      </c>
      <c r="C52" s="1"/>
      <c r="D52" s="1"/>
      <c r="E52" s="1"/>
      <c r="F52" s="1"/>
      <c r="G52" s="8"/>
      <c r="H52" s="8"/>
      <c r="I52" s="8"/>
      <c r="J52" s="148"/>
      <c r="K52" s="44"/>
      <c r="L52" s="45"/>
      <c r="M52" s="45"/>
      <c r="N52" s="46"/>
      <c r="O52" s="46"/>
      <c r="P52" s="44"/>
      <c r="Q52" s="45"/>
      <c r="R52" s="44"/>
      <c r="S52" s="44"/>
      <c r="T52" s="44"/>
      <c r="U52" s="44"/>
      <c r="V52" s="45"/>
      <c r="W52" s="45"/>
      <c r="X52" s="46"/>
      <c r="Y52" s="46"/>
      <c r="Z52" s="44"/>
      <c r="AA52" s="45"/>
      <c r="AB52" s="45"/>
      <c r="AC52" s="45"/>
      <c r="AD52" s="45"/>
      <c r="AE52" s="45"/>
      <c r="AF52" s="45"/>
      <c r="AG52" s="45"/>
      <c r="AH52" s="46"/>
      <c r="AI52" s="46"/>
      <c r="AJ52" s="45"/>
      <c r="AK52" s="45"/>
      <c r="AL52" s="45"/>
      <c r="AM52" s="45"/>
      <c r="AN52" s="45"/>
      <c r="AO52" s="45"/>
      <c r="AP52" s="44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7"/>
      <c r="BD52" s="47"/>
    </row>
    <row r="53" spans="1:56" x14ac:dyDescent="0.25">
      <c r="A53" s="28" t="s">
        <v>605</v>
      </c>
      <c r="B53" s="54" t="s">
        <v>606</v>
      </c>
      <c r="C53" s="1" t="s">
        <v>607</v>
      </c>
      <c r="D53" s="21" t="s">
        <v>608</v>
      </c>
      <c r="E53" s="1">
        <v>1.5</v>
      </c>
      <c r="F53" s="1" t="s">
        <v>2613</v>
      </c>
      <c r="G53" s="8">
        <v>0</v>
      </c>
      <c r="H53" s="8">
        <v>0</v>
      </c>
      <c r="I53" s="8">
        <v>0.26</v>
      </c>
      <c r="J53" s="167"/>
      <c r="K53" s="44"/>
      <c r="L53" s="45"/>
      <c r="M53" s="45"/>
      <c r="N53" s="46"/>
      <c r="O53" s="46"/>
      <c r="P53" s="44"/>
      <c r="Q53" s="45"/>
      <c r="R53" s="44"/>
      <c r="S53" s="44"/>
      <c r="T53" s="44"/>
      <c r="U53" s="44"/>
      <c r="V53" s="45"/>
      <c r="W53" s="45"/>
      <c r="X53" s="46"/>
      <c r="Y53" s="46"/>
      <c r="Z53" s="44"/>
      <c r="AA53" s="45"/>
      <c r="AB53" s="44"/>
      <c r="AC53" s="44"/>
      <c r="AD53" s="44"/>
      <c r="AE53" s="44"/>
      <c r="AF53" s="45"/>
      <c r="AG53" s="45"/>
      <c r="AH53" s="46"/>
      <c r="AI53" s="46"/>
      <c r="AJ53" s="44"/>
      <c r="AK53" s="45"/>
      <c r="AL53" s="44"/>
      <c r="AM53" s="44"/>
      <c r="AN53" s="45"/>
      <c r="AO53" s="45"/>
      <c r="AP53" s="5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7"/>
      <c r="BD53" s="47"/>
    </row>
    <row r="54" spans="1:56" x14ac:dyDescent="0.25">
      <c r="A54" s="28" t="s">
        <v>609</v>
      </c>
      <c r="B54" s="54" t="s">
        <v>606</v>
      </c>
      <c r="C54" s="73" t="s">
        <v>610</v>
      </c>
      <c r="D54" s="7" t="s">
        <v>608</v>
      </c>
      <c r="E54" s="1" t="s">
        <v>611</v>
      </c>
      <c r="F54" s="4" t="s">
        <v>2613</v>
      </c>
      <c r="G54" s="8">
        <v>0</v>
      </c>
      <c r="H54" s="8">
        <v>0.1</v>
      </c>
      <c r="I54" s="8">
        <v>1.8</v>
      </c>
      <c r="J54" s="167"/>
      <c r="K54" s="44"/>
      <c r="L54" s="45"/>
      <c r="M54" s="45"/>
      <c r="N54" s="46"/>
      <c r="O54" s="46"/>
      <c r="P54" s="44"/>
      <c r="Q54" s="45"/>
      <c r="R54" s="44"/>
      <c r="S54" s="44"/>
      <c r="T54" s="44"/>
      <c r="U54" s="44"/>
      <c r="V54" s="45"/>
      <c r="W54" s="45"/>
      <c r="X54" s="46"/>
      <c r="Y54" s="46"/>
      <c r="Z54" s="44"/>
      <c r="AA54" s="45"/>
      <c r="AB54" s="45"/>
      <c r="AC54" s="45"/>
      <c r="AD54" s="45"/>
      <c r="AE54" s="45"/>
      <c r="AF54" s="45"/>
      <c r="AG54" s="45"/>
      <c r="AH54" s="46"/>
      <c r="AI54" s="46"/>
      <c r="AJ54" s="45"/>
      <c r="AK54" s="45"/>
      <c r="AL54" s="45"/>
      <c r="AM54" s="45"/>
      <c r="AN54" s="45"/>
      <c r="AO54" s="45"/>
      <c r="AP54" s="44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7"/>
      <c r="BD54" s="47"/>
    </row>
    <row r="55" spans="1:56" x14ac:dyDescent="0.25">
      <c r="A55" s="28"/>
      <c r="B55" s="37" t="s">
        <v>612</v>
      </c>
      <c r="C55" s="1"/>
      <c r="D55" s="1"/>
      <c r="E55" s="1"/>
      <c r="F55" s="1"/>
      <c r="G55" s="8"/>
      <c r="H55" s="8"/>
      <c r="I55" s="8"/>
      <c r="J55" s="148"/>
      <c r="K55" s="44"/>
      <c r="L55" s="45"/>
      <c r="M55" s="45"/>
      <c r="N55" s="46"/>
      <c r="O55" s="46"/>
      <c r="P55" s="44"/>
      <c r="Q55" s="45"/>
      <c r="R55" s="45"/>
      <c r="S55" s="45"/>
      <c r="T55" s="45"/>
      <c r="U55" s="45"/>
      <c r="V55" s="45"/>
      <c r="W55" s="45"/>
      <c r="X55" s="46"/>
      <c r="Y55" s="46"/>
      <c r="Z55" s="45"/>
      <c r="AA55" s="45"/>
      <c r="AB55" s="51"/>
      <c r="AC55" s="51"/>
      <c r="AD55" s="51"/>
      <c r="AE55" s="51"/>
      <c r="AF55" s="51"/>
      <c r="AG55" s="51"/>
      <c r="AH55" s="46"/>
      <c r="AI55" s="46"/>
      <c r="AJ55" s="51"/>
      <c r="AK55" s="51"/>
      <c r="AL55" s="51"/>
      <c r="AM55" s="51"/>
      <c r="AN55" s="51"/>
      <c r="AO55" s="45"/>
      <c r="AP55" s="5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7"/>
      <c r="BD55" s="47"/>
    </row>
    <row r="56" spans="1:56" x14ac:dyDescent="0.25">
      <c r="A56" s="28"/>
      <c r="B56" s="37" t="s">
        <v>613</v>
      </c>
      <c r="C56" s="1"/>
      <c r="D56" s="1"/>
      <c r="E56" s="1"/>
      <c r="F56" s="1"/>
      <c r="G56" s="8"/>
      <c r="H56" s="8"/>
      <c r="I56" s="8"/>
      <c r="J56" s="148"/>
      <c r="K56" s="44"/>
      <c r="L56" s="45"/>
      <c r="M56" s="45"/>
      <c r="N56" s="46"/>
      <c r="O56" s="46"/>
      <c r="P56" s="44"/>
      <c r="Q56" s="45"/>
      <c r="R56" s="45"/>
      <c r="S56" s="45"/>
      <c r="T56" s="45"/>
      <c r="U56" s="45"/>
      <c r="V56" s="45"/>
      <c r="W56" s="45"/>
      <c r="X56" s="46"/>
      <c r="Y56" s="46"/>
      <c r="Z56" s="45"/>
      <c r="AA56" s="45"/>
      <c r="AB56" s="51"/>
      <c r="AC56" s="51"/>
      <c r="AD56" s="51"/>
      <c r="AE56" s="51"/>
      <c r="AF56" s="51"/>
      <c r="AG56" s="51"/>
      <c r="AH56" s="46"/>
      <c r="AI56" s="46"/>
      <c r="AJ56" s="51"/>
      <c r="AK56" s="51"/>
      <c r="AL56" s="51"/>
      <c r="AM56" s="51"/>
      <c r="AN56" s="51"/>
      <c r="AO56" s="45"/>
      <c r="AP56" s="5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7"/>
      <c r="BD56" s="47"/>
    </row>
    <row r="57" spans="1:56" x14ac:dyDescent="0.25">
      <c r="A57" s="28"/>
      <c r="B57" s="5" t="s">
        <v>614</v>
      </c>
      <c r="C57" s="1"/>
      <c r="D57" s="1"/>
      <c r="E57" s="1"/>
      <c r="F57" s="1"/>
      <c r="G57" s="8"/>
      <c r="H57" s="8"/>
      <c r="I57" s="8"/>
      <c r="J57" s="148"/>
      <c r="K57" s="44"/>
      <c r="L57" s="45"/>
      <c r="M57" s="45"/>
      <c r="N57" s="46"/>
      <c r="O57" s="46"/>
      <c r="P57" s="44"/>
      <c r="Q57" s="45"/>
      <c r="R57" s="45"/>
      <c r="S57" s="45"/>
      <c r="T57" s="45"/>
      <c r="U57" s="45"/>
      <c r="V57" s="45"/>
      <c r="W57" s="45"/>
      <c r="X57" s="46"/>
      <c r="Y57" s="46"/>
      <c r="Z57" s="45"/>
      <c r="AA57" s="45"/>
      <c r="AB57" s="51"/>
      <c r="AC57" s="51"/>
      <c r="AD57" s="51"/>
      <c r="AE57" s="51"/>
      <c r="AF57" s="51"/>
      <c r="AG57" s="51"/>
      <c r="AH57" s="46"/>
      <c r="AI57" s="46"/>
      <c r="AJ57" s="51"/>
      <c r="AK57" s="51"/>
      <c r="AL57" s="51"/>
      <c r="AM57" s="51"/>
      <c r="AN57" s="51"/>
      <c r="AO57" s="45"/>
      <c r="AP57" s="5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7"/>
      <c r="BD57" s="47"/>
    </row>
    <row r="58" spans="1:56" x14ac:dyDescent="0.25">
      <c r="A58" s="28" t="s">
        <v>615</v>
      </c>
      <c r="B58" s="6" t="s">
        <v>600</v>
      </c>
      <c r="C58" s="1" t="s">
        <v>616</v>
      </c>
      <c r="D58" s="1" t="s">
        <v>617</v>
      </c>
      <c r="E58" s="1">
        <v>24</v>
      </c>
      <c r="F58" s="1" t="s">
        <v>2613</v>
      </c>
      <c r="G58" s="8">
        <v>0</v>
      </c>
      <c r="H58" s="8">
        <v>0</v>
      </c>
      <c r="I58" s="8">
        <v>0.2</v>
      </c>
      <c r="J58" s="164"/>
      <c r="K58" s="44"/>
      <c r="L58" s="45"/>
      <c r="M58" s="45"/>
      <c r="N58" s="46"/>
      <c r="O58" s="46"/>
      <c r="P58" s="44"/>
      <c r="Q58" s="45"/>
      <c r="R58" s="45"/>
      <c r="S58" s="45"/>
      <c r="T58" s="45"/>
      <c r="U58" s="45"/>
      <c r="V58" s="45"/>
      <c r="W58" s="45"/>
      <c r="X58" s="46"/>
      <c r="Y58" s="46"/>
      <c r="Z58" s="45"/>
      <c r="AA58" s="45"/>
      <c r="AB58" s="51"/>
      <c r="AC58" s="51"/>
      <c r="AD58" s="51"/>
      <c r="AE58" s="51"/>
      <c r="AF58" s="51"/>
      <c r="AG58" s="51"/>
      <c r="AH58" s="46"/>
      <c r="AI58" s="46"/>
      <c r="AJ58" s="51"/>
      <c r="AK58" s="51"/>
      <c r="AL58" s="51"/>
      <c r="AM58" s="51"/>
      <c r="AN58" s="51"/>
      <c r="AO58" s="45"/>
      <c r="AP58" s="5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7"/>
      <c r="BD58" s="47"/>
    </row>
    <row r="59" spans="1:56" x14ac:dyDescent="0.25">
      <c r="A59" s="33"/>
      <c r="B59" s="37" t="s">
        <v>618</v>
      </c>
      <c r="C59" s="1"/>
      <c r="D59" s="1"/>
      <c r="E59" s="1"/>
      <c r="F59" s="1"/>
      <c r="G59" s="8"/>
      <c r="H59" s="8"/>
      <c r="I59" s="8"/>
      <c r="J59" s="148"/>
      <c r="K59" s="44"/>
      <c r="L59" s="45"/>
      <c r="M59" s="45"/>
      <c r="N59" s="46"/>
      <c r="O59" s="46"/>
      <c r="P59" s="45"/>
      <c r="Q59" s="45"/>
      <c r="R59" s="45"/>
      <c r="S59" s="45"/>
      <c r="T59" s="45"/>
      <c r="U59" s="45"/>
      <c r="V59" s="45"/>
      <c r="W59" s="45"/>
      <c r="X59" s="46"/>
      <c r="Y59" s="46"/>
      <c r="Z59" s="45"/>
      <c r="AA59" s="45"/>
      <c r="AB59" s="51"/>
      <c r="AC59" s="51"/>
      <c r="AD59" s="51"/>
      <c r="AE59" s="51"/>
      <c r="AF59" s="51"/>
      <c r="AG59" s="51"/>
      <c r="AH59" s="46"/>
      <c r="AI59" s="46"/>
      <c r="AJ59" s="51"/>
      <c r="AK59" s="51"/>
      <c r="AL59" s="51"/>
      <c r="AM59" s="51"/>
      <c r="AN59" s="51"/>
      <c r="AO59" s="45"/>
      <c r="AP59" s="5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7"/>
      <c r="BD59" s="47"/>
    </row>
    <row r="60" spans="1:56" x14ac:dyDescent="0.25">
      <c r="A60" s="28"/>
      <c r="B60" s="37" t="s">
        <v>619</v>
      </c>
      <c r="C60" s="1"/>
      <c r="D60" s="1"/>
      <c r="E60" s="1"/>
      <c r="F60" s="1"/>
      <c r="G60" s="8"/>
      <c r="H60" s="8"/>
      <c r="I60" s="8"/>
      <c r="J60" s="148"/>
      <c r="K60" s="44"/>
      <c r="L60" s="45"/>
      <c r="M60" s="45"/>
      <c r="N60" s="46"/>
      <c r="O60" s="46"/>
      <c r="P60" s="44"/>
      <c r="Q60" s="45"/>
      <c r="R60" s="45"/>
      <c r="S60" s="45"/>
      <c r="T60" s="45"/>
      <c r="U60" s="45"/>
      <c r="V60" s="45"/>
      <c r="W60" s="45"/>
      <c r="X60" s="46"/>
      <c r="Y60" s="46"/>
      <c r="Z60" s="45"/>
      <c r="AA60" s="45"/>
      <c r="AB60" s="51"/>
      <c r="AC60" s="51"/>
      <c r="AD60" s="51"/>
      <c r="AE60" s="51"/>
      <c r="AF60" s="45"/>
      <c r="AG60" s="45"/>
      <c r="AH60" s="46"/>
      <c r="AI60" s="46"/>
      <c r="AJ60" s="51"/>
      <c r="AK60" s="45"/>
      <c r="AL60" s="51"/>
      <c r="AM60" s="51"/>
      <c r="AN60" s="51"/>
      <c r="AO60" s="45"/>
      <c r="AP60" s="5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7"/>
      <c r="BD60" s="47"/>
    </row>
    <row r="61" spans="1:56" x14ac:dyDescent="0.25">
      <c r="A61" s="28"/>
      <c r="B61" s="5" t="s">
        <v>620</v>
      </c>
      <c r="C61" s="1"/>
      <c r="D61" s="1"/>
      <c r="E61" s="1"/>
      <c r="F61" s="1"/>
      <c r="G61" s="8"/>
      <c r="H61" s="8"/>
      <c r="I61" s="8"/>
      <c r="J61" s="148"/>
      <c r="K61" s="44"/>
      <c r="L61" s="45"/>
      <c r="M61" s="45"/>
      <c r="N61" s="46"/>
      <c r="O61" s="46"/>
      <c r="P61" s="44"/>
      <c r="Q61" s="45"/>
      <c r="R61" s="45"/>
      <c r="S61" s="45"/>
      <c r="T61" s="45"/>
      <c r="U61" s="45"/>
      <c r="V61" s="45"/>
      <c r="W61" s="45"/>
      <c r="X61" s="46"/>
      <c r="Y61" s="46"/>
      <c r="Z61" s="45"/>
      <c r="AA61" s="45"/>
      <c r="AB61" s="51"/>
      <c r="AC61" s="51"/>
      <c r="AD61" s="45"/>
      <c r="AE61" s="45"/>
      <c r="AF61" s="51"/>
      <c r="AG61" s="51"/>
      <c r="AH61" s="46"/>
      <c r="AI61" s="46"/>
      <c r="AJ61" s="51"/>
      <c r="AK61" s="51"/>
      <c r="AL61" s="51"/>
      <c r="AM61" s="51"/>
      <c r="AN61" s="51"/>
      <c r="AO61" s="45"/>
      <c r="AP61" s="5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7"/>
      <c r="BD61" s="47"/>
    </row>
    <row r="62" spans="1:56" x14ac:dyDescent="0.25">
      <c r="A62" s="28" t="s">
        <v>621</v>
      </c>
      <c r="B62" s="6" t="s">
        <v>622</v>
      </c>
      <c r="C62" s="1" t="s">
        <v>623</v>
      </c>
      <c r="D62" s="1" t="s">
        <v>624</v>
      </c>
      <c r="E62" s="1">
        <v>0.8</v>
      </c>
      <c r="F62" s="1" t="s">
        <v>2613</v>
      </c>
      <c r="G62" s="8">
        <v>0</v>
      </c>
      <c r="H62" s="8">
        <v>0</v>
      </c>
      <c r="I62" s="8">
        <v>0.6</v>
      </c>
      <c r="J62" s="169"/>
      <c r="K62" s="44"/>
      <c r="L62" s="45"/>
      <c r="M62" s="45"/>
      <c r="N62" s="46"/>
      <c r="O62" s="46"/>
      <c r="P62" s="44"/>
      <c r="Q62" s="45"/>
      <c r="R62" s="44"/>
      <c r="S62" s="44"/>
      <c r="T62" s="44"/>
      <c r="U62" s="44"/>
      <c r="V62" s="45"/>
      <c r="W62" s="45"/>
      <c r="X62" s="46"/>
      <c r="Y62" s="46"/>
      <c r="Z62" s="44"/>
      <c r="AA62" s="45"/>
      <c r="AB62" s="44"/>
      <c r="AC62" s="44"/>
      <c r="AD62" s="44"/>
      <c r="AE62" s="44"/>
      <c r="AF62" s="45"/>
      <c r="AG62" s="45"/>
      <c r="AH62" s="46"/>
      <c r="AI62" s="46"/>
      <c r="AJ62" s="44"/>
      <c r="AK62" s="45"/>
      <c r="AL62" s="44"/>
      <c r="AM62" s="44"/>
      <c r="AN62" s="45"/>
      <c r="AO62" s="45"/>
      <c r="AP62" s="5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7"/>
      <c r="BD62" s="47"/>
    </row>
    <row r="63" spans="1:56" x14ac:dyDescent="0.25">
      <c r="A63" s="28" t="s">
        <v>625</v>
      </c>
      <c r="B63" s="6" t="s">
        <v>626</v>
      </c>
      <c r="C63" s="1" t="s">
        <v>627</v>
      </c>
      <c r="D63" s="1" t="s">
        <v>628</v>
      </c>
      <c r="E63" s="1">
        <v>2</v>
      </c>
      <c r="F63" s="1" t="s">
        <v>2613</v>
      </c>
      <c r="G63" s="8">
        <v>0</v>
      </c>
      <c r="H63" s="8">
        <v>0.1</v>
      </c>
      <c r="I63" s="8">
        <v>0.4</v>
      </c>
      <c r="J63" s="149"/>
      <c r="K63" s="45"/>
      <c r="L63" s="45"/>
      <c r="M63" s="45"/>
      <c r="N63" s="46"/>
      <c r="O63" s="46"/>
      <c r="P63" s="45"/>
      <c r="Q63" s="45"/>
      <c r="R63" s="45"/>
      <c r="S63" s="45"/>
      <c r="T63" s="45"/>
      <c r="U63" s="45"/>
      <c r="V63" s="45"/>
      <c r="W63" s="45"/>
      <c r="X63" s="46"/>
      <c r="Y63" s="46"/>
      <c r="Z63" s="45"/>
      <c r="AA63" s="45"/>
      <c r="AB63" s="51"/>
      <c r="AC63" s="51"/>
      <c r="AD63" s="45"/>
      <c r="AE63" s="45"/>
      <c r="AF63" s="51"/>
      <c r="AG63" s="51"/>
      <c r="AH63" s="46"/>
      <c r="AI63" s="46"/>
      <c r="AJ63" s="51"/>
      <c r="AK63" s="51"/>
      <c r="AL63" s="51"/>
      <c r="AM63" s="51"/>
      <c r="AN63" s="51"/>
      <c r="AO63" s="45"/>
      <c r="AP63" s="5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7"/>
      <c r="BD63" s="47"/>
    </row>
    <row r="64" spans="1:56" x14ac:dyDescent="0.25">
      <c r="A64" s="28" t="s">
        <v>629</v>
      </c>
      <c r="B64" s="6" t="s">
        <v>626</v>
      </c>
      <c r="C64" s="1" t="s">
        <v>627</v>
      </c>
      <c r="D64" s="1" t="s">
        <v>628</v>
      </c>
      <c r="E64" s="1">
        <v>3</v>
      </c>
      <c r="F64" s="1" t="s">
        <v>2613</v>
      </c>
      <c r="G64" s="8">
        <v>0</v>
      </c>
      <c r="H64" s="8">
        <v>0.3</v>
      </c>
      <c r="I64" s="8">
        <v>0.8</v>
      </c>
      <c r="J64" s="149"/>
      <c r="K64" s="45"/>
      <c r="L64" s="45"/>
      <c r="M64" s="45"/>
      <c r="N64" s="46"/>
      <c r="O64" s="46"/>
      <c r="P64" s="45"/>
      <c r="Q64" s="45"/>
      <c r="R64" s="45"/>
      <c r="S64" s="45"/>
      <c r="T64" s="45"/>
      <c r="U64" s="45"/>
      <c r="V64" s="45"/>
      <c r="W64" s="45"/>
      <c r="X64" s="46"/>
      <c r="Y64" s="46"/>
      <c r="Z64" s="45"/>
      <c r="AA64" s="45"/>
      <c r="AB64" s="45"/>
      <c r="AC64" s="45"/>
      <c r="AD64" s="45"/>
      <c r="AE64" s="45"/>
      <c r="AF64" s="45"/>
      <c r="AG64" s="45"/>
      <c r="AH64" s="46"/>
      <c r="AI64" s="46"/>
      <c r="AJ64" s="45"/>
      <c r="AK64" s="45"/>
      <c r="AL64" s="45"/>
      <c r="AM64" s="45"/>
      <c r="AN64" s="45"/>
      <c r="AO64" s="45"/>
      <c r="AP64" s="5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7"/>
      <c r="BD64" s="47"/>
    </row>
    <row r="65" spans="1:56" x14ac:dyDescent="0.25">
      <c r="A65" s="28" t="s">
        <v>1502</v>
      </c>
      <c r="B65" s="6" t="s">
        <v>630</v>
      </c>
      <c r="C65" s="1" t="s">
        <v>627</v>
      </c>
      <c r="D65" s="1" t="s">
        <v>1503</v>
      </c>
      <c r="E65" s="1">
        <v>0.5</v>
      </c>
      <c r="F65" s="1" t="s">
        <v>2613</v>
      </c>
      <c r="G65" s="8">
        <v>1E-3</v>
      </c>
      <c r="H65" s="8">
        <v>0.08</v>
      </c>
      <c r="I65" s="8">
        <v>0.08</v>
      </c>
      <c r="J65" s="148"/>
      <c r="K65" s="45"/>
      <c r="L65" s="45"/>
      <c r="M65" s="45"/>
      <c r="N65" s="46"/>
      <c r="O65" s="46"/>
      <c r="P65" s="45"/>
      <c r="Q65" s="45"/>
      <c r="R65" s="45"/>
      <c r="S65" s="45"/>
      <c r="T65" s="45"/>
      <c r="U65" s="45"/>
      <c r="V65" s="45"/>
      <c r="W65" s="45"/>
      <c r="X65" s="46"/>
      <c r="Y65" s="46"/>
      <c r="Z65" s="45"/>
      <c r="AA65" s="45"/>
      <c r="AB65" s="45"/>
      <c r="AC65" s="45"/>
      <c r="AD65" s="45"/>
      <c r="AE65" s="45"/>
      <c r="AF65" s="45"/>
      <c r="AG65" s="45"/>
      <c r="AH65" s="46"/>
      <c r="AI65" s="46"/>
      <c r="AJ65" s="45"/>
      <c r="AK65" s="45"/>
      <c r="AL65" s="45"/>
      <c r="AM65" s="45"/>
      <c r="AN65" s="45"/>
      <c r="AO65" s="45"/>
      <c r="AP65" s="5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7"/>
      <c r="BD65" s="47"/>
    </row>
    <row r="66" spans="1:56" x14ac:dyDescent="0.25">
      <c r="A66" s="28">
        <v>1211110089</v>
      </c>
      <c r="B66" s="6" t="s">
        <v>630</v>
      </c>
      <c r="C66" s="1" t="s">
        <v>1955</v>
      </c>
      <c r="D66" s="1" t="s">
        <v>1503</v>
      </c>
      <c r="E66" s="1">
        <v>0.85</v>
      </c>
      <c r="F66" s="1" t="s">
        <v>637</v>
      </c>
      <c r="G66" s="8">
        <v>0</v>
      </c>
      <c r="H66" s="8">
        <v>0</v>
      </c>
      <c r="I66" s="8">
        <v>0.4</v>
      </c>
      <c r="J66" s="148"/>
      <c r="K66" s="45"/>
      <c r="L66" s="45"/>
      <c r="M66" s="45"/>
      <c r="N66" s="46"/>
      <c r="O66" s="46"/>
      <c r="P66" s="45"/>
      <c r="Q66" s="45"/>
      <c r="R66" s="45"/>
      <c r="S66" s="45"/>
      <c r="T66" s="45"/>
      <c r="U66" s="45"/>
      <c r="V66" s="45"/>
      <c r="W66" s="45"/>
      <c r="X66" s="46"/>
      <c r="Y66" s="46"/>
      <c r="Z66" s="45"/>
      <c r="AA66" s="45"/>
      <c r="AB66" s="45"/>
      <c r="AC66" s="45"/>
      <c r="AD66" s="45"/>
      <c r="AE66" s="45"/>
      <c r="AF66" s="45"/>
      <c r="AG66" s="45"/>
      <c r="AH66" s="46"/>
      <c r="AI66" s="46"/>
      <c r="AJ66" s="45"/>
      <c r="AK66" s="45"/>
      <c r="AL66" s="45"/>
      <c r="AM66" s="45"/>
      <c r="AN66" s="45"/>
      <c r="AO66" s="45"/>
      <c r="AP66" s="5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7"/>
      <c r="BD66" s="47"/>
    </row>
    <row r="67" spans="1:56" x14ac:dyDescent="0.25">
      <c r="A67" s="28"/>
      <c r="B67" s="37" t="s">
        <v>618</v>
      </c>
      <c r="C67" s="1"/>
      <c r="D67" s="1"/>
      <c r="E67" s="1"/>
      <c r="F67" s="1"/>
      <c r="G67" s="8"/>
      <c r="H67" s="8"/>
      <c r="I67" s="8"/>
      <c r="J67" s="148"/>
      <c r="K67" s="45"/>
      <c r="L67" s="45"/>
      <c r="M67" s="45"/>
      <c r="N67" s="46"/>
      <c r="O67" s="46"/>
      <c r="P67" s="45"/>
      <c r="Q67" s="45"/>
      <c r="R67" s="45"/>
      <c r="S67" s="45"/>
      <c r="T67" s="45"/>
      <c r="U67" s="45"/>
      <c r="V67" s="45"/>
      <c r="W67" s="45"/>
      <c r="X67" s="46"/>
      <c r="Y67" s="46"/>
      <c r="Z67" s="45"/>
      <c r="AA67" s="45"/>
      <c r="AB67" s="45"/>
      <c r="AC67" s="45"/>
      <c r="AD67" s="45"/>
      <c r="AE67" s="45"/>
      <c r="AF67" s="45"/>
      <c r="AG67" s="45"/>
      <c r="AH67" s="46"/>
      <c r="AI67" s="46"/>
      <c r="AJ67" s="45"/>
      <c r="AK67" s="45"/>
      <c r="AL67" s="45"/>
      <c r="AM67" s="45"/>
      <c r="AN67" s="45"/>
      <c r="AO67" s="45"/>
      <c r="AP67" s="5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7"/>
      <c r="BD67" s="47"/>
    </row>
    <row r="68" spans="1:56" x14ac:dyDescent="0.25">
      <c r="A68" s="28"/>
      <c r="B68" s="37" t="s">
        <v>631</v>
      </c>
      <c r="C68" s="1"/>
      <c r="D68" s="1"/>
      <c r="E68" s="1"/>
      <c r="F68" s="1"/>
      <c r="G68" s="8"/>
      <c r="H68" s="8"/>
      <c r="I68" s="8"/>
      <c r="J68" s="148"/>
      <c r="K68" s="45"/>
      <c r="L68" s="45"/>
      <c r="M68" s="45"/>
      <c r="N68" s="46"/>
      <c r="O68" s="46"/>
      <c r="P68" s="45"/>
      <c r="Q68" s="45"/>
      <c r="R68" s="45"/>
      <c r="S68" s="45"/>
      <c r="T68" s="45"/>
      <c r="U68" s="45"/>
      <c r="V68" s="45"/>
      <c r="W68" s="45"/>
      <c r="X68" s="46"/>
      <c r="Y68" s="46"/>
      <c r="Z68" s="45"/>
      <c r="AA68" s="45"/>
      <c r="AB68" s="45"/>
      <c r="AC68" s="45"/>
      <c r="AD68" s="45"/>
      <c r="AE68" s="45"/>
      <c r="AF68" s="45"/>
      <c r="AG68" s="45"/>
      <c r="AH68" s="46"/>
      <c r="AI68" s="46"/>
      <c r="AJ68" s="45"/>
      <c r="AK68" s="45"/>
      <c r="AL68" s="45"/>
      <c r="AM68" s="45"/>
      <c r="AN68" s="45"/>
      <c r="AO68" s="45"/>
      <c r="AP68" s="5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7"/>
      <c r="BD68" s="47"/>
    </row>
    <row r="69" spans="1:56" x14ac:dyDescent="0.25">
      <c r="A69" s="28"/>
      <c r="B69" s="5" t="s">
        <v>632</v>
      </c>
      <c r="C69" s="1"/>
      <c r="D69" s="1"/>
      <c r="E69" s="1"/>
      <c r="F69" s="1"/>
      <c r="G69" s="8"/>
      <c r="H69" s="8"/>
      <c r="I69" s="8"/>
      <c r="J69" s="148"/>
      <c r="K69" s="45"/>
      <c r="L69" s="45"/>
      <c r="M69" s="45"/>
      <c r="N69" s="46"/>
      <c r="O69" s="46"/>
      <c r="P69" s="45"/>
      <c r="Q69" s="45"/>
      <c r="R69" s="45"/>
      <c r="S69" s="45"/>
      <c r="T69" s="45"/>
      <c r="U69" s="45"/>
      <c r="V69" s="45"/>
      <c r="W69" s="45"/>
      <c r="X69" s="46"/>
      <c r="Y69" s="46"/>
      <c r="Z69" s="45"/>
      <c r="AA69" s="45"/>
      <c r="AB69" s="45"/>
      <c r="AC69" s="45"/>
      <c r="AD69" s="45"/>
      <c r="AE69" s="45"/>
      <c r="AF69" s="45"/>
      <c r="AG69" s="45"/>
      <c r="AH69" s="46"/>
      <c r="AI69" s="46"/>
      <c r="AJ69" s="45"/>
      <c r="AK69" s="45"/>
      <c r="AL69" s="45"/>
      <c r="AM69" s="45"/>
      <c r="AN69" s="45"/>
      <c r="AO69" s="45"/>
      <c r="AP69" s="5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7"/>
      <c r="BD69" s="47"/>
    </row>
    <row r="70" spans="1:56" x14ac:dyDescent="0.25">
      <c r="A70" s="28" t="s">
        <v>633</v>
      </c>
      <c r="B70" s="6" t="s">
        <v>634</v>
      </c>
      <c r="C70" s="1" t="s">
        <v>635</v>
      </c>
      <c r="D70" s="1" t="s">
        <v>636</v>
      </c>
      <c r="E70" s="1">
        <v>6.2</v>
      </c>
      <c r="F70" s="1" t="s">
        <v>637</v>
      </c>
      <c r="G70" s="8">
        <v>0</v>
      </c>
      <c r="H70" s="8">
        <v>0</v>
      </c>
      <c r="I70" s="8">
        <v>2.1</v>
      </c>
      <c r="J70" s="167"/>
      <c r="K70" s="44"/>
      <c r="L70" s="45"/>
      <c r="M70" s="45"/>
      <c r="N70" s="46"/>
      <c r="O70" s="46"/>
      <c r="P70" s="44"/>
      <c r="Q70" s="45"/>
      <c r="R70" s="44"/>
      <c r="S70" s="44"/>
      <c r="T70" s="44"/>
      <c r="U70" s="44"/>
      <c r="V70" s="45"/>
      <c r="W70" s="45"/>
      <c r="X70" s="46"/>
      <c r="Y70" s="46"/>
      <c r="Z70" s="44"/>
      <c r="AA70" s="45"/>
      <c r="AB70" s="44"/>
      <c r="AC70" s="44"/>
      <c r="AD70" s="44"/>
      <c r="AE70" s="44"/>
      <c r="AF70" s="45"/>
      <c r="AG70" s="45"/>
      <c r="AH70" s="46"/>
      <c r="AI70" s="46"/>
      <c r="AJ70" s="44"/>
      <c r="AK70" s="45"/>
      <c r="AL70" s="44"/>
      <c r="AM70" s="44"/>
      <c r="AN70" s="45"/>
      <c r="AO70" s="45"/>
      <c r="AP70" s="5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7"/>
      <c r="BD70" s="47"/>
    </row>
    <row r="71" spans="1:56" x14ac:dyDescent="0.25">
      <c r="A71" s="33"/>
      <c r="B71" s="37" t="s">
        <v>638</v>
      </c>
      <c r="C71" s="1"/>
      <c r="D71" s="1"/>
      <c r="E71" s="1"/>
      <c r="F71" s="1"/>
      <c r="G71" s="8"/>
      <c r="H71" s="8"/>
      <c r="I71" s="8"/>
      <c r="J71" s="148"/>
      <c r="K71" s="44"/>
      <c r="L71" s="45"/>
      <c r="M71" s="45"/>
      <c r="N71" s="46"/>
      <c r="O71" s="46"/>
      <c r="P71" s="44"/>
      <c r="Q71" s="45"/>
      <c r="R71" s="44"/>
      <c r="S71" s="44"/>
      <c r="T71" s="44"/>
      <c r="U71" s="44"/>
      <c r="V71" s="45"/>
      <c r="W71" s="45"/>
      <c r="X71" s="46"/>
      <c r="Y71" s="46"/>
      <c r="Z71" s="44"/>
      <c r="AA71" s="45"/>
      <c r="AB71" s="44"/>
      <c r="AC71" s="44"/>
      <c r="AD71" s="44"/>
      <c r="AE71" s="44"/>
      <c r="AF71" s="45"/>
      <c r="AG71" s="45"/>
      <c r="AH71" s="46"/>
      <c r="AI71" s="46"/>
      <c r="AJ71" s="44"/>
      <c r="AK71" s="45"/>
      <c r="AL71" s="44"/>
      <c r="AM71" s="44"/>
      <c r="AN71" s="45"/>
      <c r="AO71" s="45"/>
      <c r="AP71" s="5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7"/>
      <c r="BD71" s="47"/>
    </row>
    <row r="72" spans="1:56" x14ac:dyDescent="0.25">
      <c r="A72" s="33"/>
      <c r="B72" s="5" t="s">
        <v>639</v>
      </c>
      <c r="C72" s="1"/>
      <c r="D72" s="1"/>
      <c r="E72" s="1"/>
      <c r="F72" s="1"/>
      <c r="G72" s="8"/>
      <c r="H72" s="8"/>
      <c r="I72" s="8"/>
      <c r="J72" s="148"/>
      <c r="K72" s="45"/>
      <c r="L72" s="45"/>
      <c r="M72" s="45"/>
      <c r="N72" s="46"/>
      <c r="O72" s="46"/>
      <c r="P72" s="45"/>
      <c r="Q72" s="45"/>
      <c r="R72" s="44"/>
      <c r="S72" s="44"/>
      <c r="T72" s="44"/>
      <c r="U72" s="44"/>
      <c r="V72" s="45"/>
      <c r="W72" s="45"/>
      <c r="X72" s="46"/>
      <c r="Y72" s="46"/>
      <c r="Z72" s="44"/>
      <c r="AA72" s="45"/>
      <c r="AB72" s="45"/>
      <c r="AC72" s="45"/>
      <c r="AD72" s="45"/>
      <c r="AE72" s="45"/>
      <c r="AF72" s="45"/>
      <c r="AG72" s="45"/>
      <c r="AH72" s="46"/>
      <c r="AI72" s="46"/>
      <c r="AJ72" s="45"/>
      <c r="AK72" s="45"/>
      <c r="AL72" s="45"/>
      <c r="AM72" s="45"/>
      <c r="AN72" s="45"/>
      <c r="AO72" s="45"/>
      <c r="AP72" s="5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7"/>
      <c r="BD72" s="47"/>
    </row>
    <row r="73" spans="1:56" x14ac:dyDescent="0.25">
      <c r="A73" s="170">
        <v>1272000164</v>
      </c>
      <c r="B73" s="104" t="s">
        <v>1495</v>
      </c>
      <c r="C73" s="16" t="s">
        <v>1496</v>
      </c>
      <c r="D73" s="16" t="s">
        <v>1497</v>
      </c>
      <c r="E73" s="16" t="s">
        <v>1498</v>
      </c>
      <c r="F73" s="808" t="s">
        <v>2613</v>
      </c>
      <c r="G73" s="805">
        <v>0.06</v>
      </c>
      <c r="H73" s="805">
        <v>0.18</v>
      </c>
      <c r="I73" s="805">
        <v>1.5</v>
      </c>
      <c r="J73" s="149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</row>
    <row r="74" spans="1:56" x14ac:dyDescent="0.25">
      <c r="A74" s="170">
        <v>1272003412</v>
      </c>
      <c r="B74" s="104" t="s">
        <v>1495</v>
      </c>
      <c r="C74" s="16" t="s">
        <v>1496</v>
      </c>
      <c r="D74" s="16" t="s">
        <v>1497</v>
      </c>
      <c r="E74" s="16" t="s">
        <v>1499</v>
      </c>
      <c r="F74" s="808"/>
      <c r="G74" s="805">
        <v>7.0000000000000007E-2</v>
      </c>
      <c r="H74" s="805">
        <v>0.5</v>
      </c>
      <c r="I74" s="805">
        <v>0.5</v>
      </c>
      <c r="J74" s="149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</row>
    <row r="75" spans="1:56" x14ac:dyDescent="0.25">
      <c r="A75" s="170">
        <v>1272004193</v>
      </c>
      <c r="B75" s="104" t="s">
        <v>1495</v>
      </c>
      <c r="C75" s="16" t="s">
        <v>1496</v>
      </c>
      <c r="D75" s="16" t="s">
        <v>1497</v>
      </c>
      <c r="E75" s="16" t="s">
        <v>1500</v>
      </c>
      <c r="F75" s="808"/>
      <c r="G75" s="805">
        <v>7.0000000000000001E-3</v>
      </c>
      <c r="H75" s="805">
        <v>3.4000000000000002E-2</v>
      </c>
      <c r="I75" s="805">
        <v>0.127</v>
      </c>
      <c r="J75" s="149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</row>
    <row r="76" spans="1:56" x14ac:dyDescent="0.25">
      <c r="A76" s="33"/>
      <c r="B76" s="5" t="s">
        <v>640</v>
      </c>
      <c r="C76" s="1"/>
      <c r="D76" s="1"/>
      <c r="E76" s="1"/>
      <c r="F76" s="1"/>
      <c r="G76" s="8"/>
      <c r="H76" s="8"/>
      <c r="I76" s="8"/>
      <c r="J76" s="148"/>
      <c r="K76" s="45"/>
      <c r="L76" s="45"/>
      <c r="M76" s="45"/>
      <c r="N76" s="46"/>
      <c r="O76" s="46"/>
      <c r="P76" s="45"/>
      <c r="Q76" s="45"/>
      <c r="R76" s="44"/>
      <c r="S76" s="44"/>
      <c r="T76" s="44"/>
      <c r="U76" s="44"/>
      <c r="V76" s="45"/>
      <c r="W76" s="45"/>
      <c r="X76" s="46"/>
      <c r="Y76" s="46"/>
      <c r="Z76" s="44"/>
      <c r="AA76" s="45"/>
      <c r="AB76" s="45"/>
      <c r="AC76" s="45"/>
      <c r="AD76" s="45"/>
      <c r="AE76" s="45"/>
      <c r="AF76" s="45"/>
      <c r="AG76" s="45"/>
      <c r="AH76" s="46"/>
      <c r="AI76" s="46"/>
      <c r="AJ76" s="45"/>
      <c r="AK76" s="45"/>
      <c r="AL76" s="45"/>
      <c r="AM76" s="45"/>
      <c r="AN76" s="45"/>
      <c r="AO76" s="45"/>
      <c r="AP76" s="5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7"/>
      <c r="BD76" s="47"/>
    </row>
    <row r="77" spans="1:56" ht="18.75" x14ac:dyDescent="0.25">
      <c r="A77" s="28" t="s">
        <v>641</v>
      </c>
      <c r="B77" s="6" t="s">
        <v>642</v>
      </c>
      <c r="C77" s="1" t="s">
        <v>643</v>
      </c>
      <c r="D77" s="1" t="s">
        <v>644</v>
      </c>
      <c r="E77" s="1" t="s">
        <v>645</v>
      </c>
      <c r="F77" s="1" t="s">
        <v>1510</v>
      </c>
      <c r="G77" s="8">
        <v>0</v>
      </c>
      <c r="H77" s="8">
        <v>0</v>
      </c>
      <c r="I77" s="8">
        <v>0.8</v>
      </c>
      <c r="J77" s="169"/>
      <c r="K77" s="45"/>
      <c r="L77" s="45"/>
      <c r="M77" s="45"/>
      <c r="N77" s="46"/>
      <c r="O77" s="46"/>
      <c r="P77" s="45"/>
      <c r="Q77" s="45"/>
      <c r="R77" s="44"/>
      <c r="S77" s="44"/>
      <c r="T77" s="44"/>
      <c r="U77" s="44"/>
      <c r="V77" s="45"/>
      <c r="W77" s="45"/>
      <c r="X77" s="46"/>
      <c r="Y77" s="46"/>
      <c r="Z77" s="44"/>
      <c r="AA77" s="45"/>
      <c r="AB77" s="45"/>
      <c r="AC77" s="45"/>
      <c r="AD77" s="45"/>
      <c r="AE77" s="45"/>
      <c r="AF77" s="45"/>
      <c r="AG77" s="45"/>
      <c r="AH77" s="46"/>
      <c r="AI77" s="46"/>
      <c r="AJ77" s="45"/>
      <c r="AK77" s="45"/>
      <c r="AL77" s="45"/>
      <c r="AM77" s="45"/>
      <c r="AN77" s="45"/>
      <c r="AO77" s="45"/>
      <c r="AP77" s="5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7"/>
      <c r="BD77" s="47"/>
    </row>
    <row r="78" spans="1:56" x14ac:dyDescent="0.25">
      <c r="A78" s="28"/>
      <c r="B78" s="37" t="s">
        <v>646</v>
      </c>
      <c r="C78" s="1"/>
      <c r="D78" s="1"/>
      <c r="E78" s="1"/>
      <c r="F78" s="1"/>
      <c r="G78" s="8"/>
      <c r="H78" s="8"/>
      <c r="I78" s="8"/>
      <c r="J78" s="148"/>
      <c r="K78" s="45"/>
      <c r="L78" s="45"/>
      <c r="M78" s="45"/>
      <c r="N78" s="46"/>
      <c r="O78" s="46"/>
      <c r="P78" s="45"/>
      <c r="Q78" s="45"/>
      <c r="R78" s="44"/>
      <c r="S78" s="44"/>
      <c r="T78" s="44"/>
      <c r="U78" s="44"/>
      <c r="V78" s="45"/>
      <c r="W78" s="45"/>
      <c r="X78" s="46"/>
      <c r="Y78" s="46"/>
      <c r="Z78" s="44"/>
      <c r="AA78" s="45"/>
      <c r="AB78" s="45"/>
      <c r="AC78" s="45"/>
      <c r="AD78" s="45"/>
      <c r="AE78" s="45"/>
      <c r="AF78" s="45"/>
      <c r="AG78" s="45"/>
      <c r="AH78" s="46"/>
      <c r="AI78" s="46"/>
      <c r="AJ78" s="45"/>
      <c r="AK78" s="45"/>
      <c r="AL78" s="45"/>
      <c r="AM78" s="45"/>
      <c r="AN78" s="45"/>
      <c r="AO78" s="45"/>
      <c r="AP78" s="5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7"/>
      <c r="BD78" s="47"/>
    </row>
    <row r="79" spans="1:56" x14ac:dyDescent="0.25">
      <c r="A79" s="28"/>
      <c r="B79" s="37" t="s">
        <v>647</v>
      </c>
      <c r="C79" s="1"/>
      <c r="D79" s="1"/>
      <c r="E79" s="1"/>
      <c r="F79" s="1"/>
      <c r="G79" s="8"/>
      <c r="H79" s="8"/>
      <c r="I79" s="8"/>
      <c r="J79" s="148"/>
      <c r="K79" s="45"/>
      <c r="L79" s="45"/>
      <c r="M79" s="45"/>
      <c r="N79" s="46"/>
      <c r="O79" s="46"/>
      <c r="P79" s="45"/>
      <c r="Q79" s="45"/>
      <c r="R79" s="45"/>
      <c r="S79" s="45"/>
      <c r="T79" s="45"/>
      <c r="U79" s="45"/>
      <c r="V79" s="45"/>
      <c r="W79" s="45"/>
      <c r="X79" s="46"/>
      <c r="Y79" s="46"/>
      <c r="Z79" s="45"/>
      <c r="AA79" s="45"/>
      <c r="AB79" s="45"/>
      <c r="AC79" s="45"/>
      <c r="AD79" s="45"/>
      <c r="AE79" s="45"/>
      <c r="AF79" s="45"/>
      <c r="AG79" s="45"/>
      <c r="AH79" s="46"/>
      <c r="AI79" s="46"/>
      <c r="AJ79" s="45"/>
      <c r="AK79" s="51"/>
      <c r="AL79" s="45"/>
      <c r="AM79" s="45"/>
      <c r="AN79" s="45"/>
      <c r="AO79" s="45"/>
      <c r="AP79" s="5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7"/>
      <c r="BD79" s="47"/>
    </row>
    <row r="80" spans="1:56" x14ac:dyDescent="0.25">
      <c r="A80" s="28"/>
      <c r="B80" s="5" t="s">
        <v>648</v>
      </c>
      <c r="C80" s="1"/>
      <c r="D80" s="1"/>
      <c r="E80" s="1"/>
      <c r="F80" s="1"/>
      <c r="G80" s="8"/>
      <c r="H80" s="8"/>
      <c r="I80" s="8"/>
      <c r="J80" s="148"/>
      <c r="K80" s="44"/>
      <c r="L80" s="45"/>
      <c r="M80" s="45"/>
      <c r="N80" s="46"/>
      <c r="O80" s="46"/>
      <c r="P80" s="44"/>
      <c r="Q80" s="45"/>
      <c r="R80" s="44"/>
      <c r="S80" s="44"/>
      <c r="T80" s="44"/>
      <c r="U80" s="44"/>
      <c r="V80" s="45"/>
      <c r="W80" s="45"/>
      <c r="X80" s="46"/>
      <c r="Y80" s="46"/>
      <c r="Z80" s="44"/>
      <c r="AA80" s="45"/>
      <c r="AB80" s="44"/>
      <c r="AC80" s="44"/>
      <c r="AD80" s="44"/>
      <c r="AE80" s="44"/>
      <c r="AF80" s="45"/>
      <c r="AG80" s="45"/>
      <c r="AH80" s="46"/>
      <c r="AI80" s="46"/>
      <c r="AJ80" s="44"/>
      <c r="AK80" s="45"/>
      <c r="AL80" s="44"/>
      <c r="AM80" s="44"/>
      <c r="AN80" s="45"/>
      <c r="AO80" s="45"/>
      <c r="AP80" s="5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7"/>
      <c r="BD80" s="47"/>
    </row>
    <row r="81" spans="1:56" x14ac:dyDescent="0.25">
      <c r="A81" s="28" t="s">
        <v>649</v>
      </c>
      <c r="B81" s="6" t="s">
        <v>650</v>
      </c>
      <c r="C81" s="52" t="s">
        <v>651</v>
      </c>
      <c r="D81" s="1" t="s">
        <v>652</v>
      </c>
      <c r="E81" s="1" t="s">
        <v>653</v>
      </c>
      <c r="F81" s="1" t="s">
        <v>2613</v>
      </c>
      <c r="G81" s="8">
        <v>0</v>
      </c>
      <c r="H81" s="8">
        <v>0</v>
      </c>
      <c r="I81" s="8">
        <v>0.18</v>
      </c>
      <c r="J81" s="169"/>
      <c r="K81" s="44"/>
      <c r="L81" s="45"/>
      <c r="M81" s="45"/>
      <c r="N81" s="46"/>
      <c r="O81" s="46"/>
      <c r="P81" s="44"/>
      <c r="Q81" s="45"/>
      <c r="R81" s="44"/>
      <c r="S81" s="44"/>
      <c r="T81" s="44"/>
      <c r="U81" s="44"/>
      <c r="V81" s="45"/>
      <c r="W81" s="45"/>
      <c r="X81" s="46"/>
      <c r="Y81" s="46"/>
      <c r="Z81" s="44"/>
      <c r="AA81" s="45"/>
      <c r="AB81" s="44"/>
      <c r="AC81" s="44"/>
      <c r="AD81" s="44"/>
      <c r="AE81" s="44"/>
      <c r="AF81" s="45"/>
      <c r="AG81" s="45"/>
      <c r="AH81" s="46"/>
      <c r="AI81" s="46"/>
      <c r="AJ81" s="44"/>
      <c r="AK81" s="45"/>
      <c r="AL81" s="44"/>
      <c r="AM81" s="44"/>
      <c r="AN81" s="45"/>
      <c r="AO81" s="45"/>
      <c r="AP81" s="5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7"/>
      <c r="BD81" s="47"/>
    </row>
    <row r="82" spans="1:56" x14ac:dyDescent="0.25">
      <c r="A82" s="33"/>
      <c r="B82" s="37" t="s">
        <v>654</v>
      </c>
      <c r="C82" s="1"/>
      <c r="D82" s="1"/>
      <c r="E82" s="1"/>
      <c r="F82" s="1"/>
      <c r="G82" s="8"/>
      <c r="H82" s="8"/>
      <c r="I82" s="8"/>
      <c r="J82" s="148"/>
      <c r="K82" s="44"/>
      <c r="L82" s="45"/>
      <c r="M82" s="45"/>
      <c r="N82" s="46"/>
      <c r="O82" s="46"/>
      <c r="P82" s="44"/>
      <c r="Q82" s="45"/>
      <c r="R82" s="44"/>
      <c r="S82" s="44"/>
      <c r="T82" s="44"/>
      <c r="U82" s="44"/>
      <c r="V82" s="45"/>
      <c r="W82" s="45"/>
      <c r="X82" s="46"/>
      <c r="Y82" s="46"/>
      <c r="Z82" s="44"/>
      <c r="AA82" s="45"/>
      <c r="AB82" s="44"/>
      <c r="AC82" s="44"/>
      <c r="AD82" s="44"/>
      <c r="AE82" s="44"/>
      <c r="AF82" s="45"/>
      <c r="AG82" s="45"/>
      <c r="AH82" s="46"/>
      <c r="AI82" s="46"/>
      <c r="AJ82" s="44"/>
      <c r="AK82" s="45"/>
      <c r="AL82" s="44"/>
      <c r="AM82" s="44"/>
      <c r="AN82" s="45"/>
      <c r="AO82" s="45"/>
      <c r="AP82" s="5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7"/>
      <c r="BD82" s="47"/>
    </row>
    <row r="83" spans="1:56" x14ac:dyDescent="0.25">
      <c r="A83" s="33"/>
      <c r="B83" s="37" t="s">
        <v>655</v>
      </c>
      <c r="C83" s="1"/>
      <c r="D83" s="1"/>
      <c r="E83" s="1"/>
      <c r="F83" s="1"/>
      <c r="G83" s="8"/>
      <c r="H83" s="8"/>
      <c r="I83" s="8"/>
      <c r="J83" s="148"/>
      <c r="K83" s="44"/>
      <c r="L83" s="45"/>
      <c r="M83" s="45"/>
      <c r="N83" s="46"/>
      <c r="O83" s="46"/>
      <c r="P83" s="44"/>
      <c r="Q83" s="45"/>
      <c r="R83" s="44"/>
      <c r="S83" s="44"/>
      <c r="T83" s="44"/>
      <c r="U83" s="44"/>
      <c r="V83" s="45"/>
      <c r="W83" s="45"/>
      <c r="X83" s="46"/>
      <c r="Y83" s="46"/>
      <c r="Z83" s="44"/>
      <c r="AA83" s="45"/>
      <c r="AB83" s="53"/>
      <c r="AC83" s="53"/>
      <c r="AD83" s="53"/>
      <c r="AE83" s="53"/>
      <c r="AF83" s="53"/>
      <c r="AG83" s="53"/>
      <c r="AH83" s="46"/>
      <c r="AI83" s="46"/>
      <c r="AJ83" s="53"/>
      <c r="AK83" s="53"/>
      <c r="AL83" s="53"/>
      <c r="AM83" s="53"/>
      <c r="AN83" s="53"/>
      <c r="AO83" s="45"/>
      <c r="AP83" s="5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7"/>
      <c r="BD83" s="47"/>
    </row>
    <row r="84" spans="1:56" x14ac:dyDescent="0.25">
      <c r="A84" s="33">
        <v>1610009164</v>
      </c>
      <c r="B84" s="54" t="s">
        <v>656</v>
      </c>
      <c r="C84" s="1" t="s">
        <v>657</v>
      </c>
      <c r="D84" s="1" t="s">
        <v>658</v>
      </c>
      <c r="E84" s="1" t="s">
        <v>659</v>
      </c>
      <c r="F84" s="1" t="s">
        <v>2613</v>
      </c>
      <c r="G84" s="8">
        <v>0</v>
      </c>
      <c r="H84" s="8">
        <v>0.01</v>
      </c>
      <c r="I84" s="8">
        <v>1.8</v>
      </c>
      <c r="J84" s="164"/>
      <c r="K84" s="44"/>
      <c r="L84" s="44"/>
      <c r="M84" s="44"/>
      <c r="N84" s="46"/>
      <c r="O84" s="46"/>
      <c r="P84" s="44"/>
      <c r="Q84" s="51"/>
      <c r="R84" s="44"/>
      <c r="S84" s="44"/>
      <c r="T84" s="44"/>
      <c r="U84" s="44"/>
      <c r="V84" s="44"/>
      <c r="W84" s="44"/>
      <c r="X84" s="46"/>
      <c r="Y84" s="46"/>
      <c r="Z84" s="44"/>
      <c r="AA84" s="51"/>
      <c r="AB84" s="51"/>
      <c r="AC84" s="51"/>
      <c r="AD84" s="51"/>
      <c r="AE84" s="51"/>
      <c r="AF84" s="51"/>
      <c r="AG84" s="51"/>
      <c r="AH84" s="46"/>
      <c r="AI84" s="46"/>
      <c r="AJ84" s="51"/>
      <c r="AK84" s="51"/>
      <c r="AL84" s="51"/>
      <c r="AM84" s="51"/>
      <c r="AN84" s="51"/>
      <c r="AO84" s="45"/>
      <c r="AP84" s="5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7"/>
      <c r="BD84" s="47"/>
    </row>
    <row r="85" spans="1:56" x14ac:dyDescent="0.25">
      <c r="A85" s="33">
        <v>1610009309</v>
      </c>
      <c r="B85" s="13" t="s">
        <v>660</v>
      </c>
      <c r="C85" s="1" t="s">
        <v>661</v>
      </c>
      <c r="D85" s="1" t="s">
        <v>662</v>
      </c>
      <c r="E85" s="1" t="s">
        <v>1482</v>
      </c>
      <c r="F85" s="1" t="s">
        <v>2613</v>
      </c>
      <c r="G85" s="8">
        <v>0</v>
      </c>
      <c r="H85" s="8">
        <v>0.02</v>
      </c>
      <c r="I85" s="8">
        <v>0.8</v>
      </c>
      <c r="J85" s="149"/>
      <c r="K85" s="44"/>
      <c r="L85" s="44"/>
      <c r="M85" s="44"/>
      <c r="N85" s="46"/>
      <c r="O85" s="46"/>
      <c r="P85" s="44"/>
      <c r="Q85" s="51"/>
      <c r="R85" s="44"/>
      <c r="S85" s="44"/>
      <c r="T85" s="44"/>
      <c r="U85" s="44"/>
      <c r="V85" s="44"/>
      <c r="W85" s="44"/>
      <c r="X85" s="46"/>
      <c r="Y85" s="46"/>
      <c r="Z85" s="44"/>
      <c r="AA85" s="51"/>
      <c r="AB85" s="51"/>
      <c r="AC85" s="51"/>
      <c r="AD85" s="51"/>
      <c r="AE85" s="51"/>
      <c r="AF85" s="51"/>
      <c r="AG85" s="51"/>
      <c r="AH85" s="46"/>
      <c r="AI85" s="46"/>
      <c r="AJ85" s="51"/>
      <c r="AK85" s="51"/>
      <c r="AL85" s="51"/>
      <c r="AM85" s="51"/>
      <c r="AN85" s="51"/>
      <c r="AO85" s="45"/>
      <c r="AP85" s="5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7"/>
      <c r="BD85" s="47"/>
    </row>
    <row r="86" spans="1:56" x14ac:dyDescent="0.25">
      <c r="A86" s="33">
        <v>1610000848</v>
      </c>
      <c r="B86" s="54" t="s">
        <v>656</v>
      </c>
      <c r="C86" s="1" t="s">
        <v>663</v>
      </c>
      <c r="D86" s="1" t="s">
        <v>658</v>
      </c>
      <c r="E86" s="1" t="s">
        <v>664</v>
      </c>
      <c r="F86" s="1" t="s">
        <v>2613</v>
      </c>
      <c r="G86" s="8">
        <v>0</v>
      </c>
      <c r="H86" s="8">
        <v>0.02</v>
      </c>
      <c r="I86" s="8">
        <v>0.84</v>
      </c>
      <c r="J86" s="149"/>
      <c r="K86" s="44"/>
      <c r="L86" s="44"/>
      <c r="M86" s="44"/>
      <c r="N86" s="46"/>
      <c r="O86" s="46"/>
      <c r="P86" s="44"/>
      <c r="Q86" s="51"/>
      <c r="R86" s="44"/>
      <c r="S86" s="44"/>
      <c r="T86" s="44"/>
      <c r="U86" s="44"/>
      <c r="V86" s="44"/>
      <c r="W86" s="44"/>
      <c r="X86" s="46"/>
      <c r="Y86" s="46"/>
      <c r="Z86" s="44"/>
      <c r="AA86" s="51"/>
      <c r="AB86" s="51"/>
      <c r="AC86" s="51"/>
      <c r="AD86" s="51"/>
      <c r="AE86" s="51"/>
      <c r="AF86" s="51"/>
      <c r="AG86" s="51"/>
      <c r="AH86" s="46"/>
      <c r="AI86" s="46"/>
      <c r="AJ86" s="51"/>
      <c r="AK86" s="51"/>
      <c r="AL86" s="51"/>
      <c r="AM86" s="51"/>
      <c r="AN86" s="51"/>
      <c r="AO86" s="45"/>
      <c r="AP86" s="5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7"/>
      <c r="BD86" s="47"/>
    </row>
    <row r="87" spans="1:56" ht="31.5" x14ac:dyDescent="0.25">
      <c r="A87" s="171" t="s">
        <v>665</v>
      </c>
      <c r="B87" s="13" t="s">
        <v>666</v>
      </c>
      <c r="C87" s="1" t="s">
        <v>667</v>
      </c>
      <c r="D87" s="1" t="s">
        <v>668</v>
      </c>
      <c r="E87" s="1" t="s">
        <v>1480</v>
      </c>
      <c r="F87" s="1" t="s">
        <v>2613</v>
      </c>
      <c r="G87" s="8">
        <v>0</v>
      </c>
      <c r="H87" s="8">
        <v>0.01</v>
      </c>
      <c r="I87" s="8">
        <v>0.8</v>
      </c>
      <c r="J87" s="149"/>
      <c r="K87" s="44"/>
      <c r="L87" s="44"/>
      <c r="M87" s="44"/>
      <c r="N87" s="46"/>
      <c r="O87" s="46"/>
      <c r="P87" s="44"/>
      <c r="Q87" s="51"/>
      <c r="R87" s="44"/>
      <c r="S87" s="44"/>
      <c r="T87" s="44"/>
      <c r="U87" s="44"/>
      <c r="V87" s="44"/>
      <c r="W87" s="44"/>
      <c r="X87" s="46"/>
      <c r="Y87" s="46"/>
      <c r="Z87" s="44"/>
      <c r="AA87" s="51"/>
      <c r="AB87" s="51"/>
      <c r="AC87" s="51"/>
      <c r="AD87" s="51"/>
      <c r="AE87" s="51"/>
      <c r="AF87" s="51"/>
      <c r="AG87" s="51"/>
      <c r="AH87" s="46"/>
      <c r="AI87" s="46"/>
      <c r="AJ87" s="51"/>
      <c r="AK87" s="51"/>
      <c r="AL87" s="51"/>
      <c r="AM87" s="51"/>
      <c r="AN87" s="51"/>
      <c r="AO87" s="45"/>
      <c r="AP87" s="5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7"/>
      <c r="BD87" s="47"/>
    </row>
    <row r="88" spans="1:56" x14ac:dyDescent="0.25">
      <c r="A88" s="28" t="s">
        <v>669</v>
      </c>
      <c r="B88" s="13" t="s">
        <v>670</v>
      </c>
      <c r="C88" s="1" t="s">
        <v>671</v>
      </c>
      <c r="D88" s="16" t="s">
        <v>658</v>
      </c>
      <c r="E88" s="1" t="s">
        <v>1481</v>
      </c>
      <c r="F88" s="1" t="s">
        <v>2613</v>
      </c>
      <c r="G88" s="8">
        <v>0</v>
      </c>
      <c r="H88" s="8">
        <v>0</v>
      </c>
      <c r="I88" s="8">
        <v>0.45</v>
      </c>
      <c r="J88" s="149"/>
      <c r="K88" s="56"/>
      <c r="L88" s="46"/>
      <c r="M88" s="46"/>
      <c r="N88" s="46"/>
      <c r="O88" s="46"/>
      <c r="P88" s="56"/>
      <c r="Q88" s="46"/>
      <c r="R88" s="56"/>
      <c r="S88" s="56"/>
      <c r="T88" s="56"/>
      <c r="U88" s="56"/>
      <c r="V88" s="46"/>
      <c r="W88" s="46"/>
      <c r="X88" s="46"/>
      <c r="Y88" s="46"/>
      <c r="Z88" s="56"/>
      <c r="AA88" s="46"/>
      <c r="AB88" s="56"/>
      <c r="AC88" s="56"/>
      <c r="AD88" s="56"/>
      <c r="AE88" s="56"/>
      <c r="AF88" s="45"/>
      <c r="AG88" s="45"/>
      <c r="AH88" s="46"/>
      <c r="AI88" s="46"/>
      <c r="AJ88" s="56"/>
      <c r="AK88" s="46"/>
      <c r="AL88" s="56"/>
      <c r="AM88" s="56"/>
      <c r="AN88" s="46"/>
      <c r="AO88" s="45"/>
      <c r="AP88" s="57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7"/>
      <c r="BD88" s="47"/>
    </row>
    <row r="89" spans="1:56" x14ac:dyDescent="0.25">
      <c r="A89" s="33">
        <v>1610009150</v>
      </c>
      <c r="B89" s="54" t="s">
        <v>656</v>
      </c>
      <c r="C89" s="1" t="s">
        <v>672</v>
      </c>
      <c r="D89" s="1" t="s">
        <v>658</v>
      </c>
      <c r="E89" s="1" t="s">
        <v>673</v>
      </c>
      <c r="F89" s="1" t="s">
        <v>2613</v>
      </c>
      <c r="G89" s="8">
        <v>0</v>
      </c>
      <c r="H89" s="8">
        <v>0.02</v>
      </c>
      <c r="I89" s="8">
        <v>0.6</v>
      </c>
      <c r="J89" s="149"/>
      <c r="K89" s="44"/>
      <c r="L89" s="44"/>
      <c r="M89" s="44"/>
      <c r="N89" s="46"/>
      <c r="O89" s="46"/>
      <c r="P89" s="44"/>
      <c r="Q89" s="51"/>
      <c r="R89" s="44"/>
      <c r="S89" s="44"/>
      <c r="T89" s="44"/>
      <c r="U89" s="44"/>
      <c r="V89" s="44"/>
      <c r="W89" s="44"/>
      <c r="X89" s="46"/>
      <c r="Y89" s="46"/>
      <c r="Z89" s="44"/>
      <c r="AA89" s="51"/>
      <c r="AB89" s="51"/>
      <c r="AC89" s="51"/>
      <c r="AD89" s="51"/>
      <c r="AE89" s="51"/>
      <c r="AF89" s="51"/>
      <c r="AG89" s="51"/>
      <c r="AH89" s="46"/>
      <c r="AI89" s="46"/>
      <c r="AJ89" s="51"/>
      <c r="AK89" s="51"/>
      <c r="AL89" s="51"/>
      <c r="AM89" s="51"/>
      <c r="AN89" s="51"/>
      <c r="AO89" s="45"/>
      <c r="AP89" s="5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7"/>
      <c r="BD89" s="47"/>
    </row>
    <row r="90" spans="1:56" x14ac:dyDescent="0.25">
      <c r="A90" s="33">
        <v>1610009151</v>
      </c>
      <c r="B90" s="54" t="s">
        <v>656</v>
      </c>
      <c r="C90" s="1" t="s">
        <v>674</v>
      </c>
      <c r="D90" s="1" t="s">
        <v>658</v>
      </c>
      <c r="E90" s="1" t="s">
        <v>675</v>
      </c>
      <c r="F90" s="1" t="s">
        <v>2613</v>
      </c>
      <c r="G90" s="8">
        <v>0</v>
      </c>
      <c r="H90" s="8">
        <v>0.03</v>
      </c>
      <c r="I90" s="8">
        <v>0.3</v>
      </c>
      <c r="J90" s="149"/>
      <c r="K90" s="44"/>
      <c r="L90" s="44"/>
      <c r="M90" s="44"/>
      <c r="N90" s="46"/>
      <c r="O90" s="46"/>
      <c r="P90" s="44"/>
      <c r="Q90" s="51"/>
      <c r="R90" s="44"/>
      <c r="S90" s="44"/>
      <c r="T90" s="44"/>
      <c r="U90" s="44"/>
      <c r="V90" s="44"/>
      <c r="W90" s="44"/>
      <c r="X90" s="46"/>
      <c r="Y90" s="46"/>
      <c r="Z90" s="44"/>
      <c r="AA90" s="51"/>
      <c r="AB90" s="51"/>
      <c r="AC90" s="51"/>
      <c r="AD90" s="51"/>
      <c r="AE90" s="51"/>
      <c r="AF90" s="51"/>
      <c r="AG90" s="51"/>
      <c r="AH90" s="46"/>
      <c r="AI90" s="46"/>
      <c r="AJ90" s="51"/>
      <c r="AK90" s="51"/>
      <c r="AL90" s="51"/>
      <c r="AM90" s="51"/>
      <c r="AN90" s="51"/>
      <c r="AO90" s="45"/>
      <c r="AP90" s="5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7"/>
      <c r="BD90" s="47"/>
    </row>
    <row r="91" spans="1:56" s="96" customFormat="1" x14ac:dyDescent="0.25">
      <c r="A91" s="124">
        <v>1610009504</v>
      </c>
      <c r="B91" s="86" t="s">
        <v>656</v>
      </c>
      <c r="C91" s="84" t="s">
        <v>1944</v>
      </c>
      <c r="D91" s="84" t="s">
        <v>688</v>
      </c>
      <c r="E91" s="84" t="s">
        <v>1945</v>
      </c>
      <c r="F91" s="82" t="s">
        <v>2613</v>
      </c>
      <c r="G91" s="84">
        <v>0</v>
      </c>
      <c r="H91" s="84">
        <v>0</v>
      </c>
      <c r="I91" s="84">
        <v>8.3000000000000004E-2</v>
      </c>
      <c r="J91" s="172"/>
      <c r="K91" s="106"/>
      <c r="L91" s="106"/>
      <c r="M91" s="106"/>
      <c r="N91" s="88"/>
      <c r="O91" s="88"/>
      <c r="P91" s="106"/>
      <c r="Q91" s="85"/>
      <c r="R91" s="106"/>
      <c r="S91" s="106"/>
      <c r="T91" s="106"/>
      <c r="U91" s="106"/>
      <c r="V91" s="106"/>
      <c r="W91" s="106"/>
      <c r="X91" s="88"/>
      <c r="Y91" s="88"/>
      <c r="Z91" s="106"/>
      <c r="AA91" s="85"/>
      <c r="AB91" s="85"/>
      <c r="AC91" s="85"/>
      <c r="AD91" s="85"/>
      <c r="AE91" s="85"/>
      <c r="AF91" s="85"/>
      <c r="AG91" s="85"/>
      <c r="AH91" s="88"/>
      <c r="AI91" s="88"/>
      <c r="AJ91" s="85"/>
      <c r="AK91" s="85"/>
      <c r="AL91" s="85"/>
      <c r="AM91" s="85"/>
      <c r="AN91" s="85"/>
      <c r="AO91" s="87"/>
      <c r="AP91" s="89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90"/>
      <c r="BD91" s="90"/>
    </row>
    <row r="92" spans="1:56" x14ac:dyDescent="0.25">
      <c r="A92" s="33">
        <v>1610009153</v>
      </c>
      <c r="B92" s="54" t="s">
        <v>656</v>
      </c>
      <c r="C92" s="1" t="s">
        <v>676</v>
      </c>
      <c r="D92" s="1" t="s">
        <v>658</v>
      </c>
      <c r="E92" s="1" t="s">
        <v>677</v>
      </c>
      <c r="F92" s="1" t="s">
        <v>2613</v>
      </c>
      <c r="G92" s="8">
        <v>0</v>
      </c>
      <c r="H92" s="8">
        <v>0</v>
      </c>
      <c r="I92" s="8">
        <v>1.2</v>
      </c>
      <c r="J92" s="149"/>
      <c r="K92" s="44"/>
      <c r="L92" s="45"/>
      <c r="M92" s="45"/>
      <c r="N92" s="46"/>
      <c r="O92" s="46"/>
      <c r="P92" s="44"/>
      <c r="Q92" s="45"/>
      <c r="R92" s="44"/>
      <c r="S92" s="44"/>
      <c r="T92" s="44"/>
      <c r="U92" s="44"/>
      <c r="V92" s="45"/>
      <c r="W92" s="45"/>
      <c r="X92" s="46"/>
      <c r="Y92" s="46"/>
      <c r="Z92" s="44"/>
      <c r="AA92" s="45"/>
      <c r="AB92" s="44"/>
      <c r="AC92" s="44"/>
      <c r="AD92" s="44"/>
      <c r="AE92" s="44"/>
      <c r="AF92" s="45"/>
      <c r="AG92" s="45"/>
      <c r="AH92" s="46"/>
      <c r="AI92" s="46"/>
      <c r="AJ92" s="44"/>
      <c r="AK92" s="45"/>
      <c r="AL92" s="44"/>
      <c r="AM92" s="44"/>
      <c r="AN92" s="45"/>
      <c r="AO92" s="45"/>
      <c r="AP92" s="5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7"/>
      <c r="BD92" s="47"/>
    </row>
    <row r="93" spans="1:56" x14ac:dyDescent="0.25">
      <c r="A93" s="33">
        <v>1610009154</v>
      </c>
      <c r="B93" s="54" t="s">
        <v>656</v>
      </c>
      <c r="C93" s="1" t="s">
        <v>678</v>
      </c>
      <c r="D93" s="1" t="s">
        <v>658</v>
      </c>
      <c r="E93" s="1" t="s">
        <v>679</v>
      </c>
      <c r="F93" s="1" t="s">
        <v>2613</v>
      </c>
      <c r="G93" s="8">
        <v>0</v>
      </c>
      <c r="H93" s="8">
        <v>0</v>
      </c>
      <c r="I93" s="8">
        <v>1.5</v>
      </c>
      <c r="J93" s="149"/>
      <c r="K93" s="45"/>
      <c r="L93" s="45"/>
      <c r="M93" s="45"/>
      <c r="N93" s="46"/>
      <c r="O93" s="46"/>
      <c r="P93" s="45"/>
      <c r="Q93" s="45"/>
      <c r="R93" s="45"/>
      <c r="S93" s="45"/>
      <c r="T93" s="45"/>
      <c r="U93" s="45"/>
      <c r="V93" s="45"/>
      <c r="W93" s="45"/>
      <c r="X93" s="46"/>
      <c r="Y93" s="46"/>
      <c r="Z93" s="45"/>
      <c r="AA93" s="45"/>
      <c r="AB93" s="53"/>
      <c r="AC93" s="53"/>
      <c r="AD93" s="53"/>
      <c r="AE93" s="53"/>
      <c r="AF93" s="53"/>
      <c r="AG93" s="53"/>
      <c r="AH93" s="46"/>
      <c r="AI93" s="46"/>
      <c r="AJ93" s="53"/>
      <c r="AK93" s="53"/>
      <c r="AL93" s="53"/>
      <c r="AM93" s="53"/>
      <c r="AN93" s="53"/>
      <c r="AO93" s="45"/>
      <c r="AP93" s="5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7"/>
      <c r="BD93" s="47"/>
    </row>
    <row r="94" spans="1:56" x14ac:dyDescent="0.25">
      <c r="A94" s="28" t="s">
        <v>680</v>
      </c>
      <c r="B94" s="54" t="s">
        <v>656</v>
      </c>
      <c r="C94" s="16" t="s">
        <v>681</v>
      </c>
      <c r="D94" s="1" t="s">
        <v>658</v>
      </c>
      <c r="E94" s="16" t="s">
        <v>682</v>
      </c>
      <c r="F94" s="1" t="s">
        <v>2613</v>
      </c>
      <c r="G94" s="8">
        <v>0</v>
      </c>
      <c r="H94" s="8">
        <v>0</v>
      </c>
      <c r="I94" s="8">
        <v>1.6</v>
      </c>
      <c r="J94" s="149"/>
      <c r="K94" s="56"/>
      <c r="L94" s="46"/>
      <c r="M94" s="46"/>
      <c r="N94" s="46"/>
      <c r="O94" s="46"/>
      <c r="P94" s="56"/>
      <c r="Q94" s="46"/>
      <c r="R94" s="45"/>
      <c r="S94" s="45"/>
      <c r="T94" s="56"/>
      <c r="U94" s="56"/>
      <c r="V94" s="46"/>
      <c r="W94" s="46"/>
      <c r="X94" s="46"/>
      <c r="Y94" s="46"/>
      <c r="Z94" s="56"/>
      <c r="AA94" s="46"/>
      <c r="AB94" s="56"/>
      <c r="AC94" s="56"/>
      <c r="AD94" s="56"/>
      <c r="AE94" s="56"/>
      <c r="AF94" s="45"/>
      <c r="AG94" s="45"/>
      <c r="AH94" s="46"/>
      <c r="AI94" s="46"/>
      <c r="AJ94" s="56"/>
      <c r="AK94" s="46"/>
      <c r="AL94" s="56"/>
      <c r="AM94" s="56"/>
      <c r="AN94" s="46"/>
      <c r="AO94" s="45"/>
      <c r="AP94" s="5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7"/>
      <c r="BD94" s="47"/>
    </row>
    <row r="95" spans="1:56" x14ac:dyDescent="0.25">
      <c r="A95" s="28" t="s">
        <v>683</v>
      </c>
      <c r="B95" s="54" t="s">
        <v>656</v>
      </c>
      <c r="C95" s="16" t="s">
        <v>684</v>
      </c>
      <c r="D95" s="1" t="s">
        <v>658</v>
      </c>
      <c r="E95" s="16" t="s">
        <v>685</v>
      </c>
      <c r="F95" s="1" t="s">
        <v>2613</v>
      </c>
      <c r="G95" s="8">
        <v>0</v>
      </c>
      <c r="H95" s="8">
        <v>0</v>
      </c>
      <c r="I95" s="8">
        <v>1</v>
      </c>
      <c r="J95" s="149"/>
      <c r="K95" s="45"/>
      <c r="L95" s="45"/>
      <c r="M95" s="45"/>
      <c r="N95" s="46"/>
      <c r="O95" s="46"/>
      <c r="P95" s="45"/>
      <c r="Q95" s="45"/>
      <c r="R95" s="45"/>
      <c r="S95" s="45"/>
      <c r="T95" s="45"/>
      <c r="U95" s="45"/>
      <c r="V95" s="45"/>
      <c r="W95" s="45"/>
      <c r="X95" s="46"/>
      <c r="Y95" s="46"/>
      <c r="Z95" s="45"/>
      <c r="AA95" s="45"/>
      <c r="AB95" s="53"/>
      <c r="AC95" s="53"/>
      <c r="AD95" s="53"/>
      <c r="AE95" s="53"/>
      <c r="AF95" s="45"/>
      <c r="AG95" s="45"/>
      <c r="AH95" s="46"/>
      <c r="AI95" s="46"/>
      <c r="AJ95" s="53"/>
      <c r="AK95" s="51"/>
      <c r="AL95" s="53"/>
      <c r="AM95" s="53"/>
      <c r="AN95" s="53"/>
      <c r="AO95" s="45"/>
      <c r="AP95" s="5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7"/>
      <c r="BD95" s="47"/>
    </row>
    <row r="96" spans="1:56" x14ac:dyDescent="0.25">
      <c r="A96" s="28" t="s">
        <v>686</v>
      </c>
      <c r="B96" s="54" t="s">
        <v>656</v>
      </c>
      <c r="C96" s="16" t="s">
        <v>687</v>
      </c>
      <c r="D96" s="16" t="s">
        <v>688</v>
      </c>
      <c r="E96" s="16" t="s">
        <v>689</v>
      </c>
      <c r="F96" s="1" t="s">
        <v>2613</v>
      </c>
      <c r="G96" s="8">
        <v>0</v>
      </c>
      <c r="H96" s="8">
        <v>0</v>
      </c>
      <c r="I96" s="8">
        <v>2.4</v>
      </c>
      <c r="J96" s="149"/>
      <c r="K96" s="45"/>
      <c r="L96" s="45"/>
      <c r="M96" s="45"/>
      <c r="N96" s="46"/>
      <c r="O96" s="46"/>
      <c r="P96" s="45"/>
      <c r="Q96" s="45"/>
      <c r="R96" s="45"/>
      <c r="S96" s="45"/>
      <c r="T96" s="45"/>
      <c r="U96" s="45"/>
      <c r="V96" s="45"/>
      <c r="W96" s="45"/>
      <c r="X96" s="46"/>
      <c r="Y96" s="46"/>
      <c r="Z96" s="45"/>
      <c r="AA96" s="45"/>
      <c r="AB96" s="51"/>
      <c r="AC96" s="51"/>
      <c r="AD96" s="45"/>
      <c r="AE96" s="45"/>
      <c r="AF96" s="51"/>
      <c r="AG96" s="51"/>
      <c r="AH96" s="46"/>
      <c r="AI96" s="46"/>
      <c r="AJ96" s="51"/>
      <c r="AK96" s="51"/>
      <c r="AL96" s="51"/>
      <c r="AM96" s="51"/>
      <c r="AN96" s="51"/>
      <c r="AO96" s="45"/>
      <c r="AP96" s="5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7"/>
      <c r="BD96" s="47"/>
    </row>
    <row r="97" spans="1:56" x14ac:dyDescent="0.25">
      <c r="A97" s="28" t="s">
        <v>690</v>
      </c>
      <c r="B97" s="54" t="s">
        <v>656</v>
      </c>
      <c r="C97" s="16" t="s">
        <v>691</v>
      </c>
      <c r="D97" s="16" t="s">
        <v>688</v>
      </c>
      <c r="E97" s="1" t="s">
        <v>692</v>
      </c>
      <c r="F97" s="1" t="s">
        <v>2613</v>
      </c>
      <c r="G97" s="8">
        <v>0</v>
      </c>
      <c r="H97" s="8">
        <v>0</v>
      </c>
      <c r="I97" s="8">
        <v>2.2000000000000002</v>
      </c>
      <c r="J97" s="149"/>
      <c r="K97" s="56"/>
      <c r="L97" s="46"/>
      <c r="M97" s="46"/>
      <c r="N97" s="46"/>
      <c r="O97" s="46"/>
      <c r="P97" s="56"/>
      <c r="Q97" s="46"/>
      <c r="R97" s="56"/>
      <c r="S97" s="56"/>
      <c r="T97" s="56"/>
      <c r="U97" s="56"/>
      <c r="V97" s="46"/>
      <c r="W97" s="46"/>
      <c r="X97" s="46"/>
      <c r="Y97" s="46"/>
      <c r="Z97" s="56"/>
      <c r="AA97" s="46"/>
      <c r="AB97" s="56"/>
      <c r="AC97" s="56"/>
      <c r="AD97" s="56"/>
      <c r="AE97" s="56"/>
      <c r="AF97" s="45"/>
      <c r="AG97" s="45"/>
      <c r="AH97" s="46"/>
      <c r="AI97" s="46"/>
      <c r="AJ97" s="56"/>
      <c r="AK97" s="46"/>
      <c r="AL97" s="56"/>
      <c r="AM97" s="56"/>
      <c r="AN97" s="46"/>
      <c r="AO97" s="45"/>
      <c r="AP97" s="57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7"/>
      <c r="BD97" s="47"/>
    </row>
    <row r="98" spans="1:56" x14ac:dyDescent="0.25">
      <c r="A98" s="28" t="s">
        <v>693</v>
      </c>
      <c r="B98" s="54" t="s">
        <v>656</v>
      </c>
      <c r="C98" s="16" t="s">
        <v>694</v>
      </c>
      <c r="D98" s="16" t="s">
        <v>658</v>
      </c>
      <c r="E98" s="16" t="s">
        <v>695</v>
      </c>
      <c r="F98" s="58" t="s">
        <v>2613</v>
      </c>
      <c r="G98" s="8">
        <v>0</v>
      </c>
      <c r="H98" s="8">
        <v>0.05</v>
      </c>
      <c r="I98" s="8">
        <v>0.5</v>
      </c>
      <c r="J98" s="149"/>
      <c r="K98" s="56"/>
      <c r="L98" s="46"/>
      <c r="M98" s="46"/>
      <c r="N98" s="46"/>
      <c r="O98" s="46"/>
      <c r="P98" s="56"/>
      <c r="Q98" s="46"/>
      <c r="R98" s="56"/>
      <c r="S98" s="56"/>
      <c r="T98" s="56"/>
      <c r="U98" s="56"/>
      <c r="V98" s="46"/>
      <c r="W98" s="46"/>
      <c r="X98" s="46"/>
      <c r="Y98" s="46"/>
      <c r="Z98" s="56"/>
      <c r="AA98" s="46"/>
      <c r="AB98" s="56"/>
      <c r="AC98" s="56"/>
      <c r="AD98" s="56"/>
      <c r="AE98" s="56"/>
      <c r="AF98" s="45"/>
      <c r="AG98" s="45"/>
      <c r="AH98" s="46"/>
      <c r="AI98" s="46"/>
      <c r="AJ98" s="56"/>
      <c r="AK98" s="46"/>
      <c r="AL98" s="56"/>
      <c r="AM98" s="56"/>
      <c r="AN98" s="46"/>
      <c r="AO98" s="45"/>
      <c r="AP98" s="57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7"/>
      <c r="BD98" s="47"/>
    </row>
    <row r="99" spans="1:56" x14ac:dyDescent="0.25">
      <c r="A99" s="33">
        <v>1610009163</v>
      </c>
      <c r="B99" s="54" t="s">
        <v>656</v>
      </c>
      <c r="C99" s="1" t="s">
        <v>696</v>
      </c>
      <c r="D99" s="16" t="s">
        <v>658</v>
      </c>
      <c r="E99" s="1" t="s">
        <v>697</v>
      </c>
      <c r="F99" s="1" t="s">
        <v>2613</v>
      </c>
      <c r="G99" s="8">
        <v>0</v>
      </c>
      <c r="H99" s="8">
        <v>0.08</v>
      </c>
      <c r="I99" s="8">
        <v>0.4</v>
      </c>
      <c r="J99" s="159"/>
      <c r="K99" s="44"/>
      <c r="L99" s="44"/>
      <c r="M99" s="44"/>
      <c r="N99" s="46"/>
      <c r="O99" s="46"/>
      <c r="P99" s="44"/>
      <c r="Q99" s="45"/>
      <c r="R99" s="44"/>
      <c r="S99" s="44"/>
      <c r="T99" s="44"/>
      <c r="U99" s="44"/>
      <c r="V99" s="44"/>
      <c r="W99" s="44"/>
      <c r="X99" s="46"/>
      <c r="Y99" s="46"/>
      <c r="Z99" s="44"/>
      <c r="AA99" s="45"/>
      <c r="AB99" s="51"/>
      <c r="AC99" s="51"/>
      <c r="AD99" s="51"/>
      <c r="AE99" s="51"/>
      <c r="AF99" s="51"/>
      <c r="AG99" s="51"/>
      <c r="AH99" s="46"/>
      <c r="AI99" s="46"/>
      <c r="AJ99" s="51"/>
      <c r="AK99" s="51"/>
      <c r="AL99" s="51"/>
      <c r="AM99" s="51"/>
      <c r="AN99" s="51"/>
      <c r="AO99" s="45"/>
      <c r="AP99" s="5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7"/>
      <c r="BD99" s="47"/>
    </row>
    <row r="100" spans="1:56" x14ac:dyDescent="0.25">
      <c r="A100" s="28" t="s">
        <v>698</v>
      </c>
      <c r="B100" s="54" t="s">
        <v>656</v>
      </c>
      <c r="C100" s="16" t="s">
        <v>699</v>
      </c>
      <c r="D100" s="16" t="s">
        <v>658</v>
      </c>
      <c r="E100" s="1" t="s">
        <v>1483</v>
      </c>
      <c r="F100" s="1" t="s">
        <v>2613</v>
      </c>
      <c r="G100" s="8">
        <v>0</v>
      </c>
      <c r="H100" s="8">
        <v>0</v>
      </c>
      <c r="I100" s="8">
        <v>0.75</v>
      </c>
      <c r="J100" s="149"/>
      <c r="K100" s="56"/>
      <c r="L100" s="46"/>
      <c r="M100" s="46"/>
      <c r="N100" s="46"/>
      <c r="O100" s="46"/>
      <c r="P100" s="56"/>
      <c r="Q100" s="46"/>
      <c r="R100" s="56"/>
      <c r="S100" s="56"/>
      <c r="T100" s="56"/>
      <c r="U100" s="56"/>
      <c r="V100" s="46"/>
      <c r="W100" s="46"/>
      <c r="X100" s="46"/>
      <c r="Y100" s="46"/>
      <c r="Z100" s="56"/>
      <c r="AA100" s="46"/>
      <c r="AB100" s="56"/>
      <c r="AC100" s="56"/>
      <c r="AD100" s="56"/>
      <c r="AE100" s="56"/>
      <c r="AF100" s="45"/>
      <c r="AG100" s="45"/>
      <c r="AH100" s="46"/>
      <c r="AI100" s="46"/>
      <c r="AJ100" s="56"/>
      <c r="AK100" s="46"/>
      <c r="AL100" s="56"/>
      <c r="AM100" s="56"/>
      <c r="AN100" s="46"/>
      <c r="AO100" s="45"/>
      <c r="AP100" s="57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7"/>
      <c r="BD100" s="47"/>
    </row>
    <row r="101" spans="1:56" x14ac:dyDescent="0.25">
      <c r="A101" s="28" t="s">
        <v>700</v>
      </c>
      <c r="B101" s="54" t="s">
        <v>656</v>
      </c>
      <c r="C101" s="16" t="s">
        <v>701</v>
      </c>
      <c r="D101" s="16" t="s">
        <v>658</v>
      </c>
      <c r="E101" s="1" t="s">
        <v>1484</v>
      </c>
      <c r="F101" s="1" t="s">
        <v>2613</v>
      </c>
      <c r="G101" s="8">
        <v>0</v>
      </c>
      <c r="H101" s="8">
        <v>0</v>
      </c>
      <c r="I101" s="8">
        <v>2.08</v>
      </c>
      <c r="J101" s="149"/>
      <c r="K101" s="56"/>
      <c r="L101" s="46"/>
      <c r="M101" s="46"/>
      <c r="N101" s="46"/>
      <c r="O101" s="46"/>
      <c r="P101" s="56"/>
      <c r="Q101" s="46"/>
      <c r="R101" s="56"/>
      <c r="S101" s="56"/>
      <c r="T101" s="56"/>
      <c r="U101" s="56"/>
      <c r="V101" s="46"/>
      <c r="W101" s="46"/>
      <c r="X101" s="46"/>
      <c r="Y101" s="46"/>
      <c r="Z101" s="56"/>
      <c r="AA101" s="46"/>
      <c r="AB101" s="56"/>
      <c r="AC101" s="56"/>
      <c r="AD101" s="56"/>
      <c r="AE101" s="56"/>
      <c r="AF101" s="45"/>
      <c r="AG101" s="45"/>
      <c r="AH101" s="46"/>
      <c r="AI101" s="46"/>
      <c r="AJ101" s="56"/>
      <c r="AK101" s="46"/>
      <c r="AL101" s="56"/>
      <c r="AM101" s="56"/>
      <c r="AN101" s="46"/>
      <c r="AO101" s="45"/>
      <c r="AP101" s="57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7"/>
      <c r="BD101" s="47"/>
    </row>
    <row r="102" spans="1:56" x14ac:dyDescent="0.25">
      <c r="A102" s="28" t="s">
        <v>702</v>
      </c>
      <c r="B102" s="54" t="s">
        <v>656</v>
      </c>
      <c r="C102" s="16" t="s">
        <v>703</v>
      </c>
      <c r="D102" s="16" t="s">
        <v>658</v>
      </c>
      <c r="E102" s="1" t="s">
        <v>1485</v>
      </c>
      <c r="F102" s="1" t="s">
        <v>2613</v>
      </c>
      <c r="G102" s="8">
        <v>0</v>
      </c>
      <c r="H102" s="8">
        <v>0</v>
      </c>
      <c r="I102" s="8">
        <v>2.9</v>
      </c>
      <c r="J102" s="167"/>
      <c r="K102" s="56"/>
      <c r="L102" s="46"/>
      <c r="M102" s="46"/>
      <c r="N102" s="46"/>
      <c r="O102" s="46"/>
      <c r="P102" s="56"/>
      <c r="Q102" s="46"/>
      <c r="R102" s="56"/>
      <c r="S102" s="56"/>
      <c r="T102" s="56"/>
      <c r="U102" s="56"/>
      <c r="V102" s="46"/>
      <c r="W102" s="46"/>
      <c r="X102" s="46"/>
      <c r="Y102" s="46"/>
      <c r="Z102" s="56"/>
      <c r="AA102" s="46"/>
      <c r="AB102" s="56"/>
      <c r="AC102" s="56"/>
      <c r="AD102" s="56"/>
      <c r="AE102" s="56"/>
      <c r="AF102" s="45"/>
      <c r="AG102" s="45"/>
      <c r="AH102" s="46"/>
      <c r="AI102" s="46"/>
      <c r="AJ102" s="56"/>
      <c r="AK102" s="46"/>
      <c r="AL102" s="56"/>
      <c r="AM102" s="56"/>
      <c r="AN102" s="46"/>
      <c r="AO102" s="45"/>
      <c r="AP102" s="57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7"/>
      <c r="BD102" s="47"/>
    </row>
    <row r="103" spans="1:56" x14ac:dyDescent="0.25">
      <c r="A103" s="28" t="s">
        <v>704</v>
      </c>
      <c r="B103" s="54" t="s">
        <v>656</v>
      </c>
      <c r="C103" s="16" t="s">
        <v>705</v>
      </c>
      <c r="D103" s="16" t="s">
        <v>658</v>
      </c>
      <c r="E103" s="1" t="s">
        <v>1486</v>
      </c>
      <c r="F103" s="1" t="s">
        <v>2613</v>
      </c>
      <c r="G103" s="8">
        <v>0</v>
      </c>
      <c r="H103" s="8">
        <v>0</v>
      </c>
      <c r="I103" s="8">
        <v>2.2000000000000002</v>
      </c>
      <c r="J103" s="167"/>
      <c r="K103" s="56"/>
      <c r="L103" s="46"/>
      <c r="M103" s="46"/>
      <c r="N103" s="46"/>
      <c r="O103" s="46"/>
      <c r="P103" s="56"/>
      <c r="Q103" s="46"/>
      <c r="R103" s="56"/>
      <c r="S103" s="56"/>
      <c r="T103" s="56"/>
      <c r="U103" s="56"/>
      <c r="V103" s="46"/>
      <c r="W103" s="46"/>
      <c r="X103" s="46"/>
      <c r="Y103" s="46"/>
      <c r="Z103" s="56"/>
      <c r="AA103" s="46"/>
      <c r="AB103" s="56"/>
      <c r="AC103" s="56"/>
      <c r="AD103" s="56"/>
      <c r="AE103" s="56"/>
      <c r="AF103" s="45"/>
      <c r="AG103" s="45"/>
      <c r="AH103" s="46"/>
      <c r="AI103" s="46"/>
      <c r="AJ103" s="56"/>
      <c r="AK103" s="46"/>
      <c r="AL103" s="56"/>
      <c r="AM103" s="56"/>
      <c r="AN103" s="46"/>
      <c r="AO103" s="45"/>
      <c r="AP103" s="57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7"/>
      <c r="BD103" s="47"/>
    </row>
    <row r="104" spans="1:56" x14ac:dyDescent="0.25">
      <c r="A104" s="28" t="s">
        <v>706</v>
      </c>
      <c r="B104" s="54" t="s">
        <v>656</v>
      </c>
      <c r="C104" s="1" t="s">
        <v>707</v>
      </c>
      <c r="D104" s="16" t="s">
        <v>688</v>
      </c>
      <c r="E104" s="1" t="s">
        <v>1487</v>
      </c>
      <c r="F104" s="1" t="s">
        <v>2613</v>
      </c>
      <c r="G104" s="8">
        <v>0</v>
      </c>
      <c r="H104" s="8">
        <v>0</v>
      </c>
      <c r="I104" s="8">
        <v>4.24</v>
      </c>
      <c r="J104" s="167"/>
      <c r="K104" s="45"/>
      <c r="L104" s="45"/>
      <c r="M104" s="45"/>
      <c r="N104" s="46"/>
      <c r="O104" s="46"/>
      <c r="P104" s="45"/>
      <c r="Q104" s="45"/>
      <c r="R104" s="45"/>
      <c r="S104" s="45"/>
      <c r="T104" s="45"/>
      <c r="U104" s="45"/>
      <c r="V104" s="45"/>
      <c r="W104" s="45"/>
      <c r="X104" s="46"/>
      <c r="Y104" s="46"/>
      <c r="Z104" s="45"/>
      <c r="AA104" s="45"/>
      <c r="AB104" s="51"/>
      <c r="AC104" s="51"/>
      <c r="AD104" s="45"/>
      <c r="AE104" s="45"/>
      <c r="AF104" s="51"/>
      <c r="AG104" s="51"/>
      <c r="AH104" s="46"/>
      <c r="AI104" s="46"/>
      <c r="AJ104" s="51"/>
      <c r="AK104" s="51"/>
      <c r="AL104" s="51"/>
      <c r="AM104" s="51"/>
      <c r="AN104" s="51"/>
      <c r="AO104" s="45"/>
      <c r="AP104" s="5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7"/>
      <c r="BD104" s="47"/>
    </row>
    <row r="105" spans="1:56" s="96" customFormat="1" x14ac:dyDescent="0.25">
      <c r="A105" s="113" t="s">
        <v>2006</v>
      </c>
      <c r="B105" s="86" t="s">
        <v>656</v>
      </c>
      <c r="C105" s="84" t="s">
        <v>1741</v>
      </c>
      <c r="D105" s="84" t="s">
        <v>688</v>
      </c>
      <c r="E105" s="84" t="s">
        <v>1972</v>
      </c>
      <c r="F105" s="82" t="s">
        <v>2613</v>
      </c>
      <c r="G105" s="84">
        <v>0</v>
      </c>
      <c r="H105" s="84">
        <v>2E-3</v>
      </c>
      <c r="I105" s="84">
        <v>6.0000000000000001E-3</v>
      </c>
      <c r="J105" s="173"/>
      <c r="K105" s="87"/>
      <c r="L105" s="87"/>
      <c r="M105" s="87"/>
      <c r="N105" s="88"/>
      <c r="O105" s="88"/>
      <c r="P105" s="87"/>
      <c r="Q105" s="87"/>
      <c r="R105" s="87"/>
      <c r="S105" s="87"/>
      <c r="T105" s="87"/>
      <c r="U105" s="87"/>
      <c r="V105" s="87"/>
      <c r="W105" s="87"/>
      <c r="X105" s="88"/>
      <c r="Y105" s="88"/>
      <c r="Z105" s="87"/>
      <c r="AA105" s="87"/>
      <c r="AB105" s="85"/>
      <c r="AC105" s="85"/>
      <c r="AD105" s="87"/>
      <c r="AE105" s="87"/>
      <c r="AF105" s="85"/>
      <c r="AG105" s="85"/>
      <c r="AH105" s="88"/>
      <c r="AI105" s="88"/>
      <c r="AJ105" s="85"/>
      <c r="AK105" s="85"/>
      <c r="AL105" s="85"/>
      <c r="AM105" s="85"/>
      <c r="AN105" s="85"/>
      <c r="AO105" s="87"/>
      <c r="AP105" s="89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90"/>
      <c r="BD105" s="90"/>
    </row>
    <row r="106" spans="1:56" x14ac:dyDescent="0.25">
      <c r="A106" s="28" t="s">
        <v>708</v>
      </c>
      <c r="B106" s="54" t="s">
        <v>656</v>
      </c>
      <c r="C106" s="1" t="s">
        <v>709</v>
      </c>
      <c r="D106" s="16" t="s">
        <v>658</v>
      </c>
      <c r="E106" s="1" t="s">
        <v>710</v>
      </c>
      <c r="F106" s="1" t="s">
        <v>2613</v>
      </c>
      <c r="G106" s="8">
        <v>0</v>
      </c>
      <c r="H106" s="8">
        <v>0</v>
      </c>
      <c r="I106" s="8">
        <v>0.05</v>
      </c>
      <c r="J106" s="169"/>
      <c r="K106" s="45"/>
      <c r="L106" s="45"/>
      <c r="M106" s="45"/>
      <c r="N106" s="46"/>
      <c r="O106" s="46"/>
      <c r="P106" s="45"/>
      <c r="Q106" s="45"/>
      <c r="R106" s="45"/>
      <c r="S106" s="45"/>
      <c r="T106" s="45"/>
      <c r="U106" s="45"/>
      <c r="V106" s="45"/>
      <c r="W106" s="45"/>
      <c r="X106" s="46"/>
      <c r="Y106" s="46"/>
      <c r="Z106" s="45"/>
      <c r="AA106" s="45"/>
      <c r="AB106" s="51"/>
      <c r="AC106" s="51"/>
      <c r="AD106" s="45"/>
      <c r="AE106" s="45"/>
      <c r="AF106" s="51"/>
      <c r="AG106" s="51"/>
      <c r="AH106" s="46"/>
      <c r="AI106" s="46"/>
      <c r="AJ106" s="51"/>
      <c r="AK106" s="51"/>
      <c r="AL106" s="51"/>
      <c r="AM106" s="51"/>
      <c r="AN106" s="51"/>
      <c r="AO106" s="45"/>
      <c r="AP106" s="5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7"/>
      <c r="BD106" s="47"/>
    </row>
    <row r="107" spans="1:56" x14ac:dyDescent="0.25">
      <c r="A107" s="28" t="s">
        <v>711</v>
      </c>
      <c r="B107" s="54" t="s">
        <v>656</v>
      </c>
      <c r="C107" s="1" t="s">
        <v>712</v>
      </c>
      <c r="D107" s="16" t="s">
        <v>688</v>
      </c>
      <c r="E107" s="1" t="s">
        <v>1488</v>
      </c>
      <c r="F107" s="1" t="s">
        <v>2613</v>
      </c>
      <c r="G107" s="8">
        <v>0</v>
      </c>
      <c r="H107" s="8">
        <v>0</v>
      </c>
      <c r="I107" s="8">
        <v>0.1</v>
      </c>
      <c r="J107" s="169"/>
      <c r="K107" s="45"/>
      <c r="L107" s="45"/>
      <c r="M107" s="45"/>
      <c r="N107" s="46"/>
      <c r="O107" s="46"/>
      <c r="P107" s="45"/>
      <c r="Q107" s="45"/>
      <c r="R107" s="45"/>
      <c r="S107" s="45"/>
      <c r="T107" s="45"/>
      <c r="U107" s="45"/>
      <c r="V107" s="45"/>
      <c r="W107" s="45"/>
      <c r="X107" s="46"/>
      <c r="Y107" s="46"/>
      <c r="Z107" s="45"/>
      <c r="AA107" s="45"/>
      <c r="AB107" s="51"/>
      <c r="AC107" s="51"/>
      <c r="AD107" s="45"/>
      <c r="AE107" s="45"/>
      <c r="AF107" s="51"/>
      <c r="AG107" s="51"/>
      <c r="AH107" s="46"/>
      <c r="AI107" s="46"/>
      <c r="AJ107" s="51"/>
      <c r="AK107" s="51"/>
      <c r="AL107" s="51"/>
      <c r="AM107" s="51"/>
      <c r="AN107" s="51"/>
      <c r="AO107" s="45"/>
      <c r="AP107" s="5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7"/>
      <c r="BD107" s="47"/>
    </row>
    <row r="108" spans="1:56" x14ac:dyDescent="0.25">
      <c r="A108" s="28" t="s">
        <v>713</v>
      </c>
      <c r="B108" s="54" t="s">
        <v>714</v>
      </c>
      <c r="C108" s="1" t="s">
        <v>715</v>
      </c>
      <c r="D108" s="16" t="s">
        <v>658</v>
      </c>
      <c r="E108" s="1" t="s">
        <v>716</v>
      </c>
      <c r="F108" s="1" t="s">
        <v>2613</v>
      </c>
      <c r="G108" s="8">
        <v>0</v>
      </c>
      <c r="H108" s="8">
        <v>7.0000000000000001E-3</v>
      </c>
      <c r="I108" s="8">
        <v>0.23</v>
      </c>
      <c r="J108" s="159"/>
      <c r="K108" s="45"/>
      <c r="L108" s="45"/>
      <c r="M108" s="45"/>
      <c r="N108" s="46"/>
      <c r="O108" s="46"/>
      <c r="P108" s="45"/>
      <c r="Q108" s="45"/>
      <c r="R108" s="45"/>
      <c r="S108" s="45"/>
      <c r="T108" s="45"/>
      <c r="U108" s="45"/>
      <c r="V108" s="45"/>
      <c r="W108" s="45"/>
      <c r="X108" s="46"/>
      <c r="Y108" s="46"/>
      <c r="Z108" s="45"/>
      <c r="AA108" s="45"/>
      <c r="AB108" s="51"/>
      <c r="AC108" s="51"/>
      <c r="AD108" s="45"/>
      <c r="AE108" s="45"/>
      <c r="AF108" s="51"/>
      <c r="AG108" s="51"/>
      <c r="AH108" s="46"/>
      <c r="AI108" s="46"/>
      <c r="AJ108" s="51"/>
      <c r="AK108" s="51"/>
      <c r="AL108" s="51"/>
      <c r="AM108" s="51"/>
      <c r="AN108" s="51"/>
      <c r="AO108" s="45"/>
      <c r="AP108" s="5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7"/>
      <c r="BD108" s="47"/>
    </row>
    <row r="109" spans="1:56" x14ac:dyDescent="0.25">
      <c r="A109" s="28" t="s">
        <v>717</v>
      </c>
      <c r="B109" s="54" t="s">
        <v>656</v>
      </c>
      <c r="C109" s="1" t="s">
        <v>718</v>
      </c>
      <c r="D109" s="16" t="s">
        <v>658</v>
      </c>
      <c r="E109" s="1" t="s">
        <v>1489</v>
      </c>
      <c r="F109" s="1" t="s">
        <v>2613</v>
      </c>
      <c r="G109" s="8">
        <v>0</v>
      </c>
      <c r="H109" s="8">
        <v>1.4E-2</v>
      </c>
      <c r="I109" s="8">
        <v>0.32</v>
      </c>
      <c r="J109" s="169"/>
      <c r="K109" s="45"/>
      <c r="L109" s="45"/>
      <c r="M109" s="45"/>
      <c r="N109" s="46"/>
      <c r="O109" s="46"/>
      <c r="P109" s="45"/>
      <c r="Q109" s="45"/>
      <c r="R109" s="45"/>
      <c r="S109" s="45"/>
      <c r="T109" s="45"/>
      <c r="U109" s="45"/>
      <c r="V109" s="45"/>
      <c r="W109" s="45"/>
      <c r="X109" s="46"/>
      <c r="Y109" s="46"/>
      <c r="Z109" s="45"/>
      <c r="AA109" s="45"/>
      <c r="AB109" s="51"/>
      <c r="AC109" s="51"/>
      <c r="AD109" s="45"/>
      <c r="AE109" s="45"/>
      <c r="AF109" s="51"/>
      <c r="AG109" s="51"/>
      <c r="AH109" s="46"/>
      <c r="AI109" s="46"/>
      <c r="AJ109" s="51"/>
      <c r="AK109" s="51"/>
      <c r="AL109" s="51"/>
      <c r="AM109" s="51"/>
      <c r="AN109" s="51"/>
      <c r="AO109" s="45"/>
      <c r="AP109" s="5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7"/>
      <c r="BD109" s="47"/>
    </row>
    <row r="110" spans="1:56" s="96" customFormat="1" x14ac:dyDescent="0.25">
      <c r="A110" s="113" t="s">
        <v>1956</v>
      </c>
      <c r="B110" s="86" t="s">
        <v>656</v>
      </c>
      <c r="C110" s="84" t="s">
        <v>1957</v>
      </c>
      <c r="D110" s="84" t="s">
        <v>688</v>
      </c>
      <c r="E110" s="84" t="s">
        <v>1751</v>
      </c>
      <c r="F110" s="82" t="s">
        <v>2613</v>
      </c>
      <c r="G110" s="84">
        <v>1.0999999999999999E-2</v>
      </c>
      <c r="H110" s="84">
        <v>5.7000000000000002E-2</v>
      </c>
      <c r="I110" s="84">
        <v>0.115</v>
      </c>
      <c r="J110" s="174"/>
      <c r="K110" s="87"/>
      <c r="L110" s="87"/>
      <c r="M110" s="87"/>
      <c r="N110" s="88"/>
      <c r="O110" s="88"/>
      <c r="P110" s="87"/>
      <c r="Q110" s="87"/>
      <c r="R110" s="87"/>
      <c r="S110" s="87"/>
      <c r="T110" s="87"/>
      <c r="U110" s="87"/>
      <c r="V110" s="87"/>
      <c r="W110" s="87"/>
      <c r="X110" s="88"/>
      <c r="Y110" s="88"/>
      <c r="Z110" s="87"/>
      <c r="AA110" s="87"/>
      <c r="AB110" s="85"/>
      <c r="AC110" s="85"/>
      <c r="AD110" s="87"/>
      <c r="AE110" s="87"/>
      <c r="AF110" s="85"/>
      <c r="AG110" s="85"/>
      <c r="AH110" s="88"/>
      <c r="AI110" s="88"/>
      <c r="AJ110" s="85"/>
      <c r="AK110" s="85"/>
      <c r="AL110" s="85"/>
      <c r="AM110" s="85"/>
      <c r="AN110" s="85"/>
      <c r="AO110" s="87"/>
      <c r="AP110" s="89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90"/>
      <c r="BD110" s="90"/>
    </row>
    <row r="111" spans="1:56" s="96" customFormat="1" x14ac:dyDescent="0.25">
      <c r="A111" s="113" t="s">
        <v>1958</v>
      </c>
      <c r="B111" s="86" t="s">
        <v>656</v>
      </c>
      <c r="C111" s="84" t="s">
        <v>1959</v>
      </c>
      <c r="D111" s="84" t="s">
        <v>688</v>
      </c>
      <c r="E111" s="82" t="s">
        <v>1737</v>
      </c>
      <c r="F111" s="82" t="s">
        <v>2613</v>
      </c>
      <c r="G111" s="84">
        <v>1.2999999999999999E-2</v>
      </c>
      <c r="H111" s="84">
        <v>6.5000000000000002E-2</v>
      </c>
      <c r="I111" s="84">
        <v>0.13</v>
      </c>
      <c r="J111" s="174"/>
      <c r="K111" s="87"/>
      <c r="L111" s="87"/>
      <c r="M111" s="87"/>
      <c r="N111" s="88"/>
      <c r="O111" s="88"/>
      <c r="P111" s="87"/>
      <c r="Q111" s="87"/>
      <c r="R111" s="87"/>
      <c r="S111" s="87"/>
      <c r="T111" s="87"/>
      <c r="U111" s="87"/>
      <c r="V111" s="87"/>
      <c r="W111" s="87"/>
      <c r="X111" s="88"/>
      <c r="Y111" s="88"/>
      <c r="Z111" s="87"/>
      <c r="AA111" s="87"/>
      <c r="AB111" s="85"/>
      <c r="AC111" s="85"/>
      <c r="AD111" s="87"/>
      <c r="AE111" s="87"/>
      <c r="AF111" s="85"/>
      <c r="AG111" s="85"/>
      <c r="AH111" s="88"/>
      <c r="AI111" s="88"/>
      <c r="AJ111" s="85"/>
      <c r="AK111" s="85"/>
      <c r="AL111" s="85"/>
      <c r="AM111" s="85"/>
      <c r="AN111" s="85"/>
      <c r="AO111" s="87"/>
      <c r="AP111" s="89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90"/>
      <c r="BD111" s="90"/>
    </row>
    <row r="112" spans="1:56" x14ac:dyDescent="0.25">
      <c r="A112" s="28" t="s">
        <v>719</v>
      </c>
      <c r="B112" s="54" t="s">
        <v>656</v>
      </c>
      <c r="C112" s="1" t="s">
        <v>720</v>
      </c>
      <c r="D112" s="16" t="s">
        <v>658</v>
      </c>
      <c r="E112" s="1" t="s">
        <v>721</v>
      </c>
      <c r="F112" s="1" t="s">
        <v>2613</v>
      </c>
      <c r="G112" s="8">
        <v>0</v>
      </c>
      <c r="H112" s="8">
        <v>0</v>
      </c>
      <c r="I112" s="8">
        <v>0.28000000000000003</v>
      </c>
      <c r="J112" s="169"/>
      <c r="K112" s="45"/>
      <c r="L112" s="45"/>
      <c r="M112" s="45"/>
      <c r="N112" s="46"/>
      <c r="O112" s="46"/>
      <c r="P112" s="45"/>
      <c r="Q112" s="45"/>
      <c r="R112" s="45"/>
      <c r="S112" s="45"/>
      <c r="T112" s="45"/>
      <c r="U112" s="45"/>
      <c r="V112" s="45"/>
      <c r="W112" s="45"/>
      <c r="X112" s="46"/>
      <c r="Y112" s="46"/>
      <c r="Z112" s="45"/>
      <c r="AA112" s="45"/>
      <c r="AB112" s="51"/>
      <c r="AC112" s="51"/>
      <c r="AD112" s="45"/>
      <c r="AE112" s="45"/>
      <c r="AF112" s="51"/>
      <c r="AG112" s="51"/>
      <c r="AH112" s="46"/>
      <c r="AI112" s="46"/>
      <c r="AJ112" s="51"/>
      <c r="AK112" s="51"/>
      <c r="AL112" s="51"/>
      <c r="AM112" s="51"/>
      <c r="AN112" s="51"/>
      <c r="AO112" s="45"/>
      <c r="AP112" s="5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7"/>
      <c r="BD112" s="47"/>
    </row>
    <row r="113" spans="1:56" x14ac:dyDescent="0.25">
      <c r="A113" s="28" t="s">
        <v>1872</v>
      </c>
      <c r="B113" s="54" t="s">
        <v>656</v>
      </c>
      <c r="C113" s="8" t="s">
        <v>1740</v>
      </c>
      <c r="D113" s="8" t="s">
        <v>688</v>
      </c>
      <c r="E113" s="8" t="s">
        <v>1752</v>
      </c>
      <c r="F113" s="1" t="s">
        <v>2613</v>
      </c>
      <c r="G113" s="8">
        <v>0</v>
      </c>
      <c r="H113" s="8">
        <v>0.03</v>
      </c>
      <c r="I113" s="8">
        <v>0.06</v>
      </c>
      <c r="J113" s="169"/>
      <c r="K113" s="45"/>
      <c r="L113" s="45"/>
      <c r="M113" s="45"/>
      <c r="N113" s="46"/>
      <c r="O113" s="46"/>
      <c r="P113" s="45"/>
      <c r="Q113" s="45"/>
      <c r="R113" s="45"/>
      <c r="S113" s="45"/>
      <c r="T113" s="45"/>
      <c r="U113" s="45"/>
      <c r="V113" s="45"/>
      <c r="W113" s="45"/>
      <c r="X113" s="46"/>
      <c r="Y113" s="46"/>
      <c r="Z113" s="45"/>
      <c r="AA113" s="45"/>
      <c r="AB113" s="51"/>
      <c r="AC113" s="51"/>
      <c r="AD113" s="45"/>
      <c r="AE113" s="45"/>
      <c r="AF113" s="51"/>
      <c r="AG113" s="51"/>
      <c r="AH113" s="46"/>
      <c r="AI113" s="46"/>
      <c r="AJ113" s="51"/>
      <c r="AK113" s="51"/>
      <c r="AL113" s="51"/>
      <c r="AM113" s="51"/>
      <c r="AN113" s="51"/>
      <c r="AO113" s="45"/>
      <c r="AP113" s="5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7"/>
      <c r="BD113" s="47"/>
    </row>
    <row r="114" spans="1:56" x14ac:dyDescent="0.25">
      <c r="A114" s="28" t="s">
        <v>722</v>
      </c>
      <c r="B114" s="54" t="s">
        <v>656</v>
      </c>
      <c r="C114" s="1" t="s">
        <v>723</v>
      </c>
      <c r="D114" s="16" t="s">
        <v>658</v>
      </c>
      <c r="E114" s="1" t="s">
        <v>1490</v>
      </c>
      <c r="F114" s="1" t="s">
        <v>2613</v>
      </c>
      <c r="G114" s="8">
        <v>0</v>
      </c>
      <c r="H114" s="8">
        <v>0</v>
      </c>
      <c r="I114" s="8">
        <v>0.84</v>
      </c>
      <c r="J114" s="169"/>
      <c r="K114" s="45"/>
      <c r="L114" s="45"/>
      <c r="M114" s="45"/>
      <c r="N114" s="46"/>
      <c r="O114" s="46"/>
      <c r="P114" s="45"/>
      <c r="Q114" s="45"/>
      <c r="R114" s="45"/>
      <c r="S114" s="45"/>
      <c r="T114" s="45"/>
      <c r="U114" s="45"/>
      <c r="V114" s="45"/>
      <c r="W114" s="45"/>
      <c r="X114" s="46"/>
      <c r="Y114" s="46"/>
      <c r="Z114" s="45"/>
      <c r="AA114" s="45"/>
      <c r="AB114" s="51"/>
      <c r="AC114" s="51"/>
      <c r="AD114" s="45"/>
      <c r="AE114" s="45"/>
      <c r="AF114" s="51"/>
      <c r="AG114" s="51"/>
      <c r="AH114" s="46"/>
      <c r="AI114" s="46"/>
      <c r="AJ114" s="51"/>
      <c r="AK114" s="51"/>
      <c r="AL114" s="51"/>
      <c r="AM114" s="51"/>
      <c r="AN114" s="51"/>
      <c r="AO114" s="45"/>
      <c r="AP114" s="5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7"/>
      <c r="BD114" s="47"/>
    </row>
    <row r="115" spans="1:56" x14ac:dyDescent="0.25">
      <c r="A115" s="28" t="s">
        <v>724</v>
      </c>
      <c r="B115" s="54" t="s">
        <v>656</v>
      </c>
      <c r="C115" s="1" t="s">
        <v>725</v>
      </c>
      <c r="D115" s="16" t="s">
        <v>726</v>
      </c>
      <c r="E115" s="1" t="s">
        <v>1491</v>
      </c>
      <c r="F115" s="1" t="s">
        <v>2613</v>
      </c>
      <c r="G115" s="8">
        <v>2.1000000000000001E-2</v>
      </c>
      <c r="H115" s="8">
        <v>0.1</v>
      </c>
      <c r="I115" s="8">
        <v>1.05</v>
      </c>
      <c r="J115" s="169"/>
      <c r="K115" s="45"/>
      <c r="L115" s="45"/>
      <c r="M115" s="45"/>
      <c r="N115" s="46"/>
      <c r="O115" s="46"/>
      <c r="P115" s="45"/>
      <c r="Q115" s="45"/>
      <c r="R115" s="45"/>
      <c r="S115" s="45"/>
      <c r="T115" s="45"/>
      <c r="U115" s="45"/>
      <c r="V115" s="45"/>
      <c r="W115" s="45"/>
      <c r="X115" s="46"/>
      <c r="Y115" s="46"/>
      <c r="Z115" s="45"/>
      <c r="AA115" s="45"/>
      <c r="AB115" s="51"/>
      <c r="AC115" s="51"/>
      <c r="AD115" s="45"/>
      <c r="AE115" s="45"/>
      <c r="AF115" s="51"/>
      <c r="AG115" s="51"/>
      <c r="AH115" s="46"/>
      <c r="AI115" s="46"/>
      <c r="AJ115" s="51"/>
      <c r="AK115" s="51"/>
      <c r="AL115" s="51"/>
      <c r="AM115" s="51"/>
      <c r="AN115" s="51"/>
      <c r="AO115" s="45"/>
      <c r="AP115" s="5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7"/>
      <c r="BD115" s="47"/>
    </row>
    <row r="116" spans="1:56" x14ac:dyDescent="0.25">
      <c r="A116" s="28"/>
      <c r="B116" s="37" t="s">
        <v>727</v>
      </c>
      <c r="C116" s="1"/>
      <c r="D116" s="16"/>
      <c r="E116" s="1"/>
      <c r="F116" s="1"/>
      <c r="G116" s="8"/>
      <c r="H116" s="8"/>
      <c r="I116" s="8"/>
      <c r="J116" s="148"/>
      <c r="K116" s="45"/>
      <c r="L116" s="45"/>
      <c r="M116" s="45"/>
      <c r="N116" s="46"/>
      <c r="O116" s="46"/>
      <c r="P116" s="45"/>
      <c r="Q116" s="45"/>
      <c r="R116" s="45"/>
      <c r="S116" s="45"/>
      <c r="T116" s="45"/>
      <c r="U116" s="45"/>
      <c r="V116" s="45"/>
      <c r="W116" s="45"/>
      <c r="X116" s="46"/>
      <c r="Y116" s="46"/>
      <c r="Z116" s="45"/>
      <c r="AA116" s="45"/>
      <c r="AB116" s="51"/>
      <c r="AC116" s="51"/>
      <c r="AD116" s="51"/>
      <c r="AE116" s="51"/>
      <c r="AF116" s="45"/>
      <c r="AG116" s="45"/>
      <c r="AH116" s="46"/>
      <c r="AI116" s="46"/>
      <c r="AJ116" s="51"/>
      <c r="AK116" s="51"/>
      <c r="AL116" s="51"/>
      <c r="AM116" s="51"/>
      <c r="AN116" s="51"/>
      <c r="AO116" s="45"/>
      <c r="AP116" s="5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7"/>
      <c r="BD116" s="47"/>
    </row>
    <row r="117" spans="1:56" x14ac:dyDescent="0.25">
      <c r="A117" s="28" t="s">
        <v>1962</v>
      </c>
      <c r="B117" s="12" t="s">
        <v>1641</v>
      </c>
      <c r="C117" s="8" t="s">
        <v>1738</v>
      </c>
      <c r="D117" s="8" t="s">
        <v>1631</v>
      </c>
      <c r="E117" s="1" t="s">
        <v>1739</v>
      </c>
      <c r="F117" s="1" t="s">
        <v>2613</v>
      </c>
      <c r="G117" s="8">
        <v>1E-3</v>
      </c>
      <c r="H117" s="8">
        <v>5.0000000000000001E-3</v>
      </c>
      <c r="I117" s="8">
        <v>1.2E-2</v>
      </c>
      <c r="J117" s="148"/>
      <c r="K117" s="45"/>
      <c r="L117" s="45"/>
      <c r="M117" s="45"/>
      <c r="N117" s="46"/>
      <c r="O117" s="46"/>
      <c r="P117" s="45"/>
      <c r="Q117" s="45"/>
      <c r="R117" s="45"/>
      <c r="S117" s="45"/>
      <c r="T117" s="45"/>
      <c r="U117" s="45"/>
      <c r="V117" s="45"/>
      <c r="W117" s="45"/>
      <c r="X117" s="46"/>
      <c r="Y117" s="46"/>
      <c r="Z117" s="45"/>
      <c r="AA117" s="45"/>
      <c r="AB117" s="51"/>
      <c r="AC117" s="51"/>
      <c r="AD117" s="51"/>
      <c r="AE117" s="51"/>
      <c r="AF117" s="45"/>
      <c r="AG117" s="45"/>
      <c r="AH117" s="46"/>
      <c r="AI117" s="46"/>
      <c r="AJ117" s="51"/>
      <c r="AK117" s="51"/>
      <c r="AL117" s="51"/>
      <c r="AM117" s="51"/>
      <c r="AN117" s="51"/>
      <c r="AO117" s="45"/>
      <c r="AP117" s="5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7"/>
      <c r="BD117" s="47"/>
    </row>
    <row r="118" spans="1:56" x14ac:dyDescent="0.25">
      <c r="A118" s="28" t="s">
        <v>728</v>
      </c>
      <c r="B118" s="6" t="s">
        <v>729</v>
      </c>
      <c r="C118" s="1" t="s">
        <v>730</v>
      </c>
      <c r="D118" s="1" t="s">
        <v>731</v>
      </c>
      <c r="E118" s="1" t="s">
        <v>732</v>
      </c>
      <c r="F118" s="1" t="s">
        <v>2613</v>
      </c>
      <c r="G118" s="8">
        <v>0</v>
      </c>
      <c r="H118" s="8">
        <v>0</v>
      </c>
      <c r="I118" s="8">
        <v>0.1</v>
      </c>
      <c r="J118" s="175"/>
      <c r="K118" s="45"/>
      <c r="L118" s="45"/>
      <c r="M118" s="45"/>
      <c r="N118" s="46"/>
      <c r="O118" s="46"/>
      <c r="P118" s="45"/>
      <c r="Q118" s="45"/>
      <c r="R118" s="45"/>
      <c r="S118" s="45"/>
      <c r="T118" s="45"/>
      <c r="U118" s="45"/>
      <c r="V118" s="45"/>
      <c r="W118" s="45"/>
      <c r="X118" s="46"/>
      <c r="Y118" s="46"/>
      <c r="Z118" s="45"/>
      <c r="AA118" s="45"/>
      <c r="AB118" s="51"/>
      <c r="AC118" s="51"/>
      <c r="AD118" s="51"/>
      <c r="AE118" s="51"/>
      <c r="AF118" s="45"/>
      <c r="AG118" s="45"/>
      <c r="AH118" s="46"/>
      <c r="AI118" s="46"/>
      <c r="AJ118" s="51"/>
      <c r="AK118" s="51"/>
      <c r="AL118" s="51"/>
      <c r="AM118" s="51"/>
      <c r="AN118" s="51"/>
      <c r="AO118" s="45"/>
      <c r="AP118" s="5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7"/>
      <c r="BD118" s="47"/>
    </row>
    <row r="119" spans="1:56" x14ac:dyDescent="0.25">
      <c r="A119" s="28" t="s">
        <v>733</v>
      </c>
      <c r="B119" s="6" t="s">
        <v>729</v>
      </c>
      <c r="C119" s="1" t="s">
        <v>734</v>
      </c>
      <c r="D119" s="1" t="s">
        <v>731</v>
      </c>
      <c r="E119" s="1" t="s">
        <v>735</v>
      </c>
      <c r="F119" s="1" t="s">
        <v>2613</v>
      </c>
      <c r="G119" s="8">
        <v>0</v>
      </c>
      <c r="H119" s="8">
        <v>0</v>
      </c>
      <c r="I119" s="8">
        <v>0.2</v>
      </c>
      <c r="J119" s="176"/>
      <c r="K119" s="45"/>
      <c r="L119" s="45"/>
      <c r="M119" s="45"/>
      <c r="N119" s="46"/>
      <c r="O119" s="46"/>
      <c r="P119" s="45"/>
      <c r="Q119" s="45"/>
      <c r="R119" s="45"/>
      <c r="S119" s="45"/>
      <c r="T119" s="45"/>
      <c r="U119" s="45"/>
      <c r="V119" s="45"/>
      <c r="W119" s="45"/>
      <c r="X119" s="46"/>
      <c r="Y119" s="46"/>
      <c r="Z119" s="45"/>
      <c r="AA119" s="45"/>
      <c r="AB119" s="51"/>
      <c r="AC119" s="51"/>
      <c r="AD119" s="51"/>
      <c r="AE119" s="51"/>
      <c r="AF119" s="45"/>
      <c r="AG119" s="45"/>
      <c r="AH119" s="46"/>
      <c r="AI119" s="46"/>
      <c r="AJ119" s="51"/>
      <c r="AK119" s="51"/>
      <c r="AL119" s="51"/>
      <c r="AM119" s="51"/>
      <c r="AN119" s="51"/>
      <c r="AO119" s="45"/>
      <c r="AP119" s="5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7"/>
      <c r="BD119" s="47"/>
    </row>
    <row r="120" spans="1:56" x14ac:dyDescent="0.25">
      <c r="A120" s="28" t="s">
        <v>736</v>
      </c>
      <c r="B120" s="6" t="s">
        <v>729</v>
      </c>
      <c r="C120" s="1" t="s">
        <v>737</v>
      </c>
      <c r="D120" s="1" t="s">
        <v>731</v>
      </c>
      <c r="E120" s="1" t="s">
        <v>697</v>
      </c>
      <c r="F120" s="1" t="s">
        <v>2613</v>
      </c>
      <c r="G120" s="8">
        <v>0</v>
      </c>
      <c r="H120" s="8">
        <v>0</v>
      </c>
      <c r="I120" s="8">
        <v>0.24</v>
      </c>
      <c r="J120" s="167"/>
      <c r="K120" s="45"/>
      <c r="L120" s="45"/>
      <c r="M120" s="45"/>
      <c r="N120" s="46"/>
      <c r="O120" s="46"/>
      <c r="P120" s="45"/>
      <c r="Q120" s="45"/>
      <c r="R120" s="45"/>
      <c r="S120" s="45"/>
      <c r="T120" s="45"/>
      <c r="U120" s="45"/>
      <c r="V120" s="45"/>
      <c r="W120" s="45"/>
      <c r="X120" s="46"/>
      <c r="Y120" s="46"/>
      <c r="Z120" s="45"/>
      <c r="AA120" s="45"/>
      <c r="AB120" s="51"/>
      <c r="AC120" s="51"/>
      <c r="AD120" s="51"/>
      <c r="AE120" s="51"/>
      <c r="AF120" s="45"/>
      <c r="AG120" s="45"/>
      <c r="AH120" s="46"/>
      <c r="AI120" s="46"/>
      <c r="AJ120" s="51"/>
      <c r="AK120" s="51"/>
      <c r="AL120" s="51"/>
      <c r="AM120" s="51"/>
      <c r="AN120" s="51"/>
      <c r="AO120" s="45"/>
      <c r="AP120" s="5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7"/>
      <c r="BD120" s="47"/>
    </row>
    <row r="121" spans="1:56" x14ac:dyDescent="0.25">
      <c r="A121" s="28">
        <v>1650001294</v>
      </c>
      <c r="B121" s="9" t="s">
        <v>1641</v>
      </c>
      <c r="C121" s="1" t="s">
        <v>1640</v>
      </c>
      <c r="D121" s="7" t="s">
        <v>1630</v>
      </c>
      <c r="E121" s="7" t="s">
        <v>1642</v>
      </c>
      <c r="F121" s="7" t="s">
        <v>2613</v>
      </c>
      <c r="G121" s="8">
        <v>0</v>
      </c>
      <c r="H121" s="8">
        <v>0</v>
      </c>
      <c r="I121" s="8">
        <v>3.0000000000000001E-3</v>
      </c>
      <c r="J121" s="177"/>
    </row>
    <row r="122" spans="1:56" x14ac:dyDescent="0.25">
      <c r="A122" s="28">
        <v>1650002051</v>
      </c>
      <c r="B122" s="9" t="s">
        <v>1641</v>
      </c>
      <c r="C122" s="1" t="s">
        <v>1643</v>
      </c>
      <c r="D122" s="7" t="s">
        <v>1631</v>
      </c>
      <c r="E122" s="7" t="s">
        <v>1644</v>
      </c>
      <c r="F122" s="7" t="s">
        <v>2613</v>
      </c>
      <c r="G122" s="8">
        <v>0</v>
      </c>
      <c r="H122" s="8">
        <v>0</v>
      </c>
      <c r="I122" s="8">
        <v>3.5000000000000001E-3</v>
      </c>
      <c r="J122" s="177"/>
    </row>
    <row r="123" spans="1:56" x14ac:dyDescent="0.25">
      <c r="A123" s="33"/>
      <c r="B123" s="37" t="s">
        <v>738</v>
      </c>
      <c r="C123" s="1"/>
      <c r="D123" s="1"/>
      <c r="E123" s="1"/>
      <c r="F123" s="1"/>
      <c r="G123" s="8"/>
      <c r="H123" s="8"/>
      <c r="I123" s="8"/>
      <c r="J123" s="148"/>
      <c r="K123" s="45"/>
      <c r="L123" s="45"/>
      <c r="M123" s="45"/>
      <c r="N123" s="46"/>
      <c r="O123" s="46"/>
      <c r="P123" s="45"/>
      <c r="Q123" s="45"/>
      <c r="R123" s="45"/>
      <c r="S123" s="45"/>
      <c r="T123" s="45"/>
      <c r="U123" s="45"/>
      <c r="V123" s="45"/>
      <c r="W123" s="45"/>
      <c r="X123" s="46"/>
      <c r="Y123" s="46"/>
      <c r="Z123" s="45"/>
      <c r="AA123" s="45"/>
      <c r="AB123" s="51"/>
      <c r="AC123" s="51"/>
      <c r="AD123" s="45"/>
      <c r="AE123" s="45"/>
      <c r="AF123" s="51"/>
      <c r="AG123" s="51"/>
      <c r="AH123" s="46"/>
      <c r="AI123" s="46"/>
      <c r="AJ123" s="51"/>
      <c r="AK123" s="51"/>
      <c r="AL123" s="51"/>
      <c r="AM123" s="51"/>
      <c r="AN123" s="51"/>
      <c r="AO123" s="45"/>
      <c r="AP123" s="5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7"/>
      <c r="BD123" s="47"/>
    </row>
    <row r="124" spans="1:56" x14ac:dyDescent="0.25">
      <c r="A124" s="28" t="s">
        <v>739</v>
      </c>
      <c r="B124" s="6" t="s">
        <v>740</v>
      </c>
      <c r="C124" s="1" t="s">
        <v>741</v>
      </c>
      <c r="D124" s="1" t="s">
        <v>742</v>
      </c>
      <c r="E124" s="1">
        <v>4</v>
      </c>
      <c r="F124" s="1" t="s">
        <v>2613</v>
      </c>
      <c r="G124" s="8">
        <v>1E-3</v>
      </c>
      <c r="H124" s="8">
        <v>4.0000000000000001E-3</v>
      </c>
      <c r="I124" s="8">
        <v>0.1</v>
      </c>
      <c r="J124" s="148"/>
      <c r="K124" s="44"/>
      <c r="L124" s="45"/>
      <c r="M124" s="45"/>
      <c r="N124" s="46"/>
      <c r="O124" s="46"/>
      <c r="P124" s="44"/>
      <c r="Q124" s="45"/>
      <c r="R124" s="44"/>
      <c r="S124" s="44"/>
      <c r="T124" s="44"/>
      <c r="U124" s="44"/>
      <c r="V124" s="45"/>
      <c r="W124" s="45"/>
      <c r="X124" s="46"/>
      <c r="Y124" s="46"/>
      <c r="Z124" s="44"/>
      <c r="AA124" s="45"/>
      <c r="AB124" s="44"/>
      <c r="AC124" s="44"/>
      <c r="AD124" s="44"/>
      <c r="AE124" s="44"/>
      <c r="AF124" s="44"/>
      <c r="AG124" s="44"/>
      <c r="AH124" s="46"/>
      <c r="AI124" s="46"/>
      <c r="AJ124" s="44"/>
      <c r="AK124" s="45"/>
      <c r="AL124" s="44"/>
      <c r="AM124" s="44"/>
      <c r="AN124" s="45"/>
      <c r="AO124" s="45"/>
      <c r="AP124" s="5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7"/>
      <c r="BD124" s="47"/>
    </row>
    <row r="125" spans="1:56" x14ac:dyDescent="0.25">
      <c r="A125" s="28" t="s">
        <v>743</v>
      </c>
      <c r="B125" s="6" t="s">
        <v>740</v>
      </c>
      <c r="C125" s="1" t="s">
        <v>744</v>
      </c>
      <c r="D125" s="1" t="s">
        <v>742</v>
      </c>
      <c r="E125" s="1">
        <v>5</v>
      </c>
      <c r="F125" s="1" t="s">
        <v>2613</v>
      </c>
      <c r="G125" s="8">
        <v>2E-3</v>
      </c>
      <c r="H125" s="8">
        <v>7.0000000000000001E-3</v>
      </c>
      <c r="I125" s="8">
        <v>0.41</v>
      </c>
      <c r="J125" s="148"/>
      <c r="K125" s="44"/>
      <c r="L125" s="45"/>
      <c r="M125" s="45"/>
      <c r="N125" s="46"/>
      <c r="O125" s="46"/>
      <c r="P125" s="44"/>
      <c r="Q125" s="45"/>
      <c r="R125" s="44"/>
      <c r="S125" s="44"/>
      <c r="T125" s="44"/>
      <c r="U125" s="44"/>
      <c r="V125" s="45"/>
      <c r="W125" s="45"/>
      <c r="X125" s="46"/>
      <c r="Y125" s="46"/>
      <c r="Z125" s="44"/>
      <c r="AA125" s="45"/>
      <c r="AB125" s="44"/>
      <c r="AC125" s="44"/>
      <c r="AD125" s="44"/>
      <c r="AE125" s="44"/>
      <c r="AF125" s="44"/>
      <c r="AG125" s="44"/>
      <c r="AH125" s="46"/>
      <c r="AI125" s="46"/>
      <c r="AJ125" s="44"/>
      <c r="AK125" s="45"/>
      <c r="AL125" s="44"/>
      <c r="AM125" s="44"/>
      <c r="AN125" s="45"/>
      <c r="AO125" s="45"/>
      <c r="AP125" s="5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7"/>
      <c r="BD125" s="47"/>
    </row>
    <row r="126" spans="1:56" x14ac:dyDescent="0.25">
      <c r="A126" s="28" t="s">
        <v>745</v>
      </c>
      <c r="B126" s="6" t="s">
        <v>740</v>
      </c>
      <c r="C126" s="16" t="s">
        <v>746</v>
      </c>
      <c r="D126" s="1" t="s">
        <v>742</v>
      </c>
      <c r="E126" s="16" t="s">
        <v>1492</v>
      </c>
      <c r="F126" s="1" t="s">
        <v>2613</v>
      </c>
      <c r="G126" s="8">
        <v>0</v>
      </c>
      <c r="H126" s="8">
        <v>4.3999999999999997E-2</v>
      </c>
      <c r="I126" s="8">
        <v>0.61199999999999999</v>
      </c>
      <c r="J126" s="149"/>
      <c r="K126" s="44"/>
      <c r="L126" s="45"/>
      <c r="M126" s="45"/>
      <c r="N126" s="46"/>
      <c r="O126" s="46"/>
      <c r="P126" s="44"/>
      <c r="Q126" s="45"/>
      <c r="R126" s="44"/>
      <c r="S126" s="44"/>
      <c r="T126" s="44"/>
      <c r="U126" s="44"/>
      <c r="V126" s="45"/>
      <c r="W126" s="45"/>
      <c r="X126" s="46"/>
      <c r="Y126" s="46"/>
      <c r="Z126" s="44"/>
      <c r="AA126" s="45"/>
      <c r="AB126" s="44"/>
      <c r="AC126" s="44"/>
      <c r="AD126" s="44"/>
      <c r="AE126" s="44"/>
      <c r="AF126" s="45"/>
      <c r="AG126" s="45"/>
      <c r="AH126" s="46"/>
      <c r="AI126" s="46"/>
      <c r="AJ126" s="44"/>
      <c r="AK126" s="45"/>
      <c r="AL126" s="44"/>
      <c r="AM126" s="44"/>
      <c r="AN126" s="45"/>
      <c r="AO126" s="45"/>
      <c r="AP126" s="5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7"/>
      <c r="BD126" s="47"/>
    </row>
    <row r="127" spans="1:56" x14ac:dyDescent="0.25">
      <c r="A127" s="28">
        <v>1680000231</v>
      </c>
      <c r="B127" s="6" t="s">
        <v>740</v>
      </c>
      <c r="C127" s="1" t="s">
        <v>1629</v>
      </c>
      <c r="D127" s="7" t="s">
        <v>1628</v>
      </c>
      <c r="E127" s="7">
        <v>8</v>
      </c>
      <c r="F127" s="7" t="s">
        <v>2613</v>
      </c>
      <c r="G127" s="8">
        <v>0</v>
      </c>
      <c r="H127" s="8">
        <v>0</v>
      </c>
      <c r="I127" s="8">
        <v>0.01</v>
      </c>
      <c r="J127" s="177"/>
    </row>
    <row r="128" spans="1:56" x14ac:dyDescent="0.25">
      <c r="A128" s="178">
        <v>1680000951</v>
      </c>
      <c r="B128" s="6" t="s">
        <v>740</v>
      </c>
      <c r="C128" s="1" t="s">
        <v>747</v>
      </c>
      <c r="D128" s="1" t="s">
        <v>742</v>
      </c>
      <c r="E128" s="1" t="s">
        <v>1493</v>
      </c>
      <c r="F128" s="1" t="s">
        <v>2613</v>
      </c>
      <c r="G128" s="8">
        <v>0.01</v>
      </c>
      <c r="H128" s="8">
        <v>6.0999999999999999E-2</v>
      </c>
      <c r="I128" s="8">
        <v>0.6</v>
      </c>
      <c r="J128" s="149"/>
      <c r="K128" s="44"/>
      <c r="L128" s="45"/>
      <c r="M128" s="45"/>
      <c r="N128" s="46"/>
      <c r="O128" s="46"/>
      <c r="P128" s="44"/>
      <c r="Q128" s="45"/>
      <c r="R128" s="44"/>
      <c r="S128" s="44"/>
      <c r="T128" s="44"/>
      <c r="U128" s="44"/>
      <c r="V128" s="45"/>
      <c r="W128" s="45"/>
      <c r="X128" s="46"/>
      <c r="Y128" s="46"/>
      <c r="Z128" s="44"/>
      <c r="AA128" s="45"/>
      <c r="AB128" s="44"/>
      <c r="AC128" s="44"/>
      <c r="AD128" s="44"/>
      <c r="AE128" s="44"/>
      <c r="AF128" s="45"/>
      <c r="AG128" s="45"/>
      <c r="AH128" s="46"/>
      <c r="AI128" s="46"/>
      <c r="AJ128" s="44"/>
      <c r="AK128" s="45"/>
      <c r="AL128" s="44"/>
      <c r="AM128" s="44"/>
      <c r="AN128" s="45"/>
      <c r="AO128" s="45"/>
      <c r="AP128" s="5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7"/>
      <c r="BD128" s="47"/>
    </row>
    <row r="129" spans="1:56" x14ac:dyDescent="0.25">
      <c r="A129" s="178">
        <v>1680000948</v>
      </c>
      <c r="B129" s="6" t="s">
        <v>740</v>
      </c>
      <c r="C129" s="16" t="s">
        <v>748</v>
      </c>
      <c r="D129" s="1" t="s">
        <v>742</v>
      </c>
      <c r="E129" s="16" t="s">
        <v>1494</v>
      </c>
      <c r="F129" s="1" t="s">
        <v>2613</v>
      </c>
      <c r="G129" s="8">
        <v>0</v>
      </c>
      <c r="H129" s="8">
        <v>0.02</v>
      </c>
      <c r="I129" s="8">
        <v>0.8</v>
      </c>
      <c r="J129" s="149"/>
      <c r="K129" s="44"/>
      <c r="L129" s="45"/>
      <c r="M129" s="45"/>
      <c r="N129" s="46"/>
      <c r="O129" s="46"/>
      <c r="P129" s="44"/>
      <c r="Q129" s="45"/>
      <c r="R129" s="44"/>
      <c r="S129" s="44"/>
      <c r="T129" s="44"/>
      <c r="U129" s="44"/>
      <c r="V129" s="45"/>
      <c r="W129" s="45"/>
      <c r="X129" s="46"/>
      <c r="Y129" s="46"/>
      <c r="Z129" s="44"/>
      <c r="AA129" s="45"/>
      <c r="AB129" s="44"/>
      <c r="AC129" s="44"/>
      <c r="AD129" s="44"/>
      <c r="AE129" s="44"/>
      <c r="AF129" s="44"/>
      <c r="AG129" s="44"/>
      <c r="AH129" s="46"/>
      <c r="AI129" s="46"/>
      <c r="AJ129" s="44"/>
      <c r="AK129" s="45"/>
      <c r="AL129" s="44"/>
      <c r="AM129" s="44"/>
      <c r="AN129" s="45"/>
      <c r="AO129" s="45"/>
      <c r="AP129" s="5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7"/>
      <c r="BD129" s="47"/>
    </row>
    <row r="130" spans="1:56" x14ac:dyDescent="0.25">
      <c r="A130" s="28" t="s">
        <v>749</v>
      </c>
      <c r="B130" s="6" t="s">
        <v>740</v>
      </c>
      <c r="C130" s="1" t="s">
        <v>750</v>
      </c>
      <c r="D130" s="1" t="s">
        <v>742</v>
      </c>
      <c r="E130" s="1">
        <v>14</v>
      </c>
      <c r="F130" s="1" t="s">
        <v>2613</v>
      </c>
      <c r="G130" s="8">
        <v>0</v>
      </c>
      <c r="H130" s="8">
        <v>0.03</v>
      </c>
      <c r="I130" s="8">
        <v>0.21</v>
      </c>
      <c r="J130" s="149"/>
      <c r="K130" s="44"/>
      <c r="L130" s="45"/>
      <c r="M130" s="45"/>
      <c r="N130" s="46"/>
      <c r="O130" s="46"/>
      <c r="P130" s="44"/>
      <c r="Q130" s="45"/>
      <c r="R130" s="44"/>
      <c r="S130" s="44"/>
      <c r="T130" s="44"/>
      <c r="U130" s="44"/>
      <c r="V130" s="45"/>
      <c r="W130" s="45"/>
      <c r="X130" s="46"/>
      <c r="Y130" s="46"/>
      <c r="Z130" s="44"/>
      <c r="AA130" s="45"/>
      <c r="AB130" s="44"/>
      <c r="AC130" s="44"/>
      <c r="AD130" s="44"/>
      <c r="AE130" s="44"/>
      <c r="AF130" s="44"/>
      <c r="AG130" s="44"/>
      <c r="AH130" s="46"/>
      <c r="AI130" s="46"/>
      <c r="AJ130" s="44"/>
      <c r="AK130" s="45"/>
      <c r="AL130" s="44"/>
      <c r="AM130" s="44"/>
      <c r="AN130" s="45"/>
      <c r="AO130" s="45"/>
      <c r="AP130" s="5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7"/>
      <c r="BD130" s="47"/>
    </row>
    <row r="131" spans="1:56" x14ac:dyDescent="0.25">
      <c r="A131" s="178">
        <v>1680005021</v>
      </c>
      <c r="B131" s="6" t="s">
        <v>740</v>
      </c>
      <c r="C131" s="1" t="s">
        <v>751</v>
      </c>
      <c r="D131" s="1" t="s">
        <v>752</v>
      </c>
      <c r="E131" s="1">
        <v>16</v>
      </c>
      <c r="F131" s="1" t="s">
        <v>2613</v>
      </c>
      <c r="G131" s="8">
        <v>0</v>
      </c>
      <c r="H131" s="8">
        <v>0</v>
      </c>
      <c r="I131" s="8">
        <v>1.4</v>
      </c>
      <c r="J131" s="149"/>
      <c r="K131" s="44"/>
      <c r="L131" s="45"/>
      <c r="M131" s="45"/>
      <c r="N131" s="46"/>
      <c r="O131" s="46"/>
      <c r="P131" s="44"/>
      <c r="Q131" s="45"/>
      <c r="R131" s="44"/>
      <c r="S131" s="44"/>
      <c r="T131" s="44"/>
      <c r="U131" s="44"/>
      <c r="V131" s="45"/>
      <c r="W131" s="45"/>
      <c r="X131" s="46"/>
      <c r="Y131" s="46"/>
      <c r="Z131" s="44"/>
      <c r="AA131" s="45"/>
      <c r="AB131" s="44"/>
      <c r="AC131" s="44"/>
      <c r="AD131" s="44"/>
      <c r="AE131" s="44"/>
      <c r="AF131" s="44"/>
      <c r="AG131" s="44"/>
      <c r="AH131" s="46"/>
      <c r="AI131" s="46"/>
      <c r="AJ131" s="44"/>
      <c r="AK131" s="45"/>
      <c r="AL131" s="44"/>
      <c r="AM131" s="44"/>
      <c r="AN131" s="45"/>
      <c r="AO131" s="45"/>
      <c r="AP131" s="5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7"/>
      <c r="BD131" s="47"/>
    </row>
    <row r="132" spans="1:56" x14ac:dyDescent="0.25">
      <c r="A132" s="178">
        <v>1680003797</v>
      </c>
      <c r="B132" s="6" t="s">
        <v>740</v>
      </c>
      <c r="C132" s="16" t="s">
        <v>753</v>
      </c>
      <c r="D132" s="1" t="s">
        <v>742</v>
      </c>
      <c r="E132" s="16" t="s">
        <v>585</v>
      </c>
      <c r="F132" s="1" t="s">
        <v>754</v>
      </c>
      <c r="G132" s="8">
        <v>0</v>
      </c>
      <c r="H132" s="8">
        <v>0</v>
      </c>
      <c r="I132" s="8">
        <v>1.4</v>
      </c>
      <c r="J132" s="149"/>
      <c r="K132" s="44"/>
      <c r="L132" s="45"/>
      <c r="M132" s="45"/>
      <c r="N132" s="46"/>
      <c r="O132" s="46"/>
      <c r="P132" s="44"/>
      <c r="Q132" s="45"/>
      <c r="R132" s="44"/>
      <c r="S132" s="44"/>
      <c r="T132" s="44"/>
      <c r="U132" s="44"/>
      <c r="V132" s="45"/>
      <c r="W132" s="45"/>
      <c r="X132" s="46"/>
      <c r="Y132" s="46"/>
      <c r="Z132" s="44"/>
      <c r="AA132" s="45"/>
      <c r="AB132" s="44"/>
      <c r="AC132" s="44"/>
      <c r="AD132" s="44"/>
      <c r="AE132" s="44"/>
      <c r="AF132" s="44"/>
      <c r="AG132" s="44"/>
      <c r="AH132" s="46"/>
      <c r="AI132" s="46"/>
      <c r="AJ132" s="44"/>
      <c r="AK132" s="45"/>
      <c r="AL132" s="44"/>
      <c r="AM132" s="44"/>
      <c r="AN132" s="45"/>
      <c r="AO132" s="45"/>
      <c r="AP132" s="5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7"/>
      <c r="BD132" s="47"/>
    </row>
    <row r="133" spans="1:56" x14ac:dyDescent="0.25">
      <c r="A133" s="28" t="s">
        <v>755</v>
      </c>
      <c r="B133" s="6" t="s">
        <v>756</v>
      </c>
      <c r="C133" s="16" t="s">
        <v>757</v>
      </c>
      <c r="D133" s="1" t="s">
        <v>742</v>
      </c>
      <c r="E133" s="16" t="s">
        <v>598</v>
      </c>
      <c r="F133" s="1" t="s">
        <v>2613</v>
      </c>
      <c r="G133" s="8">
        <v>0</v>
      </c>
      <c r="H133" s="8">
        <v>0</v>
      </c>
      <c r="I133" s="8">
        <v>1.44</v>
      </c>
      <c r="J133" s="149"/>
      <c r="K133" s="44"/>
      <c r="L133" s="45"/>
      <c r="M133" s="45"/>
      <c r="N133" s="46"/>
      <c r="O133" s="46"/>
      <c r="P133" s="44"/>
      <c r="Q133" s="45"/>
      <c r="R133" s="44"/>
      <c r="S133" s="44"/>
      <c r="T133" s="44"/>
      <c r="U133" s="44"/>
      <c r="V133" s="45"/>
      <c r="W133" s="45"/>
      <c r="X133" s="46"/>
      <c r="Y133" s="46"/>
      <c r="Z133" s="44"/>
      <c r="AA133" s="45"/>
      <c r="AB133" s="44"/>
      <c r="AC133" s="44"/>
      <c r="AD133" s="44"/>
      <c r="AE133" s="44"/>
      <c r="AF133" s="44"/>
      <c r="AG133" s="44"/>
      <c r="AH133" s="46"/>
      <c r="AI133" s="46"/>
      <c r="AJ133" s="44"/>
      <c r="AK133" s="45"/>
      <c r="AL133" s="44"/>
      <c r="AM133" s="44"/>
      <c r="AN133" s="45"/>
      <c r="AO133" s="45"/>
      <c r="AP133" s="5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7"/>
      <c r="BD133" s="47"/>
    </row>
    <row r="134" spans="1:56" x14ac:dyDescent="0.25">
      <c r="A134" s="28">
        <v>1680000099</v>
      </c>
      <c r="B134" s="9" t="s">
        <v>759</v>
      </c>
      <c r="C134" s="1" t="s">
        <v>1635</v>
      </c>
      <c r="D134" s="7" t="s">
        <v>761</v>
      </c>
      <c r="E134" s="7">
        <v>3</v>
      </c>
      <c r="F134" s="7" t="s">
        <v>2613</v>
      </c>
      <c r="G134" s="8">
        <v>0</v>
      </c>
      <c r="H134" s="8">
        <v>0</v>
      </c>
      <c r="I134" s="8">
        <v>5.0000000000000001E-4</v>
      </c>
      <c r="J134" s="177"/>
    </row>
    <row r="135" spans="1:56" x14ac:dyDescent="0.25">
      <c r="A135" s="28" t="s">
        <v>758</v>
      </c>
      <c r="B135" s="6" t="s">
        <v>759</v>
      </c>
      <c r="C135" s="1" t="s">
        <v>760</v>
      </c>
      <c r="D135" s="1" t="s">
        <v>761</v>
      </c>
      <c r="E135" s="1">
        <v>4</v>
      </c>
      <c r="F135" s="1" t="s">
        <v>2613</v>
      </c>
      <c r="G135" s="8">
        <v>2E-3</v>
      </c>
      <c r="H135" s="8">
        <v>2E-3</v>
      </c>
      <c r="I135" s="8">
        <v>0.1</v>
      </c>
      <c r="J135" s="149"/>
      <c r="K135" s="44"/>
      <c r="L135" s="45"/>
      <c r="M135" s="45"/>
      <c r="N135" s="46"/>
      <c r="O135" s="46"/>
      <c r="P135" s="44"/>
      <c r="Q135" s="45"/>
      <c r="R135" s="44"/>
      <c r="S135" s="44"/>
      <c r="T135" s="44"/>
      <c r="U135" s="44"/>
      <c r="V135" s="45"/>
      <c r="W135" s="45"/>
      <c r="X135" s="46"/>
      <c r="Y135" s="46"/>
      <c r="Z135" s="44"/>
      <c r="AA135" s="45"/>
      <c r="AB135" s="44"/>
      <c r="AC135" s="44"/>
      <c r="AD135" s="44"/>
      <c r="AE135" s="44"/>
      <c r="AF135" s="44"/>
      <c r="AG135" s="44"/>
      <c r="AH135" s="46"/>
      <c r="AI135" s="46"/>
      <c r="AJ135" s="44"/>
      <c r="AK135" s="45"/>
      <c r="AL135" s="44"/>
      <c r="AM135" s="44"/>
      <c r="AN135" s="45"/>
      <c r="AO135" s="45"/>
      <c r="AP135" s="5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7"/>
      <c r="BD135" s="47"/>
    </row>
    <row r="136" spans="1:56" x14ac:dyDescent="0.25">
      <c r="A136" s="28" t="s">
        <v>762</v>
      </c>
      <c r="B136" s="6" t="s">
        <v>759</v>
      </c>
      <c r="C136" s="1" t="s">
        <v>763</v>
      </c>
      <c r="D136" s="1" t="s">
        <v>761</v>
      </c>
      <c r="E136" s="1" t="s">
        <v>764</v>
      </c>
      <c r="F136" s="1" t="s">
        <v>2613</v>
      </c>
      <c r="G136" s="8">
        <v>1E-3</v>
      </c>
      <c r="H136" s="8">
        <v>2E-3</v>
      </c>
      <c r="I136" s="8">
        <v>6.4000000000000001E-2</v>
      </c>
      <c r="J136" s="149"/>
      <c r="K136" s="44"/>
      <c r="L136" s="45"/>
      <c r="M136" s="45"/>
      <c r="N136" s="46"/>
      <c r="O136" s="46"/>
      <c r="P136" s="44"/>
      <c r="Q136" s="45"/>
      <c r="R136" s="44"/>
      <c r="S136" s="44"/>
      <c r="T136" s="44"/>
      <c r="U136" s="44"/>
      <c r="V136" s="45"/>
      <c r="W136" s="45"/>
      <c r="X136" s="46"/>
      <c r="Y136" s="46"/>
      <c r="Z136" s="44"/>
      <c r="AA136" s="45"/>
      <c r="AB136" s="44"/>
      <c r="AC136" s="44"/>
      <c r="AD136" s="44"/>
      <c r="AE136" s="44"/>
      <c r="AF136" s="44"/>
      <c r="AG136" s="44"/>
      <c r="AH136" s="46"/>
      <c r="AI136" s="46"/>
      <c r="AJ136" s="44"/>
      <c r="AK136" s="45"/>
      <c r="AL136" s="44"/>
      <c r="AM136" s="44"/>
      <c r="AN136" s="45"/>
      <c r="AO136" s="45"/>
      <c r="AP136" s="5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7"/>
      <c r="BD136" s="47"/>
    </row>
    <row r="137" spans="1:56" x14ac:dyDescent="0.25">
      <c r="A137" s="28" t="s">
        <v>765</v>
      </c>
      <c r="B137" s="6" t="s">
        <v>759</v>
      </c>
      <c r="C137" s="1" t="s">
        <v>766</v>
      </c>
      <c r="D137" s="1" t="s">
        <v>761</v>
      </c>
      <c r="E137" s="1">
        <v>6</v>
      </c>
      <c r="F137" s="1" t="s">
        <v>2613</v>
      </c>
      <c r="G137" s="8">
        <v>0</v>
      </c>
      <c r="H137" s="8">
        <v>0.01</v>
      </c>
      <c r="I137" s="8">
        <v>0.12</v>
      </c>
      <c r="J137" s="149"/>
      <c r="K137" s="44"/>
      <c r="L137" s="45"/>
      <c r="M137" s="45"/>
      <c r="N137" s="46"/>
      <c r="O137" s="46"/>
      <c r="P137" s="44"/>
      <c r="Q137" s="45"/>
      <c r="R137" s="44"/>
      <c r="S137" s="44"/>
      <c r="T137" s="44"/>
      <c r="U137" s="44"/>
      <c r="V137" s="45"/>
      <c r="W137" s="45"/>
      <c r="X137" s="46"/>
      <c r="Y137" s="46"/>
      <c r="Z137" s="44"/>
      <c r="AA137" s="45"/>
      <c r="AB137" s="44"/>
      <c r="AC137" s="44"/>
      <c r="AD137" s="44"/>
      <c r="AE137" s="44"/>
      <c r="AF137" s="44"/>
      <c r="AG137" s="44"/>
      <c r="AH137" s="46"/>
      <c r="AI137" s="46"/>
      <c r="AJ137" s="44"/>
      <c r="AK137" s="45"/>
      <c r="AL137" s="44"/>
      <c r="AM137" s="44"/>
      <c r="AN137" s="45"/>
      <c r="AO137" s="45"/>
      <c r="AP137" s="5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7"/>
      <c r="BD137" s="47"/>
    </row>
    <row r="138" spans="1:56" x14ac:dyDescent="0.25">
      <c r="A138" s="28" t="s">
        <v>767</v>
      </c>
      <c r="B138" s="6" t="s">
        <v>759</v>
      </c>
      <c r="C138" s="1" t="s">
        <v>768</v>
      </c>
      <c r="D138" s="1" t="s">
        <v>761</v>
      </c>
      <c r="E138" s="1">
        <v>6</v>
      </c>
      <c r="F138" s="1" t="s">
        <v>2613</v>
      </c>
      <c r="G138" s="8">
        <v>0</v>
      </c>
      <c r="H138" s="8">
        <v>5.0000000000000001E-3</v>
      </c>
      <c r="I138" s="8">
        <v>0.1</v>
      </c>
      <c r="J138" s="149"/>
      <c r="K138" s="44"/>
      <c r="L138" s="45"/>
      <c r="M138" s="45"/>
      <c r="N138" s="46"/>
      <c r="O138" s="46"/>
      <c r="P138" s="44"/>
      <c r="Q138" s="45"/>
      <c r="R138" s="44"/>
      <c r="S138" s="44"/>
      <c r="T138" s="44"/>
      <c r="U138" s="44"/>
      <c r="V138" s="45"/>
      <c r="W138" s="45"/>
      <c r="X138" s="46"/>
      <c r="Y138" s="46"/>
      <c r="Z138" s="44"/>
      <c r="AA138" s="45"/>
      <c r="AB138" s="44"/>
      <c r="AC138" s="44"/>
      <c r="AD138" s="44"/>
      <c r="AE138" s="44"/>
      <c r="AF138" s="44"/>
      <c r="AG138" s="44"/>
      <c r="AH138" s="46"/>
      <c r="AI138" s="46"/>
      <c r="AJ138" s="44"/>
      <c r="AK138" s="45"/>
      <c r="AL138" s="44"/>
      <c r="AM138" s="44"/>
      <c r="AN138" s="45"/>
      <c r="AO138" s="45"/>
      <c r="AP138" s="5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7"/>
      <c r="BD138" s="47"/>
    </row>
    <row r="139" spans="1:56" x14ac:dyDescent="0.25">
      <c r="A139" s="28" t="s">
        <v>769</v>
      </c>
      <c r="B139" s="6" t="s">
        <v>759</v>
      </c>
      <c r="C139" s="1" t="s">
        <v>770</v>
      </c>
      <c r="D139" s="1" t="s">
        <v>761</v>
      </c>
      <c r="E139" s="1">
        <v>8</v>
      </c>
      <c r="F139" s="1" t="s">
        <v>2613</v>
      </c>
      <c r="G139" s="8">
        <v>2E-3</v>
      </c>
      <c r="H139" s="8">
        <v>8.9999999999999993E-3</v>
      </c>
      <c r="I139" s="8">
        <v>0.22</v>
      </c>
      <c r="J139" s="149"/>
      <c r="K139" s="44"/>
      <c r="L139" s="45"/>
      <c r="M139" s="45"/>
      <c r="N139" s="46"/>
      <c r="O139" s="46"/>
      <c r="P139" s="44"/>
      <c r="Q139" s="45"/>
      <c r="R139" s="44"/>
      <c r="S139" s="44"/>
      <c r="T139" s="44"/>
      <c r="U139" s="44"/>
      <c r="V139" s="45"/>
      <c r="W139" s="45"/>
      <c r="X139" s="46"/>
      <c r="Y139" s="46"/>
      <c r="Z139" s="44"/>
      <c r="AA139" s="45"/>
      <c r="AB139" s="44"/>
      <c r="AC139" s="44"/>
      <c r="AD139" s="44"/>
      <c r="AE139" s="44"/>
      <c r="AF139" s="44"/>
      <c r="AG139" s="44"/>
      <c r="AH139" s="46"/>
      <c r="AI139" s="46"/>
      <c r="AJ139" s="44"/>
      <c r="AK139" s="45"/>
      <c r="AL139" s="44"/>
      <c r="AM139" s="44"/>
      <c r="AN139" s="45"/>
      <c r="AO139" s="45"/>
      <c r="AP139" s="5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7"/>
      <c r="BD139" s="47"/>
    </row>
    <row r="140" spans="1:56" x14ac:dyDescent="0.25">
      <c r="A140" s="28" t="s">
        <v>771</v>
      </c>
      <c r="B140" s="6" t="s">
        <v>759</v>
      </c>
      <c r="C140" s="1" t="s">
        <v>772</v>
      </c>
      <c r="D140" s="1" t="s">
        <v>761</v>
      </c>
      <c r="E140" s="1" t="s">
        <v>773</v>
      </c>
      <c r="F140" s="1" t="s">
        <v>2613</v>
      </c>
      <c r="G140" s="8">
        <v>0</v>
      </c>
      <c r="H140" s="8">
        <v>0</v>
      </c>
      <c r="I140" s="8">
        <v>0.12</v>
      </c>
      <c r="J140" s="149"/>
      <c r="K140" s="44"/>
      <c r="L140" s="45"/>
      <c r="M140" s="45"/>
      <c r="N140" s="46"/>
      <c r="O140" s="46"/>
      <c r="P140" s="44"/>
      <c r="Q140" s="45"/>
      <c r="R140" s="44"/>
      <c r="S140" s="44"/>
      <c r="T140" s="44"/>
      <c r="U140" s="44"/>
      <c r="V140" s="45"/>
      <c r="W140" s="45"/>
      <c r="X140" s="46"/>
      <c r="Y140" s="46"/>
      <c r="Z140" s="44"/>
      <c r="AA140" s="45"/>
      <c r="AB140" s="44"/>
      <c r="AC140" s="44"/>
      <c r="AD140" s="44"/>
      <c r="AE140" s="44"/>
      <c r="AF140" s="44"/>
      <c r="AG140" s="44"/>
      <c r="AH140" s="46"/>
      <c r="AI140" s="46"/>
      <c r="AJ140" s="44"/>
      <c r="AK140" s="45"/>
      <c r="AL140" s="44"/>
      <c r="AM140" s="44"/>
      <c r="AN140" s="45"/>
      <c r="AO140" s="45"/>
      <c r="AP140" s="5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7"/>
      <c r="BD140" s="47"/>
    </row>
    <row r="141" spans="1:56" x14ac:dyDescent="0.25">
      <c r="A141" s="28" t="s">
        <v>774</v>
      </c>
      <c r="B141" s="6" t="s">
        <v>759</v>
      </c>
      <c r="C141" s="1" t="s">
        <v>775</v>
      </c>
      <c r="D141" s="1" t="s">
        <v>761</v>
      </c>
      <c r="E141" s="1">
        <v>10</v>
      </c>
      <c r="F141" s="1" t="s">
        <v>2613</v>
      </c>
      <c r="G141" s="8">
        <v>0</v>
      </c>
      <c r="H141" s="8">
        <v>0.01</v>
      </c>
      <c r="I141" s="8">
        <v>0.2</v>
      </c>
      <c r="J141" s="149"/>
      <c r="K141" s="44"/>
      <c r="L141" s="45"/>
      <c r="M141" s="45"/>
      <c r="N141" s="46"/>
      <c r="O141" s="46"/>
      <c r="P141" s="44"/>
      <c r="Q141" s="45"/>
      <c r="R141" s="44"/>
      <c r="S141" s="44"/>
      <c r="T141" s="44"/>
      <c r="U141" s="44"/>
      <c r="V141" s="45"/>
      <c r="W141" s="45"/>
      <c r="X141" s="46"/>
      <c r="Y141" s="46"/>
      <c r="Z141" s="44"/>
      <c r="AA141" s="45"/>
      <c r="AB141" s="44"/>
      <c r="AC141" s="44"/>
      <c r="AD141" s="44"/>
      <c r="AE141" s="44"/>
      <c r="AF141" s="44"/>
      <c r="AG141" s="44"/>
      <c r="AH141" s="46"/>
      <c r="AI141" s="46"/>
      <c r="AJ141" s="44"/>
      <c r="AK141" s="45"/>
      <c r="AL141" s="44"/>
      <c r="AM141" s="44"/>
      <c r="AN141" s="45"/>
      <c r="AO141" s="45"/>
      <c r="AP141" s="5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7"/>
      <c r="BD141" s="47"/>
    </row>
    <row r="142" spans="1:56" x14ac:dyDescent="0.25">
      <c r="A142" s="28" t="s">
        <v>776</v>
      </c>
      <c r="B142" s="6" t="s">
        <v>759</v>
      </c>
      <c r="C142" s="1" t="s">
        <v>777</v>
      </c>
      <c r="D142" s="1" t="s">
        <v>761</v>
      </c>
      <c r="E142" s="1">
        <v>12</v>
      </c>
      <c r="F142" s="1" t="s">
        <v>2613</v>
      </c>
      <c r="G142" s="8">
        <v>0</v>
      </c>
      <c r="H142" s="8">
        <v>0.01</v>
      </c>
      <c r="I142" s="8">
        <v>0.3</v>
      </c>
      <c r="J142" s="149"/>
      <c r="K142" s="44"/>
      <c r="L142" s="45"/>
      <c r="M142" s="45"/>
      <c r="N142" s="46"/>
      <c r="O142" s="46"/>
      <c r="P142" s="44"/>
      <c r="Q142" s="45"/>
      <c r="R142" s="44"/>
      <c r="S142" s="44"/>
      <c r="T142" s="44"/>
      <c r="U142" s="44"/>
      <c r="V142" s="45"/>
      <c r="W142" s="45"/>
      <c r="X142" s="46"/>
      <c r="Y142" s="46"/>
      <c r="Z142" s="44"/>
      <c r="AA142" s="45"/>
      <c r="AB142" s="44"/>
      <c r="AC142" s="44"/>
      <c r="AD142" s="44"/>
      <c r="AE142" s="44"/>
      <c r="AF142" s="44"/>
      <c r="AG142" s="44"/>
      <c r="AH142" s="46"/>
      <c r="AI142" s="46"/>
      <c r="AJ142" s="44"/>
      <c r="AK142" s="45"/>
      <c r="AL142" s="44"/>
      <c r="AM142" s="44"/>
      <c r="AN142" s="45"/>
      <c r="AO142" s="45"/>
      <c r="AP142" s="5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7"/>
      <c r="BD142" s="47"/>
    </row>
    <row r="143" spans="1:56" x14ac:dyDescent="0.25">
      <c r="A143" s="28" t="s">
        <v>778</v>
      </c>
      <c r="B143" s="6" t="s">
        <v>759</v>
      </c>
      <c r="C143" s="1" t="s">
        <v>779</v>
      </c>
      <c r="D143" s="1" t="s">
        <v>761</v>
      </c>
      <c r="E143" s="52" t="s">
        <v>780</v>
      </c>
      <c r="F143" s="1" t="s">
        <v>2613</v>
      </c>
      <c r="G143" s="8">
        <v>0</v>
      </c>
      <c r="H143" s="8">
        <v>0</v>
      </c>
      <c r="I143" s="8">
        <v>0.3</v>
      </c>
      <c r="J143" s="149"/>
      <c r="K143" s="44"/>
      <c r="L143" s="45"/>
      <c r="M143" s="45"/>
      <c r="N143" s="46"/>
      <c r="O143" s="46"/>
      <c r="P143" s="44"/>
      <c r="Q143" s="45"/>
      <c r="R143" s="44"/>
      <c r="S143" s="44"/>
      <c r="T143" s="44"/>
      <c r="U143" s="44"/>
      <c r="V143" s="45"/>
      <c r="W143" s="45"/>
      <c r="X143" s="46"/>
      <c r="Y143" s="46"/>
      <c r="Z143" s="44"/>
      <c r="AA143" s="45"/>
      <c r="AB143" s="44"/>
      <c r="AC143" s="44"/>
      <c r="AD143" s="44"/>
      <c r="AE143" s="44"/>
      <c r="AF143" s="44"/>
      <c r="AG143" s="44"/>
      <c r="AH143" s="46"/>
      <c r="AI143" s="46"/>
      <c r="AJ143" s="44"/>
      <c r="AK143" s="45"/>
      <c r="AL143" s="44"/>
      <c r="AM143" s="44"/>
      <c r="AN143" s="45"/>
      <c r="AO143" s="45"/>
      <c r="AP143" s="5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7"/>
      <c r="BD143" s="47"/>
    </row>
    <row r="144" spans="1:56" x14ac:dyDescent="0.25">
      <c r="A144" s="28" t="s">
        <v>781</v>
      </c>
      <c r="B144" s="6" t="s">
        <v>759</v>
      </c>
      <c r="C144" s="1" t="s">
        <v>782</v>
      </c>
      <c r="D144" s="1" t="s">
        <v>761</v>
      </c>
      <c r="E144" s="1">
        <v>14</v>
      </c>
      <c r="F144" s="1" t="s">
        <v>2613</v>
      </c>
      <c r="G144" s="8">
        <v>0</v>
      </c>
      <c r="H144" s="8">
        <v>0.01</v>
      </c>
      <c r="I144" s="8">
        <v>0.1</v>
      </c>
      <c r="J144" s="149"/>
      <c r="K144" s="44"/>
      <c r="L144" s="45"/>
      <c r="M144" s="45"/>
      <c r="N144" s="46"/>
      <c r="O144" s="46"/>
      <c r="P144" s="44"/>
      <c r="Q144" s="45"/>
      <c r="R144" s="44"/>
      <c r="S144" s="44"/>
      <c r="T144" s="44"/>
      <c r="U144" s="44"/>
      <c r="V144" s="45"/>
      <c r="W144" s="45"/>
      <c r="X144" s="46"/>
      <c r="Y144" s="46"/>
      <c r="Z144" s="44"/>
      <c r="AA144" s="45"/>
      <c r="AB144" s="44"/>
      <c r="AC144" s="44"/>
      <c r="AD144" s="44"/>
      <c r="AE144" s="44"/>
      <c r="AF144" s="44"/>
      <c r="AG144" s="44"/>
      <c r="AH144" s="46"/>
      <c r="AI144" s="46"/>
      <c r="AJ144" s="44"/>
      <c r="AK144" s="45"/>
      <c r="AL144" s="44"/>
      <c r="AM144" s="44"/>
      <c r="AN144" s="45"/>
      <c r="AO144" s="45"/>
      <c r="AP144" s="5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7"/>
      <c r="BD144" s="47"/>
    </row>
    <row r="145" spans="1:56" x14ac:dyDescent="0.25">
      <c r="A145" s="28" t="s">
        <v>783</v>
      </c>
      <c r="B145" s="6" t="s">
        <v>784</v>
      </c>
      <c r="C145" s="59">
        <v>38368</v>
      </c>
      <c r="D145" s="1" t="s">
        <v>785</v>
      </c>
      <c r="E145" s="1">
        <v>16</v>
      </c>
      <c r="F145" s="1" t="s">
        <v>2613</v>
      </c>
      <c r="G145" s="8">
        <v>0</v>
      </c>
      <c r="H145" s="8">
        <v>0</v>
      </c>
      <c r="I145" s="8">
        <v>0.2</v>
      </c>
      <c r="J145" s="149"/>
      <c r="K145" s="44"/>
      <c r="L145" s="45"/>
      <c r="M145" s="45"/>
      <c r="N145" s="46"/>
      <c r="O145" s="46"/>
      <c r="P145" s="44"/>
      <c r="Q145" s="45"/>
      <c r="R145" s="44"/>
      <c r="S145" s="44"/>
      <c r="T145" s="44"/>
      <c r="U145" s="44"/>
      <c r="V145" s="45"/>
      <c r="W145" s="45"/>
      <c r="X145" s="46"/>
      <c r="Y145" s="46"/>
      <c r="Z145" s="44"/>
      <c r="AA145" s="45"/>
      <c r="AB145" s="44"/>
      <c r="AC145" s="44"/>
      <c r="AD145" s="44"/>
      <c r="AE145" s="44"/>
      <c r="AF145" s="44"/>
      <c r="AG145" s="44"/>
      <c r="AH145" s="46"/>
      <c r="AI145" s="46"/>
      <c r="AJ145" s="44"/>
      <c r="AK145" s="45"/>
      <c r="AL145" s="44"/>
      <c r="AM145" s="44"/>
      <c r="AN145" s="45"/>
      <c r="AO145" s="45"/>
      <c r="AP145" s="5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7"/>
      <c r="BD145" s="47"/>
    </row>
    <row r="146" spans="1:56" x14ac:dyDescent="0.25">
      <c r="A146" s="28" t="s">
        <v>786</v>
      </c>
      <c r="B146" s="6" t="s">
        <v>784</v>
      </c>
      <c r="C146" s="59">
        <v>38372</v>
      </c>
      <c r="D146" s="1" t="s">
        <v>785</v>
      </c>
      <c r="E146" s="1">
        <v>20</v>
      </c>
      <c r="F146" s="1" t="s">
        <v>2613</v>
      </c>
      <c r="G146" s="8">
        <v>0</v>
      </c>
      <c r="H146" s="8">
        <v>0</v>
      </c>
      <c r="I146" s="8">
        <v>0.4</v>
      </c>
      <c r="J146" s="149"/>
      <c r="K146" s="45"/>
      <c r="L146" s="45"/>
      <c r="M146" s="45"/>
      <c r="N146" s="46"/>
      <c r="O146" s="46"/>
      <c r="P146" s="44"/>
      <c r="Q146" s="45"/>
      <c r="R146" s="44"/>
      <c r="S146" s="44"/>
      <c r="T146" s="45"/>
      <c r="U146" s="45"/>
      <c r="V146" s="45"/>
      <c r="W146" s="45"/>
      <c r="X146" s="46"/>
      <c r="Y146" s="46"/>
      <c r="Z146" s="44"/>
      <c r="AA146" s="45"/>
      <c r="AB146" s="44"/>
      <c r="AC146" s="44"/>
      <c r="AD146" s="44"/>
      <c r="AE146" s="44"/>
      <c r="AF146" s="44"/>
      <c r="AG146" s="44"/>
      <c r="AH146" s="46"/>
      <c r="AI146" s="46"/>
      <c r="AJ146" s="44"/>
      <c r="AK146" s="45"/>
      <c r="AL146" s="44"/>
      <c r="AM146" s="44"/>
      <c r="AN146" s="45"/>
      <c r="AO146" s="45"/>
      <c r="AP146" s="5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7"/>
      <c r="BD146" s="47"/>
    </row>
    <row r="147" spans="1:56" x14ac:dyDescent="0.25">
      <c r="A147" s="28">
        <v>1680004050</v>
      </c>
      <c r="B147" s="9" t="s">
        <v>1632</v>
      </c>
      <c r="C147" s="1" t="s">
        <v>1633</v>
      </c>
      <c r="D147" s="7" t="s">
        <v>1634</v>
      </c>
      <c r="E147" s="7">
        <v>3</v>
      </c>
      <c r="F147" s="7" t="s">
        <v>2613</v>
      </c>
      <c r="G147" s="8">
        <v>0</v>
      </c>
      <c r="H147" s="8">
        <v>0</v>
      </c>
      <c r="I147" s="8">
        <v>5.0000000000000001E-4</v>
      </c>
      <c r="J147" s="177"/>
    </row>
    <row r="148" spans="1:56" x14ac:dyDescent="0.25">
      <c r="A148" s="28">
        <v>1680000312</v>
      </c>
      <c r="B148" s="9" t="s">
        <v>1632</v>
      </c>
      <c r="C148" s="1" t="s">
        <v>1636</v>
      </c>
      <c r="D148" s="7" t="s">
        <v>1637</v>
      </c>
      <c r="E148" s="7">
        <v>4</v>
      </c>
      <c r="F148" s="7" t="s">
        <v>2613</v>
      </c>
      <c r="G148" s="8">
        <v>1E-3</v>
      </c>
      <c r="H148" s="8">
        <v>1E-3</v>
      </c>
      <c r="I148" s="8">
        <v>3.0000000000000001E-3</v>
      </c>
      <c r="J148" s="177"/>
    </row>
    <row r="149" spans="1:56" x14ac:dyDescent="0.25">
      <c r="A149" s="28" t="s">
        <v>787</v>
      </c>
      <c r="B149" s="6" t="s">
        <v>788</v>
      </c>
      <c r="C149" s="1" t="s">
        <v>789</v>
      </c>
      <c r="D149" s="1" t="s">
        <v>790</v>
      </c>
      <c r="E149" s="1">
        <v>5</v>
      </c>
      <c r="F149" s="1" t="s">
        <v>2613</v>
      </c>
      <c r="G149" s="8">
        <v>1E-3</v>
      </c>
      <c r="H149" s="8">
        <v>1E-3</v>
      </c>
      <c r="I149" s="8">
        <v>0.10199999999999999</v>
      </c>
      <c r="J149" s="149"/>
      <c r="K149" s="44"/>
      <c r="L149" s="45"/>
      <c r="M149" s="45"/>
      <c r="N149" s="46"/>
      <c r="O149" s="46"/>
      <c r="P149" s="44"/>
      <c r="Q149" s="45"/>
      <c r="R149" s="44"/>
      <c r="S149" s="44"/>
      <c r="T149" s="44"/>
      <c r="U149" s="44"/>
      <c r="V149" s="45"/>
      <c r="W149" s="45"/>
      <c r="X149" s="46"/>
      <c r="Y149" s="46"/>
      <c r="Z149" s="44"/>
      <c r="AA149" s="45"/>
      <c r="AB149" s="44"/>
      <c r="AC149" s="44"/>
      <c r="AD149" s="44"/>
      <c r="AE149" s="44"/>
      <c r="AF149" s="44"/>
      <c r="AG149" s="44"/>
      <c r="AH149" s="46"/>
      <c r="AI149" s="46"/>
      <c r="AJ149" s="44"/>
      <c r="AK149" s="45"/>
      <c r="AL149" s="44"/>
      <c r="AM149" s="44"/>
      <c r="AN149" s="45"/>
      <c r="AO149" s="45"/>
      <c r="AP149" s="5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7"/>
      <c r="BD149" s="47"/>
    </row>
    <row r="150" spans="1:56" x14ac:dyDescent="0.25">
      <c r="A150" s="28" t="s">
        <v>791</v>
      </c>
      <c r="B150" s="6" t="s">
        <v>788</v>
      </c>
      <c r="C150" s="1" t="s">
        <v>792</v>
      </c>
      <c r="D150" s="1" t="s">
        <v>790</v>
      </c>
      <c r="E150" s="1">
        <v>6</v>
      </c>
      <c r="F150" s="1" t="s">
        <v>2613</v>
      </c>
      <c r="G150" s="8">
        <v>0</v>
      </c>
      <c r="H150" s="8">
        <v>0.01</v>
      </c>
      <c r="I150" s="8">
        <v>0.14000000000000001</v>
      </c>
      <c r="J150" s="149"/>
      <c r="K150" s="44"/>
      <c r="L150" s="45"/>
      <c r="M150" s="45"/>
      <c r="N150" s="46"/>
      <c r="O150" s="46"/>
      <c r="P150" s="44"/>
      <c r="Q150" s="45"/>
      <c r="R150" s="44"/>
      <c r="S150" s="44"/>
      <c r="T150" s="44"/>
      <c r="U150" s="44"/>
      <c r="V150" s="45"/>
      <c r="W150" s="45"/>
      <c r="X150" s="46"/>
      <c r="Y150" s="46"/>
      <c r="Z150" s="44"/>
      <c r="AA150" s="45"/>
      <c r="AB150" s="44"/>
      <c r="AC150" s="44"/>
      <c r="AD150" s="44"/>
      <c r="AE150" s="44"/>
      <c r="AF150" s="44"/>
      <c r="AG150" s="44"/>
      <c r="AH150" s="46"/>
      <c r="AI150" s="46"/>
      <c r="AJ150" s="44"/>
      <c r="AK150" s="45"/>
      <c r="AL150" s="44"/>
      <c r="AM150" s="44"/>
      <c r="AN150" s="45"/>
      <c r="AO150" s="45"/>
      <c r="AP150" s="5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7"/>
      <c r="BD150" s="47"/>
    </row>
    <row r="151" spans="1:56" x14ac:dyDescent="0.25">
      <c r="A151" s="28" t="s">
        <v>793</v>
      </c>
      <c r="B151" s="6" t="s">
        <v>788</v>
      </c>
      <c r="C151" s="1" t="s">
        <v>794</v>
      </c>
      <c r="D151" s="1" t="s">
        <v>790</v>
      </c>
      <c r="E151" s="1">
        <v>8</v>
      </c>
      <c r="F151" s="1" t="s">
        <v>2613</v>
      </c>
      <c r="G151" s="8">
        <v>1E-3</v>
      </c>
      <c r="H151" s="8">
        <v>5.0000000000000001E-3</v>
      </c>
      <c r="I151" s="8">
        <v>0.31</v>
      </c>
      <c r="J151" s="149"/>
      <c r="K151" s="44"/>
      <c r="L151" s="45"/>
      <c r="M151" s="45"/>
      <c r="N151" s="46"/>
      <c r="O151" s="46"/>
      <c r="P151" s="44"/>
      <c r="Q151" s="45"/>
      <c r="R151" s="44"/>
      <c r="S151" s="44"/>
      <c r="T151" s="44"/>
      <c r="U151" s="44"/>
      <c r="V151" s="45"/>
      <c r="W151" s="45"/>
      <c r="X151" s="46"/>
      <c r="Y151" s="46"/>
      <c r="Z151" s="44"/>
      <c r="AA151" s="45"/>
      <c r="AB151" s="44"/>
      <c r="AC151" s="44"/>
      <c r="AD151" s="44"/>
      <c r="AE151" s="44"/>
      <c r="AF151" s="44"/>
      <c r="AG151" s="44"/>
      <c r="AH151" s="46"/>
      <c r="AI151" s="46"/>
      <c r="AJ151" s="44"/>
      <c r="AK151" s="45"/>
      <c r="AL151" s="44"/>
      <c r="AM151" s="44"/>
      <c r="AN151" s="45"/>
      <c r="AO151" s="45"/>
      <c r="AP151" s="5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7"/>
      <c r="BD151" s="47"/>
    </row>
    <row r="152" spans="1:56" x14ac:dyDescent="0.25">
      <c r="A152" s="28" t="s">
        <v>795</v>
      </c>
      <c r="B152" s="6" t="s">
        <v>788</v>
      </c>
      <c r="C152" s="16" t="s">
        <v>796</v>
      </c>
      <c r="D152" s="1" t="s">
        <v>790</v>
      </c>
      <c r="E152" s="16" t="s">
        <v>797</v>
      </c>
      <c r="F152" s="1" t="s">
        <v>2613</v>
      </c>
      <c r="G152" s="8">
        <v>0</v>
      </c>
      <c r="H152" s="8">
        <v>0.01</v>
      </c>
      <c r="I152" s="8">
        <v>0.15</v>
      </c>
      <c r="J152" s="149"/>
      <c r="K152" s="44"/>
      <c r="L152" s="45"/>
      <c r="M152" s="45"/>
      <c r="N152" s="46"/>
      <c r="O152" s="46"/>
      <c r="P152" s="44"/>
      <c r="Q152" s="45"/>
      <c r="R152" s="44"/>
      <c r="S152" s="44"/>
      <c r="T152" s="44"/>
      <c r="U152" s="44"/>
      <c r="V152" s="45"/>
      <c r="W152" s="45"/>
      <c r="X152" s="46"/>
      <c r="Y152" s="46"/>
      <c r="Z152" s="44"/>
      <c r="AA152" s="45"/>
      <c r="AB152" s="44"/>
      <c r="AC152" s="44"/>
      <c r="AD152" s="44"/>
      <c r="AE152" s="44"/>
      <c r="AF152" s="45"/>
      <c r="AG152" s="45"/>
      <c r="AH152" s="46"/>
      <c r="AI152" s="46"/>
      <c r="AJ152" s="44"/>
      <c r="AK152" s="45"/>
      <c r="AL152" s="44"/>
      <c r="AM152" s="44"/>
      <c r="AN152" s="45"/>
      <c r="AO152" s="45"/>
      <c r="AP152" s="5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7"/>
      <c r="BD152" s="47"/>
    </row>
    <row r="153" spans="1:56" x14ac:dyDescent="0.25">
      <c r="A153" s="28" t="s">
        <v>798</v>
      </c>
      <c r="B153" s="6" t="s">
        <v>788</v>
      </c>
      <c r="C153" s="1" t="s">
        <v>799</v>
      </c>
      <c r="D153" s="1" t="s">
        <v>790</v>
      </c>
      <c r="E153" s="1">
        <v>12</v>
      </c>
      <c r="F153" s="1" t="s">
        <v>2613</v>
      </c>
      <c r="G153" s="8">
        <v>0</v>
      </c>
      <c r="H153" s="8">
        <v>0</v>
      </c>
      <c r="I153" s="8">
        <v>0.14000000000000001</v>
      </c>
      <c r="J153" s="149"/>
      <c r="K153" s="44"/>
      <c r="L153" s="45"/>
      <c r="M153" s="45"/>
      <c r="N153" s="46"/>
      <c r="O153" s="46"/>
      <c r="P153" s="44"/>
      <c r="Q153" s="45"/>
      <c r="R153" s="44"/>
      <c r="S153" s="44"/>
      <c r="T153" s="45"/>
      <c r="U153" s="45"/>
      <c r="V153" s="45"/>
      <c r="W153" s="45"/>
      <c r="X153" s="46"/>
      <c r="Y153" s="46"/>
      <c r="Z153" s="44"/>
      <c r="AA153" s="45"/>
      <c r="AB153" s="51"/>
      <c r="AC153" s="51"/>
      <c r="AD153" s="45"/>
      <c r="AE153" s="45"/>
      <c r="AF153" s="45"/>
      <c r="AG153" s="45"/>
      <c r="AH153" s="46"/>
      <c r="AI153" s="46"/>
      <c r="AJ153" s="51"/>
      <c r="AK153" s="51"/>
      <c r="AL153" s="51"/>
      <c r="AM153" s="51"/>
      <c r="AN153" s="51"/>
      <c r="AO153" s="45"/>
      <c r="AP153" s="5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7"/>
      <c r="BD153" s="47"/>
    </row>
    <row r="154" spans="1:56" x14ac:dyDescent="0.25">
      <c r="A154" s="28" t="s">
        <v>800</v>
      </c>
      <c r="B154" s="6" t="s">
        <v>788</v>
      </c>
      <c r="C154" s="1" t="s">
        <v>801</v>
      </c>
      <c r="D154" s="1" t="s">
        <v>802</v>
      </c>
      <c r="E154" s="1">
        <v>14</v>
      </c>
      <c r="F154" s="1" t="s">
        <v>2613</v>
      </c>
      <c r="G154" s="8">
        <v>0</v>
      </c>
      <c r="H154" s="8">
        <v>0</v>
      </c>
      <c r="I154" s="8">
        <v>0.1</v>
      </c>
      <c r="J154" s="149"/>
      <c r="K154" s="44"/>
      <c r="L154" s="45"/>
      <c r="M154" s="45"/>
      <c r="N154" s="46"/>
      <c r="O154" s="46"/>
      <c r="P154" s="44"/>
      <c r="Q154" s="45"/>
      <c r="R154" s="44"/>
      <c r="S154" s="44"/>
      <c r="T154" s="44"/>
      <c r="U154" s="44"/>
      <c r="V154" s="45"/>
      <c r="W154" s="45"/>
      <c r="X154" s="46"/>
      <c r="Y154" s="46"/>
      <c r="Z154" s="44"/>
      <c r="AA154" s="45"/>
      <c r="AB154" s="51"/>
      <c r="AC154" s="51"/>
      <c r="AD154" s="51"/>
      <c r="AE154" s="51"/>
      <c r="AF154" s="45"/>
      <c r="AG154" s="45"/>
      <c r="AH154" s="46"/>
      <c r="AI154" s="46"/>
      <c r="AJ154" s="51"/>
      <c r="AK154" s="45"/>
      <c r="AL154" s="51"/>
      <c r="AM154" s="51"/>
      <c r="AN154" s="45"/>
      <c r="AO154" s="45"/>
      <c r="AP154" s="5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7"/>
      <c r="BD154" s="47"/>
    </row>
    <row r="155" spans="1:56" x14ac:dyDescent="0.25">
      <c r="A155" s="28" t="s">
        <v>803</v>
      </c>
      <c r="B155" s="6" t="s">
        <v>788</v>
      </c>
      <c r="C155" s="1" t="s">
        <v>804</v>
      </c>
      <c r="D155" s="1" t="s">
        <v>790</v>
      </c>
      <c r="E155" s="1">
        <v>16</v>
      </c>
      <c r="F155" s="1" t="s">
        <v>2613</v>
      </c>
      <c r="G155" s="8">
        <v>0</v>
      </c>
      <c r="H155" s="8">
        <v>0</v>
      </c>
      <c r="I155" s="8">
        <v>0.7</v>
      </c>
      <c r="J155" s="149"/>
      <c r="K155" s="44"/>
      <c r="L155" s="45"/>
      <c r="M155" s="45"/>
      <c r="N155" s="46"/>
      <c r="O155" s="46"/>
      <c r="P155" s="44"/>
      <c r="Q155" s="45"/>
      <c r="R155" s="44"/>
      <c r="S155" s="44"/>
      <c r="T155" s="44"/>
      <c r="U155" s="44"/>
      <c r="V155" s="45"/>
      <c r="W155" s="45"/>
      <c r="X155" s="46"/>
      <c r="Y155" s="46"/>
      <c r="Z155" s="44"/>
      <c r="AA155" s="45"/>
      <c r="AB155" s="51"/>
      <c r="AC155" s="51"/>
      <c r="AD155" s="51"/>
      <c r="AE155" s="51"/>
      <c r="AF155" s="45"/>
      <c r="AG155" s="45"/>
      <c r="AH155" s="46"/>
      <c r="AI155" s="46"/>
      <c r="AJ155" s="51"/>
      <c r="AK155" s="45"/>
      <c r="AL155" s="51"/>
      <c r="AM155" s="51"/>
      <c r="AN155" s="45"/>
      <c r="AO155" s="45"/>
      <c r="AP155" s="5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7"/>
      <c r="BD155" s="47"/>
    </row>
    <row r="156" spans="1:56" x14ac:dyDescent="0.25">
      <c r="A156" s="28" t="s">
        <v>805</v>
      </c>
      <c r="B156" s="6" t="s">
        <v>788</v>
      </c>
      <c r="C156" s="1" t="s">
        <v>806</v>
      </c>
      <c r="D156" s="1" t="s">
        <v>790</v>
      </c>
      <c r="E156" s="1">
        <v>20</v>
      </c>
      <c r="F156" s="1" t="s">
        <v>2613</v>
      </c>
      <c r="G156" s="8">
        <v>0</v>
      </c>
      <c r="H156" s="8">
        <v>0</v>
      </c>
      <c r="I156" s="8">
        <v>0.6</v>
      </c>
      <c r="J156" s="149"/>
      <c r="K156" s="44"/>
      <c r="L156" s="45"/>
      <c r="M156" s="45"/>
      <c r="N156" s="46"/>
      <c r="O156" s="46"/>
      <c r="P156" s="44"/>
      <c r="Q156" s="45"/>
      <c r="R156" s="44"/>
      <c r="S156" s="44"/>
      <c r="T156" s="44"/>
      <c r="U156" s="44"/>
      <c r="V156" s="45"/>
      <c r="W156" s="45"/>
      <c r="X156" s="46"/>
      <c r="Y156" s="46"/>
      <c r="Z156" s="44"/>
      <c r="AA156" s="45"/>
      <c r="AB156" s="51"/>
      <c r="AC156" s="51"/>
      <c r="AD156" s="51"/>
      <c r="AE156" s="51"/>
      <c r="AF156" s="51"/>
      <c r="AG156" s="51"/>
      <c r="AH156" s="46"/>
      <c r="AI156" s="46"/>
      <c r="AJ156" s="51"/>
      <c r="AK156" s="51"/>
      <c r="AL156" s="51"/>
      <c r="AM156" s="51"/>
      <c r="AN156" s="51"/>
      <c r="AO156" s="45"/>
      <c r="AP156" s="5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7"/>
      <c r="BD156" s="47"/>
    </row>
    <row r="157" spans="1:56" x14ac:dyDescent="0.25">
      <c r="A157" s="28" t="s">
        <v>807</v>
      </c>
      <c r="B157" s="6" t="s">
        <v>788</v>
      </c>
      <c r="C157" s="1" t="s">
        <v>808</v>
      </c>
      <c r="D157" s="1" t="s">
        <v>790</v>
      </c>
      <c r="E157" s="1">
        <v>24</v>
      </c>
      <c r="F157" s="1" t="s">
        <v>2613</v>
      </c>
      <c r="G157" s="8">
        <v>0</v>
      </c>
      <c r="H157" s="8">
        <v>0</v>
      </c>
      <c r="I157" s="8">
        <v>0.6</v>
      </c>
      <c r="J157" s="149"/>
      <c r="K157" s="44"/>
      <c r="L157" s="45"/>
      <c r="M157" s="45"/>
      <c r="N157" s="46"/>
      <c r="O157" s="46"/>
      <c r="P157" s="44"/>
      <c r="Q157" s="45"/>
      <c r="R157" s="44"/>
      <c r="S157" s="44"/>
      <c r="T157" s="44"/>
      <c r="U157" s="44"/>
      <c r="V157" s="45"/>
      <c r="W157" s="45"/>
      <c r="X157" s="46"/>
      <c r="Y157" s="46"/>
      <c r="Z157" s="44"/>
      <c r="AA157" s="45"/>
      <c r="AB157" s="51"/>
      <c r="AC157" s="51"/>
      <c r="AD157" s="51"/>
      <c r="AE157" s="51"/>
      <c r="AF157" s="51"/>
      <c r="AG157" s="51"/>
      <c r="AH157" s="46"/>
      <c r="AI157" s="46"/>
      <c r="AJ157" s="51"/>
      <c r="AK157" s="51"/>
      <c r="AL157" s="51"/>
      <c r="AM157" s="51"/>
      <c r="AN157" s="51"/>
      <c r="AO157" s="45"/>
      <c r="AP157" s="5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7"/>
      <c r="BD157" s="47"/>
    </row>
    <row r="158" spans="1:56" s="96" customFormat="1" x14ac:dyDescent="0.25">
      <c r="A158" s="113" t="s">
        <v>2149</v>
      </c>
      <c r="B158" s="151" t="s">
        <v>1632</v>
      </c>
      <c r="C158" s="84" t="s">
        <v>2150</v>
      </c>
      <c r="D158" s="82" t="s">
        <v>790</v>
      </c>
      <c r="E158" s="82" t="s">
        <v>2151</v>
      </c>
      <c r="F158" s="82" t="s">
        <v>2613</v>
      </c>
      <c r="G158" s="84">
        <v>0</v>
      </c>
      <c r="H158" s="84">
        <v>0</v>
      </c>
      <c r="I158" s="84">
        <v>6.0000000000000001E-3</v>
      </c>
      <c r="J158" s="172"/>
      <c r="K158" s="106"/>
      <c r="L158" s="87"/>
      <c r="M158" s="87"/>
      <c r="N158" s="88"/>
      <c r="O158" s="88"/>
      <c r="P158" s="106"/>
      <c r="Q158" s="87"/>
      <c r="R158" s="106"/>
      <c r="S158" s="106"/>
      <c r="T158" s="106"/>
      <c r="U158" s="106"/>
      <c r="V158" s="87"/>
      <c r="W158" s="87"/>
      <c r="X158" s="88"/>
      <c r="Y158" s="88"/>
      <c r="Z158" s="106"/>
      <c r="AA158" s="87"/>
      <c r="AB158" s="85"/>
      <c r="AC158" s="85"/>
      <c r="AD158" s="85"/>
      <c r="AE158" s="85"/>
      <c r="AF158" s="85"/>
      <c r="AG158" s="85"/>
      <c r="AH158" s="88"/>
      <c r="AI158" s="88"/>
      <c r="AJ158" s="85"/>
      <c r="AK158" s="85"/>
      <c r="AL158" s="85"/>
      <c r="AM158" s="85"/>
      <c r="AN158" s="85"/>
      <c r="AO158" s="87"/>
      <c r="AP158" s="89"/>
      <c r="AQ158" s="87"/>
      <c r="AR158" s="87"/>
      <c r="AS158" s="87"/>
      <c r="AT158" s="87"/>
      <c r="AU158" s="87"/>
      <c r="AV158" s="87"/>
      <c r="AW158" s="87"/>
      <c r="AX158" s="87"/>
      <c r="AY158" s="87"/>
      <c r="AZ158" s="87"/>
      <c r="BA158" s="87"/>
      <c r="BB158" s="87"/>
      <c r="BC158" s="90"/>
      <c r="BD158" s="90"/>
    </row>
    <row r="159" spans="1:56" s="96" customFormat="1" x14ac:dyDescent="0.25">
      <c r="A159" s="113" t="s">
        <v>2152</v>
      </c>
      <c r="B159" s="151" t="s">
        <v>759</v>
      </c>
      <c r="C159" s="84" t="s">
        <v>2153</v>
      </c>
      <c r="D159" s="82" t="s">
        <v>790</v>
      </c>
      <c r="E159" s="82" t="s">
        <v>2154</v>
      </c>
      <c r="F159" s="82" t="s">
        <v>2613</v>
      </c>
      <c r="G159" s="84">
        <v>0</v>
      </c>
      <c r="H159" s="84">
        <v>0</v>
      </c>
      <c r="I159" s="84">
        <v>8.0000000000000002E-3</v>
      </c>
      <c r="J159" s="172"/>
      <c r="K159" s="106"/>
      <c r="L159" s="87"/>
      <c r="M159" s="87"/>
      <c r="N159" s="88"/>
      <c r="O159" s="88"/>
      <c r="P159" s="106"/>
      <c r="Q159" s="87"/>
      <c r="R159" s="106"/>
      <c r="S159" s="106"/>
      <c r="T159" s="106"/>
      <c r="U159" s="106"/>
      <c r="V159" s="87"/>
      <c r="W159" s="87"/>
      <c r="X159" s="88"/>
      <c r="Y159" s="88"/>
      <c r="Z159" s="106"/>
      <c r="AA159" s="87"/>
      <c r="AB159" s="85"/>
      <c r="AC159" s="85"/>
      <c r="AD159" s="85"/>
      <c r="AE159" s="85"/>
      <c r="AF159" s="85"/>
      <c r="AG159" s="85"/>
      <c r="AH159" s="88"/>
      <c r="AI159" s="88"/>
      <c r="AJ159" s="85"/>
      <c r="AK159" s="85"/>
      <c r="AL159" s="85"/>
      <c r="AM159" s="85"/>
      <c r="AN159" s="85"/>
      <c r="AO159" s="87"/>
      <c r="AP159" s="89"/>
      <c r="AQ159" s="87"/>
      <c r="AR159" s="87"/>
      <c r="AS159" s="87"/>
      <c r="AT159" s="87"/>
      <c r="AU159" s="87"/>
      <c r="AV159" s="87"/>
      <c r="AW159" s="87"/>
      <c r="AX159" s="87"/>
      <c r="AY159" s="87"/>
      <c r="AZ159" s="87"/>
      <c r="BA159" s="87"/>
      <c r="BB159" s="87"/>
      <c r="BC159" s="90"/>
      <c r="BD159" s="90"/>
    </row>
    <row r="160" spans="1:56" s="96" customFormat="1" x14ac:dyDescent="0.25">
      <c r="A160" s="113" t="s">
        <v>2155</v>
      </c>
      <c r="B160" s="151" t="s">
        <v>759</v>
      </c>
      <c r="C160" s="84" t="s">
        <v>2156</v>
      </c>
      <c r="D160" s="82" t="s">
        <v>790</v>
      </c>
      <c r="E160" s="82" t="s">
        <v>2157</v>
      </c>
      <c r="F160" s="82" t="s">
        <v>2613</v>
      </c>
      <c r="G160" s="84">
        <v>0</v>
      </c>
      <c r="H160" s="84">
        <v>2E-3</v>
      </c>
      <c r="I160" s="84">
        <v>8.0000000000000002E-3</v>
      </c>
      <c r="J160" s="172"/>
      <c r="K160" s="106"/>
      <c r="L160" s="87"/>
      <c r="M160" s="87"/>
      <c r="N160" s="88"/>
      <c r="O160" s="88"/>
      <c r="P160" s="106"/>
      <c r="Q160" s="87"/>
      <c r="R160" s="106"/>
      <c r="S160" s="106"/>
      <c r="T160" s="106"/>
      <c r="U160" s="106"/>
      <c r="V160" s="87"/>
      <c r="W160" s="87"/>
      <c r="X160" s="88"/>
      <c r="Y160" s="88"/>
      <c r="Z160" s="106"/>
      <c r="AA160" s="87"/>
      <c r="AB160" s="85"/>
      <c r="AC160" s="85"/>
      <c r="AD160" s="85"/>
      <c r="AE160" s="85"/>
      <c r="AF160" s="85"/>
      <c r="AG160" s="85"/>
      <c r="AH160" s="88"/>
      <c r="AI160" s="88"/>
      <c r="AJ160" s="85"/>
      <c r="AK160" s="85"/>
      <c r="AL160" s="85"/>
      <c r="AM160" s="85"/>
      <c r="AN160" s="85"/>
      <c r="AO160" s="87"/>
      <c r="AP160" s="89"/>
      <c r="AQ160" s="87"/>
      <c r="AR160" s="87"/>
      <c r="AS160" s="87"/>
      <c r="AT160" s="87"/>
      <c r="AU160" s="87"/>
      <c r="AV160" s="87"/>
      <c r="AW160" s="87"/>
      <c r="AX160" s="87"/>
      <c r="AY160" s="87"/>
      <c r="AZ160" s="87"/>
      <c r="BA160" s="87"/>
      <c r="BB160" s="87"/>
      <c r="BC160" s="90"/>
      <c r="BD160" s="90"/>
    </row>
    <row r="161" spans="1:56" s="96" customFormat="1" x14ac:dyDescent="0.25">
      <c r="A161" s="113" t="s">
        <v>2158</v>
      </c>
      <c r="B161" s="151" t="s">
        <v>1632</v>
      </c>
      <c r="C161" s="84" t="s">
        <v>2160</v>
      </c>
      <c r="D161" s="82" t="s">
        <v>790</v>
      </c>
      <c r="E161" s="82" t="s">
        <v>2159</v>
      </c>
      <c r="F161" s="82" t="s">
        <v>2613</v>
      </c>
      <c r="G161" s="84">
        <v>0</v>
      </c>
      <c r="H161" s="84">
        <v>1E-3</v>
      </c>
      <c r="I161" s="84">
        <v>6.0000000000000001E-3</v>
      </c>
      <c r="J161" s="172"/>
      <c r="K161" s="106"/>
      <c r="L161" s="87"/>
      <c r="M161" s="87"/>
      <c r="N161" s="88"/>
      <c r="O161" s="88"/>
      <c r="P161" s="106"/>
      <c r="Q161" s="87"/>
      <c r="R161" s="106"/>
      <c r="S161" s="106"/>
      <c r="T161" s="106"/>
      <c r="U161" s="106"/>
      <c r="V161" s="87"/>
      <c r="W161" s="87"/>
      <c r="X161" s="88"/>
      <c r="Y161" s="88"/>
      <c r="Z161" s="106"/>
      <c r="AA161" s="87"/>
      <c r="AB161" s="85"/>
      <c r="AC161" s="85"/>
      <c r="AD161" s="85"/>
      <c r="AE161" s="85"/>
      <c r="AF161" s="85"/>
      <c r="AG161" s="85"/>
      <c r="AH161" s="88"/>
      <c r="AI161" s="88"/>
      <c r="AJ161" s="85"/>
      <c r="AK161" s="85"/>
      <c r="AL161" s="85"/>
      <c r="AM161" s="85"/>
      <c r="AN161" s="85"/>
      <c r="AO161" s="87"/>
      <c r="AP161" s="89"/>
      <c r="AQ161" s="87"/>
      <c r="AR161" s="87"/>
      <c r="AS161" s="87"/>
      <c r="AT161" s="87"/>
      <c r="AU161" s="87"/>
      <c r="AV161" s="87"/>
      <c r="AW161" s="87"/>
      <c r="AX161" s="87"/>
      <c r="AY161" s="87"/>
      <c r="AZ161" s="87"/>
      <c r="BA161" s="87"/>
      <c r="BB161" s="87"/>
      <c r="BC161" s="90"/>
      <c r="BD161" s="90"/>
    </row>
    <row r="162" spans="1:56" s="96" customFormat="1" x14ac:dyDescent="0.25">
      <c r="A162" s="113" t="s">
        <v>2161</v>
      </c>
      <c r="B162" s="151" t="s">
        <v>1632</v>
      </c>
      <c r="C162" s="84" t="s">
        <v>2162</v>
      </c>
      <c r="D162" s="82" t="s">
        <v>790</v>
      </c>
      <c r="E162" s="82" t="s">
        <v>2163</v>
      </c>
      <c r="F162" s="82" t="s">
        <v>2613</v>
      </c>
      <c r="G162" s="84">
        <v>0</v>
      </c>
      <c r="H162" s="84">
        <v>1E-3</v>
      </c>
      <c r="I162" s="84">
        <v>6.0000000000000001E-3</v>
      </c>
      <c r="J162" s="172"/>
      <c r="K162" s="106"/>
      <c r="L162" s="87"/>
      <c r="M162" s="87"/>
      <c r="N162" s="88"/>
      <c r="O162" s="88"/>
      <c r="P162" s="106"/>
      <c r="Q162" s="87"/>
      <c r="R162" s="106"/>
      <c r="S162" s="106"/>
      <c r="T162" s="106"/>
      <c r="U162" s="106"/>
      <c r="V162" s="87"/>
      <c r="W162" s="87"/>
      <c r="X162" s="88"/>
      <c r="Y162" s="88"/>
      <c r="Z162" s="106"/>
      <c r="AA162" s="87"/>
      <c r="AB162" s="85"/>
      <c r="AC162" s="85"/>
      <c r="AD162" s="85"/>
      <c r="AE162" s="85"/>
      <c r="AF162" s="85"/>
      <c r="AG162" s="85"/>
      <c r="AH162" s="88"/>
      <c r="AI162" s="88"/>
      <c r="AJ162" s="85"/>
      <c r="AK162" s="85"/>
      <c r="AL162" s="85"/>
      <c r="AM162" s="85"/>
      <c r="AN162" s="85"/>
      <c r="AO162" s="87"/>
      <c r="AP162" s="89"/>
      <c r="AQ162" s="87"/>
      <c r="AR162" s="87"/>
      <c r="AS162" s="87"/>
      <c r="AT162" s="87"/>
      <c r="AU162" s="87"/>
      <c r="AV162" s="87"/>
      <c r="AW162" s="87"/>
      <c r="AX162" s="87"/>
      <c r="AY162" s="87"/>
      <c r="AZ162" s="87"/>
      <c r="BA162" s="87"/>
      <c r="BB162" s="87"/>
      <c r="BC162" s="90"/>
      <c r="BD162" s="90"/>
    </row>
    <row r="163" spans="1:56" x14ac:dyDescent="0.25">
      <c r="A163" s="28"/>
      <c r="B163" s="5" t="s">
        <v>809</v>
      </c>
      <c r="C163" s="1"/>
      <c r="D163" s="1"/>
      <c r="E163" s="1"/>
      <c r="F163" s="1"/>
      <c r="G163" s="8"/>
      <c r="H163" s="8"/>
      <c r="I163" s="8"/>
      <c r="J163" s="148"/>
      <c r="K163" s="44"/>
      <c r="L163" s="45"/>
      <c r="M163" s="45"/>
      <c r="N163" s="46"/>
      <c r="O163" s="46"/>
      <c r="P163" s="44"/>
      <c r="Q163" s="45"/>
      <c r="R163" s="44"/>
      <c r="S163" s="44"/>
      <c r="T163" s="44"/>
      <c r="U163" s="44"/>
      <c r="V163" s="45"/>
      <c r="W163" s="45"/>
      <c r="X163" s="46"/>
      <c r="Y163" s="46"/>
      <c r="Z163" s="44"/>
      <c r="AA163" s="45"/>
      <c r="AB163" s="51"/>
      <c r="AC163" s="51"/>
      <c r="AD163" s="51"/>
      <c r="AE163" s="51"/>
      <c r="AF163" s="51"/>
      <c r="AG163" s="51"/>
      <c r="AH163" s="46"/>
      <c r="AI163" s="46"/>
      <c r="AJ163" s="51"/>
      <c r="AK163" s="51"/>
      <c r="AL163" s="51"/>
      <c r="AM163" s="51"/>
      <c r="AN163" s="51"/>
      <c r="AO163" s="45"/>
      <c r="AP163" s="5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7"/>
      <c r="BD163" s="47"/>
    </row>
    <row r="164" spans="1:56" x14ac:dyDescent="0.25">
      <c r="A164" s="28" t="s">
        <v>810</v>
      </c>
      <c r="B164" s="6" t="s">
        <v>811</v>
      </c>
      <c r="C164" s="1" t="s">
        <v>812</v>
      </c>
      <c r="D164" s="1" t="s">
        <v>813</v>
      </c>
      <c r="E164" s="1" t="s">
        <v>814</v>
      </c>
      <c r="F164" s="1" t="s">
        <v>2613</v>
      </c>
      <c r="G164" s="8">
        <v>0</v>
      </c>
      <c r="H164" s="8">
        <v>0</v>
      </c>
      <c r="I164" s="8">
        <v>2.5999999999999999E-2</v>
      </c>
      <c r="J164" s="164"/>
      <c r="K164" s="44"/>
      <c r="L164" s="45"/>
      <c r="M164" s="45"/>
      <c r="N164" s="46"/>
      <c r="O164" s="46"/>
      <c r="P164" s="44"/>
      <c r="Q164" s="45"/>
      <c r="R164" s="44"/>
      <c r="S164" s="44"/>
      <c r="T164" s="44"/>
      <c r="U164" s="44"/>
      <c r="V164" s="45"/>
      <c r="W164" s="45"/>
      <c r="X164" s="46"/>
      <c r="Y164" s="46"/>
      <c r="Z164" s="44"/>
      <c r="AA164" s="45"/>
      <c r="AB164" s="51"/>
      <c r="AC164" s="51"/>
      <c r="AD164" s="51"/>
      <c r="AE164" s="51"/>
      <c r="AF164" s="51"/>
      <c r="AG164" s="51"/>
      <c r="AH164" s="46"/>
      <c r="AI164" s="46"/>
      <c r="AJ164" s="51"/>
      <c r="AK164" s="51"/>
      <c r="AL164" s="51"/>
      <c r="AM164" s="51"/>
      <c r="AN164" s="51"/>
      <c r="AO164" s="45"/>
      <c r="AP164" s="5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7"/>
      <c r="BD164" s="47"/>
    </row>
    <row r="165" spans="1:56" x14ac:dyDescent="0.25">
      <c r="A165" s="28" t="s">
        <v>815</v>
      </c>
      <c r="B165" s="6" t="s">
        <v>811</v>
      </c>
      <c r="C165" s="1" t="s">
        <v>816</v>
      </c>
      <c r="D165" s="1" t="s">
        <v>813</v>
      </c>
      <c r="E165" s="1" t="s">
        <v>817</v>
      </c>
      <c r="F165" s="1" t="s">
        <v>2613</v>
      </c>
      <c r="G165" s="8">
        <v>0.02</v>
      </c>
      <c r="H165" s="8">
        <v>0.02</v>
      </c>
      <c r="I165" s="8">
        <v>0.1</v>
      </c>
      <c r="J165" s="149"/>
      <c r="K165" s="44"/>
      <c r="L165" s="45"/>
      <c r="M165" s="45"/>
      <c r="N165" s="46"/>
      <c r="O165" s="46"/>
      <c r="P165" s="44"/>
      <c r="Q165" s="45"/>
      <c r="R165" s="44"/>
      <c r="S165" s="44"/>
      <c r="T165" s="44"/>
      <c r="U165" s="44"/>
      <c r="V165" s="45"/>
      <c r="W165" s="45"/>
      <c r="X165" s="46"/>
      <c r="Y165" s="46"/>
      <c r="Z165" s="44"/>
      <c r="AA165" s="45"/>
      <c r="AB165" s="51"/>
      <c r="AC165" s="51"/>
      <c r="AD165" s="51"/>
      <c r="AE165" s="51"/>
      <c r="AF165" s="51"/>
      <c r="AG165" s="51"/>
      <c r="AH165" s="46"/>
      <c r="AI165" s="46"/>
      <c r="AJ165" s="51"/>
      <c r="AK165" s="51"/>
      <c r="AL165" s="51"/>
      <c r="AM165" s="51"/>
      <c r="AN165" s="51"/>
      <c r="AO165" s="45"/>
      <c r="AP165" s="5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7"/>
      <c r="BD165" s="47"/>
    </row>
    <row r="166" spans="1:56" x14ac:dyDescent="0.25">
      <c r="A166" s="28" t="s">
        <v>818</v>
      </c>
      <c r="B166" s="6" t="s">
        <v>811</v>
      </c>
      <c r="C166" s="1" t="s">
        <v>1743</v>
      </c>
      <c r="D166" s="1" t="s">
        <v>813</v>
      </c>
      <c r="E166" s="1" t="s">
        <v>819</v>
      </c>
      <c r="F166" s="1" t="s">
        <v>2613</v>
      </c>
      <c r="G166" s="8">
        <v>0.01</v>
      </c>
      <c r="H166" s="8">
        <v>0.01</v>
      </c>
      <c r="I166" s="8">
        <v>0.1</v>
      </c>
      <c r="J166" s="149"/>
      <c r="K166" s="44"/>
      <c r="L166" s="45"/>
      <c r="M166" s="45"/>
      <c r="N166" s="46"/>
      <c r="O166" s="46"/>
      <c r="P166" s="44"/>
      <c r="Q166" s="45"/>
      <c r="R166" s="44"/>
      <c r="S166" s="44"/>
      <c r="T166" s="44"/>
      <c r="U166" s="44"/>
      <c r="V166" s="45"/>
      <c r="W166" s="45"/>
      <c r="X166" s="46"/>
      <c r="Y166" s="46"/>
      <c r="Z166" s="44"/>
      <c r="AA166" s="45"/>
      <c r="AB166" s="51"/>
      <c r="AC166" s="51"/>
      <c r="AD166" s="51"/>
      <c r="AE166" s="51"/>
      <c r="AF166" s="51"/>
      <c r="AG166" s="51"/>
      <c r="AH166" s="46"/>
      <c r="AI166" s="46"/>
      <c r="AJ166" s="51"/>
      <c r="AK166" s="51"/>
      <c r="AL166" s="51"/>
      <c r="AM166" s="51"/>
      <c r="AN166" s="51"/>
      <c r="AO166" s="45"/>
      <c r="AP166" s="5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7"/>
      <c r="BD166" s="47"/>
    </row>
    <row r="167" spans="1:56" x14ac:dyDescent="0.25">
      <c r="A167" s="28" t="s">
        <v>820</v>
      </c>
      <c r="B167" s="6" t="s">
        <v>811</v>
      </c>
      <c r="C167" s="1" t="s">
        <v>821</v>
      </c>
      <c r="D167" s="1" t="s">
        <v>813</v>
      </c>
      <c r="E167" s="1" t="s">
        <v>822</v>
      </c>
      <c r="F167" s="1" t="s">
        <v>2613</v>
      </c>
      <c r="G167" s="8">
        <v>0</v>
      </c>
      <c r="H167" s="8">
        <v>0</v>
      </c>
      <c r="I167" s="8">
        <v>0.05</v>
      </c>
      <c r="J167" s="149"/>
      <c r="K167" s="44"/>
      <c r="L167" s="45"/>
      <c r="M167" s="45"/>
      <c r="N167" s="46"/>
      <c r="O167" s="46"/>
      <c r="P167" s="44"/>
      <c r="Q167" s="45"/>
      <c r="R167" s="44"/>
      <c r="S167" s="44"/>
      <c r="T167" s="44"/>
      <c r="U167" s="44"/>
      <c r="V167" s="45"/>
      <c r="W167" s="45"/>
      <c r="X167" s="46"/>
      <c r="Y167" s="46"/>
      <c r="Z167" s="44"/>
      <c r="AA167" s="45"/>
      <c r="AB167" s="51"/>
      <c r="AC167" s="51"/>
      <c r="AD167" s="51"/>
      <c r="AE167" s="51"/>
      <c r="AF167" s="51"/>
      <c r="AG167" s="51"/>
      <c r="AH167" s="46"/>
      <c r="AI167" s="46"/>
      <c r="AJ167" s="51"/>
      <c r="AK167" s="51"/>
      <c r="AL167" s="51"/>
      <c r="AM167" s="51"/>
      <c r="AN167" s="51"/>
      <c r="AO167" s="45"/>
      <c r="AP167" s="5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7"/>
      <c r="BD167" s="47"/>
    </row>
    <row r="168" spans="1:56" x14ac:dyDescent="0.25">
      <c r="A168" s="28" t="s">
        <v>823</v>
      </c>
      <c r="B168" s="6" t="s">
        <v>811</v>
      </c>
      <c r="C168" s="1" t="s">
        <v>824</v>
      </c>
      <c r="D168" s="1" t="s">
        <v>813</v>
      </c>
      <c r="E168" s="1" t="s">
        <v>825</v>
      </c>
      <c r="F168" s="1" t="s">
        <v>2613</v>
      </c>
      <c r="G168" s="8">
        <v>0</v>
      </c>
      <c r="H168" s="8">
        <v>0</v>
      </c>
      <c r="I168" s="8">
        <v>0.1</v>
      </c>
      <c r="J168" s="149"/>
      <c r="K168" s="44"/>
      <c r="L168" s="45"/>
      <c r="M168" s="45"/>
      <c r="N168" s="46"/>
      <c r="O168" s="46"/>
      <c r="P168" s="44"/>
      <c r="Q168" s="45"/>
      <c r="R168" s="44"/>
      <c r="S168" s="44"/>
      <c r="T168" s="44"/>
      <c r="U168" s="44"/>
      <c r="V168" s="45"/>
      <c r="W168" s="45"/>
      <c r="X168" s="46"/>
      <c r="Y168" s="46"/>
      <c r="Z168" s="44"/>
      <c r="AA168" s="45"/>
      <c r="AB168" s="51"/>
      <c r="AC168" s="51"/>
      <c r="AD168" s="51"/>
      <c r="AE168" s="51"/>
      <c r="AF168" s="51"/>
      <c r="AG168" s="51"/>
      <c r="AH168" s="46"/>
      <c r="AI168" s="46"/>
      <c r="AJ168" s="51"/>
      <c r="AK168" s="51"/>
      <c r="AL168" s="51"/>
      <c r="AM168" s="51"/>
      <c r="AN168" s="51"/>
      <c r="AO168" s="45"/>
      <c r="AP168" s="5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7"/>
      <c r="BD168" s="47"/>
    </row>
    <row r="169" spans="1:56" x14ac:dyDescent="0.25">
      <c r="A169" s="28" t="s">
        <v>826</v>
      </c>
      <c r="B169" s="6" t="s">
        <v>811</v>
      </c>
      <c r="C169" s="1" t="s">
        <v>827</v>
      </c>
      <c r="D169" s="1" t="s">
        <v>813</v>
      </c>
      <c r="E169" s="1" t="s">
        <v>828</v>
      </c>
      <c r="F169" s="1" t="s">
        <v>2613</v>
      </c>
      <c r="G169" s="8">
        <v>0.01</v>
      </c>
      <c r="H169" s="8">
        <v>0</v>
      </c>
      <c r="I169" s="8">
        <v>0.1</v>
      </c>
      <c r="J169" s="149"/>
      <c r="K169" s="44"/>
      <c r="L169" s="45"/>
      <c r="M169" s="45"/>
      <c r="N169" s="46"/>
      <c r="O169" s="46"/>
      <c r="P169" s="44"/>
      <c r="Q169" s="45"/>
      <c r="R169" s="44"/>
      <c r="S169" s="44"/>
      <c r="T169" s="44"/>
      <c r="U169" s="44"/>
      <c r="V169" s="45"/>
      <c r="W169" s="45"/>
      <c r="X169" s="46"/>
      <c r="Y169" s="46"/>
      <c r="Z169" s="44"/>
      <c r="AA169" s="45"/>
      <c r="AB169" s="51"/>
      <c r="AC169" s="51"/>
      <c r="AD169" s="51"/>
      <c r="AE169" s="51"/>
      <c r="AF169" s="51"/>
      <c r="AG169" s="51"/>
      <c r="AH169" s="46"/>
      <c r="AI169" s="46"/>
      <c r="AJ169" s="51"/>
      <c r="AK169" s="51"/>
      <c r="AL169" s="51"/>
      <c r="AM169" s="51"/>
      <c r="AN169" s="51"/>
      <c r="AO169" s="45"/>
      <c r="AP169" s="5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7"/>
      <c r="BD169" s="47"/>
    </row>
    <row r="170" spans="1:56" x14ac:dyDescent="0.25">
      <c r="A170" s="28" t="s">
        <v>829</v>
      </c>
      <c r="B170" s="6" t="s">
        <v>811</v>
      </c>
      <c r="C170" s="1" t="s">
        <v>830</v>
      </c>
      <c r="D170" s="1" t="s">
        <v>813</v>
      </c>
      <c r="E170" s="1" t="s">
        <v>831</v>
      </c>
      <c r="F170" s="1" t="s">
        <v>2613</v>
      </c>
      <c r="G170" s="8">
        <v>0.01</v>
      </c>
      <c r="H170" s="8">
        <v>0</v>
      </c>
      <c r="I170" s="8">
        <v>0.1</v>
      </c>
      <c r="J170" s="149"/>
      <c r="K170" s="44"/>
      <c r="L170" s="45"/>
      <c r="M170" s="45"/>
      <c r="N170" s="46"/>
      <c r="O170" s="46"/>
      <c r="P170" s="44"/>
      <c r="Q170" s="45"/>
      <c r="R170" s="44"/>
      <c r="S170" s="44"/>
      <c r="T170" s="44"/>
      <c r="U170" s="44"/>
      <c r="V170" s="45"/>
      <c r="W170" s="45"/>
      <c r="X170" s="46"/>
      <c r="Y170" s="46"/>
      <c r="Z170" s="44"/>
      <c r="AA170" s="45"/>
      <c r="AB170" s="51"/>
      <c r="AC170" s="51"/>
      <c r="AD170" s="51"/>
      <c r="AE170" s="51"/>
      <c r="AF170" s="51"/>
      <c r="AG170" s="51"/>
      <c r="AH170" s="46"/>
      <c r="AI170" s="46"/>
      <c r="AJ170" s="51"/>
      <c r="AK170" s="51"/>
      <c r="AL170" s="51"/>
      <c r="AM170" s="51"/>
      <c r="AN170" s="51"/>
      <c r="AO170" s="45"/>
      <c r="AP170" s="5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7"/>
      <c r="BD170" s="47"/>
    </row>
    <row r="171" spans="1:56" x14ac:dyDescent="0.25">
      <c r="A171" s="28" t="s">
        <v>832</v>
      </c>
      <c r="B171" s="6" t="s">
        <v>811</v>
      </c>
      <c r="C171" s="1" t="s">
        <v>833</v>
      </c>
      <c r="D171" s="1" t="s">
        <v>813</v>
      </c>
      <c r="E171" s="1" t="s">
        <v>834</v>
      </c>
      <c r="F171" s="1" t="s">
        <v>2613</v>
      </c>
      <c r="G171" s="8">
        <v>0</v>
      </c>
      <c r="H171" s="8">
        <v>0</v>
      </c>
      <c r="I171" s="8">
        <v>0.1</v>
      </c>
      <c r="J171" s="149"/>
      <c r="K171" s="44"/>
      <c r="L171" s="45"/>
      <c r="M171" s="45"/>
      <c r="N171" s="46"/>
      <c r="O171" s="46"/>
      <c r="P171" s="44"/>
      <c r="Q171" s="45"/>
      <c r="R171" s="44"/>
      <c r="S171" s="44"/>
      <c r="T171" s="44"/>
      <c r="U171" s="44"/>
      <c r="V171" s="45"/>
      <c r="W171" s="45"/>
      <c r="X171" s="46"/>
      <c r="Y171" s="46"/>
      <c r="Z171" s="44"/>
      <c r="AA171" s="45"/>
      <c r="AB171" s="51"/>
      <c r="AC171" s="51"/>
      <c r="AD171" s="51"/>
      <c r="AE171" s="51"/>
      <c r="AF171" s="51"/>
      <c r="AG171" s="51"/>
      <c r="AH171" s="46"/>
      <c r="AI171" s="46"/>
      <c r="AJ171" s="51"/>
      <c r="AK171" s="51"/>
      <c r="AL171" s="51"/>
      <c r="AM171" s="51"/>
      <c r="AN171" s="51"/>
      <c r="AO171" s="45"/>
      <c r="AP171" s="5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7"/>
      <c r="BD171" s="47"/>
    </row>
    <row r="172" spans="1:56" x14ac:dyDescent="0.25">
      <c r="A172" s="28" t="s">
        <v>835</v>
      </c>
      <c r="B172" s="6" t="s">
        <v>811</v>
      </c>
      <c r="C172" s="1" t="s">
        <v>836</v>
      </c>
      <c r="D172" s="1" t="s">
        <v>813</v>
      </c>
      <c r="E172" s="1" t="s">
        <v>837</v>
      </c>
      <c r="F172" s="1" t="s">
        <v>2613</v>
      </c>
      <c r="G172" s="8">
        <v>0</v>
      </c>
      <c r="H172" s="8">
        <v>0.01</v>
      </c>
      <c r="I172" s="8">
        <v>0.05</v>
      </c>
      <c r="J172" s="149"/>
      <c r="K172" s="44"/>
      <c r="L172" s="45"/>
      <c r="M172" s="45"/>
      <c r="N172" s="46"/>
      <c r="O172" s="46"/>
      <c r="P172" s="44"/>
      <c r="Q172" s="45"/>
      <c r="R172" s="44"/>
      <c r="S172" s="44"/>
      <c r="T172" s="44"/>
      <c r="U172" s="44"/>
      <c r="V172" s="45"/>
      <c r="W172" s="45"/>
      <c r="X172" s="46"/>
      <c r="Y172" s="46"/>
      <c r="Z172" s="44"/>
      <c r="AA172" s="45"/>
      <c r="AB172" s="51"/>
      <c r="AC172" s="51"/>
      <c r="AD172" s="51"/>
      <c r="AE172" s="51"/>
      <c r="AF172" s="51"/>
      <c r="AG172" s="51"/>
      <c r="AH172" s="46"/>
      <c r="AI172" s="46"/>
      <c r="AJ172" s="51"/>
      <c r="AK172" s="51"/>
      <c r="AL172" s="51"/>
      <c r="AM172" s="51"/>
      <c r="AN172" s="51"/>
      <c r="AO172" s="45"/>
      <c r="AP172" s="5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7"/>
      <c r="BD172" s="47"/>
    </row>
    <row r="173" spans="1:56" x14ac:dyDescent="0.25">
      <c r="A173" s="28" t="s">
        <v>838</v>
      </c>
      <c r="B173" s="6" t="s">
        <v>811</v>
      </c>
      <c r="C173" s="1" t="s">
        <v>839</v>
      </c>
      <c r="D173" s="1" t="s">
        <v>813</v>
      </c>
      <c r="E173" s="1" t="s">
        <v>840</v>
      </c>
      <c r="F173" s="1" t="s">
        <v>2613</v>
      </c>
      <c r="G173" s="8">
        <v>0.01</v>
      </c>
      <c r="H173" s="8">
        <v>0.01</v>
      </c>
      <c r="I173" s="8">
        <v>0.05</v>
      </c>
      <c r="J173" s="149"/>
      <c r="K173" s="44"/>
      <c r="L173" s="45"/>
      <c r="M173" s="45"/>
      <c r="N173" s="46"/>
      <c r="O173" s="46"/>
      <c r="P173" s="44"/>
      <c r="Q173" s="45"/>
      <c r="R173" s="44"/>
      <c r="S173" s="44"/>
      <c r="T173" s="44"/>
      <c r="U173" s="44"/>
      <c r="V173" s="45"/>
      <c r="W173" s="45"/>
      <c r="X173" s="46"/>
      <c r="Y173" s="46"/>
      <c r="Z173" s="44"/>
      <c r="AA173" s="45"/>
      <c r="AB173" s="51"/>
      <c r="AC173" s="51"/>
      <c r="AD173" s="51"/>
      <c r="AE173" s="51"/>
      <c r="AF173" s="51"/>
      <c r="AG173" s="51"/>
      <c r="AH173" s="46"/>
      <c r="AI173" s="46"/>
      <c r="AJ173" s="51"/>
      <c r="AK173" s="51"/>
      <c r="AL173" s="51"/>
      <c r="AM173" s="51"/>
      <c r="AN173" s="51"/>
      <c r="AO173" s="45"/>
      <c r="AP173" s="5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7"/>
      <c r="BD173" s="47"/>
    </row>
    <row r="174" spans="1:56" x14ac:dyDescent="0.25">
      <c r="A174" s="28" t="s">
        <v>841</v>
      </c>
      <c r="B174" s="6" t="s">
        <v>811</v>
      </c>
      <c r="C174" s="1" t="s">
        <v>842</v>
      </c>
      <c r="D174" s="1" t="s">
        <v>813</v>
      </c>
      <c r="E174" s="1" t="s">
        <v>843</v>
      </c>
      <c r="F174" s="1" t="s">
        <v>2613</v>
      </c>
      <c r="G174" s="8">
        <v>0.01</v>
      </c>
      <c r="H174" s="8">
        <v>0</v>
      </c>
      <c r="I174" s="8">
        <v>0.1</v>
      </c>
      <c r="J174" s="149"/>
      <c r="K174" s="44"/>
      <c r="L174" s="45"/>
      <c r="M174" s="45"/>
      <c r="N174" s="46"/>
      <c r="O174" s="46"/>
      <c r="P174" s="44"/>
      <c r="Q174" s="45"/>
      <c r="R174" s="44"/>
      <c r="S174" s="44"/>
      <c r="T174" s="44"/>
      <c r="U174" s="44"/>
      <c r="V174" s="45"/>
      <c r="W174" s="45"/>
      <c r="X174" s="46"/>
      <c r="Y174" s="46"/>
      <c r="Z174" s="44"/>
      <c r="AA174" s="45"/>
      <c r="AB174" s="51"/>
      <c r="AC174" s="51"/>
      <c r="AD174" s="51"/>
      <c r="AE174" s="51"/>
      <c r="AF174" s="51"/>
      <c r="AG174" s="51"/>
      <c r="AH174" s="46"/>
      <c r="AI174" s="46"/>
      <c r="AJ174" s="51"/>
      <c r="AK174" s="51"/>
      <c r="AL174" s="51"/>
      <c r="AM174" s="51"/>
      <c r="AN174" s="51"/>
      <c r="AO174" s="45"/>
      <c r="AP174" s="5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7"/>
      <c r="BD174" s="47"/>
    </row>
    <row r="175" spans="1:56" x14ac:dyDescent="0.25">
      <c r="A175" s="28" t="s">
        <v>844</v>
      </c>
      <c r="B175" s="6" t="s">
        <v>811</v>
      </c>
      <c r="C175" s="1" t="s">
        <v>845</v>
      </c>
      <c r="D175" s="1" t="s">
        <v>846</v>
      </c>
      <c r="E175" s="1" t="s">
        <v>847</v>
      </c>
      <c r="F175" s="1" t="s">
        <v>2613</v>
      </c>
      <c r="G175" s="8">
        <v>0</v>
      </c>
      <c r="H175" s="8">
        <v>0</v>
      </c>
      <c r="I175" s="8">
        <v>0.1</v>
      </c>
      <c r="J175" s="149"/>
      <c r="K175" s="44"/>
      <c r="L175" s="45"/>
      <c r="M175" s="45"/>
      <c r="N175" s="46"/>
      <c r="O175" s="46"/>
      <c r="P175" s="44"/>
      <c r="Q175" s="45"/>
      <c r="R175" s="44"/>
      <c r="S175" s="44"/>
      <c r="T175" s="44"/>
      <c r="U175" s="44"/>
      <c r="V175" s="45"/>
      <c r="W175" s="45"/>
      <c r="X175" s="46"/>
      <c r="Y175" s="46"/>
      <c r="Z175" s="44"/>
      <c r="AA175" s="45"/>
      <c r="AB175" s="51"/>
      <c r="AC175" s="51"/>
      <c r="AD175" s="51"/>
      <c r="AE175" s="51"/>
      <c r="AF175" s="51"/>
      <c r="AG175" s="51"/>
      <c r="AH175" s="46"/>
      <c r="AI175" s="46"/>
      <c r="AJ175" s="51"/>
      <c r="AK175" s="51"/>
      <c r="AL175" s="51"/>
      <c r="AM175" s="51"/>
      <c r="AN175" s="51"/>
      <c r="AO175" s="45"/>
      <c r="AP175" s="5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7"/>
      <c r="BD175" s="47"/>
    </row>
    <row r="176" spans="1:56" x14ac:dyDescent="0.25">
      <c r="A176" s="28" t="s">
        <v>848</v>
      </c>
      <c r="B176" s="6" t="s">
        <v>811</v>
      </c>
      <c r="C176" s="1" t="s">
        <v>849</v>
      </c>
      <c r="D176" s="1" t="s">
        <v>813</v>
      </c>
      <c r="E176" s="1" t="s">
        <v>850</v>
      </c>
      <c r="F176" s="1" t="s">
        <v>2613</v>
      </c>
      <c r="G176" s="8">
        <v>0.01</v>
      </c>
      <c r="H176" s="8">
        <v>0.01</v>
      </c>
      <c r="I176" s="8">
        <v>0.1</v>
      </c>
      <c r="J176" s="149"/>
      <c r="K176" s="44"/>
      <c r="L176" s="45"/>
      <c r="M176" s="45"/>
      <c r="N176" s="46"/>
      <c r="O176" s="46"/>
      <c r="P176" s="44"/>
      <c r="Q176" s="45"/>
      <c r="R176" s="44"/>
      <c r="S176" s="44"/>
      <c r="T176" s="44"/>
      <c r="U176" s="44"/>
      <c r="V176" s="45"/>
      <c r="W176" s="45"/>
      <c r="X176" s="46"/>
      <c r="Y176" s="46"/>
      <c r="Z176" s="44"/>
      <c r="AA176" s="45"/>
      <c r="AB176" s="51"/>
      <c r="AC176" s="51"/>
      <c r="AD176" s="51"/>
      <c r="AE176" s="51"/>
      <c r="AF176" s="51"/>
      <c r="AG176" s="51"/>
      <c r="AH176" s="46"/>
      <c r="AI176" s="46"/>
      <c r="AJ176" s="51"/>
      <c r="AK176" s="51"/>
      <c r="AL176" s="51"/>
      <c r="AM176" s="51"/>
      <c r="AN176" s="51"/>
      <c r="AO176" s="45"/>
      <c r="AP176" s="5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7"/>
      <c r="BD176" s="47"/>
    </row>
    <row r="177" spans="1:56" x14ac:dyDescent="0.25">
      <c r="A177" s="28" t="s">
        <v>851</v>
      </c>
      <c r="B177" s="6" t="s">
        <v>811</v>
      </c>
      <c r="C177" s="1" t="s">
        <v>852</v>
      </c>
      <c r="D177" s="1" t="s">
        <v>813</v>
      </c>
      <c r="E177" s="1" t="s">
        <v>853</v>
      </c>
      <c r="F177" s="1" t="s">
        <v>2613</v>
      </c>
      <c r="G177" s="8">
        <v>0</v>
      </c>
      <c r="H177" s="8">
        <v>0</v>
      </c>
      <c r="I177" s="8">
        <v>0.1</v>
      </c>
      <c r="J177" s="148"/>
      <c r="K177" s="44"/>
      <c r="L177" s="45"/>
      <c r="M177" s="45"/>
      <c r="N177" s="46"/>
      <c r="O177" s="46"/>
      <c r="P177" s="44"/>
      <c r="Q177" s="45"/>
      <c r="R177" s="44"/>
      <c r="S177" s="44"/>
      <c r="T177" s="44"/>
      <c r="U177" s="44"/>
      <c r="V177" s="45"/>
      <c r="W177" s="45"/>
      <c r="X177" s="46"/>
      <c r="Y177" s="46"/>
      <c r="Z177" s="44"/>
      <c r="AA177" s="45"/>
      <c r="AB177" s="51"/>
      <c r="AC177" s="51"/>
      <c r="AD177" s="51"/>
      <c r="AE177" s="51"/>
      <c r="AF177" s="51"/>
      <c r="AG177" s="51"/>
      <c r="AH177" s="46"/>
      <c r="AI177" s="46"/>
      <c r="AJ177" s="51"/>
      <c r="AK177" s="51"/>
      <c r="AL177" s="51"/>
      <c r="AM177" s="51"/>
      <c r="AN177" s="51"/>
      <c r="AO177" s="45"/>
      <c r="AP177" s="5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7"/>
      <c r="BD177" s="47"/>
    </row>
    <row r="178" spans="1:56" x14ac:dyDescent="0.25">
      <c r="A178" s="28"/>
      <c r="B178" s="37" t="s">
        <v>854</v>
      </c>
      <c r="C178" s="1"/>
      <c r="D178" s="1"/>
      <c r="E178" s="1"/>
      <c r="F178" s="1"/>
      <c r="G178" s="8"/>
      <c r="H178" s="8"/>
      <c r="I178" s="8"/>
      <c r="J178" s="148"/>
      <c r="K178" s="44"/>
      <c r="L178" s="45"/>
      <c r="M178" s="45"/>
      <c r="N178" s="46"/>
      <c r="O178" s="46"/>
      <c r="P178" s="44"/>
      <c r="Q178" s="45"/>
      <c r="R178" s="44"/>
      <c r="S178" s="44"/>
      <c r="T178" s="44"/>
      <c r="U178" s="44"/>
      <c r="V178" s="45"/>
      <c r="W178" s="45"/>
      <c r="X178" s="46"/>
      <c r="Y178" s="46"/>
      <c r="Z178" s="44"/>
      <c r="AA178" s="45"/>
      <c r="AB178" s="51"/>
      <c r="AC178" s="51"/>
      <c r="AD178" s="51"/>
      <c r="AE178" s="51"/>
      <c r="AF178" s="51"/>
      <c r="AG178" s="51"/>
      <c r="AH178" s="46"/>
      <c r="AI178" s="46"/>
      <c r="AJ178" s="51"/>
      <c r="AK178" s="51"/>
      <c r="AL178" s="51"/>
      <c r="AM178" s="51"/>
      <c r="AN178" s="51"/>
      <c r="AO178" s="45"/>
      <c r="AP178" s="5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7"/>
      <c r="BD178" s="47"/>
    </row>
    <row r="179" spans="1:56" x14ac:dyDescent="0.25">
      <c r="A179" s="28"/>
      <c r="B179" s="5" t="s">
        <v>855</v>
      </c>
      <c r="C179" s="1"/>
      <c r="D179" s="1"/>
      <c r="E179" s="1"/>
      <c r="F179" s="1"/>
      <c r="G179" s="8"/>
      <c r="H179" s="8"/>
      <c r="I179" s="8"/>
      <c r="J179" s="148"/>
      <c r="K179" s="44"/>
      <c r="L179" s="45"/>
      <c r="M179" s="45"/>
      <c r="N179" s="46"/>
      <c r="O179" s="46"/>
      <c r="P179" s="44"/>
      <c r="Q179" s="45"/>
      <c r="R179" s="44"/>
      <c r="S179" s="44"/>
      <c r="T179" s="44"/>
      <c r="U179" s="44"/>
      <c r="V179" s="45"/>
      <c r="W179" s="45"/>
      <c r="X179" s="46"/>
      <c r="Y179" s="46"/>
      <c r="Z179" s="44"/>
      <c r="AA179" s="45"/>
      <c r="AB179" s="51"/>
      <c r="AC179" s="51"/>
      <c r="AD179" s="51"/>
      <c r="AE179" s="51"/>
      <c r="AF179" s="51"/>
      <c r="AG179" s="51"/>
      <c r="AH179" s="46"/>
      <c r="AI179" s="46"/>
      <c r="AJ179" s="51"/>
      <c r="AK179" s="51"/>
      <c r="AL179" s="51"/>
      <c r="AM179" s="51"/>
      <c r="AN179" s="51"/>
      <c r="AO179" s="45"/>
      <c r="AP179" s="5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7"/>
      <c r="BD179" s="47"/>
    </row>
    <row r="180" spans="1:56" x14ac:dyDescent="0.25">
      <c r="A180" s="28" t="s">
        <v>856</v>
      </c>
      <c r="B180" s="6" t="s">
        <v>857</v>
      </c>
      <c r="C180" s="1" t="s">
        <v>858</v>
      </c>
      <c r="D180" s="1" t="s">
        <v>859</v>
      </c>
      <c r="E180" s="1">
        <v>2.5</v>
      </c>
      <c r="F180" s="1" t="s">
        <v>2613</v>
      </c>
      <c r="G180" s="8">
        <v>0</v>
      </c>
      <c r="H180" s="8">
        <v>0</v>
      </c>
      <c r="I180" s="8">
        <v>0.1</v>
      </c>
      <c r="J180" s="161"/>
      <c r="K180" s="44"/>
      <c r="L180" s="45"/>
      <c r="M180" s="45"/>
      <c r="N180" s="46"/>
      <c r="O180" s="46"/>
      <c r="P180" s="44"/>
      <c r="Q180" s="45"/>
      <c r="R180" s="44"/>
      <c r="S180" s="44"/>
      <c r="T180" s="44"/>
      <c r="U180" s="44"/>
      <c r="V180" s="45"/>
      <c r="W180" s="45"/>
      <c r="X180" s="46"/>
      <c r="Y180" s="46"/>
      <c r="Z180" s="44"/>
      <c r="AA180" s="45"/>
      <c r="AB180" s="51"/>
      <c r="AC180" s="51"/>
      <c r="AD180" s="51"/>
      <c r="AE180" s="51"/>
      <c r="AF180" s="51"/>
      <c r="AG180" s="51"/>
      <c r="AH180" s="46"/>
      <c r="AI180" s="46"/>
      <c r="AJ180" s="51"/>
      <c r="AK180" s="51"/>
      <c r="AL180" s="51"/>
      <c r="AM180" s="51"/>
      <c r="AN180" s="51"/>
      <c r="AO180" s="45"/>
      <c r="AP180" s="5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7"/>
      <c r="BD180" s="47"/>
    </row>
    <row r="181" spans="1:56" x14ac:dyDescent="0.25">
      <c r="A181" s="28" t="s">
        <v>1586</v>
      </c>
      <c r="B181" s="6" t="s">
        <v>857</v>
      </c>
      <c r="C181" s="7" t="s">
        <v>1584</v>
      </c>
      <c r="D181" s="7" t="s">
        <v>859</v>
      </c>
      <c r="E181" s="7"/>
      <c r="F181" s="7" t="s">
        <v>2613</v>
      </c>
      <c r="G181" s="8">
        <v>0</v>
      </c>
      <c r="H181" s="8">
        <v>0</v>
      </c>
      <c r="I181" s="8">
        <v>0.3</v>
      </c>
      <c r="J181" s="161"/>
      <c r="K181" s="44"/>
      <c r="L181" s="45"/>
      <c r="M181" s="45"/>
      <c r="N181" s="46"/>
      <c r="O181" s="46"/>
      <c r="P181" s="44"/>
      <c r="Q181" s="45"/>
      <c r="R181" s="44"/>
      <c r="S181" s="44"/>
      <c r="T181" s="44"/>
      <c r="U181" s="44"/>
      <c r="V181" s="45"/>
      <c r="W181" s="45"/>
      <c r="X181" s="46"/>
      <c r="Y181" s="46"/>
      <c r="Z181" s="44"/>
      <c r="AA181" s="45"/>
      <c r="AB181" s="51"/>
      <c r="AC181" s="51"/>
      <c r="AD181" s="51"/>
      <c r="AE181" s="51"/>
      <c r="AF181" s="51"/>
      <c r="AG181" s="51"/>
      <c r="AH181" s="46"/>
      <c r="AI181" s="46"/>
      <c r="AJ181" s="51"/>
      <c r="AK181" s="51"/>
      <c r="AL181" s="51"/>
      <c r="AM181" s="51"/>
      <c r="AN181" s="51"/>
      <c r="AO181" s="45"/>
      <c r="AP181" s="5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7"/>
      <c r="BD181" s="47"/>
    </row>
    <row r="182" spans="1:56" x14ac:dyDescent="0.25">
      <c r="A182" s="28">
        <v>1723120045</v>
      </c>
      <c r="B182" s="9" t="s">
        <v>857</v>
      </c>
      <c r="C182" s="1" t="s">
        <v>1613</v>
      </c>
      <c r="D182" s="7" t="s">
        <v>1614</v>
      </c>
      <c r="E182" s="7" t="s">
        <v>1963</v>
      </c>
      <c r="F182" s="7" t="s">
        <v>2613</v>
      </c>
      <c r="G182" s="8">
        <v>0</v>
      </c>
      <c r="H182" s="8">
        <v>5.0000000000000001E-3</v>
      </c>
      <c r="I182" s="8">
        <v>6.0000000000000001E-3</v>
      </c>
      <c r="J182" s="177"/>
    </row>
    <row r="183" spans="1:56" x14ac:dyDescent="0.25">
      <c r="A183" s="179"/>
      <c r="B183" s="155" t="s">
        <v>1599</v>
      </c>
      <c r="C183" s="35"/>
      <c r="D183" s="35"/>
      <c r="E183" s="35"/>
      <c r="F183" s="35"/>
      <c r="G183" s="35"/>
      <c r="H183" s="35"/>
      <c r="I183" s="35"/>
      <c r="J183" s="177"/>
    </row>
    <row r="184" spans="1:56" s="107" customFormat="1" x14ac:dyDescent="0.2">
      <c r="A184" s="32">
        <v>1844102093</v>
      </c>
      <c r="B184" s="6" t="s">
        <v>606</v>
      </c>
      <c r="C184" s="7" t="s">
        <v>1582</v>
      </c>
      <c r="D184" s="7" t="s">
        <v>1583</v>
      </c>
      <c r="E184" s="7">
        <v>1.5</v>
      </c>
      <c r="F184" s="7" t="s">
        <v>2613</v>
      </c>
      <c r="G184" s="8">
        <v>0</v>
      </c>
      <c r="H184" s="8">
        <v>0</v>
      </c>
      <c r="I184" s="2">
        <v>0.8</v>
      </c>
      <c r="J184" s="180"/>
    </row>
    <row r="185" spans="1:56" x14ac:dyDescent="0.25">
      <c r="A185" s="32">
        <v>1844520008</v>
      </c>
      <c r="B185" s="6" t="s">
        <v>1595</v>
      </c>
      <c r="C185" s="7" t="s">
        <v>1596</v>
      </c>
      <c r="D185" s="7" t="s">
        <v>1597</v>
      </c>
      <c r="E185" s="7" t="s">
        <v>1598</v>
      </c>
      <c r="F185" s="7" t="s">
        <v>2613</v>
      </c>
      <c r="G185" s="8">
        <v>0</v>
      </c>
      <c r="H185" s="8">
        <v>0</v>
      </c>
      <c r="I185" s="8">
        <v>0.6</v>
      </c>
      <c r="J185" s="177"/>
    </row>
    <row r="186" spans="1:56" x14ac:dyDescent="0.25">
      <c r="A186" s="28"/>
      <c r="B186" s="37" t="s">
        <v>860</v>
      </c>
      <c r="C186" s="1"/>
      <c r="D186" s="1"/>
      <c r="E186" s="1"/>
      <c r="F186" s="1"/>
      <c r="G186" s="8"/>
      <c r="H186" s="8"/>
      <c r="I186" s="8"/>
      <c r="J186" s="148"/>
      <c r="K186" s="45"/>
      <c r="L186" s="27"/>
      <c r="M186" s="27"/>
      <c r="N186" s="46"/>
      <c r="O186" s="46"/>
      <c r="P186" s="27"/>
      <c r="Q186" s="45"/>
      <c r="R186" s="27"/>
      <c r="S186" s="27"/>
      <c r="T186" s="45"/>
      <c r="U186" s="45"/>
      <c r="V186" s="27"/>
      <c r="W186" s="27"/>
      <c r="X186" s="46"/>
      <c r="Y186" s="46"/>
      <c r="Z186" s="27"/>
      <c r="AA186" s="45"/>
      <c r="AB186" s="27"/>
      <c r="AC186" s="27"/>
      <c r="AD186" s="27"/>
      <c r="AE186" s="27"/>
      <c r="AF186" s="27"/>
      <c r="AG186" s="27"/>
      <c r="AH186" s="46"/>
      <c r="AI186" s="46"/>
      <c r="AJ186" s="27"/>
      <c r="AK186" s="45"/>
      <c r="AL186" s="27"/>
      <c r="AM186" s="27"/>
      <c r="AN186" s="45"/>
      <c r="AO186" s="45"/>
      <c r="AP186" s="44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7"/>
      <c r="BD186" s="47"/>
    </row>
    <row r="187" spans="1:56" x14ac:dyDescent="0.25">
      <c r="A187" s="28"/>
      <c r="B187" s="37" t="s">
        <v>861</v>
      </c>
      <c r="C187" s="1"/>
      <c r="D187" s="1"/>
      <c r="E187" s="1"/>
      <c r="F187" s="1"/>
      <c r="G187" s="8"/>
      <c r="H187" s="8"/>
      <c r="I187" s="8"/>
      <c r="J187" s="148"/>
      <c r="K187" s="45"/>
      <c r="L187" s="27"/>
      <c r="M187" s="27"/>
      <c r="N187" s="46"/>
      <c r="O187" s="46"/>
      <c r="P187" s="27"/>
      <c r="Q187" s="45"/>
      <c r="R187" s="27"/>
      <c r="S187" s="27"/>
      <c r="T187" s="45"/>
      <c r="U187" s="45"/>
      <c r="V187" s="27"/>
      <c r="W187" s="27"/>
      <c r="X187" s="46"/>
      <c r="Y187" s="46"/>
      <c r="Z187" s="27"/>
      <c r="AA187" s="45"/>
      <c r="AB187" s="27"/>
      <c r="AC187" s="27"/>
      <c r="AD187" s="27"/>
      <c r="AE187" s="27"/>
      <c r="AF187" s="27"/>
      <c r="AG187" s="27"/>
      <c r="AH187" s="46"/>
      <c r="AI187" s="46"/>
      <c r="AJ187" s="27"/>
      <c r="AK187" s="45"/>
      <c r="AL187" s="27"/>
      <c r="AM187" s="27"/>
      <c r="AN187" s="45"/>
      <c r="AO187" s="45"/>
      <c r="AP187" s="44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7"/>
      <c r="BD187" s="47"/>
    </row>
    <row r="188" spans="1:56" x14ac:dyDescent="0.25">
      <c r="A188" s="28"/>
      <c r="B188" s="5" t="s">
        <v>862</v>
      </c>
      <c r="C188" s="1"/>
      <c r="D188" s="1"/>
      <c r="E188" s="1"/>
      <c r="F188" s="1"/>
      <c r="G188" s="8"/>
      <c r="H188" s="8"/>
      <c r="I188" s="8"/>
      <c r="J188" s="148"/>
      <c r="K188" s="45"/>
      <c r="L188" s="44"/>
      <c r="M188" s="44"/>
      <c r="N188" s="46"/>
      <c r="O188" s="46"/>
      <c r="P188" s="44"/>
      <c r="Q188" s="45"/>
      <c r="R188" s="45"/>
      <c r="S188" s="45"/>
      <c r="T188" s="45"/>
      <c r="U188" s="45"/>
      <c r="V188" s="44"/>
      <c r="W188" s="44"/>
      <c r="X188" s="46"/>
      <c r="Y188" s="46"/>
      <c r="Z188" s="44"/>
      <c r="AA188" s="45"/>
      <c r="AB188" s="44"/>
      <c r="AC188" s="44"/>
      <c r="AD188" s="44"/>
      <c r="AE188" s="44"/>
      <c r="AF188" s="45"/>
      <c r="AG188" s="45"/>
      <c r="AH188" s="46"/>
      <c r="AI188" s="46"/>
      <c r="AJ188" s="44"/>
      <c r="AK188" s="45"/>
      <c r="AL188" s="44"/>
      <c r="AM188" s="44"/>
      <c r="AN188" s="45"/>
      <c r="AO188" s="45"/>
      <c r="AP188" s="44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7"/>
      <c r="BD188" s="47"/>
    </row>
    <row r="189" spans="1:56" x14ac:dyDescent="0.25">
      <c r="A189" s="28" t="s">
        <v>863</v>
      </c>
      <c r="B189" s="6" t="s">
        <v>864</v>
      </c>
      <c r="C189" s="1"/>
      <c r="D189" s="1" t="s">
        <v>865</v>
      </c>
      <c r="E189" s="1" t="s">
        <v>866</v>
      </c>
      <c r="F189" s="1" t="s">
        <v>2613</v>
      </c>
      <c r="G189" s="8">
        <v>0.1</v>
      </c>
      <c r="H189" s="8">
        <v>5</v>
      </c>
      <c r="I189" s="8">
        <v>5</v>
      </c>
      <c r="J189" s="164"/>
      <c r="K189" s="45"/>
      <c r="L189" s="44"/>
      <c r="M189" s="44"/>
      <c r="N189" s="46"/>
      <c r="O189" s="46"/>
      <c r="P189" s="44"/>
      <c r="Q189" s="45"/>
      <c r="R189" s="44"/>
      <c r="S189" s="44"/>
      <c r="T189" s="45"/>
      <c r="U189" s="45"/>
      <c r="V189" s="44"/>
      <c r="W189" s="44"/>
      <c r="X189" s="46"/>
      <c r="Y189" s="46"/>
      <c r="Z189" s="44"/>
      <c r="AA189" s="45"/>
      <c r="AB189" s="44"/>
      <c r="AC189" s="44"/>
      <c r="AD189" s="44"/>
      <c r="AE189" s="44"/>
      <c r="AF189" s="45"/>
      <c r="AG189" s="45"/>
      <c r="AH189" s="46"/>
      <c r="AI189" s="46"/>
      <c r="AJ189" s="44"/>
      <c r="AK189" s="45"/>
      <c r="AL189" s="44"/>
      <c r="AM189" s="44"/>
      <c r="AN189" s="45"/>
      <c r="AO189" s="45"/>
      <c r="AP189" s="44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7"/>
      <c r="BD189" s="47"/>
    </row>
    <row r="190" spans="1:56" x14ac:dyDescent="0.25">
      <c r="A190" s="28"/>
      <c r="B190" s="37" t="s">
        <v>1968</v>
      </c>
      <c r="C190" s="1"/>
      <c r="D190" s="1"/>
      <c r="E190" s="1"/>
      <c r="F190" s="1"/>
      <c r="G190" s="8"/>
      <c r="H190" s="8"/>
      <c r="I190" s="8"/>
      <c r="J190" s="164"/>
      <c r="K190" s="45"/>
      <c r="L190" s="44"/>
      <c r="M190" s="44"/>
      <c r="N190" s="46"/>
      <c r="O190" s="46"/>
      <c r="P190" s="44"/>
      <c r="Q190" s="45"/>
      <c r="R190" s="44"/>
      <c r="S190" s="44"/>
      <c r="T190" s="45"/>
      <c r="U190" s="45"/>
      <c r="V190" s="44"/>
      <c r="W190" s="44"/>
      <c r="X190" s="46"/>
      <c r="Y190" s="46"/>
      <c r="Z190" s="44"/>
      <c r="AA190" s="45"/>
      <c r="AB190" s="44"/>
      <c r="AC190" s="44"/>
      <c r="AD190" s="44"/>
      <c r="AE190" s="44"/>
      <c r="AF190" s="45"/>
      <c r="AG190" s="45"/>
      <c r="AH190" s="46"/>
      <c r="AI190" s="46"/>
      <c r="AJ190" s="44"/>
      <c r="AK190" s="45"/>
      <c r="AL190" s="44"/>
      <c r="AM190" s="44"/>
      <c r="AN190" s="45"/>
      <c r="AO190" s="45"/>
      <c r="AP190" s="44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7"/>
      <c r="BD190" s="47"/>
    </row>
    <row r="191" spans="1:56" x14ac:dyDescent="0.25">
      <c r="A191" s="28"/>
      <c r="B191" s="5" t="s">
        <v>1969</v>
      </c>
      <c r="C191" s="1"/>
      <c r="D191" s="1"/>
      <c r="E191" s="1"/>
      <c r="F191" s="1"/>
      <c r="G191" s="8"/>
      <c r="H191" s="8"/>
      <c r="I191" s="8"/>
      <c r="J191" s="164"/>
      <c r="K191" s="45"/>
      <c r="L191" s="44"/>
      <c r="M191" s="44"/>
      <c r="N191" s="46"/>
      <c r="O191" s="46"/>
      <c r="P191" s="44"/>
      <c r="Q191" s="45"/>
      <c r="R191" s="44"/>
      <c r="S191" s="44"/>
      <c r="T191" s="45"/>
      <c r="U191" s="45"/>
      <c r="V191" s="44"/>
      <c r="W191" s="44"/>
      <c r="X191" s="46"/>
      <c r="Y191" s="46"/>
      <c r="Z191" s="44"/>
      <c r="AA191" s="45"/>
      <c r="AB191" s="44"/>
      <c r="AC191" s="44"/>
      <c r="AD191" s="44"/>
      <c r="AE191" s="44"/>
      <c r="AF191" s="45"/>
      <c r="AG191" s="45"/>
      <c r="AH191" s="46"/>
      <c r="AI191" s="46"/>
      <c r="AJ191" s="44"/>
      <c r="AK191" s="45"/>
      <c r="AL191" s="44"/>
      <c r="AM191" s="44"/>
      <c r="AN191" s="45"/>
      <c r="AO191" s="45"/>
      <c r="AP191" s="44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7"/>
      <c r="BD191" s="47"/>
    </row>
    <row r="192" spans="1:56" s="96" customFormat="1" ht="31.5" x14ac:dyDescent="0.25">
      <c r="A192" s="181">
        <v>2163210001</v>
      </c>
      <c r="B192" s="91" t="s">
        <v>1593</v>
      </c>
      <c r="C192" s="83" t="s">
        <v>1947</v>
      </c>
      <c r="D192" s="83" t="s">
        <v>1594</v>
      </c>
      <c r="E192" s="95" t="s">
        <v>1948</v>
      </c>
      <c r="F192" s="83" t="s">
        <v>1589</v>
      </c>
      <c r="G192" s="84">
        <v>0</v>
      </c>
      <c r="H192" s="84">
        <v>0</v>
      </c>
      <c r="I192" s="97">
        <v>70</v>
      </c>
      <c r="J192" s="182"/>
    </row>
    <row r="193" spans="1:56" x14ac:dyDescent="0.25">
      <c r="A193" s="28"/>
      <c r="B193" s="37" t="s">
        <v>867</v>
      </c>
      <c r="C193" s="1"/>
      <c r="D193" s="1"/>
      <c r="E193" s="1"/>
      <c r="F193" s="1"/>
      <c r="G193" s="8"/>
      <c r="H193" s="8"/>
      <c r="I193" s="8"/>
      <c r="J193" s="148"/>
      <c r="K193" s="45"/>
      <c r="L193" s="44"/>
      <c r="M193" s="44"/>
      <c r="N193" s="46"/>
      <c r="O193" s="46"/>
      <c r="P193" s="44"/>
      <c r="Q193" s="45"/>
      <c r="R193" s="45"/>
      <c r="S193" s="45"/>
      <c r="T193" s="45"/>
      <c r="U193" s="45"/>
      <c r="V193" s="44"/>
      <c r="W193" s="44"/>
      <c r="X193" s="46"/>
      <c r="Y193" s="46"/>
      <c r="Z193" s="44"/>
      <c r="AA193" s="45"/>
      <c r="AB193" s="44"/>
      <c r="AC193" s="44"/>
      <c r="AD193" s="44"/>
      <c r="AE193" s="44"/>
      <c r="AF193" s="45"/>
      <c r="AG193" s="45"/>
      <c r="AH193" s="46"/>
      <c r="AI193" s="46"/>
      <c r="AJ193" s="44"/>
      <c r="AK193" s="45"/>
      <c r="AL193" s="44"/>
      <c r="AM193" s="44"/>
      <c r="AN193" s="45"/>
      <c r="AO193" s="45"/>
      <c r="AP193" s="44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7"/>
      <c r="BD193" s="47"/>
    </row>
    <row r="194" spans="1:56" x14ac:dyDescent="0.25">
      <c r="A194" s="28"/>
      <c r="B194" s="37" t="s">
        <v>868</v>
      </c>
      <c r="C194" s="1"/>
      <c r="D194" s="1"/>
      <c r="E194" s="1"/>
      <c r="F194" s="1"/>
      <c r="G194" s="8"/>
      <c r="H194" s="8"/>
      <c r="I194" s="8"/>
      <c r="J194" s="148"/>
      <c r="K194" s="45"/>
      <c r="L194" s="44"/>
      <c r="M194" s="44"/>
      <c r="N194" s="46"/>
      <c r="O194" s="46"/>
      <c r="P194" s="44"/>
      <c r="Q194" s="45"/>
      <c r="R194" s="45"/>
      <c r="S194" s="45"/>
      <c r="T194" s="45"/>
      <c r="U194" s="45"/>
      <c r="V194" s="44"/>
      <c r="W194" s="44"/>
      <c r="X194" s="46"/>
      <c r="Y194" s="46"/>
      <c r="Z194" s="44"/>
      <c r="AA194" s="45"/>
      <c r="AB194" s="44"/>
      <c r="AC194" s="44"/>
      <c r="AD194" s="44"/>
      <c r="AE194" s="44"/>
      <c r="AF194" s="45"/>
      <c r="AG194" s="45"/>
      <c r="AH194" s="46"/>
      <c r="AI194" s="46"/>
      <c r="AJ194" s="44"/>
      <c r="AK194" s="45"/>
      <c r="AL194" s="44"/>
      <c r="AM194" s="44"/>
      <c r="AN194" s="45"/>
      <c r="AO194" s="45"/>
      <c r="AP194" s="44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7"/>
      <c r="BD194" s="47"/>
    </row>
    <row r="195" spans="1:56" x14ac:dyDescent="0.25">
      <c r="A195" s="28"/>
      <c r="B195" s="5" t="s">
        <v>869</v>
      </c>
      <c r="C195" s="1"/>
      <c r="D195" s="1"/>
      <c r="E195" s="1"/>
      <c r="F195" s="1"/>
      <c r="G195" s="8"/>
      <c r="H195" s="8"/>
      <c r="I195" s="8"/>
      <c r="J195" s="148"/>
      <c r="K195" s="45"/>
      <c r="L195" s="44"/>
      <c r="M195" s="44"/>
      <c r="N195" s="46"/>
      <c r="O195" s="46"/>
      <c r="P195" s="44"/>
      <c r="Q195" s="45"/>
      <c r="R195" s="45"/>
      <c r="S195" s="45"/>
      <c r="T195" s="45"/>
      <c r="U195" s="45"/>
      <c r="V195" s="44"/>
      <c r="W195" s="44"/>
      <c r="X195" s="46"/>
      <c r="Y195" s="46"/>
      <c r="Z195" s="44"/>
      <c r="AA195" s="45"/>
      <c r="AB195" s="44"/>
      <c r="AC195" s="44"/>
      <c r="AD195" s="44"/>
      <c r="AE195" s="44"/>
      <c r="AF195" s="45"/>
      <c r="AG195" s="45"/>
      <c r="AH195" s="46"/>
      <c r="AI195" s="46"/>
      <c r="AJ195" s="44"/>
      <c r="AK195" s="45"/>
      <c r="AL195" s="44"/>
      <c r="AM195" s="44"/>
      <c r="AN195" s="45"/>
      <c r="AO195" s="45"/>
      <c r="AP195" s="44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7"/>
      <c r="BD195" s="47"/>
    </row>
    <row r="196" spans="1:56" x14ac:dyDescent="0.25">
      <c r="A196" s="28" t="s">
        <v>870</v>
      </c>
      <c r="B196" s="6" t="s">
        <v>871</v>
      </c>
      <c r="C196" s="1" t="s">
        <v>872</v>
      </c>
      <c r="D196" s="1" t="s">
        <v>873</v>
      </c>
      <c r="E196" s="1" t="s">
        <v>874</v>
      </c>
      <c r="F196" s="1" t="s">
        <v>2613</v>
      </c>
      <c r="G196" s="8">
        <v>5.0000000000000001E-3</v>
      </c>
      <c r="H196" s="8">
        <v>0.14000000000000001</v>
      </c>
      <c r="I196" s="8">
        <v>0.43</v>
      </c>
      <c r="J196" s="164"/>
      <c r="K196" s="45"/>
      <c r="L196" s="44"/>
      <c r="M196" s="44"/>
      <c r="N196" s="46"/>
      <c r="O196" s="46"/>
      <c r="P196" s="44"/>
      <c r="Q196" s="45"/>
      <c r="R196" s="45"/>
      <c r="S196" s="45"/>
      <c r="T196" s="45"/>
      <c r="U196" s="45"/>
      <c r="V196" s="44"/>
      <c r="W196" s="44"/>
      <c r="X196" s="46"/>
      <c r="Y196" s="46"/>
      <c r="Z196" s="44"/>
      <c r="AA196" s="45"/>
      <c r="AB196" s="44"/>
      <c r="AC196" s="44"/>
      <c r="AD196" s="44"/>
      <c r="AE196" s="44"/>
      <c r="AF196" s="45"/>
      <c r="AG196" s="45"/>
      <c r="AH196" s="46"/>
      <c r="AI196" s="46"/>
      <c r="AJ196" s="44"/>
      <c r="AK196" s="45"/>
      <c r="AL196" s="44"/>
      <c r="AM196" s="44"/>
      <c r="AN196" s="45"/>
      <c r="AO196" s="45"/>
      <c r="AP196" s="44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7"/>
      <c r="BD196" s="47"/>
    </row>
    <row r="197" spans="1:56" x14ac:dyDescent="0.25">
      <c r="A197" s="28"/>
      <c r="B197" s="5" t="s">
        <v>875</v>
      </c>
      <c r="C197" s="1"/>
      <c r="D197" s="1"/>
      <c r="E197" s="1"/>
      <c r="F197" s="1"/>
      <c r="G197" s="8"/>
      <c r="H197" s="8"/>
      <c r="I197" s="8"/>
      <c r="J197" s="148"/>
      <c r="K197" s="45"/>
      <c r="L197" s="44"/>
      <c r="M197" s="44"/>
      <c r="N197" s="46"/>
      <c r="O197" s="46"/>
      <c r="P197" s="44"/>
      <c r="Q197" s="45"/>
      <c r="R197" s="45"/>
      <c r="S197" s="45"/>
      <c r="T197" s="45"/>
      <c r="U197" s="45"/>
      <c r="V197" s="44"/>
      <c r="W197" s="44"/>
      <c r="X197" s="46"/>
      <c r="Y197" s="46"/>
      <c r="Z197" s="44"/>
      <c r="AA197" s="45"/>
      <c r="AB197" s="44"/>
      <c r="AC197" s="44"/>
      <c r="AD197" s="44"/>
      <c r="AE197" s="44"/>
      <c r="AF197" s="45"/>
      <c r="AG197" s="45"/>
      <c r="AH197" s="46"/>
      <c r="AI197" s="46"/>
      <c r="AJ197" s="44"/>
      <c r="AK197" s="45"/>
      <c r="AL197" s="44"/>
      <c r="AM197" s="44"/>
      <c r="AN197" s="45"/>
      <c r="AO197" s="45"/>
      <c r="AP197" s="44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7"/>
      <c r="BD197" s="47"/>
    </row>
    <row r="198" spans="1:56" x14ac:dyDescent="0.25">
      <c r="A198" s="28" t="s">
        <v>876</v>
      </c>
      <c r="B198" s="6" t="s">
        <v>877</v>
      </c>
      <c r="C198" s="1" t="s">
        <v>878</v>
      </c>
      <c r="D198" s="1" t="s">
        <v>879</v>
      </c>
      <c r="E198" s="1" t="s">
        <v>880</v>
      </c>
      <c r="F198" s="1" t="s">
        <v>637</v>
      </c>
      <c r="G198" s="8">
        <v>0</v>
      </c>
      <c r="H198" s="8">
        <v>0.8</v>
      </c>
      <c r="I198" s="8">
        <v>1.5</v>
      </c>
      <c r="J198" s="169"/>
      <c r="K198" s="45"/>
      <c r="L198" s="44"/>
      <c r="M198" s="44"/>
      <c r="N198" s="46"/>
      <c r="O198" s="46"/>
      <c r="P198" s="44"/>
      <c r="Q198" s="45"/>
      <c r="R198" s="44"/>
      <c r="S198" s="44"/>
      <c r="T198" s="45"/>
      <c r="U198" s="45"/>
      <c r="V198" s="44"/>
      <c r="W198" s="44"/>
      <c r="X198" s="46"/>
      <c r="Y198" s="46"/>
      <c r="Z198" s="44"/>
      <c r="AA198" s="45"/>
      <c r="AB198" s="44"/>
      <c r="AC198" s="44"/>
      <c r="AD198" s="44"/>
      <c r="AE198" s="44"/>
      <c r="AF198" s="45"/>
      <c r="AG198" s="45"/>
      <c r="AH198" s="46"/>
      <c r="AI198" s="46"/>
      <c r="AJ198" s="44"/>
      <c r="AK198" s="45"/>
      <c r="AL198" s="44"/>
      <c r="AM198" s="44"/>
      <c r="AN198" s="45"/>
      <c r="AO198" s="45"/>
      <c r="AP198" s="44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7"/>
      <c r="BD198" s="47"/>
    </row>
    <row r="199" spans="1:56" x14ac:dyDescent="0.25">
      <c r="A199" s="183">
        <v>2247211054</v>
      </c>
      <c r="B199" s="9" t="s">
        <v>1606</v>
      </c>
      <c r="C199" s="1" t="s">
        <v>1882</v>
      </c>
      <c r="D199" s="7" t="s">
        <v>1607</v>
      </c>
      <c r="E199" s="7" t="s">
        <v>1638</v>
      </c>
      <c r="F199" s="1" t="s">
        <v>2613</v>
      </c>
      <c r="G199" s="8">
        <v>0</v>
      </c>
      <c r="H199" s="8">
        <v>0</v>
      </c>
      <c r="I199" s="137">
        <v>1.5E-5</v>
      </c>
      <c r="J199" s="177"/>
      <c r="K199" s="34" t="s">
        <v>2613</v>
      </c>
    </row>
    <row r="200" spans="1:56" x14ac:dyDescent="0.25">
      <c r="A200" s="183">
        <v>2247210046</v>
      </c>
      <c r="B200" s="9" t="s">
        <v>1606</v>
      </c>
      <c r="C200" s="1" t="s">
        <v>1881</v>
      </c>
      <c r="D200" s="7" t="s">
        <v>1607</v>
      </c>
      <c r="E200" s="7">
        <v>2.5</v>
      </c>
      <c r="F200" s="1" t="s">
        <v>2613</v>
      </c>
      <c r="G200" s="8">
        <v>0</v>
      </c>
      <c r="H200" s="8">
        <v>0</v>
      </c>
      <c r="I200" s="137">
        <v>2.3000000000000001E-4</v>
      </c>
      <c r="J200" s="177"/>
      <c r="K200" s="34" t="s">
        <v>2613</v>
      </c>
    </row>
    <row r="201" spans="1:56" x14ac:dyDescent="0.25">
      <c r="A201" s="28"/>
      <c r="B201" s="37" t="s">
        <v>2023</v>
      </c>
      <c r="C201" s="1"/>
      <c r="D201" s="1"/>
      <c r="E201" s="1"/>
      <c r="F201" s="1"/>
      <c r="G201" s="8"/>
      <c r="H201" s="8"/>
      <c r="I201" s="8"/>
      <c r="J201" s="148"/>
      <c r="K201" s="45"/>
      <c r="L201" s="44"/>
      <c r="M201" s="44"/>
      <c r="N201" s="46"/>
      <c r="O201" s="46"/>
      <c r="P201" s="44"/>
      <c r="Q201" s="45"/>
      <c r="R201" s="45"/>
      <c r="S201" s="45"/>
      <c r="T201" s="45"/>
      <c r="U201" s="45"/>
      <c r="V201" s="44"/>
      <c r="W201" s="44"/>
      <c r="X201" s="46"/>
      <c r="Y201" s="46"/>
      <c r="Z201" s="44"/>
      <c r="AA201" s="45"/>
      <c r="AB201" s="44"/>
      <c r="AC201" s="44"/>
      <c r="AD201" s="44"/>
      <c r="AE201" s="44"/>
      <c r="AF201" s="45"/>
      <c r="AG201" s="45"/>
      <c r="AH201" s="46"/>
      <c r="AI201" s="46"/>
      <c r="AJ201" s="44"/>
      <c r="AK201" s="45"/>
      <c r="AL201" s="44"/>
      <c r="AM201" s="44"/>
      <c r="AN201" s="45"/>
      <c r="AO201" s="45"/>
      <c r="AP201" s="44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7"/>
      <c r="BD201" s="47"/>
    </row>
    <row r="202" spans="1:56" x14ac:dyDescent="0.25">
      <c r="A202" s="28"/>
      <c r="B202" s="5" t="s">
        <v>2088</v>
      </c>
      <c r="C202" s="1"/>
      <c r="D202" s="1"/>
      <c r="E202" s="1"/>
      <c r="F202" s="1"/>
      <c r="G202" s="8"/>
      <c r="H202" s="8"/>
      <c r="I202" s="8"/>
      <c r="J202" s="148"/>
      <c r="K202" s="45"/>
      <c r="L202" s="44"/>
      <c r="M202" s="44"/>
      <c r="N202" s="46"/>
      <c r="O202" s="46"/>
      <c r="P202" s="44"/>
      <c r="Q202" s="45"/>
      <c r="R202" s="45"/>
      <c r="S202" s="45"/>
      <c r="T202" s="45"/>
      <c r="U202" s="45"/>
      <c r="V202" s="44"/>
      <c r="W202" s="44"/>
      <c r="X202" s="46"/>
      <c r="Y202" s="46"/>
      <c r="Z202" s="44"/>
      <c r="AA202" s="45"/>
      <c r="AB202" s="44"/>
      <c r="AC202" s="44"/>
      <c r="AD202" s="44"/>
      <c r="AE202" s="44"/>
      <c r="AF202" s="45"/>
      <c r="AG202" s="45"/>
      <c r="AH202" s="46"/>
      <c r="AI202" s="46"/>
      <c r="AJ202" s="44"/>
      <c r="AK202" s="45"/>
      <c r="AL202" s="44"/>
      <c r="AM202" s="44"/>
      <c r="AN202" s="45"/>
      <c r="AO202" s="45"/>
      <c r="AP202" s="44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7"/>
      <c r="BD202" s="47"/>
    </row>
    <row r="203" spans="1:56" s="96" customFormat="1" x14ac:dyDescent="0.25">
      <c r="A203" s="184">
        <v>2252540005</v>
      </c>
      <c r="B203" s="95" t="s">
        <v>2060</v>
      </c>
      <c r="C203" s="82" t="s">
        <v>1611</v>
      </c>
      <c r="D203" s="83" t="s">
        <v>2061</v>
      </c>
      <c r="E203" s="91"/>
      <c r="F203" s="83" t="s">
        <v>2613</v>
      </c>
      <c r="G203" s="84">
        <v>0</v>
      </c>
      <c r="H203" s="84">
        <v>0</v>
      </c>
      <c r="I203" s="84">
        <v>5.0000000000000001E-3</v>
      </c>
      <c r="J203" s="182"/>
    </row>
    <row r="204" spans="1:56" x14ac:dyDescent="0.25">
      <c r="A204" s="28"/>
      <c r="B204" s="5" t="s">
        <v>2024</v>
      </c>
      <c r="C204" s="1"/>
      <c r="D204" s="1"/>
      <c r="E204" s="1"/>
      <c r="F204" s="1"/>
      <c r="G204" s="8"/>
      <c r="H204" s="8"/>
      <c r="I204" s="8"/>
      <c r="J204" s="148"/>
      <c r="K204" s="45"/>
      <c r="L204" s="44"/>
      <c r="M204" s="44"/>
      <c r="N204" s="46"/>
      <c r="O204" s="46"/>
      <c r="P204" s="44"/>
      <c r="Q204" s="45"/>
      <c r="R204" s="45"/>
      <c r="S204" s="45"/>
      <c r="T204" s="45"/>
      <c r="U204" s="45"/>
      <c r="V204" s="44"/>
      <c r="W204" s="44"/>
      <c r="X204" s="46"/>
      <c r="Y204" s="46"/>
      <c r="Z204" s="44"/>
      <c r="AA204" s="45"/>
      <c r="AB204" s="44"/>
      <c r="AC204" s="44"/>
      <c r="AD204" s="44"/>
      <c r="AE204" s="44"/>
      <c r="AF204" s="45"/>
      <c r="AG204" s="45"/>
      <c r="AH204" s="46"/>
      <c r="AI204" s="46"/>
      <c r="AJ204" s="44"/>
      <c r="AK204" s="45"/>
      <c r="AL204" s="44"/>
      <c r="AM204" s="44"/>
      <c r="AN204" s="45"/>
      <c r="AO204" s="45"/>
      <c r="AP204" s="44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7"/>
      <c r="BD204" s="47"/>
    </row>
    <row r="205" spans="1:56" s="96" customFormat="1" x14ac:dyDescent="0.25">
      <c r="A205" s="185">
        <v>2257330012</v>
      </c>
      <c r="B205" s="95" t="s">
        <v>1705</v>
      </c>
      <c r="C205" s="94" t="s">
        <v>1706</v>
      </c>
      <c r="D205" s="94" t="s">
        <v>2021</v>
      </c>
      <c r="E205" s="94" t="s">
        <v>2022</v>
      </c>
      <c r="F205" s="82" t="s">
        <v>754</v>
      </c>
      <c r="G205" s="84">
        <v>0</v>
      </c>
      <c r="H205" s="84">
        <v>0.01</v>
      </c>
      <c r="I205" s="84">
        <v>0.01</v>
      </c>
      <c r="J205" s="182"/>
    </row>
    <row r="206" spans="1:56" x14ac:dyDescent="0.25">
      <c r="A206" s="28"/>
      <c r="B206" s="37" t="s">
        <v>881</v>
      </c>
      <c r="C206" s="1"/>
      <c r="D206" s="1"/>
      <c r="E206" s="1"/>
      <c r="F206" s="1"/>
      <c r="G206" s="8"/>
      <c r="H206" s="8"/>
      <c r="I206" s="8"/>
      <c r="J206" s="148"/>
      <c r="K206" s="45"/>
      <c r="L206" s="45"/>
      <c r="M206" s="45"/>
      <c r="N206" s="46"/>
      <c r="O206" s="46"/>
      <c r="P206" s="45"/>
      <c r="Q206" s="45"/>
      <c r="R206" s="45"/>
      <c r="S206" s="45"/>
      <c r="T206" s="45"/>
      <c r="U206" s="45"/>
      <c r="V206" s="45"/>
      <c r="W206" s="45"/>
      <c r="X206" s="46"/>
      <c r="Y206" s="46"/>
      <c r="Z206" s="45"/>
      <c r="AA206" s="45"/>
      <c r="AB206" s="51"/>
      <c r="AC206" s="51"/>
      <c r="AD206" s="51"/>
      <c r="AE206" s="51"/>
      <c r="AF206" s="45"/>
      <c r="AG206" s="45"/>
      <c r="AH206" s="46"/>
      <c r="AI206" s="46"/>
      <c r="AJ206" s="51"/>
      <c r="AK206" s="45"/>
      <c r="AL206" s="51"/>
      <c r="AM206" s="51"/>
      <c r="AN206" s="45"/>
      <c r="AO206" s="45"/>
      <c r="AP206" s="44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7"/>
      <c r="BD206" s="47"/>
    </row>
    <row r="207" spans="1:56" x14ac:dyDescent="0.25">
      <c r="A207" s="28"/>
      <c r="B207" s="5" t="s">
        <v>882</v>
      </c>
      <c r="C207" s="1"/>
      <c r="D207" s="1"/>
      <c r="E207" s="1"/>
      <c r="F207" s="1"/>
      <c r="G207" s="8"/>
      <c r="H207" s="8"/>
      <c r="I207" s="8"/>
      <c r="J207" s="148"/>
      <c r="K207" s="45"/>
      <c r="L207" s="44"/>
      <c r="M207" s="44"/>
      <c r="N207" s="46"/>
      <c r="O207" s="46"/>
      <c r="P207" s="44"/>
      <c r="Q207" s="45"/>
      <c r="R207" s="44"/>
      <c r="S207" s="44"/>
      <c r="T207" s="45"/>
      <c r="U207" s="45"/>
      <c r="V207" s="44"/>
      <c r="W207" s="44"/>
      <c r="X207" s="46"/>
      <c r="Y207" s="46"/>
      <c r="Z207" s="44"/>
      <c r="AA207" s="45"/>
      <c r="AB207" s="44"/>
      <c r="AC207" s="44"/>
      <c r="AD207" s="44"/>
      <c r="AE207" s="44"/>
      <c r="AF207" s="44"/>
      <c r="AG207" s="44"/>
      <c r="AH207" s="46"/>
      <c r="AI207" s="46"/>
      <c r="AJ207" s="44"/>
      <c r="AK207" s="45"/>
      <c r="AL207" s="44"/>
      <c r="AM207" s="44"/>
      <c r="AN207" s="45"/>
      <c r="AO207" s="45"/>
      <c r="AP207" s="44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7"/>
      <c r="BD207" s="47"/>
    </row>
    <row r="208" spans="1:56" x14ac:dyDescent="0.25">
      <c r="A208" s="28" t="s">
        <v>883</v>
      </c>
      <c r="B208" s="6" t="s">
        <v>884</v>
      </c>
      <c r="C208" s="1" t="s">
        <v>885</v>
      </c>
      <c r="D208" s="1" t="s">
        <v>886</v>
      </c>
      <c r="E208" s="1"/>
      <c r="F208" s="1" t="s">
        <v>637</v>
      </c>
      <c r="G208" s="8">
        <v>0</v>
      </c>
      <c r="H208" s="8">
        <v>4</v>
      </c>
      <c r="I208" s="8">
        <v>8</v>
      </c>
      <c r="J208" s="164"/>
      <c r="K208" s="45"/>
      <c r="L208" s="44"/>
      <c r="M208" s="44"/>
      <c r="N208" s="46"/>
      <c r="O208" s="46"/>
      <c r="P208" s="44"/>
      <c r="Q208" s="45"/>
      <c r="R208" s="45"/>
      <c r="S208" s="45"/>
      <c r="T208" s="45"/>
      <c r="U208" s="45"/>
      <c r="V208" s="44"/>
      <c r="W208" s="44"/>
      <c r="X208" s="46"/>
      <c r="Y208" s="46"/>
      <c r="Z208" s="44"/>
      <c r="AA208" s="45"/>
      <c r="AB208" s="44"/>
      <c r="AC208" s="44"/>
      <c r="AD208" s="44"/>
      <c r="AE208" s="44"/>
      <c r="AF208" s="44"/>
      <c r="AG208" s="44"/>
      <c r="AH208" s="46"/>
      <c r="AI208" s="46"/>
      <c r="AJ208" s="44"/>
      <c r="AK208" s="45"/>
      <c r="AL208" s="44"/>
      <c r="AM208" s="44"/>
      <c r="AN208" s="45"/>
      <c r="AO208" s="45"/>
      <c r="AP208" s="44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7"/>
      <c r="BD208" s="47"/>
    </row>
    <row r="209" spans="1:56" x14ac:dyDescent="0.25">
      <c r="A209" s="28"/>
      <c r="B209" s="37" t="s">
        <v>887</v>
      </c>
      <c r="C209" s="1"/>
      <c r="D209" s="1"/>
      <c r="E209" s="1"/>
      <c r="F209" s="1"/>
      <c r="G209" s="8"/>
      <c r="H209" s="8"/>
      <c r="I209" s="8"/>
      <c r="J209" s="148"/>
      <c r="K209" s="45"/>
      <c r="L209" s="44"/>
      <c r="M209" s="44"/>
      <c r="N209" s="46"/>
      <c r="O209" s="46"/>
      <c r="P209" s="44"/>
      <c r="Q209" s="45"/>
      <c r="R209" s="45"/>
      <c r="S209" s="45"/>
      <c r="T209" s="45"/>
      <c r="U209" s="45"/>
      <c r="V209" s="44"/>
      <c r="W209" s="44"/>
      <c r="X209" s="46"/>
      <c r="Y209" s="46"/>
      <c r="Z209" s="44"/>
      <c r="AA209" s="45"/>
      <c r="AB209" s="44"/>
      <c r="AC209" s="44"/>
      <c r="AD209" s="44"/>
      <c r="AE209" s="44"/>
      <c r="AF209" s="44"/>
      <c r="AG209" s="44"/>
      <c r="AH209" s="46"/>
      <c r="AI209" s="46"/>
      <c r="AJ209" s="44"/>
      <c r="AK209" s="45"/>
      <c r="AL209" s="44"/>
      <c r="AM209" s="44"/>
      <c r="AN209" s="45"/>
      <c r="AO209" s="45"/>
      <c r="AP209" s="44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7"/>
      <c r="BD209" s="47"/>
    </row>
    <row r="210" spans="1:56" x14ac:dyDescent="0.25">
      <c r="A210" s="28" t="s">
        <v>888</v>
      </c>
      <c r="B210" s="6" t="s">
        <v>889</v>
      </c>
      <c r="C210" s="1"/>
      <c r="D210" s="1"/>
      <c r="E210" s="1">
        <v>8</v>
      </c>
      <c r="F210" s="1" t="s">
        <v>754</v>
      </c>
      <c r="G210" s="8">
        <v>2</v>
      </c>
      <c r="H210" s="8">
        <v>9</v>
      </c>
      <c r="I210" s="8">
        <v>11</v>
      </c>
      <c r="J210" s="169"/>
      <c r="K210" s="45"/>
      <c r="L210" s="45"/>
      <c r="M210" s="45"/>
      <c r="N210" s="46"/>
      <c r="O210" s="46"/>
      <c r="P210" s="45"/>
      <c r="Q210" s="45"/>
      <c r="R210" s="45"/>
      <c r="S210" s="45"/>
      <c r="T210" s="45"/>
      <c r="U210" s="45"/>
      <c r="V210" s="45"/>
      <c r="W210" s="45"/>
      <c r="X210" s="46"/>
      <c r="Y210" s="46"/>
      <c r="Z210" s="45"/>
      <c r="AA210" s="45"/>
      <c r="AB210" s="51"/>
      <c r="AC210" s="51"/>
      <c r="AD210" s="51"/>
      <c r="AE210" s="51"/>
      <c r="AF210" s="45"/>
      <c r="AG210" s="45"/>
      <c r="AH210" s="46"/>
      <c r="AI210" s="46"/>
      <c r="AJ210" s="51"/>
      <c r="AK210" s="51"/>
      <c r="AL210" s="51"/>
      <c r="AM210" s="51"/>
      <c r="AN210" s="51"/>
      <c r="AO210" s="45"/>
      <c r="AP210" s="5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7"/>
      <c r="BD210" s="47"/>
    </row>
    <row r="211" spans="1:56" x14ac:dyDescent="0.25">
      <c r="A211" s="28"/>
      <c r="B211" s="37" t="s">
        <v>890</v>
      </c>
      <c r="C211" s="1"/>
      <c r="D211" s="1"/>
      <c r="E211" s="1"/>
      <c r="F211" s="1"/>
      <c r="G211" s="8"/>
      <c r="H211" s="8"/>
      <c r="I211" s="8"/>
      <c r="J211" s="148"/>
      <c r="K211" s="45"/>
      <c r="L211" s="44"/>
      <c r="M211" s="44"/>
      <c r="N211" s="46"/>
      <c r="O211" s="46"/>
      <c r="P211" s="44"/>
      <c r="Q211" s="45"/>
      <c r="R211" s="45"/>
      <c r="S211" s="45"/>
      <c r="T211" s="45"/>
      <c r="U211" s="45"/>
      <c r="V211" s="44"/>
      <c r="W211" s="44"/>
      <c r="X211" s="46"/>
      <c r="Y211" s="46"/>
      <c r="Z211" s="44"/>
      <c r="AA211" s="45"/>
      <c r="AB211" s="44"/>
      <c r="AC211" s="44"/>
      <c r="AD211" s="44"/>
      <c r="AE211" s="44"/>
      <c r="AF211" s="45"/>
      <c r="AG211" s="45"/>
      <c r="AH211" s="46"/>
      <c r="AI211" s="46"/>
      <c r="AJ211" s="44"/>
      <c r="AK211" s="45"/>
      <c r="AL211" s="44"/>
      <c r="AM211" s="44"/>
      <c r="AN211" s="45"/>
      <c r="AO211" s="45"/>
      <c r="AP211" s="44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7"/>
      <c r="BD211" s="47"/>
    </row>
    <row r="212" spans="1:56" x14ac:dyDescent="0.25">
      <c r="A212" s="28"/>
      <c r="B212" s="37" t="s">
        <v>891</v>
      </c>
      <c r="C212" s="1"/>
      <c r="D212" s="1"/>
      <c r="E212" s="1"/>
      <c r="F212" s="1"/>
      <c r="G212" s="8"/>
      <c r="H212" s="8"/>
      <c r="I212" s="8"/>
      <c r="J212" s="148"/>
      <c r="K212" s="45"/>
      <c r="L212" s="44"/>
      <c r="M212" s="44"/>
      <c r="N212" s="46"/>
      <c r="O212" s="46"/>
      <c r="P212" s="44"/>
      <c r="Q212" s="45"/>
      <c r="R212" s="45"/>
      <c r="S212" s="45"/>
      <c r="T212" s="45"/>
      <c r="U212" s="45"/>
      <c r="V212" s="44"/>
      <c r="W212" s="44"/>
      <c r="X212" s="46"/>
      <c r="Y212" s="46"/>
      <c r="Z212" s="44"/>
      <c r="AA212" s="45"/>
      <c r="AB212" s="44"/>
      <c r="AC212" s="44"/>
      <c r="AD212" s="44"/>
      <c r="AE212" s="44"/>
      <c r="AF212" s="45"/>
      <c r="AG212" s="45"/>
      <c r="AH212" s="46"/>
      <c r="AI212" s="46"/>
      <c r="AJ212" s="44"/>
      <c r="AK212" s="45"/>
      <c r="AL212" s="44"/>
      <c r="AM212" s="44"/>
      <c r="AN212" s="45"/>
      <c r="AO212" s="45"/>
      <c r="AP212" s="44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7"/>
      <c r="BD212" s="47"/>
    </row>
    <row r="213" spans="1:56" x14ac:dyDescent="0.25">
      <c r="A213" s="28"/>
      <c r="B213" s="5" t="s">
        <v>892</v>
      </c>
      <c r="C213" s="1"/>
      <c r="D213" s="1"/>
      <c r="E213" s="1"/>
      <c r="F213" s="1"/>
      <c r="G213" s="8"/>
      <c r="H213" s="8"/>
      <c r="I213" s="8"/>
      <c r="J213" s="148"/>
      <c r="K213" s="45"/>
      <c r="L213" s="44"/>
      <c r="M213" s="44"/>
      <c r="N213" s="46"/>
      <c r="O213" s="46"/>
      <c r="P213" s="44"/>
      <c r="Q213" s="45"/>
      <c r="R213" s="45"/>
      <c r="S213" s="45"/>
      <c r="T213" s="45"/>
      <c r="U213" s="45"/>
      <c r="V213" s="44"/>
      <c r="W213" s="44"/>
      <c r="X213" s="46"/>
      <c r="Y213" s="46"/>
      <c r="Z213" s="44"/>
      <c r="AA213" s="45"/>
      <c r="AB213" s="44"/>
      <c r="AC213" s="44"/>
      <c r="AD213" s="44"/>
      <c r="AE213" s="44"/>
      <c r="AF213" s="44"/>
      <c r="AG213" s="44"/>
      <c r="AH213" s="46"/>
      <c r="AI213" s="46"/>
      <c r="AJ213" s="44"/>
      <c r="AK213" s="45"/>
      <c r="AL213" s="44"/>
      <c r="AM213" s="44"/>
      <c r="AN213" s="45"/>
      <c r="AO213" s="45"/>
      <c r="AP213" s="44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7"/>
      <c r="BD213" s="47"/>
    </row>
    <row r="214" spans="1:56" x14ac:dyDescent="0.25">
      <c r="A214" s="28" t="s">
        <v>893</v>
      </c>
      <c r="B214" s="6" t="s">
        <v>894</v>
      </c>
      <c r="C214" s="1" t="s">
        <v>895</v>
      </c>
      <c r="D214" s="1" t="s">
        <v>896</v>
      </c>
      <c r="E214" s="1"/>
      <c r="F214" s="1" t="s">
        <v>2613</v>
      </c>
      <c r="G214" s="8">
        <v>0</v>
      </c>
      <c r="H214" s="8">
        <v>0.1</v>
      </c>
      <c r="I214" s="8">
        <v>0.2</v>
      </c>
      <c r="J214" s="164"/>
      <c r="K214" s="45"/>
      <c r="L214" s="45"/>
      <c r="M214" s="45"/>
      <c r="N214" s="46"/>
      <c r="O214" s="46"/>
      <c r="P214" s="45"/>
      <c r="Q214" s="45"/>
      <c r="R214" s="45"/>
      <c r="S214" s="45"/>
      <c r="T214" s="45"/>
      <c r="U214" s="45"/>
      <c r="V214" s="45"/>
      <c r="W214" s="45"/>
      <c r="X214" s="46"/>
      <c r="Y214" s="46"/>
      <c r="Z214" s="45"/>
      <c r="AA214" s="45"/>
      <c r="AB214" s="51"/>
      <c r="AC214" s="51"/>
      <c r="AD214" s="51"/>
      <c r="AE214" s="51"/>
      <c r="AF214" s="45"/>
      <c r="AG214" s="45"/>
      <c r="AH214" s="46"/>
      <c r="AI214" s="46"/>
      <c r="AJ214" s="51"/>
      <c r="AK214" s="45"/>
      <c r="AL214" s="51"/>
      <c r="AM214" s="51"/>
      <c r="AN214" s="45"/>
      <c r="AO214" s="45"/>
      <c r="AP214" s="5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7"/>
      <c r="BD214" s="47"/>
    </row>
    <row r="215" spans="1:56" x14ac:dyDescent="0.25">
      <c r="A215" s="28"/>
      <c r="B215" s="5" t="s">
        <v>1639</v>
      </c>
      <c r="C215" s="1"/>
      <c r="D215" s="1"/>
      <c r="E215" s="1"/>
      <c r="F215" s="1"/>
      <c r="G215" s="8"/>
      <c r="H215" s="8"/>
      <c r="I215" s="8"/>
      <c r="J215" s="164"/>
      <c r="K215" s="45"/>
      <c r="L215" s="45"/>
      <c r="M215" s="45"/>
      <c r="N215" s="46"/>
      <c r="O215" s="46"/>
      <c r="P215" s="45"/>
      <c r="Q215" s="45"/>
      <c r="R215" s="45"/>
      <c r="S215" s="45"/>
      <c r="T215" s="45"/>
      <c r="U215" s="45"/>
      <c r="V215" s="45"/>
      <c r="W215" s="45"/>
      <c r="X215" s="46"/>
      <c r="Y215" s="46"/>
      <c r="Z215" s="45"/>
      <c r="AA215" s="45"/>
      <c r="AB215" s="51"/>
      <c r="AC215" s="51"/>
      <c r="AD215" s="51"/>
      <c r="AE215" s="51"/>
      <c r="AF215" s="45"/>
      <c r="AG215" s="45"/>
      <c r="AH215" s="46"/>
      <c r="AI215" s="46"/>
      <c r="AJ215" s="51"/>
      <c r="AK215" s="45"/>
      <c r="AL215" s="51"/>
      <c r="AM215" s="51"/>
      <c r="AN215" s="45"/>
      <c r="AO215" s="45"/>
      <c r="AP215" s="5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7"/>
      <c r="BD215" s="47"/>
    </row>
    <row r="216" spans="1:56" ht="31.5" x14ac:dyDescent="0.25">
      <c r="A216" s="28">
        <v>2314220345</v>
      </c>
      <c r="B216" s="9" t="s">
        <v>1610</v>
      </c>
      <c r="C216" s="1" t="s">
        <v>1873</v>
      </c>
      <c r="D216" s="1" t="s">
        <v>1874</v>
      </c>
      <c r="E216" s="1" t="s">
        <v>1875</v>
      </c>
      <c r="F216" s="7" t="s">
        <v>2613</v>
      </c>
      <c r="G216" s="8">
        <v>0</v>
      </c>
      <c r="H216" s="8">
        <v>0.1</v>
      </c>
      <c r="I216" s="8">
        <v>0.02</v>
      </c>
      <c r="J216" s="177"/>
    </row>
    <row r="217" spans="1:56" x14ac:dyDescent="0.25">
      <c r="A217" s="28"/>
      <c r="B217" s="5" t="s">
        <v>897</v>
      </c>
      <c r="C217" s="1"/>
      <c r="D217" s="1"/>
      <c r="E217" s="1"/>
      <c r="F217" s="1"/>
      <c r="G217" s="8"/>
      <c r="H217" s="8"/>
      <c r="I217" s="8"/>
      <c r="J217" s="148"/>
      <c r="K217" s="45"/>
      <c r="L217" s="45"/>
      <c r="M217" s="45"/>
      <c r="N217" s="46"/>
      <c r="O217" s="46"/>
      <c r="P217" s="45"/>
      <c r="Q217" s="45"/>
      <c r="R217" s="45"/>
      <c r="S217" s="45"/>
      <c r="T217" s="45"/>
      <c r="U217" s="45"/>
      <c r="V217" s="45"/>
      <c r="W217" s="45"/>
      <c r="X217" s="46"/>
      <c r="Y217" s="46"/>
      <c r="Z217" s="45"/>
      <c r="AA217" s="45"/>
      <c r="AB217" s="51"/>
      <c r="AC217" s="51"/>
      <c r="AD217" s="45"/>
      <c r="AE217" s="45"/>
      <c r="AF217" s="51"/>
      <c r="AG217" s="51"/>
      <c r="AH217" s="46"/>
      <c r="AI217" s="46"/>
      <c r="AJ217" s="51"/>
      <c r="AK217" s="45"/>
      <c r="AL217" s="51"/>
      <c r="AM217" s="51"/>
      <c r="AN217" s="45"/>
      <c r="AO217" s="45"/>
      <c r="AP217" s="5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7"/>
      <c r="BD217" s="47"/>
    </row>
    <row r="218" spans="1:56" x14ac:dyDescent="0.25">
      <c r="A218" s="28" t="s">
        <v>898</v>
      </c>
      <c r="B218" s="6" t="s">
        <v>899</v>
      </c>
      <c r="C218" s="1" t="s">
        <v>900</v>
      </c>
      <c r="D218" s="1" t="s">
        <v>901</v>
      </c>
      <c r="E218" s="1" t="s">
        <v>902</v>
      </c>
      <c r="F218" s="1" t="s">
        <v>2613</v>
      </c>
      <c r="G218" s="8">
        <v>0</v>
      </c>
      <c r="H218" s="8">
        <v>0.02</v>
      </c>
      <c r="I218" s="8">
        <v>0.06</v>
      </c>
      <c r="J218" s="176"/>
      <c r="K218" s="45"/>
      <c r="L218" s="45"/>
      <c r="M218" s="45"/>
      <c r="N218" s="46"/>
      <c r="O218" s="46"/>
      <c r="P218" s="45"/>
      <c r="Q218" s="45"/>
      <c r="R218" s="45"/>
      <c r="S218" s="45"/>
      <c r="T218" s="45"/>
      <c r="U218" s="45"/>
      <c r="V218" s="45"/>
      <c r="W218" s="45"/>
      <c r="X218" s="46"/>
      <c r="Y218" s="46"/>
      <c r="Z218" s="45"/>
      <c r="AA218" s="45"/>
      <c r="AB218" s="51"/>
      <c r="AC218" s="51"/>
      <c r="AD218" s="45"/>
      <c r="AE218" s="45"/>
      <c r="AF218" s="51"/>
      <c r="AG218" s="51"/>
      <c r="AH218" s="46"/>
      <c r="AI218" s="46"/>
      <c r="AJ218" s="51"/>
      <c r="AK218" s="45"/>
      <c r="AL218" s="51"/>
      <c r="AM218" s="51"/>
      <c r="AN218" s="45"/>
      <c r="AO218" s="45"/>
      <c r="AP218" s="5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7"/>
      <c r="BD218" s="47"/>
    </row>
    <row r="219" spans="1:56" x14ac:dyDescent="0.25">
      <c r="A219" s="28"/>
      <c r="B219" s="5" t="s">
        <v>903</v>
      </c>
      <c r="C219" s="1"/>
      <c r="D219" s="1"/>
      <c r="E219" s="1"/>
      <c r="F219" s="1"/>
      <c r="G219" s="8"/>
      <c r="H219" s="8"/>
      <c r="I219" s="8"/>
      <c r="J219" s="148"/>
      <c r="K219" s="45"/>
      <c r="L219" s="45"/>
      <c r="M219" s="45"/>
      <c r="N219" s="46"/>
      <c r="O219" s="46"/>
      <c r="P219" s="45"/>
      <c r="Q219" s="45"/>
      <c r="R219" s="45"/>
      <c r="S219" s="45"/>
      <c r="T219" s="45"/>
      <c r="U219" s="45"/>
      <c r="V219" s="45"/>
      <c r="W219" s="45"/>
      <c r="X219" s="46"/>
      <c r="Y219" s="46"/>
      <c r="Z219" s="45"/>
      <c r="AA219" s="45"/>
      <c r="AB219" s="51"/>
      <c r="AC219" s="51"/>
      <c r="AD219" s="51"/>
      <c r="AE219" s="51"/>
      <c r="AF219" s="51"/>
      <c r="AG219" s="51"/>
      <c r="AH219" s="46"/>
      <c r="AI219" s="46"/>
      <c r="AJ219" s="51"/>
      <c r="AK219" s="45"/>
      <c r="AL219" s="51"/>
      <c r="AM219" s="51"/>
      <c r="AN219" s="45"/>
      <c r="AO219" s="45"/>
      <c r="AP219" s="5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7"/>
      <c r="BD219" s="47"/>
    </row>
    <row r="220" spans="1:56" ht="31.5" x14ac:dyDescent="0.25">
      <c r="A220" s="28" t="s">
        <v>904</v>
      </c>
      <c r="B220" s="6" t="s">
        <v>905</v>
      </c>
      <c r="C220" s="1" t="s">
        <v>906</v>
      </c>
      <c r="D220" s="1"/>
      <c r="E220" s="1" t="s">
        <v>907</v>
      </c>
      <c r="F220" s="1" t="s">
        <v>2613</v>
      </c>
      <c r="G220" s="8">
        <v>0</v>
      </c>
      <c r="H220" s="8">
        <v>0.02</v>
      </c>
      <c r="I220" s="8">
        <v>0.06</v>
      </c>
      <c r="J220" s="149"/>
      <c r="K220" s="45"/>
      <c r="L220" s="45"/>
      <c r="M220" s="45"/>
      <c r="N220" s="46"/>
      <c r="O220" s="46"/>
      <c r="P220" s="45"/>
      <c r="Q220" s="45"/>
      <c r="R220" s="45"/>
      <c r="S220" s="45"/>
      <c r="T220" s="45"/>
      <c r="U220" s="45"/>
      <c r="V220" s="45"/>
      <c r="W220" s="45"/>
      <c r="X220" s="46"/>
      <c r="Y220" s="46"/>
      <c r="Z220" s="45"/>
      <c r="AA220" s="45"/>
      <c r="AB220" s="51"/>
      <c r="AC220" s="51"/>
      <c r="AD220" s="51"/>
      <c r="AE220" s="51"/>
      <c r="AF220" s="51"/>
      <c r="AG220" s="51"/>
      <c r="AH220" s="46"/>
      <c r="AI220" s="46"/>
      <c r="AJ220" s="51"/>
      <c r="AK220" s="51"/>
      <c r="AL220" s="51"/>
      <c r="AM220" s="51"/>
      <c r="AN220" s="51"/>
      <c r="AO220" s="45"/>
      <c r="AP220" s="5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7"/>
      <c r="BD220" s="47"/>
    </row>
    <row r="221" spans="1:56" x14ac:dyDescent="0.25">
      <c r="A221" s="28" t="s">
        <v>908</v>
      </c>
      <c r="B221" s="6" t="s">
        <v>905</v>
      </c>
      <c r="C221" s="1" t="s">
        <v>909</v>
      </c>
      <c r="D221" s="1" t="s">
        <v>910</v>
      </c>
      <c r="E221" s="1" t="s">
        <v>911</v>
      </c>
      <c r="F221" s="1" t="s">
        <v>2613</v>
      </c>
      <c r="G221" s="8">
        <v>0</v>
      </c>
      <c r="H221" s="8">
        <v>0.03</v>
      </c>
      <c r="I221" s="8">
        <v>0.09</v>
      </c>
      <c r="J221" s="169"/>
      <c r="K221" s="45"/>
      <c r="L221" s="45"/>
      <c r="M221" s="45"/>
      <c r="N221" s="46"/>
      <c r="O221" s="46"/>
      <c r="P221" s="45"/>
      <c r="Q221" s="45"/>
      <c r="R221" s="45"/>
      <c r="S221" s="45"/>
      <c r="T221" s="45"/>
      <c r="U221" s="45"/>
      <c r="V221" s="45"/>
      <c r="W221" s="45"/>
      <c r="X221" s="46"/>
      <c r="Y221" s="46"/>
      <c r="Z221" s="45"/>
      <c r="AA221" s="45"/>
      <c r="AB221" s="51"/>
      <c r="AC221" s="51"/>
      <c r="AD221" s="51"/>
      <c r="AE221" s="51"/>
      <c r="AF221" s="51"/>
      <c r="AG221" s="51"/>
      <c r="AH221" s="46"/>
      <c r="AI221" s="46"/>
      <c r="AJ221" s="51"/>
      <c r="AK221" s="51"/>
      <c r="AL221" s="51"/>
      <c r="AM221" s="51"/>
      <c r="AN221" s="51"/>
      <c r="AO221" s="45"/>
      <c r="AP221" s="5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7"/>
      <c r="BD221" s="47"/>
    </row>
    <row r="222" spans="1:56" x14ac:dyDescent="0.25">
      <c r="A222" s="28"/>
      <c r="B222" s="5" t="s">
        <v>912</v>
      </c>
      <c r="C222" s="1"/>
      <c r="D222" s="1"/>
      <c r="E222" s="1"/>
      <c r="F222" s="1"/>
      <c r="G222" s="8"/>
      <c r="H222" s="8"/>
      <c r="I222" s="8"/>
      <c r="J222" s="148"/>
      <c r="K222" s="45"/>
      <c r="L222" s="45"/>
      <c r="M222" s="45"/>
      <c r="N222" s="46"/>
      <c r="O222" s="46"/>
      <c r="P222" s="45"/>
      <c r="Q222" s="45"/>
      <c r="R222" s="45"/>
      <c r="S222" s="45"/>
      <c r="T222" s="45"/>
      <c r="U222" s="45"/>
      <c r="V222" s="45"/>
      <c r="W222" s="45"/>
      <c r="X222" s="46"/>
      <c r="Y222" s="46"/>
      <c r="Z222" s="45"/>
      <c r="AA222" s="45"/>
      <c r="AB222" s="51"/>
      <c r="AC222" s="51"/>
      <c r="AD222" s="51"/>
      <c r="AE222" s="51"/>
      <c r="AF222" s="51"/>
      <c r="AG222" s="51"/>
      <c r="AH222" s="46"/>
      <c r="AI222" s="46"/>
      <c r="AJ222" s="51"/>
      <c r="AK222" s="51"/>
      <c r="AL222" s="51"/>
      <c r="AM222" s="51"/>
      <c r="AN222" s="51"/>
      <c r="AO222" s="45"/>
      <c r="AP222" s="5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7"/>
      <c r="BD222" s="47"/>
    </row>
    <row r="223" spans="1:56" x14ac:dyDescent="0.25">
      <c r="A223" s="28" t="s">
        <v>913</v>
      </c>
      <c r="B223" s="6" t="s">
        <v>914</v>
      </c>
      <c r="C223" s="1" t="s">
        <v>915</v>
      </c>
      <c r="D223" s="1" t="s">
        <v>916</v>
      </c>
      <c r="E223" s="1"/>
      <c r="F223" s="1" t="s">
        <v>2613</v>
      </c>
      <c r="G223" s="8">
        <v>0</v>
      </c>
      <c r="H223" s="8">
        <v>0.01</v>
      </c>
      <c r="I223" s="8">
        <v>0.05</v>
      </c>
      <c r="J223" s="149"/>
      <c r="K223" s="45"/>
      <c r="L223" s="45"/>
      <c r="M223" s="45"/>
      <c r="N223" s="46"/>
      <c r="O223" s="46"/>
      <c r="P223" s="45"/>
      <c r="Q223" s="45"/>
      <c r="R223" s="45"/>
      <c r="S223" s="45"/>
      <c r="T223" s="45"/>
      <c r="U223" s="45"/>
      <c r="V223" s="45"/>
      <c r="W223" s="45"/>
      <c r="X223" s="46"/>
      <c r="Y223" s="46"/>
      <c r="Z223" s="45"/>
      <c r="AA223" s="45"/>
      <c r="AB223" s="51"/>
      <c r="AC223" s="51"/>
      <c r="AD223" s="51"/>
      <c r="AE223" s="51"/>
      <c r="AF223" s="51"/>
      <c r="AG223" s="51"/>
      <c r="AH223" s="46"/>
      <c r="AI223" s="46"/>
      <c r="AJ223" s="51"/>
      <c r="AK223" s="51"/>
      <c r="AL223" s="51"/>
      <c r="AM223" s="51"/>
      <c r="AN223" s="51"/>
      <c r="AO223" s="45"/>
      <c r="AP223" s="5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7"/>
      <c r="BD223" s="47"/>
    </row>
    <row r="224" spans="1:56" x14ac:dyDescent="0.25">
      <c r="A224" s="28" t="s">
        <v>917</v>
      </c>
      <c r="B224" s="6" t="s">
        <v>918</v>
      </c>
      <c r="C224" s="1" t="s">
        <v>919</v>
      </c>
      <c r="D224" s="1" t="s">
        <v>920</v>
      </c>
      <c r="E224" s="1"/>
      <c r="F224" s="1" t="s">
        <v>2613</v>
      </c>
      <c r="G224" s="8">
        <v>0</v>
      </c>
      <c r="H224" s="8">
        <v>0.8</v>
      </c>
      <c r="I224" s="8">
        <v>2</v>
      </c>
      <c r="J224" s="149"/>
      <c r="K224" s="45"/>
      <c r="L224" s="45"/>
      <c r="M224" s="45"/>
      <c r="N224" s="46"/>
      <c r="O224" s="46"/>
      <c r="P224" s="45"/>
      <c r="Q224" s="45"/>
      <c r="R224" s="45"/>
      <c r="S224" s="45"/>
      <c r="T224" s="45"/>
      <c r="U224" s="45"/>
      <c r="V224" s="45"/>
      <c r="W224" s="45"/>
      <c r="X224" s="46"/>
      <c r="Y224" s="46"/>
      <c r="Z224" s="45"/>
      <c r="AA224" s="45"/>
      <c r="AB224" s="51"/>
      <c r="AC224" s="51"/>
      <c r="AD224" s="51"/>
      <c r="AE224" s="51"/>
      <c r="AF224" s="51"/>
      <c r="AG224" s="51"/>
      <c r="AH224" s="46"/>
      <c r="AI224" s="46"/>
      <c r="AJ224" s="51"/>
      <c r="AK224" s="51"/>
      <c r="AL224" s="51"/>
      <c r="AM224" s="51"/>
      <c r="AN224" s="51"/>
      <c r="AO224" s="45"/>
      <c r="AP224" s="60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7"/>
      <c r="BD224" s="47"/>
    </row>
    <row r="225" spans="1:57" x14ac:dyDescent="0.25">
      <c r="A225" s="28"/>
      <c r="B225" s="37" t="s">
        <v>921</v>
      </c>
      <c r="C225" s="1"/>
      <c r="D225" s="1"/>
      <c r="E225" s="1"/>
      <c r="F225" s="1"/>
      <c r="G225" s="8"/>
      <c r="H225" s="8"/>
      <c r="I225" s="8"/>
      <c r="J225" s="186"/>
      <c r="K225" s="45"/>
      <c r="L225" s="45"/>
      <c r="M225" s="45"/>
      <c r="N225" s="46"/>
      <c r="O225" s="46"/>
      <c r="P225" s="45"/>
      <c r="Q225" s="45"/>
      <c r="R225" s="45"/>
      <c r="S225" s="45"/>
      <c r="T225" s="45"/>
      <c r="U225" s="45"/>
      <c r="V225" s="45"/>
      <c r="W225" s="45"/>
      <c r="X225" s="46"/>
      <c r="Y225" s="46"/>
      <c r="Z225" s="45"/>
      <c r="AA225" s="45"/>
      <c r="AB225" s="51"/>
      <c r="AC225" s="51"/>
      <c r="AD225" s="51"/>
      <c r="AE225" s="51"/>
      <c r="AF225" s="51"/>
      <c r="AG225" s="51"/>
      <c r="AH225" s="46"/>
      <c r="AI225" s="46"/>
      <c r="AJ225" s="51"/>
      <c r="AK225" s="51"/>
      <c r="AL225" s="51"/>
      <c r="AM225" s="51"/>
      <c r="AN225" s="51"/>
      <c r="AO225" s="45"/>
      <c r="AP225" s="60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7"/>
      <c r="BD225" s="47"/>
    </row>
    <row r="226" spans="1:57" x14ac:dyDescent="0.25">
      <c r="A226" s="28"/>
      <c r="B226" s="5" t="s">
        <v>922</v>
      </c>
      <c r="C226" s="1"/>
      <c r="D226" s="1"/>
      <c r="E226" s="1"/>
      <c r="F226" s="1"/>
      <c r="G226" s="8"/>
      <c r="H226" s="8"/>
      <c r="I226" s="8"/>
      <c r="J226" s="186"/>
      <c r="K226" s="45"/>
      <c r="L226" s="45"/>
      <c r="M226" s="45"/>
      <c r="N226" s="46"/>
      <c r="O226" s="46"/>
      <c r="P226" s="45"/>
      <c r="Q226" s="45"/>
      <c r="R226" s="45"/>
      <c r="S226" s="45"/>
      <c r="T226" s="45"/>
      <c r="U226" s="45"/>
      <c r="V226" s="45"/>
      <c r="W226" s="45"/>
      <c r="X226" s="46"/>
      <c r="Y226" s="46"/>
      <c r="Z226" s="45"/>
      <c r="AA226" s="45"/>
      <c r="AB226" s="51"/>
      <c r="AC226" s="51"/>
      <c r="AD226" s="51"/>
      <c r="AE226" s="51"/>
      <c r="AF226" s="51"/>
      <c r="AG226" s="51"/>
      <c r="AH226" s="46"/>
      <c r="AI226" s="46"/>
      <c r="AJ226" s="51"/>
      <c r="AK226" s="51"/>
      <c r="AL226" s="51"/>
      <c r="AM226" s="51"/>
      <c r="AN226" s="51"/>
      <c r="AO226" s="45"/>
      <c r="AP226" s="60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7"/>
      <c r="BD226" s="47"/>
    </row>
    <row r="227" spans="1:57" x14ac:dyDescent="0.25">
      <c r="A227" s="28" t="s">
        <v>923</v>
      </c>
      <c r="B227" s="6" t="s">
        <v>924</v>
      </c>
      <c r="C227" s="1" t="s">
        <v>925</v>
      </c>
      <c r="D227" s="1" t="s">
        <v>926</v>
      </c>
      <c r="E227" s="1"/>
      <c r="F227" s="1" t="s">
        <v>2613</v>
      </c>
      <c r="G227" s="8">
        <v>0</v>
      </c>
      <c r="H227" s="8">
        <v>5.0000000000000001E-3</v>
      </c>
      <c r="I227" s="8">
        <v>0.1</v>
      </c>
      <c r="J227" s="186"/>
      <c r="K227" s="45"/>
      <c r="L227" s="45"/>
      <c r="M227" s="45"/>
      <c r="N227" s="46"/>
      <c r="O227" s="46"/>
      <c r="P227" s="45"/>
      <c r="Q227" s="45"/>
      <c r="R227" s="45"/>
      <c r="S227" s="45"/>
      <c r="T227" s="45"/>
      <c r="U227" s="45"/>
      <c r="V227" s="45"/>
      <c r="W227" s="45"/>
      <c r="X227" s="46"/>
      <c r="Y227" s="46"/>
      <c r="Z227" s="45"/>
      <c r="AA227" s="45"/>
      <c r="AB227" s="51"/>
      <c r="AC227" s="51"/>
      <c r="AD227" s="51"/>
      <c r="AE227" s="51"/>
      <c r="AF227" s="51"/>
      <c r="AG227" s="51"/>
      <c r="AH227" s="46"/>
      <c r="AI227" s="46"/>
      <c r="AJ227" s="51"/>
      <c r="AK227" s="51"/>
      <c r="AL227" s="51"/>
      <c r="AM227" s="51"/>
      <c r="AN227" s="51"/>
      <c r="AO227" s="45"/>
      <c r="AP227" s="60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7"/>
      <c r="BD227" s="47"/>
      <c r="BE227" s="29"/>
    </row>
    <row r="228" spans="1:57" x14ac:dyDescent="0.25">
      <c r="A228" s="28"/>
      <c r="B228" s="37" t="s">
        <v>890</v>
      </c>
      <c r="C228" s="1"/>
      <c r="D228" s="1"/>
      <c r="E228" s="1"/>
      <c r="F228" s="1"/>
      <c r="G228" s="8"/>
      <c r="H228" s="8"/>
      <c r="I228" s="8"/>
      <c r="J228" s="148"/>
      <c r="K228" s="45"/>
      <c r="L228" s="45"/>
      <c r="M228" s="45"/>
      <c r="N228" s="46"/>
      <c r="O228" s="46"/>
      <c r="P228" s="45"/>
      <c r="Q228" s="45"/>
      <c r="R228" s="45"/>
      <c r="S228" s="45"/>
      <c r="T228" s="45"/>
      <c r="U228" s="45"/>
      <c r="V228" s="45"/>
      <c r="W228" s="45"/>
      <c r="X228" s="46"/>
      <c r="Y228" s="46"/>
      <c r="Z228" s="45"/>
      <c r="AA228" s="45"/>
      <c r="AB228" s="51"/>
      <c r="AC228" s="51"/>
      <c r="AD228" s="51"/>
      <c r="AE228" s="51"/>
      <c r="AF228" s="51"/>
      <c r="AG228" s="51"/>
      <c r="AH228" s="46"/>
      <c r="AI228" s="46"/>
      <c r="AJ228" s="51"/>
      <c r="AK228" s="51"/>
      <c r="AL228" s="51"/>
      <c r="AM228" s="51"/>
      <c r="AN228" s="51"/>
      <c r="AO228" s="45"/>
      <c r="AP228" s="60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7"/>
      <c r="BD228" s="47"/>
      <c r="BE228" s="29"/>
    </row>
    <row r="229" spans="1:57" x14ac:dyDescent="0.25">
      <c r="A229" s="28"/>
      <c r="B229" s="37" t="s">
        <v>927</v>
      </c>
      <c r="C229" s="1"/>
      <c r="D229" s="1"/>
      <c r="E229" s="1"/>
      <c r="F229" s="1"/>
      <c r="G229" s="8"/>
      <c r="H229" s="8"/>
      <c r="I229" s="8"/>
      <c r="J229" s="148"/>
      <c r="K229" s="45"/>
      <c r="L229" s="45"/>
      <c r="M229" s="45"/>
      <c r="N229" s="46"/>
      <c r="O229" s="46"/>
      <c r="P229" s="45"/>
      <c r="Q229" s="45"/>
      <c r="R229" s="45"/>
      <c r="S229" s="45"/>
      <c r="T229" s="45"/>
      <c r="U229" s="45"/>
      <c r="V229" s="45"/>
      <c r="W229" s="45"/>
      <c r="X229" s="46"/>
      <c r="Y229" s="46"/>
      <c r="Z229" s="45"/>
      <c r="AA229" s="45"/>
      <c r="AB229" s="51"/>
      <c r="AC229" s="51"/>
      <c r="AD229" s="51"/>
      <c r="AE229" s="51"/>
      <c r="AF229" s="51"/>
      <c r="AG229" s="51"/>
      <c r="AH229" s="46"/>
      <c r="AI229" s="46"/>
      <c r="AJ229" s="51"/>
      <c r="AK229" s="51"/>
      <c r="AL229" s="51"/>
      <c r="AM229" s="51"/>
      <c r="AN229" s="51"/>
      <c r="AO229" s="45"/>
      <c r="AP229" s="60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7"/>
      <c r="BD229" s="47"/>
      <c r="BE229" s="29"/>
    </row>
    <row r="230" spans="1:57" x14ac:dyDescent="0.25">
      <c r="A230" s="28"/>
      <c r="B230" s="5" t="s">
        <v>928</v>
      </c>
      <c r="C230" s="1"/>
      <c r="D230" s="1"/>
      <c r="E230" s="1"/>
      <c r="F230" s="1"/>
      <c r="G230" s="8"/>
      <c r="H230" s="8"/>
      <c r="I230" s="8"/>
      <c r="J230" s="148"/>
      <c r="K230" s="45"/>
      <c r="L230" s="45"/>
      <c r="M230" s="45"/>
      <c r="N230" s="46"/>
      <c r="O230" s="46"/>
      <c r="P230" s="45"/>
      <c r="Q230" s="45"/>
      <c r="R230" s="45"/>
      <c r="S230" s="45"/>
      <c r="T230" s="45"/>
      <c r="U230" s="45"/>
      <c r="V230" s="45"/>
      <c r="W230" s="45"/>
      <c r="X230" s="46"/>
      <c r="Y230" s="46"/>
      <c r="Z230" s="45"/>
      <c r="AA230" s="45"/>
      <c r="AB230" s="51"/>
      <c r="AC230" s="51"/>
      <c r="AD230" s="51"/>
      <c r="AE230" s="51"/>
      <c r="AF230" s="51"/>
      <c r="AG230" s="51"/>
      <c r="AH230" s="46"/>
      <c r="AI230" s="46"/>
      <c r="AJ230" s="51"/>
      <c r="AK230" s="51"/>
      <c r="AL230" s="51"/>
      <c r="AM230" s="51"/>
      <c r="AN230" s="51"/>
      <c r="AO230" s="45"/>
      <c r="AP230" s="60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7"/>
      <c r="BD230" s="47"/>
      <c r="BE230" s="29"/>
    </row>
    <row r="231" spans="1:57" x14ac:dyDescent="0.25">
      <c r="A231" s="28" t="s">
        <v>1367</v>
      </c>
      <c r="B231" s="6" t="s">
        <v>929</v>
      </c>
      <c r="C231" s="1" t="s">
        <v>1368</v>
      </c>
      <c r="D231" s="1" t="s">
        <v>1369</v>
      </c>
      <c r="E231" s="1"/>
      <c r="F231" s="1" t="s">
        <v>2602</v>
      </c>
      <c r="G231" s="8">
        <v>0</v>
      </c>
      <c r="H231" s="8">
        <v>2.5</v>
      </c>
      <c r="I231" s="8">
        <v>5</v>
      </c>
      <c r="J231" s="159"/>
      <c r="K231" s="44"/>
      <c r="L231" s="45"/>
      <c r="M231" s="45"/>
      <c r="N231" s="46"/>
      <c r="O231" s="46"/>
      <c r="P231" s="44"/>
      <c r="Q231" s="45"/>
      <c r="R231" s="44"/>
      <c r="S231" s="44"/>
      <c r="T231" s="44"/>
      <c r="U231" s="44"/>
      <c r="V231" s="45"/>
      <c r="W231" s="45"/>
      <c r="X231" s="46"/>
      <c r="Y231" s="46"/>
      <c r="Z231" s="44"/>
      <c r="AA231" s="45"/>
      <c r="AB231" s="44"/>
      <c r="AC231" s="44"/>
      <c r="AD231" s="44"/>
      <c r="AE231" s="44"/>
      <c r="AF231" s="45"/>
      <c r="AG231" s="45"/>
      <c r="AH231" s="46"/>
      <c r="AI231" s="46"/>
      <c r="AJ231" s="44"/>
      <c r="AK231" s="45"/>
      <c r="AL231" s="44"/>
      <c r="AM231" s="44"/>
      <c r="AN231" s="45"/>
      <c r="AO231" s="45"/>
      <c r="AP231" s="5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7"/>
      <c r="BD231" s="47"/>
      <c r="BE231" s="29"/>
    </row>
    <row r="232" spans="1:57" x14ac:dyDescent="0.25">
      <c r="A232" s="28"/>
      <c r="B232" s="156" t="s">
        <v>1977</v>
      </c>
      <c r="C232" s="1"/>
      <c r="D232" s="1"/>
      <c r="E232" s="1"/>
      <c r="F232" s="1"/>
      <c r="G232" s="8"/>
      <c r="H232" s="8"/>
      <c r="I232" s="8"/>
      <c r="J232" s="159"/>
      <c r="K232" s="44"/>
      <c r="L232" s="45"/>
      <c r="M232" s="45"/>
      <c r="N232" s="46"/>
      <c r="O232" s="46"/>
      <c r="P232" s="44"/>
      <c r="Q232" s="45"/>
      <c r="R232" s="44"/>
      <c r="S232" s="44"/>
      <c r="T232" s="44"/>
      <c r="U232" s="44"/>
      <c r="V232" s="45"/>
      <c r="W232" s="45"/>
      <c r="X232" s="46"/>
      <c r="Y232" s="46"/>
      <c r="Z232" s="44"/>
      <c r="AA232" s="45"/>
      <c r="AB232" s="44"/>
      <c r="AC232" s="44"/>
      <c r="AD232" s="44"/>
      <c r="AE232" s="44"/>
      <c r="AF232" s="45"/>
      <c r="AG232" s="45"/>
      <c r="AH232" s="46"/>
      <c r="AI232" s="46"/>
      <c r="AJ232" s="44"/>
      <c r="AK232" s="45"/>
      <c r="AL232" s="44"/>
      <c r="AM232" s="44"/>
      <c r="AN232" s="45"/>
      <c r="AO232" s="45"/>
      <c r="AP232" s="5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7"/>
      <c r="BD232" s="47"/>
      <c r="BE232" s="29"/>
    </row>
    <row r="233" spans="1:57" ht="47.25" x14ac:dyDescent="0.25">
      <c r="A233" s="28" t="s">
        <v>1721</v>
      </c>
      <c r="B233" s="9" t="s">
        <v>1722</v>
      </c>
      <c r="C233" s="1" t="s">
        <v>2090</v>
      </c>
      <c r="D233" s="1" t="s">
        <v>1723</v>
      </c>
      <c r="E233" s="1" t="s">
        <v>1724</v>
      </c>
      <c r="F233" s="1" t="s">
        <v>1688</v>
      </c>
      <c r="G233" s="8">
        <v>5</v>
      </c>
      <c r="H233" s="8">
        <v>10</v>
      </c>
      <c r="I233" s="8">
        <v>10</v>
      </c>
      <c r="J233" s="196" t="s">
        <v>2089</v>
      </c>
    </row>
    <row r="234" spans="1:57" x14ac:dyDescent="0.25">
      <c r="A234" s="28" t="s">
        <v>1452</v>
      </c>
      <c r="B234" s="6" t="s">
        <v>929</v>
      </c>
      <c r="C234" s="1" t="s">
        <v>1382</v>
      </c>
      <c r="D234" s="1" t="s">
        <v>1453</v>
      </c>
      <c r="E234" s="1"/>
      <c r="F234" s="1" t="s">
        <v>2602</v>
      </c>
      <c r="G234" s="8">
        <v>0</v>
      </c>
      <c r="H234" s="8">
        <v>5</v>
      </c>
      <c r="I234" s="8">
        <v>7</v>
      </c>
      <c r="J234" s="159"/>
      <c r="K234" s="44"/>
      <c r="L234" s="45"/>
      <c r="M234" s="45"/>
      <c r="N234" s="46"/>
      <c r="O234" s="46"/>
      <c r="P234" s="44"/>
      <c r="Q234" s="45"/>
      <c r="R234" s="44"/>
      <c r="S234" s="44"/>
      <c r="T234" s="44"/>
      <c r="U234" s="44"/>
      <c r="V234" s="45"/>
      <c r="W234" s="45"/>
      <c r="X234" s="46"/>
      <c r="Y234" s="46"/>
      <c r="Z234" s="44"/>
      <c r="AA234" s="45"/>
      <c r="AB234" s="44"/>
      <c r="AC234" s="44"/>
      <c r="AD234" s="44"/>
      <c r="AE234" s="44"/>
      <c r="AF234" s="45"/>
      <c r="AG234" s="45"/>
      <c r="AH234" s="46"/>
      <c r="AI234" s="46"/>
      <c r="AJ234" s="44"/>
      <c r="AK234" s="45"/>
      <c r="AL234" s="44"/>
      <c r="AM234" s="44"/>
      <c r="AN234" s="45"/>
      <c r="AO234" s="45"/>
      <c r="AP234" s="5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7"/>
      <c r="BD234" s="47"/>
      <c r="BE234" s="29"/>
    </row>
    <row r="235" spans="1:57" x14ac:dyDescent="0.25">
      <c r="A235" s="187"/>
      <c r="B235" s="5" t="s">
        <v>930</v>
      </c>
      <c r="C235" s="1"/>
      <c r="D235" s="1"/>
      <c r="E235" s="1"/>
      <c r="F235" s="1"/>
      <c r="G235" s="8"/>
      <c r="H235" s="8"/>
      <c r="I235" s="8"/>
      <c r="J235" s="158"/>
      <c r="K235" s="44"/>
      <c r="L235" s="44"/>
      <c r="M235" s="45"/>
      <c r="N235" s="45"/>
      <c r="O235" s="46"/>
      <c r="P235" s="46"/>
      <c r="Q235" s="44"/>
      <c r="R235" s="45"/>
      <c r="S235" s="45"/>
      <c r="T235" s="45"/>
      <c r="U235" s="44"/>
      <c r="V235" s="44"/>
      <c r="W235" s="45"/>
      <c r="X235" s="45"/>
      <c r="Y235" s="46"/>
      <c r="Z235" s="46"/>
      <c r="AA235" s="44"/>
      <c r="AB235" s="45"/>
      <c r="AC235" s="44"/>
      <c r="AD235" s="44"/>
      <c r="AE235" s="44"/>
      <c r="AF235" s="44"/>
      <c r="AG235" s="45"/>
      <c r="AH235" s="45"/>
      <c r="AI235" s="46"/>
      <c r="AJ235" s="46"/>
      <c r="AK235" s="44"/>
      <c r="AL235" s="45"/>
      <c r="AM235" s="44"/>
      <c r="AN235" s="44"/>
      <c r="AO235" s="45"/>
      <c r="AP235" s="45"/>
      <c r="AQ235" s="5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47"/>
      <c r="BE235" s="47"/>
    </row>
    <row r="236" spans="1:57" x14ac:dyDescent="0.25">
      <c r="A236" s="187" t="s">
        <v>931</v>
      </c>
      <c r="B236" s="6" t="s">
        <v>1474</v>
      </c>
      <c r="C236" s="1" t="s">
        <v>1383</v>
      </c>
      <c r="D236" s="1"/>
      <c r="E236" s="1" t="s">
        <v>1384</v>
      </c>
      <c r="F236" s="1" t="s">
        <v>754</v>
      </c>
      <c r="G236" s="8">
        <v>0.13</v>
      </c>
      <c r="H236" s="8">
        <v>0.13</v>
      </c>
      <c r="I236" s="8">
        <v>0.13</v>
      </c>
      <c r="J236" s="149"/>
      <c r="K236" s="45"/>
      <c r="L236" s="45"/>
      <c r="M236" s="45"/>
      <c r="N236" s="45"/>
      <c r="O236" s="46"/>
      <c r="P236" s="46"/>
      <c r="Q236" s="45"/>
      <c r="R236" s="45"/>
      <c r="S236" s="51"/>
      <c r="T236" s="51"/>
      <c r="U236" s="51"/>
      <c r="V236" s="51"/>
      <c r="W236" s="51"/>
      <c r="X236" s="51"/>
      <c r="Y236" s="46"/>
      <c r="Z236" s="46"/>
      <c r="AA236" s="51"/>
      <c r="AB236" s="51"/>
      <c r="AC236" s="51"/>
      <c r="AD236" s="51"/>
      <c r="AE236" s="51"/>
      <c r="AF236" s="51"/>
      <c r="AG236" s="45"/>
      <c r="AH236" s="45"/>
      <c r="AI236" s="46"/>
      <c r="AJ236" s="46"/>
      <c r="AK236" s="51"/>
      <c r="AL236" s="51"/>
      <c r="AM236" s="51"/>
      <c r="AN236" s="51"/>
      <c r="AO236" s="51"/>
      <c r="AP236" s="45"/>
      <c r="AQ236" s="5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47"/>
      <c r="BE236" s="47"/>
    </row>
    <row r="237" spans="1:57" x14ac:dyDescent="0.25">
      <c r="A237" s="28"/>
      <c r="B237" s="37" t="s">
        <v>932</v>
      </c>
      <c r="C237" s="1"/>
      <c r="D237" s="1"/>
      <c r="E237" s="1"/>
      <c r="F237" s="1"/>
      <c r="G237" s="8"/>
      <c r="H237" s="8"/>
      <c r="I237" s="8"/>
      <c r="J237" s="148"/>
      <c r="K237" s="45"/>
      <c r="L237" s="45"/>
      <c r="M237" s="45"/>
      <c r="N237" s="46"/>
      <c r="O237" s="46"/>
      <c r="P237" s="45"/>
      <c r="Q237" s="45"/>
      <c r="R237" s="45"/>
      <c r="S237" s="45"/>
      <c r="T237" s="51"/>
      <c r="U237" s="51"/>
      <c r="V237" s="51"/>
      <c r="W237" s="51"/>
      <c r="X237" s="46"/>
      <c r="Y237" s="46"/>
      <c r="Z237" s="51"/>
      <c r="AA237" s="51"/>
      <c r="AB237" s="51"/>
      <c r="AC237" s="51"/>
      <c r="AD237" s="51"/>
      <c r="AE237" s="51"/>
      <c r="AF237" s="51"/>
      <c r="AG237" s="51"/>
      <c r="AH237" s="46"/>
      <c r="AI237" s="46"/>
      <c r="AJ237" s="51"/>
      <c r="AK237" s="51"/>
      <c r="AL237" s="51"/>
      <c r="AM237" s="51"/>
      <c r="AN237" s="51"/>
      <c r="AO237" s="45"/>
      <c r="AP237" s="5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7"/>
      <c r="BD237" s="47"/>
      <c r="BE237" s="29"/>
    </row>
    <row r="238" spans="1:57" x14ac:dyDescent="0.25">
      <c r="A238" s="28"/>
      <c r="B238" s="37" t="s">
        <v>933</v>
      </c>
      <c r="C238" s="1"/>
      <c r="D238" s="1"/>
      <c r="E238" s="1"/>
      <c r="F238" s="1"/>
      <c r="G238" s="8"/>
      <c r="H238" s="8"/>
      <c r="I238" s="8"/>
      <c r="J238" s="148"/>
      <c r="K238" s="45"/>
      <c r="L238" s="45"/>
      <c r="M238" s="45"/>
      <c r="N238" s="46"/>
      <c r="O238" s="46"/>
      <c r="P238" s="45"/>
      <c r="Q238" s="45"/>
      <c r="R238" s="51"/>
      <c r="S238" s="51"/>
      <c r="T238" s="51"/>
      <c r="U238" s="51"/>
      <c r="V238" s="51"/>
      <c r="W238" s="51"/>
      <c r="X238" s="46"/>
      <c r="Y238" s="46"/>
      <c r="Z238" s="51"/>
      <c r="AA238" s="51"/>
      <c r="AB238" s="51"/>
      <c r="AC238" s="51"/>
      <c r="AD238" s="51"/>
      <c r="AE238" s="51"/>
      <c r="AF238" s="51"/>
      <c r="AG238" s="51"/>
      <c r="AH238" s="46"/>
      <c r="AI238" s="46"/>
      <c r="AJ238" s="51"/>
      <c r="AK238" s="51"/>
      <c r="AL238" s="51"/>
      <c r="AM238" s="51"/>
      <c r="AN238" s="51"/>
      <c r="AO238" s="45"/>
      <c r="AP238" s="5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7"/>
      <c r="BD238" s="47"/>
      <c r="BE238" s="29"/>
    </row>
    <row r="239" spans="1:57" x14ac:dyDescent="0.25">
      <c r="A239" s="165"/>
      <c r="B239" s="110" t="s">
        <v>1604</v>
      </c>
      <c r="C239" s="102"/>
      <c r="D239" s="102"/>
      <c r="E239" s="103"/>
      <c r="F239" s="103"/>
      <c r="G239" s="8"/>
      <c r="H239" s="8"/>
      <c r="I239" s="8"/>
      <c r="J239" s="164"/>
      <c r="K239" s="44"/>
      <c r="L239" s="45"/>
      <c r="M239" s="45"/>
      <c r="N239" s="46"/>
      <c r="O239" s="46"/>
      <c r="P239" s="44"/>
      <c r="Q239" s="45"/>
      <c r="R239" s="44"/>
      <c r="S239" s="44"/>
      <c r="T239" s="44"/>
      <c r="U239" s="44"/>
      <c r="V239" s="45"/>
      <c r="W239" s="45"/>
      <c r="X239" s="46"/>
      <c r="Y239" s="46"/>
      <c r="Z239" s="44"/>
      <c r="AA239" s="45"/>
      <c r="AB239" s="45"/>
      <c r="AC239" s="45"/>
      <c r="AD239" s="45"/>
      <c r="AE239" s="45"/>
      <c r="AF239" s="45"/>
      <c r="AG239" s="45"/>
      <c r="AH239" s="46"/>
      <c r="AI239" s="46"/>
      <c r="AJ239" s="45"/>
      <c r="AK239" s="45"/>
      <c r="AL239" s="45"/>
      <c r="AM239" s="45"/>
      <c r="AN239" s="45"/>
      <c r="AO239" s="45"/>
      <c r="AP239" s="44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7"/>
      <c r="BD239" s="47"/>
      <c r="BE239" s="29"/>
    </row>
    <row r="240" spans="1:57" s="107" customFormat="1" ht="18" customHeight="1" x14ac:dyDescent="0.2">
      <c r="A240" s="32">
        <v>2412490008</v>
      </c>
      <c r="B240" s="6" t="s">
        <v>1585</v>
      </c>
      <c r="C240" s="7">
        <v>227</v>
      </c>
      <c r="D240" s="6" t="s">
        <v>1591</v>
      </c>
      <c r="E240" s="6"/>
      <c r="F240" s="7" t="s">
        <v>2613</v>
      </c>
      <c r="G240" s="8">
        <v>0</v>
      </c>
      <c r="H240" s="8">
        <v>0</v>
      </c>
      <c r="I240" s="61">
        <v>110.4</v>
      </c>
      <c r="J240" s="188"/>
    </row>
    <row r="241" spans="1:57" x14ac:dyDescent="0.25">
      <c r="A241" s="28"/>
      <c r="B241" s="5" t="s">
        <v>934</v>
      </c>
      <c r="C241" s="1"/>
      <c r="D241" s="1"/>
      <c r="E241" s="1"/>
      <c r="F241" s="1"/>
      <c r="G241" s="8"/>
      <c r="H241" s="8"/>
      <c r="I241" s="8"/>
      <c r="J241" s="148"/>
      <c r="K241" s="45"/>
      <c r="L241" s="45"/>
      <c r="M241" s="45"/>
      <c r="N241" s="46"/>
      <c r="O241" s="46"/>
      <c r="P241" s="45"/>
      <c r="Q241" s="45"/>
      <c r="R241" s="51"/>
      <c r="S241" s="51"/>
      <c r="T241" s="51"/>
      <c r="U241" s="51"/>
      <c r="V241" s="51"/>
      <c r="W241" s="51"/>
      <c r="X241" s="46"/>
      <c r="Y241" s="46"/>
      <c r="Z241" s="51"/>
      <c r="AA241" s="51"/>
      <c r="AB241" s="51"/>
      <c r="AC241" s="51"/>
      <c r="AD241" s="51"/>
      <c r="AE241" s="51"/>
      <c r="AF241" s="51"/>
      <c r="AG241" s="51"/>
      <c r="AH241" s="46"/>
      <c r="AI241" s="46"/>
      <c r="AJ241" s="51"/>
      <c r="AK241" s="51"/>
      <c r="AL241" s="51"/>
      <c r="AM241" s="51"/>
      <c r="AN241" s="51"/>
      <c r="AO241" s="45"/>
      <c r="AP241" s="5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7"/>
      <c r="BD241" s="47"/>
      <c r="BE241" s="29"/>
    </row>
    <row r="242" spans="1:57" x14ac:dyDescent="0.25">
      <c r="A242" s="28" t="s">
        <v>935</v>
      </c>
      <c r="B242" s="6" t="s">
        <v>936</v>
      </c>
      <c r="C242" s="1"/>
      <c r="D242" s="1" t="s">
        <v>937</v>
      </c>
      <c r="E242" s="1" t="s">
        <v>938</v>
      </c>
      <c r="F242" s="1" t="s">
        <v>2613</v>
      </c>
      <c r="G242" s="8">
        <v>0.2</v>
      </c>
      <c r="H242" s="8">
        <v>0.3</v>
      </c>
      <c r="I242" s="8">
        <v>0.5</v>
      </c>
      <c r="J242" s="149"/>
      <c r="K242" s="45"/>
      <c r="L242" s="45"/>
      <c r="M242" s="45"/>
      <c r="N242" s="46"/>
      <c r="O242" s="46"/>
      <c r="P242" s="45"/>
      <c r="Q242" s="45"/>
      <c r="R242" s="51"/>
      <c r="S242" s="51"/>
      <c r="T242" s="51"/>
      <c r="U242" s="51"/>
      <c r="V242" s="51"/>
      <c r="W242" s="51"/>
      <c r="X242" s="46"/>
      <c r="Y242" s="46"/>
      <c r="Z242" s="51"/>
      <c r="AA242" s="51"/>
      <c r="AB242" s="51"/>
      <c r="AC242" s="51"/>
      <c r="AD242" s="51"/>
      <c r="AE242" s="51"/>
      <c r="AF242" s="45"/>
      <c r="AG242" s="45"/>
      <c r="AH242" s="46"/>
      <c r="AI242" s="46"/>
      <c r="AJ242" s="51"/>
      <c r="AK242" s="51"/>
      <c r="AL242" s="51"/>
      <c r="AM242" s="51"/>
      <c r="AN242" s="51"/>
      <c r="AO242" s="45"/>
      <c r="AP242" s="5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7"/>
      <c r="BD242" s="47"/>
      <c r="BE242" s="29"/>
    </row>
    <row r="243" spans="1:57" x14ac:dyDescent="0.25">
      <c r="A243" s="28"/>
      <c r="B243" s="37" t="s">
        <v>1964</v>
      </c>
      <c r="C243" s="1"/>
      <c r="D243" s="1"/>
      <c r="E243" s="1"/>
      <c r="F243" s="1"/>
      <c r="G243" s="8"/>
      <c r="H243" s="8"/>
      <c r="I243" s="8"/>
      <c r="J243" s="149"/>
      <c r="K243" s="45"/>
      <c r="L243" s="45"/>
      <c r="M243" s="45"/>
      <c r="N243" s="46"/>
      <c r="O243" s="46"/>
      <c r="P243" s="45"/>
      <c r="Q243" s="45"/>
      <c r="R243" s="51"/>
      <c r="S243" s="51"/>
      <c r="T243" s="51"/>
      <c r="U243" s="51"/>
      <c r="V243" s="51"/>
      <c r="W243" s="51"/>
      <c r="X243" s="46"/>
      <c r="Y243" s="46"/>
      <c r="Z243" s="51"/>
      <c r="AA243" s="51"/>
      <c r="AB243" s="51"/>
      <c r="AC243" s="51"/>
      <c r="AD243" s="51"/>
      <c r="AE243" s="51"/>
      <c r="AF243" s="45"/>
      <c r="AG243" s="45"/>
      <c r="AH243" s="46"/>
      <c r="AI243" s="46"/>
      <c r="AJ243" s="51"/>
      <c r="AK243" s="51"/>
      <c r="AL243" s="51"/>
      <c r="AM243" s="51"/>
      <c r="AN243" s="51"/>
      <c r="AO243" s="45"/>
      <c r="AP243" s="5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7"/>
      <c r="BD243" s="47"/>
      <c r="BE243" s="29"/>
    </row>
    <row r="244" spans="1:57" x14ac:dyDescent="0.25">
      <c r="A244" s="28"/>
      <c r="B244" s="110" t="s">
        <v>1965</v>
      </c>
      <c r="C244" s="1"/>
      <c r="D244" s="1"/>
      <c r="E244" s="1"/>
      <c r="F244" s="1"/>
      <c r="G244" s="8"/>
      <c r="H244" s="8"/>
      <c r="I244" s="8"/>
      <c r="J244" s="149"/>
      <c r="K244" s="45"/>
      <c r="L244" s="45"/>
      <c r="M244" s="45"/>
      <c r="N244" s="46"/>
      <c r="O244" s="46"/>
      <c r="P244" s="45"/>
      <c r="Q244" s="45"/>
      <c r="R244" s="51"/>
      <c r="S244" s="51"/>
      <c r="T244" s="51"/>
      <c r="U244" s="51"/>
      <c r="V244" s="51"/>
      <c r="W244" s="51"/>
      <c r="X244" s="46"/>
      <c r="Y244" s="46"/>
      <c r="Z244" s="51"/>
      <c r="AA244" s="51"/>
      <c r="AB244" s="51"/>
      <c r="AC244" s="51"/>
      <c r="AD244" s="51"/>
      <c r="AE244" s="51"/>
      <c r="AF244" s="45"/>
      <c r="AG244" s="45"/>
      <c r="AH244" s="46"/>
      <c r="AI244" s="46"/>
      <c r="AJ244" s="51"/>
      <c r="AK244" s="51"/>
      <c r="AL244" s="51"/>
      <c r="AM244" s="51"/>
      <c r="AN244" s="51"/>
      <c r="AO244" s="45"/>
      <c r="AP244" s="5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7"/>
      <c r="BD244" s="47"/>
      <c r="BE244" s="29"/>
    </row>
    <row r="245" spans="1:57" x14ac:dyDescent="0.25">
      <c r="A245" s="165" t="s">
        <v>939</v>
      </c>
      <c r="B245" s="101" t="s">
        <v>940</v>
      </c>
      <c r="C245" s="102" t="s">
        <v>941</v>
      </c>
      <c r="D245" s="102"/>
      <c r="E245" s="103"/>
      <c r="F245" s="103" t="s">
        <v>2602</v>
      </c>
      <c r="G245" s="8">
        <v>0</v>
      </c>
      <c r="H245" s="8">
        <v>3</v>
      </c>
      <c r="I245" s="8">
        <v>3</v>
      </c>
      <c r="J245" s="164"/>
      <c r="K245" s="44"/>
      <c r="L245" s="45"/>
      <c r="M245" s="45"/>
      <c r="N245" s="46"/>
      <c r="O245" s="46"/>
      <c r="P245" s="44"/>
      <c r="Q245" s="45"/>
      <c r="R245" s="44"/>
      <c r="S245" s="44"/>
      <c r="T245" s="44"/>
      <c r="U245" s="44"/>
      <c r="V245" s="45"/>
      <c r="W245" s="45"/>
      <c r="X245" s="46"/>
      <c r="Y245" s="46"/>
      <c r="Z245" s="44"/>
      <c r="AA245" s="45"/>
      <c r="AB245" s="45"/>
      <c r="AC245" s="45"/>
      <c r="AD245" s="45"/>
      <c r="AE245" s="45"/>
      <c r="AF245" s="45"/>
      <c r="AG245" s="45"/>
      <c r="AH245" s="46"/>
      <c r="AI245" s="46"/>
      <c r="AJ245" s="45"/>
      <c r="AK245" s="45"/>
      <c r="AL245" s="45"/>
      <c r="AM245" s="45"/>
      <c r="AN245" s="45"/>
      <c r="AO245" s="45"/>
      <c r="AP245" s="44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7"/>
      <c r="BD245" s="47"/>
      <c r="BE245" s="29"/>
    </row>
    <row r="246" spans="1:57" x14ac:dyDescent="0.25">
      <c r="A246" s="30"/>
      <c r="B246" s="37" t="s">
        <v>1366</v>
      </c>
      <c r="C246" s="7"/>
      <c r="D246" s="7"/>
      <c r="E246" s="7"/>
      <c r="F246" s="7"/>
      <c r="G246" s="8"/>
      <c r="H246" s="8"/>
      <c r="I246" s="8"/>
      <c r="J246" s="158"/>
    </row>
    <row r="247" spans="1:57" x14ac:dyDescent="0.25">
      <c r="A247" s="30"/>
      <c r="B247" s="5" t="s">
        <v>1380</v>
      </c>
      <c r="C247" s="7"/>
      <c r="D247" s="7"/>
      <c r="E247" s="7"/>
      <c r="F247" s="7"/>
      <c r="G247" s="8"/>
      <c r="H247" s="8"/>
      <c r="I247" s="8"/>
      <c r="J247" s="158"/>
    </row>
    <row r="248" spans="1:57" s="96" customFormat="1" x14ac:dyDescent="0.25">
      <c r="A248" s="32">
        <v>2455910014</v>
      </c>
      <c r="B248" s="95" t="s">
        <v>1615</v>
      </c>
      <c r="C248" s="82" t="s">
        <v>1616</v>
      </c>
      <c r="D248" s="83" t="s">
        <v>1617</v>
      </c>
      <c r="E248" s="83"/>
      <c r="F248" s="83" t="s">
        <v>2602</v>
      </c>
      <c r="G248" s="98"/>
      <c r="H248" s="84">
        <v>1E-3</v>
      </c>
      <c r="I248" s="84">
        <v>2E-3</v>
      </c>
      <c r="J248" s="189"/>
      <c r="L248" s="96" t="s">
        <v>1938</v>
      </c>
    </row>
    <row r="249" spans="1:57" x14ac:dyDescent="0.25">
      <c r="A249" s="30" t="s">
        <v>1376</v>
      </c>
      <c r="B249" s="6" t="s">
        <v>1377</v>
      </c>
      <c r="C249" s="7" t="s">
        <v>1378</v>
      </c>
      <c r="D249" s="7"/>
      <c r="E249" s="7" t="s">
        <v>1379</v>
      </c>
      <c r="F249" s="7" t="s">
        <v>754</v>
      </c>
      <c r="G249" s="8">
        <v>0</v>
      </c>
      <c r="H249" s="8">
        <v>8.0000000000000002E-3</v>
      </c>
      <c r="I249" s="8">
        <v>5.0999999999999997E-2</v>
      </c>
      <c r="J249" s="158"/>
      <c r="L249" s="109" t="s">
        <v>1939</v>
      </c>
    </row>
    <row r="250" spans="1:57" x14ac:dyDescent="0.25">
      <c r="A250" s="28"/>
      <c r="B250" s="37" t="s">
        <v>942</v>
      </c>
      <c r="C250" s="1"/>
      <c r="D250" s="1"/>
      <c r="E250" s="1"/>
      <c r="F250" s="1"/>
      <c r="G250" s="8"/>
      <c r="H250" s="8"/>
      <c r="I250" s="8"/>
      <c r="J250" s="149"/>
      <c r="K250" s="45"/>
      <c r="L250" s="45"/>
      <c r="M250" s="45"/>
      <c r="N250" s="46"/>
      <c r="O250" s="46"/>
      <c r="P250" s="45"/>
      <c r="Q250" s="45"/>
      <c r="R250" s="51"/>
      <c r="S250" s="51"/>
      <c r="T250" s="51"/>
      <c r="U250" s="51"/>
      <c r="V250" s="51"/>
      <c r="W250" s="51"/>
      <c r="X250" s="46"/>
      <c r="Y250" s="46"/>
      <c r="Z250" s="51"/>
      <c r="AA250" s="51"/>
      <c r="AB250" s="51"/>
      <c r="AC250" s="51"/>
      <c r="AD250" s="51"/>
      <c r="AE250" s="51"/>
      <c r="AF250" s="45"/>
      <c r="AG250" s="45"/>
      <c r="AH250" s="46"/>
      <c r="AI250" s="46"/>
      <c r="AJ250" s="51"/>
      <c r="AK250" s="51"/>
      <c r="AL250" s="51"/>
      <c r="AM250" s="51"/>
      <c r="AN250" s="51"/>
      <c r="AO250" s="45"/>
      <c r="AP250" s="5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7"/>
      <c r="BD250" s="47"/>
    </row>
    <row r="251" spans="1:57" x14ac:dyDescent="0.25">
      <c r="A251" s="28"/>
      <c r="B251" s="37" t="s">
        <v>2026</v>
      </c>
      <c r="C251" s="1"/>
      <c r="D251" s="1"/>
      <c r="E251" s="1"/>
      <c r="F251" s="1"/>
      <c r="G251" s="8"/>
      <c r="H251" s="8"/>
      <c r="I251" s="8"/>
      <c r="J251" s="148"/>
      <c r="K251" s="45"/>
      <c r="L251" s="45"/>
      <c r="M251" s="45"/>
      <c r="N251" s="46"/>
      <c r="O251" s="46"/>
      <c r="P251" s="45"/>
      <c r="Q251" s="45"/>
      <c r="R251" s="51"/>
      <c r="S251" s="51"/>
      <c r="T251" s="51"/>
      <c r="U251" s="51"/>
      <c r="V251" s="51"/>
      <c r="W251" s="51"/>
      <c r="X251" s="46"/>
      <c r="Y251" s="46"/>
      <c r="Z251" s="51"/>
      <c r="AA251" s="51"/>
      <c r="AB251" s="51"/>
      <c r="AC251" s="51"/>
      <c r="AD251" s="51"/>
      <c r="AE251" s="51"/>
      <c r="AF251" s="45"/>
      <c r="AG251" s="45"/>
      <c r="AH251" s="46"/>
      <c r="AI251" s="46"/>
      <c r="AJ251" s="51"/>
      <c r="AK251" s="51"/>
      <c r="AL251" s="51"/>
      <c r="AM251" s="51"/>
      <c r="AN251" s="51"/>
      <c r="AO251" s="45"/>
      <c r="AP251" s="5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7"/>
      <c r="BD251" s="47"/>
    </row>
    <row r="252" spans="1:57" x14ac:dyDescent="0.25">
      <c r="A252" s="28"/>
      <c r="B252" s="156" t="s">
        <v>2025</v>
      </c>
      <c r="C252" s="1"/>
      <c r="D252" s="1"/>
      <c r="E252" s="1"/>
      <c r="F252" s="1"/>
      <c r="G252" s="8"/>
      <c r="H252" s="8"/>
      <c r="I252" s="8"/>
      <c r="J252" s="148"/>
      <c r="K252" s="45"/>
      <c r="L252" s="45"/>
      <c r="M252" s="45"/>
      <c r="N252" s="46"/>
      <c r="O252" s="46"/>
      <c r="P252" s="45"/>
      <c r="Q252" s="45"/>
      <c r="R252" s="51"/>
      <c r="S252" s="51"/>
      <c r="T252" s="51"/>
      <c r="U252" s="51"/>
      <c r="V252" s="51"/>
      <c r="W252" s="51"/>
      <c r="X252" s="46"/>
      <c r="Y252" s="46"/>
      <c r="Z252" s="51"/>
      <c r="AA252" s="51"/>
      <c r="AB252" s="51"/>
      <c r="AC252" s="51"/>
      <c r="AD252" s="51"/>
      <c r="AE252" s="51"/>
      <c r="AF252" s="45"/>
      <c r="AG252" s="45"/>
      <c r="AH252" s="46"/>
      <c r="AI252" s="46"/>
      <c r="AJ252" s="51"/>
      <c r="AK252" s="51"/>
      <c r="AL252" s="51"/>
      <c r="AM252" s="51"/>
      <c r="AN252" s="51"/>
      <c r="AO252" s="45"/>
      <c r="AP252" s="5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7"/>
      <c r="BD252" s="47"/>
    </row>
    <row r="253" spans="1:57" x14ac:dyDescent="0.25">
      <c r="A253" s="30">
        <v>2513900077</v>
      </c>
      <c r="B253" s="6" t="s">
        <v>2005</v>
      </c>
      <c r="C253" s="7" t="s">
        <v>1883</v>
      </c>
      <c r="D253" s="7"/>
      <c r="E253" s="7" t="s">
        <v>1884</v>
      </c>
      <c r="F253" s="7" t="s">
        <v>1589</v>
      </c>
      <c r="G253" s="8">
        <v>0</v>
      </c>
      <c r="H253" s="8">
        <v>0.1</v>
      </c>
      <c r="I253" s="8">
        <v>0.1</v>
      </c>
      <c r="J253" s="158"/>
      <c r="L253" s="109"/>
    </row>
    <row r="254" spans="1:57" x14ac:dyDescent="0.25">
      <c r="A254" s="30">
        <v>2513990371</v>
      </c>
      <c r="B254" s="6" t="s">
        <v>1986</v>
      </c>
      <c r="C254" s="7" t="s">
        <v>1987</v>
      </c>
      <c r="D254" s="7" t="s">
        <v>1612</v>
      </c>
      <c r="E254" s="7" t="s">
        <v>1988</v>
      </c>
      <c r="F254" s="7" t="s">
        <v>754</v>
      </c>
      <c r="G254" s="8">
        <v>0</v>
      </c>
      <c r="H254" s="8">
        <v>2.5000000000000001E-2</v>
      </c>
      <c r="I254" s="8">
        <v>0.2</v>
      </c>
      <c r="J254" s="158"/>
      <c r="L254" s="109"/>
    </row>
    <row r="255" spans="1:57" x14ac:dyDescent="0.25">
      <c r="A255" s="28"/>
      <c r="B255" s="5" t="s">
        <v>2027</v>
      </c>
      <c r="C255" s="1"/>
      <c r="D255" s="1"/>
      <c r="E255" s="1"/>
      <c r="F255" s="1"/>
      <c r="G255" s="8"/>
      <c r="H255" s="8"/>
      <c r="I255" s="8"/>
      <c r="J255" s="148"/>
      <c r="K255" s="45"/>
      <c r="L255" s="45"/>
      <c r="M255" s="45"/>
      <c r="N255" s="46"/>
      <c r="O255" s="46"/>
      <c r="P255" s="45"/>
      <c r="Q255" s="45"/>
      <c r="R255" s="51"/>
      <c r="S255" s="51"/>
      <c r="T255" s="51"/>
      <c r="U255" s="51"/>
      <c r="V255" s="51"/>
      <c r="W255" s="51"/>
      <c r="X255" s="46"/>
      <c r="Y255" s="46"/>
      <c r="Z255" s="51"/>
      <c r="AA255" s="51"/>
      <c r="AB255" s="51"/>
      <c r="AC255" s="51"/>
      <c r="AD255" s="51"/>
      <c r="AE255" s="51"/>
      <c r="AF255" s="45"/>
      <c r="AG255" s="45"/>
      <c r="AH255" s="46"/>
      <c r="AI255" s="46"/>
      <c r="AJ255" s="51"/>
      <c r="AK255" s="51"/>
      <c r="AL255" s="51"/>
      <c r="AM255" s="51"/>
      <c r="AN255" s="51"/>
      <c r="AO255" s="45"/>
      <c r="AP255" s="5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7"/>
      <c r="BD255" s="47"/>
    </row>
    <row r="256" spans="1:57" x14ac:dyDescent="0.25">
      <c r="A256" s="28" t="s">
        <v>1390</v>
      </c>
      <c r="B256" s="6" t="s">
        <v>1392</v>
      </c>
      <c r="C256" s="1" t="s">
        <v>1393</v>
      </c>
      <c r="D256" s="1" t="s">
        <v>1391</v>
      </c>
      <c r="E256" s="1">
        <v>16</v>
      </c>
      <c r="F256" s="1" t="s">
        <v>2613</v>
      </c>
      <c r="G256" s="8">
        <v>0</v>
      </c>
      <c r="H256" s="8">
        <v>0</v>
      </c>
      <c r="I256" s="8">
        <v>2</v>
      </c>
      <c r="J256" s="149"/>
      <c r="K256" s="45"/>
      <c r="L256" s="45"/>
      <c r="M256" s="45"/>
      <c r="N256" s="46"/>
      <c r="O256" s="46"/>
      <c r="P256" s="45"/>
      <c r="Q256" s="45"/>
      <c r="R256" s="51"/>
      <c r="S256" s="51"/>
      <c r="T256" s="51"/>
      <c r="U256" s="51"/>
      <c r="V256" s="51"/>
      <c r="W256" s="51"/>
      <c r="X256" s="46"/>
      <c r="Y256" s="46"/>
      <c r="Z256" s="51"/>
      <c r="AA256" s="51"/>
      <c r="AB256" s="51"/>
      <c r="AC256" s="51"/>
      <c r="AD256" s="51"/>
      <c r="AE256" s="51"/>
      <c r="AF256" s="45"/>
      <c r="AG256" s="45"/>
      <c r="AH256" s="46"/>
      <c r="AI256" s="46"/>
      <c r="AJ256" s="51"/>
      <c r="AK256" s="51"/>
      <c r="AL256" s="51"/>
      <c r="AM256" s="51"/>
      <c r="AN256" s="51"/>
      <c r="AO256" s="45"/>
      <c r="AP256" s="5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7"/>
      <c r="BD256" s="47"/>
    </row>
    <row r="257" spans="1:56" x14ac:dyDescent="0.25">
      <c r="A257" s="28"/>
      <c r="B257" s="37" t="s">
        <v>1385</v>
      </c>
      <c r="C257" s="1"/>
      <c r="D257" s="1"/>
      <c r="E257" s="1"/>
      <c r="F257" s="1"/>
      <c r="G257" s="8"/>
      <c r="H257" s="8"/>
      <c r="I257" s="8"/>
      <c r="J257" s="148"/>
      <c r="K257" s="45"/>
      <c r="L257" s="45"/>
      <c r="M257" s="45"/>
      <c r="N257" s="46"/>
      <c r="O257" s="46"/>
      <c r="P257" s="45"/>
      <c r="Q257" s="45"/>
      <c r="R257" s="51"/>
      <c r="S257" s="51"/>
      <c r="T257" s="51"/>
      <c r="U257" s="51"/>
      <c r="V257" s="51"/>
      <c r="W257" s="51"/>
      <c r="X257" s="46"/>
      <c r="Y257" s="46"/>
      <c r="Z257" s="51"/>
      <c r="AA257" s="51"/>
      <c r="AB257" s="51"/>
      <c r="AC257" s="51"/>
      <c r="AD257" s="51"/>
      <c r="AE257" s="51"/>
      <c r="AF257" s="45"/>
      <c r="AG257" s="45"/>
      <c r="AH257" s="46"/>
      <c r="AI257" s="46"/>
      <c r="AJ257" s="51"/>
      <c r="AK257" s="51"/>
      <c r="AL257" s="51"/>
      <c r="AM257" s="51"/>
      <c r="AN257" s="51"/>
      <c r="AO257" s="45"/>
      <c r="AP257" s="5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7"/>
      <c r="BD257" s="47"/>
    </row>
    <row r="258" spans="1:56" x14ac:dyDescent="0.25">
      <c r="A258" s="28"/>
      <c r="B258" s="5" t="s">
        <v>1386</v>
      </c>
      <c r="C258" s="1"/>
      <c r="D258" s="35"/>
      <c r="E258" s="35"/>
      <c r="F258" s="35"/>
      <c r="G258" s="35"/>
      <c r="H258" s="35"/>
      <c r="I258" s="35"/>
      <c r="J258" s="149"/>
      <c r="K258" s="45"/>
      <c r="L258" s="45"/>
      <c r="M258" s="45"/>
      <c r="N258" s="46"/>
      <c r="O258" s="46"/>
      <c r="P258" s="45"/>
      <c r="Q258" s="45"/>
      <c r="R258" s="45"/>
      <c r="S258" s="45"/>
      <c r="T258" s="45"/>
      <c r="U258" s="45"/>
      <c r="V258" s="45"/>
      <c r="W258" s="45"/>
      <c r="X258" s="46"/>
      <c r="Y258" s="46"/>
      <c r="Z258" s="45"/>
      <c r="AA258" s="45"/>
      <c r="AB258" s="44"/>
      <c r="AC258" s="44"/>
      <c r="AD258" s="45"/>
      <c r="AE258" s="45"/>
      <c r="AF258" s="44"/>
      <c r="AG258" s="44"/>
      <c r="AH258" s="46"/>
      <c r="AI258" s="46"/>
      <c r="AJ258" s="44"/>
      <c r="AK258" s="45"/>
      <c r="AL258" s="44"/>
      <c r="AM258" s="44"/>
      <c r="AN258" s="45"/>
      <c r="AO258" s="45"/>
      <c r="AP258" s="5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7"/>
      <c r="BD258" s="47"/>
    </row>
    <row r="259" spans="1:56" x14ac:dyDescent="0.25">
      <c r="A259" s="28" t="s">
        <v>1387</v>
      </c>
      <c r="B259" s="62" t="s">
        <v>1388</v>
      </c>
      <c r="C259" s="1">
        <v>910</v>
      </c>
      <c r="D259" s="1" t="s">
        <v>1389</v>
      </c>
      <c r="E259" s="1"/>
      <c r="F259" s="1" t="s">
        <v>637</v>
      </c>
      <c r="G259" s="8">
        <v>0</v>
      </c>
      <c r="H259" s="8">
        <v>0</v>
      </c>
      <c r="I259" s="8">
        <v>8</v>
      </c>
      <c r="J259" s="148"/>
      <c r="K259" s="45"/>
      <c r="L259" s="45"/>
      <c r="M259" s="45"/>
      <c r="N259" s="46"/>
      <c r="O259" s="46"/>
      <c r="P259" s="45"/>
      <c r="Q259" s="45"/>
      <c r="R259" s="51"/>
      <c r="S259" s="51"/>
      <c r="T259" s="51"/>
      <c r="U259" s="51"/>
      <c r="V259" s="51"/>
      <c r="W259" s="51"/>
      <c r="X259" s="46"/>
      <c r="Y259" s="46"/>
      <c r="Z259" s="51"/>
      <c r="AA259" s="51"/>
      <c r="AB259" s="51"/>
      <c r="AC259" s="51"/>
      <c r="AD259" s="51"/>
      <c r="AE259" s="51"/>
      <c r="AF259" s="45"/>
      <c r="AG259" s="45"/>
      <c r="AH259" s="46"/>
      <c r="AI259" s="46"/>
      <c r="AJ259" s="51"/>
      <c r="AK259" s="51"/>
      <c r="AL259" s="51"/>
      <c r="AM259" s="51"/>
      <c r="AN259" s="51"/>
      <c r="AO259" s="45"/>
      <c r="AP259" s="5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7"/>
      <c r="BD259" s="47"/>
    </row>
    <row r="260" spans="1:56" x14ac:dyDescent="0.25">
      <c r="A260" s="28"/>
      <c r="B260" s="37" t="s">
        <v>1967</v>
      </c>
      <c r="C260" s="1"/>
      <c r="D260" s="1"/>
      <c r="E260" s="1"/>
      <c r="F260" s="1"/>
      <c r="G260" s="8"/>
      <c r="H260" s="8"/>
      <c r="I260" s="8"/>
      <c r="J260" s="148"/>
      <c r="K260" s="45"/>
      <c r="L260" s="45"/>
      <c r="M260" s="45"/>
      <c r="N260" s="46"/>
      <c r="O260" s="46"/>
      <c r="P260" s="45"/>
      <c r="Q260" s="45"/>
      <c r="R260" s="51"/>
      <c r="S260" s="51"/>
      <c r="T260" s="51"/>
      <c r="U260" s="51"/>
      <c r="V260" s="51"/>
      <c r="W260" s="51"/>
      <c r="X260" s="46"/>
      <c r="Y260" s="46"/>
      <c r="Z260" s="51"/>
      <c r="AA260" s="51"/>
      <c r="AB260" s="51"/>
      <c r="AC260" s="51"/>
      <c r="AD260" s="51"/>
      <c r="AE260" s="51"/>
      <c r="AF260" s="45"/>
      <c r="AG260" s="45"/>
      <c r="AH260" s="46"/>
      <c r="AI260" s="46"/>
      <c r="AJ260" s="51"/>
      <c r="AK260" s="51"/>
      <c r="AL260" s="51"/>
      <c r="AM260" s="51"/>
      <c r="AN260" s="51"/>
      <c r="AO260" s="45"/>
      <c r="AP260" s="5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7"/>
      <c r="BD260" s="47"/>
    </row>
    <row r="261" spans="1:56" x14ac:dyDescent="0.25">
      <c r="A261" s="28"/>
      <c r="B261" s="156" t="s">
        <v>1966</v>
      </c>
      <c r="C261" s="1"/>
      <c r="D261" s="1"/>
      <c r="E261" s="1"/>
      <c r="F261" s="1"/>
      <c r="G261" s="8"/>
      <c r="H261" s="8"/>
      <c r="I261" s="8"/>
      <c r="J261" s="148"/>
      <c r="K261" s="45"/>
      <c r="L261" s="45"/>
      <c r="M261" s="45"/>
      <c r="N261" s="46"/>
      <c r="O261" s="46"/>
      <c r="P261" s="45"/>
      <c r="Q261" s="45"/>
      <c r="R261" s="51"/>
      <c r="S261" s="51"/>
      <c r="T261" s="51"/>
      <c r="U261" s="51"/>
      <c r="V261" s="51"/>
      <c r="W261" s="51"/>
      <c r="X261" s="46"/>
      <c r="Y261" s="46"/>
      <c r="Z261" s="51"/>
      <c r="AA261" s="51"/>
      <c r="AB261" s="51"/>
      <c r="AC261" s="51"/>
      <c r="AD261" s="51"/>
      <c r="AE261" s="51"/>
      <c r="AF261" s="45"/>
      <c r="AG261" s="45"/>
      <c r="AH261" s="46"/>
      <c r="AI261" s="46"/>
      <c r="AJ261" s="51"/>
      <c r="AK261" s="51"/>
      <c r="AL261" s="51"/>
      <c r="AM261" s="51"/>
      <c r="AN261" s="51"/>
      <c r="AO261" s="45"/>
      <c r="AP261" s="5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7"/>
      <c r="BD261" s="47"/>
    </row>
    <row r="262" spans="1:56" x14ac:dyDescent="0.25">
      <c r="A262" s="32">
        <v>2543100078</v>
      </c>
      <c r="B262" s="6" t="s">
        <v>1392</v>
      </c>
      <c r="C262" s="1" t="s">
        <v>1393</v>
      </c>
      <c r="D262" s="7" t="s">
        <v>1391</v>
      </c>
      <c r="E262" s="1">
        <v>10</v>
      </c>
      <c r="F262" s="1" t="s">
        <v>2613</v>
      </c>
      <c r="G262" s="8">
        <v>0</v>
      </c>
      <c r="H262" s="8">
        <v>0</v>
      </c>
      <c r="I262" s="8">
        <v>8.9</v>
      </c>
      <c r="J262" s="148"/>
      <c r="K262" s="45"/>
      <c r="L262" s="45"/>
      <c r="M262" s="45"/>
      <c r="N262" s="46"/>
      <c r="O262" s="46"/>
      <c r="P262" s="45"/>
      <c r="Q262" s="45"/>
      <c r="R262" s="51"/>
      <c r="S262" s="51"/>
      <c r="T262" s="51"/>
      <c r="U262" s="51"/>
      <c r="V262" s="51"/>
      <c r="W262" s="51"/>
      <c r="X262" s="46"/>
      <c r="Y262" s="46"/>
      <c r="Z262" s="51"/>
      <c r="AA262" s="51"/>
      <c r="AB262" s="51"/>
      <c r="AC262" s="51"/>
      <c r="AD262" s="51"/>
      <c r="AE262" s="51"/>
      <c r="AF262" s="45"/>
      <c r="AG262" s="45"/>
      <c r="AH262" s="46"/>
      <c r="AI262" s="46"/>
      <c r="AJ262" s="51"/>
      <c r="AK262" s="51"/>
      <c r="AL262" s="51"/>
      <c r="AM262" s="51"/>
      <c r="AN262" s="51"/>
      <c r="AO262" s="45"/>
      <c r="AP262" s="5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7"/>
      <c r="BD262" s="47"/>
    </row>
    <row r="263" spans="1:56" x14ac:dyDescent="0.25">
      <c r="A263" s="28"/>
      <c r="B263" s="37" t="s">
        <v>943</v>
      </c>
      <c r="C263" s="1"/>
      <c r="D263" s="1"/>
      <c r="E263" s="1"/>
      <c r="F263" s="1"/>
      <c r="G263" s="8"/>
      <c r="H263" s="8"/>
      <c r="I263" s="8"/>
      <c r="J263" s="148"/>
      <c r="K263" s="45"/>
      <c r="L263" s="45"/>
      <c r="M263" s="45"/>
      <c r="N263" s="46"/>
      <c r="O263" s="46"/>
      <c r="P263" s="45"/>
      <c r="Q263" s="45"/>
      <c r="R263" s="51"/>
      <c r="S263" s="51"/>
      <c r="T263" s="51"/>
      <c r="U263" s="51"/>
      <c r="V263" s="51"/>
      <c r="W263" s="51"/>
      <c r="X263" s="46"/>
      <c r="Y263" s="46"/>
      <c r="Z263" s="51"/>
      <c r="AA263" s="51"/>
      <c r="AB263" s="51"/>
      <c r="AC263" s="51"/>
      <c r="AD263" s="51"/>
      <c r="AE263" s="51"/>
      <c r="AF263" s="45"/>
      <c r="AG263" s="45"/>
      <c r="AH263" s="46"/>
      <c r="AI263" s="46"/>
      <c r="AJ263" s="51"/>
      <c r="AK263" s="51"/>
      <c r="AL263" s="51"/>
      <c r="AM263" s="51"/>
      <c r="AN263" s="51"/>
      <c r="AO263" s="45"/>
      <c r="AP263" s="5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7"/>
      <c r="BD263" s="47"/>
    </row>
    <row r="264" spans="1:56" x14ac:dyDescent="0.25">
      <c r="A264" s="28"/>
      <c r="B264" s="5" t="s">
        <v>944</v>
      </c>
      <c r="C264" s="1"/>
      <c r="D264" s="1"/>
      <c r="E264" s="1"/>
      <c r="F264" s="1"/>
      <c r="G264" s="8"/>
      <c r="H264" s="8"/>
      <c r="I264" s="8"/>
      <c r="J264" s="149"/>
      <c r="K264" s="45"/>
      <c r="L264" s="45"/>
      <c r="M264" s="45"/>
      <c r="N264" s="46"/>
      <c r="O264" s="46"/>
      <c r="P264" s="45"/>
      <c r="Q264" s="45"/>
      <c r="R264" s="45"/>
      <c r="S264" s="45"/>
      <c r="T264" s="45"/>
      <c r="U264" s="45"/>
      <c r="V264" s="45"/>
      <c r="W264" s="45"/>
      <c r="X264" s="46"/>
      <c r="Y264" s="46"/>
      <c r="Z264" s="45"/>
      <c r="AA264" s="45"/>
      <c r="AB264" s="44"/>
      <c r="AC264" s="44"/>
      <c r="AD264" s="45"/>
      <c r="AE264" s="45"/>
      <c r="AF264" s="44"/>
      <c r="AG264" s="44"/>
      <c r="AH264" s="46"/>
      <c r="AI264" s="46"/>
      <c r="AJ264" s="44"/>
      <c r="AK264" s="45"/>
      <c r="AL264" s="44"/>
      <c r="AM264" s="44"/>
      <c r="AN264" s="45"/>
      <c r="AO264" s="45"/>
      <c r="AP264" s="5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7"/>
      <c r="BD264" s="47"/>
    </row>
    <row r="265" spans="1:56" x14ac:dyDescent="0.25">
      <c r="A265" s="28" t="s">
        <v>945</v>
      </c>
      <c r="B265" s="62" t="s">
        <v>946</v>
      </c>
      <c r="C265" s="1" t="s">
        <v>1744</v>
      </c>
      <c r="D265" s="1" t="s">
        <v>1745</v>
      </c>
      <c r="E265" s="1" t="s">
        <v>947</v>
      </c>
      <c r="F265" s="1" t="s">
        <v>637</v>
      </c>
      <c r="G265" s="8">
        <v>0</v>
      </c>
      <c r="H265" s="8">
        <v>2.4</v>
      </c>
      <c r="I265" s="8">
        <v>9.6</v>
      </c>
      <c r="J265" s="149"/>
      <c r="K265" s="45"/>
      <c r="L265" s="45"/>
      <c r="M265" s="45"/>
      <c r="N265" s="46"/>
      <c r="O265" s="46"/>
      <c r="P265" s="45"/>
      <c r="Q265" s="45"/>
      <c r="R265" s="45"/>
      <c r="S265" s="45"/>
      <c r="T265" s="45"/>
      <c r="U265" s="45"/>
      <c r="V265" s="45"/>
      <c r="W265" s="45"/>
      <c r="X265" s="46"/>
      <c r="Y265" s="46"/>
      <c r="Z265" s="45"/>
      <c r="AA265" s="45"/>
      <c r="AB265" s="44"/>
      <c r="AC265" s="44"/>
      <c r="AD265" s="45"/>
      <c r="AE265" s="45"/>
      <c r="AF265" s="44"/>
      <c r="AG265" s="44"/>
      <c r="AH265" s="46"/>
      <c r="AI265" s="46"/>
      <c r="AJ265" s="44"/>
      <c r="AK265" s="45"/>
      <c r="AL265" s="44"/>
      <c r="AM265" s="44"/>
      <c r="AN265" s="45"/>
      <c r="AO265" s="45"/>
      <c r="AP265" s="5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7"/>
      <c r="BD265" s="47"/>
    </row>
    <row r="266" spans="1:56" x14ac:dyDescent="0.25">
      <c r="A266" s="28"/>
      <c r="B266" s="37" t="s">
        <v>948</v>
      </c>
      <c r="C266" s="1"/>
      <c r="D266" s="1"/>
      <c r="E266" s="1"/>
      <c r="F266" s="1"/>
      <c r="G266" s="8"/>
      <c r="H266" s="8"/>
      <c r="I266" s="8"/>
      <c r="J266" s="149"/>
      <c r="K266" s="45"/>
      <c r="L266" s="45"/>
      <c r="M266" s="45"/>
      <c r="N266" s="46"/>
      <c r="O266" s="46"/>
      <c r="P266" s="45"/>
      <c r="Q266" s="45"/>
      <c r="R266" s="45"/>
      <c r="S266" s="45"/>
      <c r="T266" s="45"/>
      <c r="U266" s="45"/>
      <c r="V266" s="45"/>
      <c r="W266" s="45"/>
      <c r="X266" s="46"/>
      <c r="Y266" s="46"/>
      <c r="Z266" s="45"/>
      <c r="AA266" s="45"/>
      <c r="AB266" s="51"/>
      <c r="AC266" s="51"/>
      <c r="AD266" s="51"/>
      <c r="AE266" s="51"/>
      <c r="AF266" s="51"/>
      <c r="AG266" s="51"/>
      <c r="AH266" s="46"/>
      <c r="AI266" s="46"/>
      <c r="AJ266" s="51"/>
      <c r="AK266" s="51"/>
      <c r="AL266" s="51"/>
      <c r="AM266" s="51"/>
      <c r="AN266" s="51"/>
      <c r="AO266" s="45"/>
      <c r="AP266" s="5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7"/>
      <c r="BD266" s="47"/>
    </row>
    <row r="267" spans="1:56" x14ac:dyDescent="0.25">
      <c r="A267" s="28" t="s">
        <v>949</v>
      </c>
      <c r="B267" s="6" t="s">
        <v>950</v>
      </c>
      <c r="C267" s="1" t="s">
        <v>951</v>
      </c>
      <c r="D267" s="1" t="s">
        <v>952</v>
      </c>
      <c r="E267" s="1" t="s">
        <v>953</v>
      </c>
      <c r="F267" s="1" t="s">
        <v>2613</v>
      </c>
      <c r="G267" s="8">
        <v>0.01</v>
      </c>
      <c r="H267" s="8">
        <v>0.1</v>
      </c>
      <c r="I267" s="8">
        <v>0.5</v>
      </c>
      <c r="J267" s="149"/>
      <c r="K267" s="45"/>
      <c r="L267" s="45"/>
      <c r="M267" s="45"/>
      <c r="N267" s="46"/>
      <c r="O267" s="46"/>
      <c r="P267" s="45"/>
      <c r="Q267" s="45"/>
      <c r="R267" s="45"/>
      <c r="S267" s="45"/>
      <c r="T267" s="45"/>
      <c r="U267" s="45"/>
      <c r="V267" s="45"/>
      <c r="W267" s="45"/>
      <c r="X267" s="46"/>
      <c r="Y267" s="46"/>
      <c r="Z267" s="45"/>
      <c r="AA267" s="45"/>
      <c r="AB267" s="51"/>
      <c r="AC267" s="51"/>
      <c r="AD267" s="51"/>
      <c r="AE267" s="51"/>
      <c r="AF267" s="51"/>
      <c r="AG267" s="51"/>
      <c r="AH267" s="46"/>
      <c r="AI267" s="46"/>
      <c r="AJ267" s="51"/>
      <c r="AK267" s="51"/>
      <c r="AL267" s="51"/>
      <c r="AM267" s="51"/>
      <c r="AN267" s="51"/>
      <c r="AO267" s="45"/>
      <c r="AP267" s="5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7"/>
      <c r="BD267" s="47"/>
    </row>
    <row r="268" spans="1:56" x14ac:dyDescent="0.25">
      <c r="A268" s="28" t="s">
        <v>954</v>
      </c>
      <c r="B268" s="6" t="s">
        <v>871</v>
      </c>
      <c r="C268" s="1" t="s">
        <v>955</v>
      </c>
      <c r="D268" s="1" t="s">
        <v>956</v>
      </c>
      <c r="E268" s="1" t="s">
        <v>957</v>
      </c>
      <c r="F268" s="1" t="s">
        <v>2613</v>
      </c>
      <c r="G268" s="8">
        <v>0</v>
      </c>
      <c r="H268" s="8">
        <v>0.01</v>
      </c>
      <c r="I268" s="8">
        <v>0.1</v>
      </c>
      <c r="J268" s="148"/>
      <c r="K268" s="45"/>
      <c r="L268" s="45"/>
      <c r="M268" s="45"/>
      <c r="N268" s="46"/>
      <c r="O268" s="46"/>
      <c r="P268" s="45"/>
      <c r="Q268" s="45"/>
      <c r="R268" s="45"/>
      <c r="S268" s="45"/>
      <c r="T268" s="45"/>
      <c r="U268" s="45"/>
      <c r="V268" s="45"/>
      <c r="W268" s="45"/>
      <c r="X268" s="46"/>
      <c r="Y268" s="46"/>
      <c r="Z268" s="45"/>
      <c r="AA268" s="45"/>
      <c r="AB268" s="51"/>
      <c r="AC268" s="51"/>
      <c r="AD268" s="51"/>
      <c r="AE268" s="51"/>
      <c r="AF268" s="51"/>
      <c r="AG268" s="51"/>
      <c r="AH268" s="46"/>
      <c r="AI268" s="46"/>
      <c r="AJ268" s="51"/>
      <c r="AK268" s="51"/>
      <c r="AL268" s="51"/>
      <c r="AM268" s="51"/>
      <c r="AN268" s="51"/>
      <c r="AO268" s="45"/>
      <c r="AP268" s="5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7"/>
      <c r="BD268" s="47"/>
    </row>
    <row r="269" spans="1:56" x14ac:dyDescent="0.25">
      <c r="A269" s="28"/>
      <c r="B269" s="37" t="s">
        <v>1163</v>
      </c>
      <c r="C269" s="1"/>
      <c r="D269" s="1"/>
      <c r="E269" s="1"/>
      <c r="F269" s="1"/>
      <c r="G269" s="8"/>
      <c r="H269" s="8"/>
      <c r="I269" s="8"/>
      <c r="J269" s="148"/>
      <c r="K269" s="45"/>
      <c r="L269" s="45"/>
      <c r="M269" s="45"/>
      <c r="N269" s="46"/>
      <c r="O269" s="46"/>
      <c r="P269" s="45"/>
      <c r="Q269" s="45"/>
      <c r="R269" s="45"/>
      <c r="S269" s="45"/>
      <c r="T269" s="45"/>
      <c r="U269" s="45"/>
      <c r="V269" s="45"/>
      <c r="W269" s="45"/>
      <c r="X269" s="46"/>
      <c r="Y269" s="46"/>
      <c r="Z269" s="45"/>
      <c r="AA269" s="45"/>
      <c r="AB269" s="51"/>
      <c r="AC269" s="51"/>
      <c r="AD269" s="51"/>
      <c r="AE269" s="51"/>
      <c r="AF269" s="51"/>
      <c r="AG269" s="51"/>
      <c r="AH269" s="46"/>
      <c r="AI269" s="46"/>
      <c r="AJ269" s="51"/>
      <c r="AK269" s="51"/>
      <c r="AL269" s="51"/>
      <c r="AM269" s="51"/>
      <c r="AN269" s="51"/>
      <c r="AO269" s="45"/>
      <c r="AP269" s="5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7"/>
      <c r="BD269" s="47"/>
    </row>
    <row r="270" spans="1:56" x14ac:dyDescent="0.25">
      <c r="A270" s="28"/>
      <c r="B270" s="5" t="s">
        <v>1164</v>
      </c>
      <c r="C270" s="1"/>
      <c r="D270" s="1"/>
      <c r="E270" s="1"/>
      <c r="F270" s="1"/>
      <c r="G270" s="8"/>
      <c r="H270" s="8"/>
      <c r="I270" s="8"/>
      <c r="J270" s="149"/>
      <c r="K270" s="45"/>
      <c r="L270" s="45"/>
      <c r="M270" s="45"/>
      <c r="N270" s="46"/>
      <c r="O270" s="46"/>
      <c r="P270" s="45"/>
      <c r="Q270" s="45"/>
      <c r="R270" s="45"/>
      <c r="S270" s="45"/>
      <c r="T270" s="45"/>
      <c r="U270" s="45"/>
      <c r="V270" s="45"/>
      <c r="W270" s="45"/>
      <c r="X270" s="46"/>
      <c r="Y270" s="46"/>
      <c r="Z270" s="45"/>
      <c r="AA270" s="45"/>
      <c r="AB270" s="51"/>
      <c r="AC270" s="51"/>
      <c r="AD270" s="51"/>
      <c r="AE270" s="51"/>
      <c r="AF270" s="51"/>
      <c r="AG270" s="51"/>
      <c r="AH270" s="46"/>
      <c r="AI270" s="46"/>
      <c r="AJ270" s="51"/>
      <c r="AK270" s="51"/>
      <c r="AL270" s="51"/>
      <c r="AM270" s="51"/>
      <c r="AN270" s="51"/>
      <c r="AO270" s="45"/>
      <c r="AP270" s="5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7"/>
      <c r="BD270" s="47"/>
    </row>
    <row r="271" spans="1:56" x14ac:dyDescent="0.25">
      <c r="A271" s="28" t="s">
        <v>1165</v>
      </c>
      <c r="B271" s="6" t="s">
        <v>1166</v>
      </c>
      <c r="C271" s="1" t="s">
        <v>1167</v>
      </c>
      <c r="D271" s="1" t="s">
        <v>1168</v>
      </c>
      <c r="E271" s="1" t="s">
        <v>1169</v>
      </c>
      <c r="F271" s="1" t="s">
        <v>637</v>
      </c>
      <c r="G271" s="8">
        <v>0</v>
      </c>
      <c r="H271" s="8">
        <v>1.8</v>
      </c>
      <c r="I271" s="8">
        <v>4.2</v>
      </c>
      <c r="J271" s="148"/>
      <c r="K271" s="45"/>
      <c r="L271" s="45"/>
      <c r="M271" s="45"/>
      <c r="N271" s="46"/>
      <c r="O271" s="46"/>
      <c r="P271" s="45"/>
      <c r="Q271" s="45"/>
      <c r="R271" s="45"/>
      <c r="S271" s="45"/>
      <c r="T271" s="45"/>
      <c r="U271" s="45"/>
      <c r="V271" s="45"/>
      <c r="W271" s="45"/>
      <c r="X271" s="46"/>
      <c r="Y271" s="46"/>
      <c r="Z271" s="45"/>
      <c r="AA271" s="45"/>
      <c r="AB271" s="51"/>
      <c r="AC271" s="51"/>
      <c r="AD271" s="51"/>
      <c r="AE271" s="51"/>
      <c r="AF271" s="51"/>
      <c r="AG271" s="51"/>
      <c r="AH271" s="46"/>
      <c r="AI271" s="46"/>
      <c r="AJ271" s="51"/>
      <c r="AK271" s="51"/>
      <c r="AL271" s="51"/>
      <c r="AM271" s="51"/>
      <c r="AN271" s="51"/>
      <c r="AO271" s="45"/>
      <c r="AP271" s="5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7"/>
      <c r="BD271" s="47"/>
    </row>
    <row r="272" spans="1:56" x14ac:dyDescent="0.25">
      <c r="A272" s="28"/>
      <c r="B272" s="37" t="s">
        <v>1163</v>
      </c>
      <c r="C272" s="1"/>
      <c r="D272" s="35"/>
      <c r="E272" s="35"/>
      <c r="F272" s="35"/>
      <c r="G272" s="35"/>
      <c r="H272" s="35"/>
      <c r="I272" s="35"/>
      <c r="J272" s="148"/>
      <c r="K272" s="45"/>
      <c r="L272" s="45"/>
      <c r="M272" s="45"/>
      <c r="N272" s="46"/>
      <c r="O272" s="46"/>
      <c r="P272" s="45"/>
      <c r="Q272" s="45"/>
      <c r="R272" s="45"/>
      <c r="S272" s="45"/>
      <c r="T272" s="45"/>
      <c r="U272" s="45"/>
      <c r="V272" s="45"/>
      <c r="W272" s="45"/>
      <c r="X272" s="46"/>
      <c r="Y272" s="46"/>
      <c r="Z272" s="45"/>
      <c r="AA272" s="45"/>
      <c r="AB272" s="51"/>
      <c r="AC272" s="51"/>
      <c r="AD272" s="51"/>
      <c r="AE272" s="51"/>
      <c r="AF272" s="45"/>
      <c r="AG272" s="45"/>
      <c r="AH272" s="46"/>
      <c r="AI272" s="46"/>
      <c r="AJ272" s="51"/>
      <c r="AK272" s="51"/>
      <c r="AL272" s="51"/>
      <c r="AM272" s="51"/>
      <c r="AN272" s="51"/>
      <c r="AO272" s="45"/>
      <c r="AP272" s="5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7"/>
      <c r="BD272" s="47"/>
    </row>
    <row r="273" spans="1:56" x14ac:dyDescent="0.25">
      <c r="A273" s="28"/>
      <c r="B273" s="5" t="s">
        <v>1170</v>
      </c>
      <c r="C273" s="1"/>
      <c r="D273" s="1"/>
      <c r="E273" s="1"/>
      <c r="F273" s="1"/>
      <c r="G273" s="8"/>
      <c r="H273" s="8"/>
      <c r="I273" s="8"/>
      <c r="J273" s="148"/>
      <c r="K273" s="45"/>
      <c r="L273" s="45"/>
      <c r="M273" s="45"/>
      <c r="N273" s="46"/>
      <c r="O273" s="46"/>
      <c r="P273" s="45"/>
      <c r="Q273" s="45"/>
      <c r="R273" s="45"/>
      <c r="S273" s="45"/>
      <c r="T273" s="45"/>
      <c r="U273" s="45"/>
      <c r="V273" s="45"/>
      <c r="W273" s="45"/>
      <c r="X273" s="46"/>
      <c r="Y273" s="46"/>
      <c r="Z273" s="45"/>
      <c r="AA273" s="45"/>
      <c r="AB273" s="51"/>
      <c r="AC273" s="51"/>
      <c r="AD273" s="51"/>
      <c r="AE273" s="51"/>
      <c r="AF273" s="45"/>
      <c r="AG273" s="45"/>
      <c r="AH273" s="46"/>
      <c r="AI273" s="46"/>
      <c r="AJ273" s="51"/>
      <c r="AK273" s="51"/>
      <c r="AL273" s="51"/>
      <c r="AM273" s="51"/>
      <c r="AN273" s="51"/>
      <c r="AO273" s="45"/>
      <c r="AP273" s="5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7"/>
      <c r="BD273" s="47"/>
    </row>
    <row r="274" spans="1:56" x14ac:dyDescent="0.25">
      <c r="A274" s="28" t="s">
        <v>1171</v>
      </c>
      <c r="B274" s="6" t="s">
        <v>1172</v>
      </c>
      <c r="C274" s="1" t="s">
        <v>1173</v>
      </c>
      <c r="D274" s="1" t="s">
        <v>1174</v>
      </c>
      <c r="E274" s="1">
        <v>3</v>
      </c>
      <c r="F274" s="1" t="s">
        <v>2613</v>
      </c>
      <c r="G274" s="8">
        <v>0</v>
      </c>
      <c r="H274" s="8">
        <v>0</v>
      </c>
      <c r="I274" s="8">
        <v>0.2</v>
      </c>
      <c r="J274" s="148"/>
      <c r="K274" s="45"/>
      <c r="L274" s="45"/>
      <c r="M274" s="45"/>
      <c r="N274" s="46"/>
      <c r="O274" s="46"/>
      <c r="P274" s="45"/>
      <c r="Q274" s="45"/>
      <c r="R274" s="45"/>
      <c r="S274" s="45"/>
      <c r="T274" s="45"/>
      <c r="U274" s="45"/>
      <c r="V274" s="45"/>
      <c r="W274" s="45"/>
      <c r="X274" s="46"/>
      <c r="Y274" s="46"/>
      <c r="Z274" s="45"/>
      <c r="AA274" s="45"/>
      <c r="AB274" s="51"/>
      <c r="AC274" s="51"/>
      <c r="AD274" s="51"/>
      <c r="AE274" s="51"/>
      <c r="AF274" s="45"/>
      <c r="AG274" s="45"/>
      <c r="AH274" s="46"/>
      <c r="AI274" s="46"/>
      <c r="AJ274" s="51"/>
      <c r="AK274" s="51"/>
      <c r="AL274" s="51"/>
      <c r="AM274" s="51"/>
      <c r="AN274" s="51"/>
      <c r="AO274" s="45"/>
      <c r="AP274" s="5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7"/>
      <c r="BD274" s="47"/>
    </row>
    <row r="275" spans="1:56" x14ac:dyDescent="0.25">
      <c r="A275" s="28"/>
      <c r="B275" s="37" t="s">
        <v>1175</v>
      </c>
      <c r="C275" s="1"/>
      <c r="D275" s="1"/>
      <c r="E275" s="1"/>
      <c r="F275" s="1"/>
      <c r="G275" s="8"/>
      <c r="H275" s="8"/>
      <c r="I275" s="8"/>
      <c r="J275" s="148"/>
      <c r="K275" s="45"/>
      <c r="L275" s="45"/>
      <c r="M275" s="45"/>
      <c r="N275" s="46"/>
      <c r="O275" s="46"/>
      <c r="P275" s="45"/>
      <c r="Q275" s="45"/>
      <c r="R275" s="45"/>
      <c r="S275" s="45"/>
      <c r="T275" s="45"/>
      <c r="U275" s="45"/>
      <c r="V275" s="45"/>
      <c r="W275" s="45"/>
      <c r="X275" s="46"/>
      <c r="Y275" s="46"/>
      <c r="Z275" s="45"/>
      <c r="AA275" s="45"/>
      <c r="AB275" s="51"/>
      <c r="AC275" s="51"/>
      <c r="AD275" s="51"/>
      <c r="AE275" s="51"/>
      <c r="AF275" s="51"/>
      <c r="AG275" s="51"/>
      <c r="AH275" s="46"/>
      <c r="AI275" s="46"/>
      <c r="AJ275" s="51"/>
      <c r="AK275" s="51"/>
      <c r="AL275" s="51"/>
      <c r="AM275" s="51"/>
      <c r="AN275" s="51"/>
      <c r="AO275" s="45"/>
      <c r="AP275" s="5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7"/>
      <c r="BD275" s="47"/>
    </row>
    <row r="276" spans="1:56" x14ac:dyDescent="0.25">
      <c r="A276" s="28"/>
      <c r="B276" s="37" t="s">
        <v>1970</v>
      </c>
      <c r="C276" s="1"/>
      <c r="D276" s="1"/>
      <c r="E276" s="1"/>
      <c r="F276" s="1"/>
      <c r="G276" s="8"/>
      <c r="H276" s="8"/>
      <c r="I276" s="8"/>
      <c r="J276" s="148"/>
      <c r="K276" s="45"/>
      <c r="L276" s="45"/>
      <c r="M276" s="45"/>
      <c r="N276" s="46"/>
      <c r="O276" s="46"/>
      <c r="P276" s="45"/>
      <c r="Q276" s="45"/>
      <c r="R276" s="45"/>
      <c r="S276" s="45"/>
      <c r="T276" s="45"/>
      <c r="U276" s="45"/>
      <c r="V276" s="45"/>
      <c r="W276" s="45"/>
      <c r="X276" s="46"/>
      <c r="Y276" s="46"/>
      <c r="Z276" s="45"/>
      <c r="AA276" s="45"/>
      <c r="AB276" s="51"/>
      <c r="AC276" s="51"/>
      <c r="AD276" s="51"/>
      <c r="AE276" s="51"/>
      <c r="AF276" s="51"/>
      <c r="AG276" s="51"/>
      <c r="AH276" s="46"/>
      <c r="AI276" s="46"/>
      <c r="AJ276" s="51"/>
      <c r="AK276" s="51"/>
      <c r="AL276" s="51"/>
      <c r="AM276" s="51"/>
      <c r="AN276" s="51"/>
      <c r="AO276" s="45"/>
      <c r="AP276" s="5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7"/>
      <c r="BD276" s="47"/>
    </row>
    <row r="277" spans="1:56" x14ac:dyDescent="0.25">
      <c r="A277" s="28"/>
      <c r="B277" s="5" t="s">
        <v>1971</v>
      </c>
      <c r="C277" s="1"/>
      <c r="D277" s="1"/>
      <c r="E277" s="1"/>
      <c r="F277" s="1"/>
      <c r="G277" s="8"/>
      <c r="H277" s="8"/>
      <c r="I277" s="8"/>
      <c r="J277" s="148"/>
      <c r="K277" s="45"/>
      <c r="L277" s="45"/>
      <c r="M277" s="45"/>
      <c r="N277" s="46"/>
      <c r="O277" s="46"/>
      <c r="P277" s="45"/>
      <c r="Q277" s="45"/>
      <c r="R277" s="45"/>
      <c r="S277" s="45"/>
      <c r="T277" s="45"/>
      <c r="U277" s="45"/>
      <c r="V277" s="45"/>
      <c r="W277" s="45"/>
      <c r="X277" s="46"/>
      <c r="Y277" s="46"/>
      <c r="Z277" s="45"/>
      <c r="AA277" s="45"/>
      <c r="AB277" s="51"/>
      <c r="AC277" s="51"/>
      <c r="AD277" s="51"/>
      <c r="AE277" s="51"/>
      <c r="AF277" s="51"/>
      <c r="AG277" s="51"/>
      <c r="AH277" s="46"/>
      <c r="AI277" s="46"/>
      <c r="AJ277" s="51"/>
      <c r="AK277" s="51"/>
      <c r="AL277" s="51"/>
      <c r="AM277" s="51"/>
      <c r="AN277" s="51"/>
      <c r="AO277" s="45"/>
      <c r="AP277" s="5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7"/>
      <c r="BD277" s="47"/>
    </row>
    <row r="278" spans="1:56" x14ac:dyDescent="0.25">
      <c r="A278" s="183">
        <v>3449660203</v>
      </c>
      <c r="B278" s="9" t="s">
        <v>1946</v>
      </c>
      <c r="C278" s="1" t="s">
        <v>1651</v>
      </c>
      <c r="D278" s="83"/>
      <c r="E278" s="1" t="s">
        <v>1652</v>
      </c>
      <c r="F278" s="7" t="s">
        <v>1524</v>
      </c>
      <c r="G278" s="8">
        <v>0</v>
      </c>
      <c r="H278" s="8">
        <v>0</v>
      </c>
      <c r="I278" s="8">
        <v>3</v>
      </c>
      <c r="J278" s="177"/>
    </row>
    <row r="279" spans="1:56" x14ac:dyDescent="0.25">
      <c r="A279" s="183">
        <v>3449660204</v>
      </c>
      <c r="B279" s="9" t="s">
        <v>1946</v>
      </c>
      <c r="C279" s="1" t="s">
        <v>1653</v>
      </c>
      <c r="D279" s="83"/>
      <c r="E279" s="1" t="s">
        <v>1654</v>
      </c>
      <c r="F279" s="7" t="s">
        <v>1524</v>
      </c>
      <c r="G279" s="8">
        <v>0</v>
      </c>
      <c r="H279" s="8">
        <v>1.3</v>
      </c>
      <c r="I279" s="8">
        <v>5</v>
      </c>
      <c r="J279" s="177"/>
    </row>
    <row r="280" spans="1:56" x14ac:dyDescent="0.25">
      <c r="A280" s="183">
        <v>3449660205</v>
      </c>
      <c r="B280" s="9" t="s">
        <v>1946</v>
      </c>
      <c r="C280" s="1" t="s">
        <v>1653</v>
      </c>
      <c r="D280" s="83"/>
      <c r="E280" s="1" t="s">
        <v>1655</v>
      </c>
      <c r="F280" s="7" t="s">
        <v>1524</v>
      </c>
      <c r="G280" s="8">
        <v>0</v>
      </c>
      <c r="H280" s="8">
        <v>2.6</v>
      </c>
      <c r="I280" s="8">
        <v>4</v>
      </c>
      <c r="J280" s="177"/>
    </row>
    <row r="281" spans="1:56" x14ac:dyDescent="0.25">
      <c r="A281" s="183">
        <v>3449660206</v>
      </c>
      <c r="B281" s="9" t="s">
        <v>1946</v>
      </c>
      <c r="C281" s="1" t="s">
        <v>1653</v>
      </c>
      <c r="D281" s="94"/>
      <c r="E281" s="1" t="s">
        <v>1656</v>
      </c>
      <c r="F281" s="1" t="s">
        <v>1524</v>
      </c>
      <c r="G281" s="8">
        <v>2</v>
      </c>
      <c r="H281" s="8">
        <v>20</v>
      </c>
      <c r="I281" s="8">
        <v>20</v>
      </c>
      <c r="J281" s="177"/>
    </row>
    <row r="282" spans="1:56" x14ac:dyDescent="0.25">
      <c r="A282" s="183">
        <v>3449660207</v>
      </c>
      <c r="B282" s="9" t="s">
        <v>1946</v>
      </c>
      <c r="C282" s="1" t="s">
        <v>1653</v>
      </c>
      <c r="D282" s="84"/>
      <c r="E282" s="8" t="s">
        <v>1687</v>
      </c>
      <c r="F282" s="8" t="s">
        <v>1524</v>
      </c>
      <c r="G282" s="8">
        <v>0</v>
      </c>
      <c r="H282" s="8">
        <v>3</v>
      </c>
      <c r="I282" s="8">
        <v>10</v>
      </c>
      <c r="J282" s="177"/>
    </row>
    <row r="283" spans="1:56" x14ac:dyDescent="0.25">
      <c r="A283" s="28"/>
      <c r="B283" s="37" t="s">
        <v>1176</v>
      </c>
      <c r="C283" s="1"/>
      <c r="D283" s="1"/>
      <c r="E283" s="1"/>
      <c r="F283" s="1"/>
      <c r="G283" s="8"/>
      <c r="H283" s="8"/>
      <c r="I283" s="8"/>
      <c r="J283" s="148"/>
      <c r="K283" s="45"/>
      <c r="L283" s="45"/>
      <c r="M283" s="45"/>
      <c r="N283" s="46"/>
      <c r="O283" s="46"/>
      <c r="P283" s="45"/>
      <c r="Q283" s="45"/>
      <c r="R283" s="45"/>
      <c r="S283" s="45"/>
      <c r="T283" s="45"/>
      <c r="U283" s="45"/>
      <c r="V283" s="45"/>
      <c r="W283" s="45"/>
      <c r="X283" s="46"/>
      <c r="Y283" s="46"/>
      <c r="Z283" s="45"/>
      <c r="AA283" s="45"/>
      <c r="AB283" s="51"/>
      <c r="AC283" s="51"/>
      <c r="AD283" s="51"/>
      <c r="AE283" s="51"/>
      <c r="AF283" s="51"/>
      <c r="AG283" s="51"/>
      <c r="AH283" s="46"/>
      <c r="AI283" s="46"/>
      <c r="AJ283" s="51"/>
      <c r="AK283" s="51"/>
      <c r="AL283" s="51"/>
      <c r="AM283" s="51"/>
      <c r="AN283" s="51"/>
      <c r="AO283" s="45"/>
      <c r="AP283" s="5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7"/>
      <c r="BD283" s="47"/>
    </row>
    <row r="284" spans="1:56" x14ac:dyDescent="0.25">
      <c r="A284" s="28"/>
      <c r="B284" s="5" t="s">
        <v>1177</v>
      </c>
      <c r="C284" s="1"/>
      <c r="D284" s="1"/>
      <c r="E284" s="1"/>
      <c r="F284" s="1"/>
      <c r="G284" s="8"/>
      <c r="H284" s="8"/>
      <c r="I284" s="8"/>
      <c r="J284" s="190"/>
      <c r="K284" s="45"/>
      <c r="L284" s="45"/>
      <c r="M284" s="45"/>
      <c r="N284" s="46"/>
      <c r="O284" s="46"/>
      <c r="P284" s="45"/>
      <c r="Q284" s="45"/>
      <c r="R284" s="45"/>
      <c r="S284" s="45"/>
      <c r="T284" s="45"/>
      <c r="U284" s="45"/>
      <c r="V284" s="45"/>
      <c r="W284" s="45"/>
      <c r="X284" s="46"/>
      <c r="Y284" s="46"/>
      <c r="Z284" s="45"/>
      <c r="AA284" s="45"/>
      <c r="AB284" s="51"/>
      <c r="AC284" s="51"/>
      <c r="AD284" s="51"/>
      <c r="AE284" s="51"/>
      <c r="AF284" s="51"/>
      <c r="AG284" s="51"/>
      <c r="AH284" s="46"/>
      <c r="AI284" s="46"/>
      <c r="AJ284" s="51"/>
      <c r="AK284" s="51"/>
      <c r="AL284" s="51"/>
      <c r="AM284" s="51"/>
      <c r="AN284" s="51"/>
      <c r="AO284" s="45"/>
      <c r="AP284" s="5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7"/>
      <c r="BD284" s="47"/>
    </row>
    <row r="285" spans="1:56" x14ac:dyDescent="0.25">
      <c r="A285" s="28" t="s">
        <v>1178</v>
      </c>
      <c r="B285" s="6" t="s">
        <v>1179</v>
      </c>
      <c r="C285" s="1"/>
      <c r="D285" s="1" t="s">
        <v>1180</v>
      </c>
      <c r="E285" s="1" t="s">
        <v>1181</v>
      </c>
      <c r="F285" s="1" t="s">
        <v>2613</v>
      </c>
      <c r="G285" s="8">
        <v>0</v>
      </c>
      <c r="H285" s="8">
        <v>0</v>
      </c>
      <c r="I285" s="8">
        <v>1.5</v>
      </c>
      <c r="J285" s="148"/>
      <c r="K285" s="45"/>
      <c r="L285" s="45"/>
      <c r="M285" s="45"/>
      <c r="N285" s="46"/>
      <c r="O285" s="46"/>
      <c r="P285" s="45"/>
      <c r="Q285" s="45"/>
      <c r="R285" s="45"/>
      <c r="S285" s="45"/>
      <c r="T285" s="45"/>
      <c r="U285" s="45"/>
      <c r="V285" s="45"/>
      <c r="W285" s="45"/>
      <c r="X285" s="46"/>
      <c r="Y285" s="46"/>
      <c r="Z285" s="45"/>
      <c r="AA285" s="45"/>
      <c r="AB285" s="45"/>
      <c r="AC285" s="45"/>
      <c r="AD285" s="45"/>
      <c r="AE285" s="45"/>
      <c r="AF285" s="45"/>
      <c r="AG285" s="45"/>
      <c r="AH285" s="46"/>
      <c r="AI285" s="46"/>
      <c r="AJ285" s="45"/>
      <c r="AK285" s="45"/>
      <c r="AL285" s="45"/>
      <c r="AM285" s="45"/>
      <c r="AN285" s="45"/>
      <c r="AO285" s="45"/>
      <c r="AP285" s="60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7"/>
      <c r="BD285" s="47"/>
    </row>
    <row r="286" spans="1:56" x14ac:dyDescent="0.25">
      <c r="A286" s="28"/>
      <c r="B286" s="37" t="s">
        <v>1182</v>
      </c>
      <c r="C286" s="1"/>
      <c r="D286" s="1"/>
      <c r="E286" s="1"/>
      <c r="F286" s="1"/>
      <c r="G286" s="8"/>
      <c r="H286" s="8"/>
      <c r="I286" s="8"/>
      <c r="J286" s="148"/>
      <c r="K286" s="45"/>
      <c r="L286" s="45"/>
      <c r="M286" s="45"/>
      <c r="N286" s="46"/>
      <c r="O286" s="46"/>
      <c r="P286" s="45"/>
      <c r="Q286" s="45"/>
      <c r="R286" s="45"/>
      <c r="S286" s="45"/>
      <c r="T286" s="45"/>
      <c r="U286" s="45"/>
      <c r="V286" s="45"/>
      <c r="W286" s="45"/>
      <c r="X286" s="46"/>
      <c r="Y286" s="46"/>
      <c r="Z286" s="45"/>
      <c r="AA286" s="45"/>
      <c r="AB286" s="45"/>
      <c r="AC286" s="45"/>
      <c r="AD286" s="45"/>
      <c r="AE286" s="45"/>
      <c r="AF286" s="45"/>
      <c r="AG286" s="45"/>
      <c r="AH286" s="46"/>
      <c r="AI286" s="46"/>
      <c r="AJ286" s="45"/>
      <c r="AK286" s="45"/>
      <c r="AL286" s="45"/>
      <c r="AM286" s="45"/>
      <c r="AN286" s="45"/>
      <c r="AO286" s="45"/>
      <c r="AP286" s="60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7"/>
      <c r="BD286" s="47"/>
    </row>
    <row r="287" spans="1:56" x14ac:dyDescent="0.25">
      <c r="A287" s="28"/>
      <c r="B287" s="37" t="s">
        <v>1183</v>
      </c>
      <c r="C287" s="1"/>
      <c r="D287" s="1"/>
      <c r="E287" s="1"/>
      <c r="F287" s="1"/>
      <c r="G287" s="8"/>
      <c r="H287" s="8"/>
      <c r="I287" s="8"/>
      <c r="J287" s="148"/>
      <c r="K287" s="45"/>
      <c r="L287" s="45"/>
      <c r="M287" s="45"/>
      <c r="N287" s="46"/>
      <c r="O287" s="46"/>
      <c r="P287" s="45"/>
      <c r="Q287" s="45"/>
      <c r="R287" s="45"/>
      <c r="S287" s="45"/>
      <c r="T287" s="45"/>
      <c r="U287" s="45"/>
      <c r="V287" s="45"/>
      <c r="W287" s="45"/>
      <c r="X287" s="46"/>
      <c r="Y287" s="46"/>
      <c r="Z287" s="45"/>
      <c r="AA287" s="45"/>
      <c r="AB287" s="45"/>
      <c r="AC287" s="45"/>
      <c r="AD287" s="45"/>
      <c r="AE287" s="45"/>
      <c r="AF287" s="45"/>
      <c r="AG287" s="45"/>
      <c r="AH287" s="46"/>
      <c r="AI287" s="46"/>
      <c r="AJ287" s="45"/>
      <c r="AK287" s="45"/>
      <c r="AL287" s="45"/>
      <c r="AM287" s="45"/>
      <c r="AN287" s="45"/>
      <c r="AO287" s="45"/>
      <c r="AP287" s="60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7"/>
      <c r="BD287" s="47"/>
    </row>
    <row r="288" spans="1:56" x14ac:dyDescent="0.25">
      <c r="A288" s="28"/>
      <c r="B288" s="5" t="s">
        <v>1184</v>
      </c>
      <c r="C288" s="1"/>
      <c r="D288" s="1"/>
      <c r="E288" s="1"/>
      <c r="F288" s="1"/>
      <c r="G288" s="8"/>
      <c r="H288" s="8"/>
      <c r="I288" s="8"/>
      <c r="J288" s="168"/>
      <c r="K288" s="45"/>
      <c r="L288" s="45"/>
      <c r="M288" s="45"/>
      <c r="N288" s="46"/>
      <c r="O288" s="46"/>
      <c r="P288" s="45"/>
      <c r="Q288" s="45"/>
      <c r="R288" s="45"/>
      <c r="S288" s="45"/>
      <c r="T288" s="45"/>
      <c r="U288" s="45"/>
      <c r="V288" s="45"/>
      <c r="W288" s="45"/>
      <c r="X288" s="46"/>
      <c r="Y288" s="46"/>
      <c r="Z288" s="45"/>
      <c r="AA288" s="45"/>
      <c r="AB288" s="45"/>
      <c r="AC288" s="45"/>
      <c r="AD288" s="45"/>
      <c r="AE288" s="45"/>
      <c r="AF288" s="45"/>
      <c r="AG288" s="45"/>
      <c r="AH288" s="46"/>
      <c r="AI288" s="46"/>
      <c r="AJ288" s="45"/>
      <c r="AK288" s="45"/>
      <c r="AL288" s="45"/>
      <c r="AM288" s="45"/>
      <c r="AN288" s="45"/>
      <c r="AO288" s="45"/>
      <c r="AP288" s="60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7"/>
      <c r="BD288" s="47"/>
    </row>
    <row r="289" spans="1:56" x14ac:dyDescent="0.25">
      <c r="A289" s="32">
        <v>3517003037</v>
      </c>
      <c r="B289" s="6" t="s">
        <v>1185</v>
      </c>
      <c r="C289" s="1" t="s">
        <v>1186</v>
      </c>
      <c r="D289" s="1" t="s">
        <v>1187</v>
      </c>
      <c r="E289" s="1">
        <v>6</v>
      </c>
      <c r="F289" s="1" t="s">
        <v>2613</v>
      </c>
      <c r="G289" s="8">
        <v>0</v>
      </c>
      <c r="H289" s="8">
        <v>0.3</v>
      </c>
      <c r="I289" s="8">
        <v>2</v>
      </c>
      <c r="J289" s="148"/>
      <c r="K289" s="45"/>
      <c r="L289" s="45"/>
      <c r="M289" s="45"/>
      <c r="N289" s="46"/>
      <c r="O289" s="46"/>
      <c r="P289" s="45"/>
      <c r="Q289" s="45"/>
      <c r="R289" s="45"/>
      <c r="S289" s="45"/>
      <c r="T289" s="45"/>
      <c r="U289" s="45"/>
      <c r="V289" s="45"/>
      <c r="W289" s="45"/>
      <c r="X289" s="46"/>
      <c r="Y289" s="46"/>
      <c r="Z289" s="45"/>
      <c r="AA289" s="45"/>
      <c r="AB289" s="45"/>
      <c r="AC289" s="45"/>
      <c r="AD289" s="45"/>
      <c r="AE289" s="45"/>
      <c r="AF289" s="45"/>
      <c r="AG289" s="45"/>
      <c r="AH289" s="46"/>
      <c r="AI289" s="46"/>
      <c r="AJ289" s="45"/>
      <c r="AK289" s="45"/>
      <c r="AL289" s="45"/>
      <c r="AM289" s="45"/>
      <c r="AN289" s="45"/>
      <c r="AO289" s="45"/>
      <c r="AP289" s="60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7"/>
      <c r="BD289" s="47"/>
    </row>
    <row r="290" spans="1:56" x14ac:dyDescent="0.25">
      <c r="A290" s="28"/>
      <c r="B290" s="37" t="s">
        <v>1188</v>
      </c>
      <c r="C290" s="1"/>
      <c r="D290" s="1"/>
      <c r="E290" s="1"/>
      <c r="F290" s="1"/>
      <c r="G290" s="8"/>
      <c r="H290" s="8"/>
      <c r="I290" s="8"/>
      <c r="J290" s="148"/>
      <c r="K290" s="45"/>
      <c r="L290" s="45"/>
      <c r="M290" s="45"/>
      <c r="N290" s="46"/>
      <c r="O290" s="46"/>
      <c r="P290" s="45"/>
      <c r="Q290" s="45"/>
      <c r="R290" s="45"/>
      <c r="S290" s="45"/>
      <c r="T290" s="45"/>
      <c r="U290" s="45"/>
      <c r="V290" s="45"/>
      <c r="W290" s="45"/>
      <c r="X290" s="46"/>
      <c r="Y290" s="46"/>
      <c r="Z290" s="45"/>
      <c r="AA290" s="45"/>
      <c r="AB290" s="45"/>
      <c r="AC290" s="45"/>
      <c r="AD290" s="45"/>
      <c r="AE290" s="45"/>
      <c r="AF290" s="45"/>
      <c r="AG290" s="45"/>
      <c r="AH290" s="46"/>
      <c r="AI290" s="46"/>
      <c r="AJ290" s="45"/>
      <c r="AK290" s="45"/>
      <c r="AL290" s="45"/>
      <c r="AM290" s="45"/>
      <c r="AN290" s="45"/>
      <c r="AO290" s="45"/>
      <c r="AP290" s="60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7"/>
      <c r="BD290" s="47"/>
    </row>
    <row r="291" spans="1:56" x14ac:dyDescent="0.25">
      <c r="A291" s="28"/>
      <c r="B291" s="5" t="s">
        <v>1189</v>
      </c>
      <c r="C291" s="1"/>
      <c r="D291" s="1"/>
      <c r="E291" s="1"/>
      <c r="F291" s="1"/>
      <c r="G291" s="8"/>
      <c r="H291" s="8"/>
      <c r="I291" s="8"/>
      <c r="J291" s="168"/>
      <c r="K291" s="45"/>
      <c r="L291" s="45"/>
      <c r="M291" s="45"/>
      <c r="N291" s="46"/>
      <c r="O291" s="46"/>
      <c r="P291" s="45"/>
      <c r="Q291" s="45"/>
      <c r="R291" s="45"/>
      <c r="S291" s="45"/>
      <c r="T291" s="45"/>
      <c r="U291" s="45"/>
      <c r="V291" s="45"/>
      <c r="W291" s="45"/>
      <c r="X291" s="46"/>
      <c r="Y291" s="46"/>
      <c r="Z291" s="45"/>
      <c r="AA291" s="45"/>
      <c r="AB291" s="45"/>
      <c r="AC291" s="45"/>
      <c r="AD291" s="45"/>
      <c r="AE291" s="45"/>
      <c r="AF291" s="45"/>
      <c r="AG291" s="45"/>
      <c r="AH291" s="46"/>
      <c r="AI291" s="46"/>
      <c r="AJ291" s="45"/>
      <c r="AK291" s="45"/>
      <c r="AL291" s="45"/>
      <c r="AM291" s="45"/>
      <c r="AN291" s="45"/>
      <c r="AO291" s="45"/>
      <c r="AP291" s="60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7"/>
      <c r="BD291" s="47"/>
    </row>
    <row r="292" spans="1:56" x14ac:dyDescent="0.25">
      <c r="A292" s="28" t="s">
        <v>1190</v>
      </c>
      <c r="B292" s="6" t="s">
        <v>1191</v>
      </c>
      <c r="C292" s="21" t="s">
        <v>1192</v>
      </c>
      <c r="D292" s="1" t="s">
        <v>1193</v>
      </c>
      <c r="E292" s="1" t="s">
        <v>1194</v>
      </c>
      <c r="F292" s="1" t="s">
        <v>637</v>
      </c>
      <c r="G292" s="8">
        <v>0</v>
      </c>
      <c r="H292" s="8">
        <v>0</v>
      </c>
      <c r="I292" s="8">
        <v>10</v>
      </c>
      <c r="J292" s="168"/>
      <c r="K292" s="44"/>
      <c r="L292" s="45"/>
      <c r="M292" s="45"/>
      <c r="N292" s="46"/>
      <c r="O292" s="46"/>
      <c r="P292" s="44"/>
      <c r="Q292" s="45"/>
      <c r="R292" s="44"/>
      <c r="S292" s="44"/>
      <c r="T292" s="44"/>
      <c r="U292" s="44"/>
      <c r="V292" s="45"/>
      <c r="W292" s="45"/>
      <c r="X292" s="46"/>
      <c r="Y292" s="46"/>
      <c r="Z292" s="44"/>
      <c r="AA292" s="45"/>
      <c r="AB292" s="44"/>
      <c r="AC292" s="44"/>
      <c r="AD292" s="44"/>
      <c r="AE292" s="44"/>
      <c r="AF292" s="45"/>
      <c r="AG292" s="45"/>
      <c r="AH292" s="46"/>
      <c r="AI292" s="46"/>
      <c r="AJ292" s="44"/>
      <c r="AK292" s="45"/>
      <c r="AL292" s="44"/>
      <c r="AM292" s="44"/>
      <c r="AN292" s="45"/>
      <c r="AO292" s="45"/>
      <c r="AP292" s="5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7"/>
      <c r="BD292" s="47"/>
    </row>
    <row r="293" spans="1:56" x14ac:dyDescent="0.25">
      <c r="A293" s="28" t="s">
        <v>1195</v>
      </c>
      <c r="B293" s="6" t="s">
        <v>1191</v>
      </c>
      <c r="C293" s="21" t="s">
        <v>1192</v>
      </c>
      <c r="D293" s="1" t="s">
        <v>1196</v>
      </c>
      <c r="E293" s="1" t="s">
        <v>1197</v>
      </c>
      <c r="F293" s="1" t="s">
        <v>637</v>
      </c>
      <c r="G293" s="8">
        <v>0</v>
      </c>
      <c r="H293" s="8">
        <v>0</v>
      </c>
      <c r="I293" s="8">
        <v>5</v>
      </c>
      <c r="J293" s="148"/>
      <c r="K293" s="45"/>
      <c r="L293" s="45"/>
      <c r="M293" s="45"/>
      <c r="N293" s="46"/>
      <c r="O293" s="46"/>
      <c r="P293" s="45"/>
      <c r="Q293" s="45"/>
      <c r="R293" s="45"/>
      <c r="S293" s="45"/>
      <c r="T293" s="45"/>
      <c r="U293" s="45"/>
      <c r="V293" s="45"/>
      <c r="W293" s="45"/>
      <c r="X293" s="46"/>
      <c r="Y293" s="46"/>
      <c r="Z293" s="45"/>
      <c r="AA293" s="45"/>
      <c r="AB293" s="51"/>
      <c r="AC293" s="51"/>
      <c r="AD293" s="51"/>
      <c r="AE293" s="51"/>
      <c r="AF293" s="45"/>
      <c r="AG293" s="45"/>
      <c r="AH293" s="46"/>
      <c r="AI293" s="46"/>
      <c r="AJ293" s="51"/>
      <c r="AK293" s="51"/>
      <c r="AL293" s="51"/>
      <c r="AM293" s="51"/>
      <c r="AN293" s="51"/>
      <c r="AO293" s="45"/>
      <c r="AP293" s="5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7"/>
      <c r="BD293" s="47"/>
    </row>
    <row r="294" spans="1:56" x14ac:dyDescent="0.25">
      <c r="A294" s="28">
        <v>3582000107</v>
      </c>
      <c r="B294" s="6" t="s">
        <v>1973</v>
      </c>
      <c r="C294" s="21" t="s">
        <v>1876</v>
      </c>
      <c r="D294" s="1" t="s">
        <v>1877</v>
      </c>
      <c r="E294" s="1">
        <v>0.5</v>
      </c>
      <c r="F294" s="1" t="s">
        <v>637</v>
      </c>
      <c r="G294" s="8"/>
      <c r="H294" s="8">
        <v>0.03</v>
      </c>
      <c r="I294" s="8">
        <v>7.4</v>
      </c>
      <c r="J294" s="148"/>
      <c r="K294" s="45"/>
      <c r="L294" s="45"/>
      <c r="M294" s="45"/>
      <c r="N294" s="46"/>
      <c r="O294" s="46"/>
      <c r="P294" s="45"/>
      <c r="Q294" s="45"/>
      <c r="R294" s="45"/>
      <c r="S294" s="45"/>
      <c r="T294" s="45"/>
      <c r="U294" s="45"/>
      <c r="V294" s="45"/>
      <c r="W294" s="45"/>
      <c r="X294" s="46"/>
      <c r="Y294" s="46"/>
      <c r="Z294" s="45"/>
      <c r="AA294" s="45"/>
      <c r="AB294" s="51"/>
      <c r="AC294" s="51"/>
      <c r="AD294" s="51"/>
      <c r="AE294" s="51"/>
      <c r="AF294" s="45"/>
      <c r="AG294" s="45"/>
      <c r="AH294" s="46"/>
      <c r="AI294" s="46"/>
      <c r="AJ294" s="51"/>
      <c r="AK294" s="51"/>
      <c r="AL294" s="51"/>
      <c r="AM294" s="51"/>
      <c r="AN294" s="51"/>
      <c r="AO294" s="45"/>
      <c r="AP294" s="5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7"/>
      <c r="BD294" s="47"/>
    </row>
    <row r="295" spans="1:56" s="96" customFormat="1" x14ac:dyDescent="0.25">
      <c r="A295" s="28">
        <v>3582000159</v>
      </c>
      <c r="B295" s="95" t="s">
        <v>1619</v>
      </c>
      <c r="C295" s="82" t="s">
        <v>1940</v>
      </c>
      <c r="D295" s="83" t="s">
        <v>1622</v>
      </c>
      <c r="E295" s="83" t="s">
        <v>1953</v>
      </c>
      <c r="F295" s="83" t="s">
        <v>637</v>
      </c>
      <c r="G295" s="8">
        <v>0</v>
      </c>
      <c r="H295" s="8">
        <v>1</v>
      </c>
      <c r="I295" s="8">
        <v>14.8</v>
      </c>
      <c r="J295" s="191"/>
      <c r="K295" s="87"/>
      <c r="L295" s="87"/>
      <c r="M295" s="87"/>
      <c r="N295" s="88"/>
      <c r="O295" s="88"/>
      <c r="P295" s="87"/>
      <c r="Q295" s="87"/>
      <c r="R295" s="87"/>
      <c r="S295" s="87"/>
      <c r="T295" s="87"/>
      <c r="U295" s="87"/>
      <c r="V295" s="87"/>
      <c r="W295" s="87"/>
      <c r="X295" s="88"/>
      <c r="Y295" s="88"/>
      <c r="Z295" s="87"/>
      <c r="AA295" s="87"/>
      <c r="AB295" s="85"/>
      <c r="AC295" s="85"/>
      <c r="AD295" s="85"/>
      <c r="AE295" s="85"/>
      <c r="AF295" s="87"/>
      <c r="AG295" s="87"/>
      <c r="AH295" s="88"/>
      <c r="AI295" s="88"/>
      <c r="AJ295" s="85"/>
      <c r="AK295" s="85"/>
      <c r="AL295" s="85"/>
      <c r="AM295" s="85"/>
      <c r="AN295" s="85"/>
      <c r="AO295" s="87"/>
      <c r="AP295" s="89"/>
      <c r="AQ295" s="87"/>
      <c r="AR295" s="87"/>
      <c r="AS295" s="87"/>
      <c r="AT295" s="87"/>
      <c r="AU295" s="87"/>
      <c r="AV295" s="87"/>
      <c r="AW295" s="87"/>
      <c r="AX295" s="87"/>
      <c r="AY295" s="87"/>
      <c r="AZ295" s="87"/>
      <c r="BA295" s="87"/>
      <c r="BB295" s="87"/>
      <c r="BC295" s="90"/>
      <c r="BD295" s="90"/>
    </row>
    <row r="296" spans="1:56" s="96" customFormat="1" x14ac:dyDescent="0.25">
      <c r="A296" s="28">
        <v>3588000312</v>
      </c>
      <c r="B296" s="95" t="s">
        <v>1619</v>
      </c>
      <c r="C296" s="82" t="s">
        <v>1620</v>
      </c>
      <c r="D296" s="83" t="s">
        <v>1621</v>
      </c>
      <c r="E296" s="83" t="s">
        <v>1954</v>
      </c>
      <c r="F296" s="83" t="s">
        <v>637</v>
      </c>
      <c r="G296" s="8">
        <v>0</v>
      </c>
      <c r="H296" s="8">
        <v>0.5</v>
      </c>
      <c r="I296" s="8">
        <v>5</v>
      </c>
      <c r="J296" s="191"/>
      <c r="K296" s="87"/>
      <c r="L296" s="87"/>
      <c r="M296" s="87"/>
      <c r="N296" s="88"/>
      <c r="O296" s="88"/>
      <c r="P296" s="87"/>
      <c r="Q296" s="87"/>
      <c r="R296" s="87"/>
      <c r="S296" s="87"/>
      <c r="T296" s="87"/>
      <c r="U296" s="87"/>
      <c r="V296" s="87"/>
      <c r="W296" s="87"/>
      <c r="X296" s="88"/>
      <c r="Y296" s="88"/>
      <c r="Z296" s="87"/>
      <c r="AA296" s="87"/>
      <c r="AB296" s="85"/>
      <c r="AC296" s="85"/>
      <c r="AD296" s="85"/>
      <c r="AE296" s="85"/>
      <c r="AF296" s="87"/>
      <c r="AG296" s="87"/>
      <c r="AH296" s="88"/>
      <c r="AI296" s="88"/>
      <c r="AJ296" s="85"/>
      <c r="AK296" s="85"/>
      <c r="AL296" s="85"/>
      <c r="AM296" s="85"/>
      <c r="AN296" s="85"/>
      <c r="AO296" s="87"/>
      <c r="AP296" s="89"/>
      <c r="AQ296" s="87"/>
      <c r="AR296" s="87"/>
      <c r="AS296" s="87"/>
      <c r="AT296" s="87"/>
      <c r="AU296" s="87"/>
      <c r="AV296" s="87"/>
      <c r="AW296" s="87"/>
      <c r="AX296" s="87"/>
      <c r="AY296" s="87"/>
      <c r="AZ296" s="87"/>
      <c r="BA296" s="87"/>
      <c r="BB296" s="87"/>
      <c r="BC296" s="90"/>
      <c r="BD296" s="90"/>
    </row>
    <row r="297" spans="1:56" x14ac:dyDescent="0.25">
      <c r="A297" s="28"/>
      <c r="B297" s="37" t="s">
        <v>1198</v>
      </c>
      <c r="C297" s="1"/>
      <c r="D297" s="1"/>
      <c r="E297" s="1"/>
      <c r="F297" s="1"/>
      <c r="G297" s="8"/>
      <c r="H297" s="8"/>
      <c r="I297" s="8"/>
      <c r="J297" s="148"/>
      <c r="K297" s="45"/>
      <c r="L297" s="45"/>
      <c r="M297" s="45"/>
      <c r="N297" s="46"/>
      <c r="O297" s="46"/>
      <c r="P297" s="45"/>
      <c r="Q297" s="45"/>
      <c r="R297" s="45"/>
      <c r="S297" s="45"/>
      <c r="T297" s="45"/>
      <c r="U297" s="45"/>
      <c r="V297" s="45"/>
      <c r="W297" s="45"/>
      <c r="X297" s="46"/>
      <c r="Y297" s="46"/>
      <c r="Z297" s="45"/>
      <c r="AA297" s="45"/>
      <c r="AB297" s="51"/>
      <c r="AC297" s="51"/>
      <c r="AD297" s="45"/>
      <c r="AE297" s="45"/>
      <c r="AF297" s="51"/>
      <c r="AG297" s="51"/>
      <c r="AH297" s="46"/>
      <c r="AI297" s="46"/>
      <c r="AJ297" s="51"/>
      <c r="AK297" s="51"/>
      <c r="AL297" s="51"/>
      <c r="AM297" s="51"/>
      <c r="AN297" s="51"/>
      <c r="AO297" s="45"/>
      <c r="AP297" s="5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7"/>
      <c r="BD297" s="47"/>
    </row>
    <row r="298" spans="1:56" x14ac:dyDescent="0.25">
      <c r="A298" s="28"/>
      <c r="B298" s="5" t="s">
        <v>1199</v>
      </c>
      <c r="C298" s="1"/>
      <c r="D298" s="1"/>
      <c r="E298" s="1"/>
      <c r="F298" s="1"/>
      <c r="G298" s="8"/>
      <c r="H298" s="8"/>
      <c r="I298" s="8"/>
      <c r="J298" s="148"/>
      <c r="K298" s="45"/>
      <c r="L298" s="45"/>
      <c r="M298" s="45"/>
      <c r="N298" s="46"/>
      <c r="O298" s="46"/>
      <c r="P298" s="45"/>
      <c r="Q298" s="45"/>
      <c r="R298" s="45"/>
      <c r="S298" s="45"/>
      <c r="T298" s="45"/>
      <c r="U298" s="45"/>
      <c r="V298" s="45"/>
      <c r="W298" s="45"/>
      <c r="X298" s="46"/>
      <c r="Y298" s="46"/>
      <c r="Z298" s="45"/>
      <c r="AA298" s="45"/>
      <c r="AB298" s="51"/>
      <c r="AC298" s="51"/>
      <c r="AD298" s="51"/>
      <c r="AE298" s="51"/>
      <c r="AF298" s="51"/>
      <c r="AG298" s="51"/>
      <c r="AH298" s="46"/>
      <c r="AI298" s="46"/>
      <c r="AJ298" s="51"/>
      <c r="AK298" s="51"/>
      <c r="AL298" s="51"/>
      <c r="AM298" s="51"/>
      <c r="AN298" s="51"/>
      <c r="AO298" s="45"/>
      <c r="AP298" s="5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7"/>
      <c r="BD298" s="47"/>
    </row>
    <row r="299" spans="1:56" x14ac:dyDescent="0.25">
      <c r="A299" s="28" t="s">
        <v>1200</v>
      </c>
      <c r="B299" s="6" t="s">
        <v>1201</v>
      </c>
      <c r="C299" s="21" t="s">
        <v>1746</v>
      </c>
      <c r="D299" s="7" t="s">
        <v>1747</v>
      </c>
      <c r="E299" s="1">
        <v>1.5</v>
      </c>
      <c r="F299" s="1" t="s">
        <v>637</v>
      </c>
      <c r="G299" s="8">
        <v>0</v>
      </c>
      <c r="H299" s="8">
        <v>0.1</v>
      </c>
      <c r="I299" s="8">
        <v>10</v>
      </c>
      <c r="J299" s="148"/>
      <c r="K299" s="45"/>
      <c r="L299" s="45"/>
      <c r="M299" s="45"/>
      <c r="N299" s="46"/>
      <c r="O299" s="46"/>
      <c r="P299" s="45"/>
      <c r="Q299" s="45"/>
      <c r="R299" s="45"/>
      <c r="S299" s="45"/>
      <c r="T299" s="45"/>
      <c r="U299" s="45"/>
      <c r="V299" s="45"/>
      <c r="W299" s="45"/>
      <c r="X299" s="46"/>
      <c r="Y299" s="46"/>
      <c r="Z299" s="45"/>
      <c r="AA299" s="45"/>
      <c r="AB299" s="51"/>
      <c r="AC299" s="51"/>
      <c r="AD299" s="51"/>
      <c r="AE299" s="51"/>
      <c r="AF299" s="51"/>
      <c r="AG299" s="51"/>
      <c r="AH299" s="46"/>
      <c r="AI299" s="46"/>
      <c r="AJ299" s="51"/>
      <c r="AK299" s="51"/>
      <c r="AL299" s="51"/>
      <c r="AM299" s="51"/>
      <c r="AN299" s="51"/>
      <c r="AO299" s="45"/>
      <c r="AP299" s="5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7"/>
      <c r="BD299" s="47"/>
    </row>
    <row r="300" spans="1:56" x14ac:dyDescent="0.25">
      <c r="A300" s="28"/>
      <c r="B300" s="37" t="s">
        <v>1974</v>
      </c>
      <c r="C300" s="21"/>
      <c r="D300" s="7"/>
      <c r="E300" s="1"/>
      <c r="F300" s="1"/>
      <c r="G300" s="8"/>
      <c r="H300" s="8"/>
      <c r="I300" s="8"/>
      <c r="J300" s="148"/>
      <c r="K300" s="45"/>
      <c r="L300" s="45"/>
      <c r="M300" s="45"/>
      <c r="N300" s="46"/>
      <c r="O300" s="46"/>
      <c r="P300" s="45"/>
      <c r="Q300" s="45"/>
      <c r="R300" s="45"/>
      <c r="S300" s="45"/>
      <c r="T300" s="45"/>
      <c r="U300" s="45"/>
      <c r="V300" s="45"/>
      <c r="W300" s="45"/>
      <c r="X300" s="46"/>
      <c r="Y300" s="46"/>
      <c r="Z300" s="45"/>
      <c r="AA300" s="45"/>
      <c r="AB300" s="51"/>
      <c r="AC300" s="51"/>
      <c r="AD300" s="51"/>
      <c r="AE300" s="51"/>
      <c r="AF300" s="51"/>
      <c r="AG300" s="51"/>
      <c r="AH300" s="46"/>
      <c r="AI300" s="46"/>
      <c r="AJ300" s="51"/>
      <c r="AK300" s="51"/>
      <c r="AL300" s="51"/>
      <c r="AM300" s="51"/>
      <c r="AN300" s="51"/>
      <c r="AO300" s="45"/>
      <c r="AP300" s="5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7"/>
      <c r="BD300" s="47"/>
    </row>
    <row r="301" spans="1:56" x14ac:dyDescent="0.25">
      <c r="A301" s="28"/>
      <c r="B301" s="37" t="s">
        <v>1975</v>
      </c>
      <c r="C301" s="21"/>
      <c r="D301" s="7"/>
      <c r="E301" s="1"/>
      <c r="F301" s="1"/>
      <c r="G301" s="8"/>
      <c r="H301" s="8"/>
      <c r="I301" s="8"/>
      <c r="J301" s="148"/>
      <c r="K301" s="45"/>
      <c r="L301" s="45"/>
      <c r="M301" s="45"/>
      <c r="N301" s="46"/>
      <c r="O301" s="46"/>
      <c r="P301" s="45"/>
      <c r="Q301" s="45"/>
      <c r="R301" s="45"/>
      <c r="S301" s="45"/>
      <c r="T301" s="45"/>
      <c r="U301" s="45"/>
      <c r="V301" s="45"/>
      <c r="W301" s="45"/>
      <c r="X301" s="46"/>
      <c r="Y301" s="46"/>
      <c r="Z301" s="45"/>
      <c r="AA301" s="45"/>
      <c r="AB301" s="51"/>
      <c r="AC301" s="51"/>
      <c r="AD301" s="51"/>
      <c r="AE301" s="51"/>
      <c r="AF301" s="51"/>
      <c r="AG301" s="51"/>
      <c r="AH301" s="46"/>
      <c r="AI301" s="46"/>
      <c r="AJ301" s="51"/>
      <c r="AK301" s="51"/>
      <c r="AL301" s="51"/>
      <c r="AM301" s="51"/>
      <c r="AN301" s="51"/>
      <c r="AO301" s="45"/>
      <c r="AP301" s="5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7"/>
      <c r="BD301" s="47"/>
    </row>
    <row r="302" spans="1:56" x14ac:dyDescent="0.25">
      <c r="A302" s="28"/>
      <c r="B302" s="5" t="s">
        <v>1976</v>
      </c>
      <c r="C302" s="1"/>
      <c r="D302" s="1"/>
      <c r="E302" s="1"/>
      <c r="F302" s="1"/>
      <c r="G302" s="8"/>
      <c r="H302" s="8"/>
      <c r="I302" s="8"/>
      <c r="J302" s="148"/>
      <c r="K302" s="45"/>
      <c r="L302" s="45"/>
      <c r="M302" s="45"/>
      <c r="N302" s="46"/>
      <c r="O302" s="46"/>
      <c r="P302" s="45"/>
      <c r="Q302" s="45"/>
      <c r="R302" s="45"/>
      <c r="S302" s="45"/>
      <c r="T302" s="45"/>
      <c r="U302" s="45"/>
      <c r="V302" s="45"/>
      <c r="W302" s="45"/>
      <c r="X302" s="46"/>
      <c r="Y302" s="46"/>
      <c r="Z302" s="45"/>
      <c r="AA302" s="45"/>
      <c r="AB302" s="51"/>
      <c r="AC302" s="51"/>
      <c r="AD302" s="51"/>
      <c r="AE302" s="51"/>
      <c r="AF302" s="51"/>
      <c r="AG302" s="51"/>
      <c r="AH302" s="46"/>
      <c r="AI302" s="46"/>
      <c r="AJ302" s="51"/>
      <c r="AK302" s="51"/>
      <c r="AL302" s="51"/>
      <c r="AM302" s="51"/>
      <c r="AN302" s="51"/>
      <c r="AO302" s="45"/>
      <c r="AP302" s="5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7"/>
      <c r="BD302" s="47"/>
    </row>
    <row r="303" spans="1:56" x14ac:dyDescent="0.25">
      <c r="A303" s="32">
        <v>3986200002</v>
      </c>
      <c r="B303" s="6" t="s">
        <v>1587</v>
      </c>
      <c r="C303" s="7" t="s">
        <v>1590</v>
      </c>
      <c r="D303" s="7" t="s">
        <v>1588</v>
      </c>
      <c r="E303" s="7"/>
      <c r="F303" s="7" t="s">
        <v>1592</v>
      </c>
      <c r="G303" s="8">
        <v>0</v>
      </c>
      <c r="H303" s="8">
        <v>0.1</v>
      </c>
      <c r="I303" s="8">
        <v>0.2</v>
      </c>
      <c r="J303" s="177"/>
    </row>
    <row r="304" spans="1:56" hidden="1" x14ac:dyDescent="0.25">
      <c r="A304" s="28"/>
      <c r="B304" s="37" t="s">
        <v>1462</v>
      </c>
      <c r="C304" s="1"/>
      <c r="D304" s="1"/>
      <c r="E304" s="1"/>
      <c r="F304" s="1"/>
      <c r="G304" s="8"/>
      <c r="H304" s="8"/>
      <c r="I304" s="8"/>
      <c r="J304" s="148"/>
      <c r="K304" s="45"/>
      <c r="L304" s="45"/>
      <c r="M304" s="45"/>
      <c r="N304" s="46"/>
      <c r="O304" s="46"/>
      <c r="P304" s="45"/>
      <c r="Q304" s="45"/>
      <c r="R304" s="45"/>
      <c r="S304" s="45"/>
      <c r="T304" s="45"/>
      <c r="U304" s="45"/>
      <c r="V304" s="45"/>
      <c r="W304" s="45"/>
      <c r="X304" s="46"/>
      <c r="Y304" s="46"/>
      <c r="Z304" s="45"/>
      <c r="AA304" s="45"/>
      <c r="AB304" s="45"/>
      <c r="AC304" s="45"/>
      <c r="AD304" s="45"/>
      <c r="AE304" s="45"/>
      <c r="AF304" s="45"/>
      <c r="AG304" s="45"/>
      <c r="AH304" s="46"/>
      <c r="AI304" s="46"/>
      <c r="AJ304" s="45"/>
      <c r="AK304" s="45"/>
      <c r="AL304" s="45"/>
      <c r="AM304" s="45"/>
      <c r="AN304" s="45"/>
      <c r="AO304" s="45"/>
      <c r="AP304" s="5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7"/>
      <c r="BD304" s="47"/>
    </row>
    <row r="305" spans="1:56" hidden="1" x14ac:dyDescent="0.25">
      <c r="A305" s="28"/>
      <c r="B305" s="37" t="s">
        <v>1463</v>
      </c>
      <c r="C305" s="1"/>
      <c r="D305" s="1"/>
      <c r="E305" s="1"/>
      <c r="F305" s="1"/>
      <c r="G305" s="8"/>
      <c r="H305" s="8"/>
      <c r="I305" s="8"/>
      <c r="J305" s="148"/>
      <c r="K305" s="45"/>
      <c r="L305" s="45"/>
      <c r="M305" s="45"/>
      <c r="N305" s="46"/>
      <c r="O305" s="46"/>
      <c r="P305" s="45"/>
      <c r="Q305" s="45"/>
      <c r="R305" s="45"/>
      <c r="S305" s="45"/>
      <c r="T305" s="45"/>
      <c r="U305" s="45"/>
      <c r="V305" s="45"/>
      <c r="W305" s="45"/>
      <c r="X305" s="46"/>
      <c r="Y305" s="46"/>
      <c r="Z305" s="45"/>
      <c r="AA305" s="45"/>
      <c r="AB305" s="51"/>
      <c r="AC305" s="51"/>
      <c r="AD305" s="51"/>
      <c r="AE305" s="51"/>
      <c r="AF305" s="45"/>
      <c r="AG305" s="45"/>
      <c r="AH305" s="46"/>
      <c r="AI305" s="46"/>
      <c r="AJ305" s="51"/>
      <c r="AK305" s="51"/>
      <c r="AL305" s="51"/>
      <c r="AM305" s="51"/>
      <c r="AN305" s="51"/>
      <c r="AO305" s="45"/>
      <c r="AP305" s="5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7"/>
      <c r="BD305" s="47"/>
    </row>
    <row r="306" spans="1:56" hidden="1" x14ac:dyDescent="0.25">
      <c r="A306" s="28"/>
      <c r="B306" s="5" t="s">
        <v>1464</v>
      </c>
      <c r="C306" s="1"/>
      <c r="D306" s="1"/>
      <c r="E306" s="1"/>
      <c r="F306" s="1"/>
      <c r="G306" s="8"/>
      <c r="H306" s="8"/>
      <c r="I306" s="8"/>
      <c r="J306" s="149"/>
      <c r="K306" s="45"/>
      <c r="L306" s="45"/>
      <c r="M306" s="45"/>
      <c r="N306" s="46"/>
      <c r="O306" s="46"/>
      <c r="P306" s="45"/>
      <c r="Q306" s="45"/>
      <c r="R306" s="45"/>
      <c r="S306" s="45"/>
      <c r="T306" s="45"/>
      <c r="U306" s="45"/>
      <c r="V306" s="45"/>
      <c r="W306" s="45"/>
      <c r="X306" s="46"/>
      <c r="Y306" s="46"/>
      <c r="Z306" s="45"/>
      <c r="AA306" s="45"/>
      <c r="AB306" s="45"/>
      <c r="AC306" s="45"/>
      <c r="AD306" s="45"/>
      <c r="AE306" s="45"/>
      <c r="AF306" s="45"/>
      <c r="AG306" s="45"/>
      <c r="AH306" s="46"/>
      <c r="AI306" s="46"/>
      <c r="AJ306" s="45"/>
      <c r="AK306" s="45"/>
      <c r="AL306" s="45"/>
      <c r="AM306" s="44"/>
      <c r="AN306" s="45"/>
      <c r="AO306" s="45"/>
      <c r="AP306" s="5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7"/>
      <c r="BD306" s="47"/>
    </row>
    <row r="307" spans="1:56" hidden="1" x14ac:dyDescent="0.25">
      <c r="A307" s="28" t="s">
        <v>1437</v>
      </c>
      <c r="B307" s="6" t="s">
        <v>1375</v>
      </c>
      <c r="C307" s="63" t="s">
        <v>1438</v>
      </c>
      <c r="D307" s="1" t="s">
        <v>1381</v>
      </c>
      <c r="E307" s="64" t="s">
        <v>1439</v>
      </c>
      <c r="F307" s="1" t="s">
        <v>754</v>
      </c>
      <c r="G307" s="8">
        <v>0</v>
      </c>
      <c r="H307" s="8">
        <v>0</v>
      </c>
      <c r="I307" s="8">
        <v>2</v>
      </c>
      <c r="J307" s="149"/>
      <c r="K307" s="65"/>
      <c r="L307" s="65"/>
      <c r="M307" s="31"/>
      <c r="N307" s="31"/>
      <c r="O307" s="31"/>
      <c r="P307" s="31"/>
      <c r="Q307" s="31"/>
      <c r="R307" s="31"/>
      <c r="S307" s="31"/>
      <c r="T307" s="31"/>
      <c r="U307" s="65"/>
      <c r="V307" s="65"/>
      <c r="W307" s="31"/>
      <c r="X307" s="31"/>
      <c r="Y307" s="31"/>
      <c r="Z307" s="66"/>
      <c r="AA307" s="66"/>
      <c r="AB307" s="31"/>
      <c r="AC307" s="67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68"/>
      <c r="AQ307" s="68"/>
      <c r="AR307" s="107"/>
      <c r="AS307" s="107"/>
      <c r="AT307" s="107"/>
      <c r="AU307" s="107"/>
      <c r="AV307" s="107"/>
      <c r="AW307" s="107"/>
      <c r="AX307" s="107"/>
      <c r="AY307" s="107"/>
      <c r="AZ307" s="107"/>
      <c r="BA307" s="107"/>
      <c r="BB307" s="107"/>
      <c r="BC307" s="107"/>
      <c r="BD307" s="107"/>
    </row>
    <row r="308" spans="1:56" hidden="1" x14ac:dyDescent="0.25">
      <c r="A308" s="28" t="s">
        <v>1440</v>
      </c>
      <c r="B308" s="6" t="s">
        <v>1375</v>
      </c>
      <c r="C308" s="63" t="s">
        <v>1441</v>
      </c>
      <c r="D308" s="1" t="s">
        <v>1381</v>
      </c>
      <c r="E308" s="64" t="s">
        <v>1442</v>
      </c>
      <c r="F308" s="1" t="s">
        <v>754</v>
      </c>
      <c r="G308" s="8">
        <v>0</v>
      </c>
      <c r="H308" s="8">
        <v>0</v>
      </c>
      <c r="I308" s="8">
        <v>2</v>
      </c>
      <c r="J308" s="149"/>
      <c r="K308" s="65"/>
      <c r="L308" s="65"/>
      <c r="M308" s="31"/>
      <c r="N308" s="31"/>
      <c r="O308" s="31"/>
      <c r="P308" s="31"/>
      <c r="Q308" s="31"/>
      <c r="R308" s="31"/>
      <c r="S308" s="31"/>
      <c r="T308" s="31"/>
      <c r="U308" s="65"/>
      <c r="V308" s="65"/>
      <c r="W308" s="31"/>
      <c r="X308" s="31"/>
      <c r="Y308" s="31"/>
      <c r="Z308" s="66"/>
      <c r="AA308" s="66"/>
      <c r="AB308" s="31"/>
      <c r="AC308" s="67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68"/>
      <c r="AQ308" s="68"/>
      <c r="AR308" s="107"/>
      <c r="AS308" s="107"/>
      <c r="AT308" s="107"/>
      <c r="AU308" s="107"/>
      <c r="AV308" s="107"/>
      <c r="AW308" s="107"/>
      <c r="AX308" s="107"/>
      <c r="AY308" s="107"/>
      <c r="AZ308" s="107"/>
      <c r="BA308" s="107"/>
      <c r="BB308" s="107"/>
      <c r="BC308" s="107"/>
      <c r="BD308" s="107"/>
    </row>
    <row r="309" spans="1:56" hidden="1" x14ac:dyDescent="0.25">
      <c r="A309" s="28" t="s">
        <v>1443</v>
      </c>
      <c r="B309" s="6" t="s">
        <v>1375</v>
      </c>
      <c r="C309" s="63" t="s">
        <v>1444</v>
      </c>
      <c r="D309" s="1" t="s">
        <v>1381</v>
      </c>
      <c r="E309" s="64" t="s">
        <v>1445</v>
      </c>
      <c r="F309" s="1" t="s">
        <v>754</v>
      </c>
      <c r="G309" s="8">
        <v>0</v>
      </c>
      <c r="H309" s="8">
        <v>0</v>
      </c>
      <c r="I309" s="8">
        <v>2</v>
      </c>
      <c r="J309" s="149"/>
      <c r="K309" s="65"/>
      <c r="L309" s="65"/>
      <c r="M309" s="31"/>
      <c r="N309" s="31"/>
      <c r="O309" s="20"/>
      <c r="P309" s="20"/>
      <c r="Q309" s="20"/>
      <c r="R309" s="20"/>
      <c r="S309" s="20"/>
      <c r="T309" s="20"/>
      <c r="U309" s="65"/>
      <c r="V309" s="65"/>
      <c r="W309" s="20"/>
      <c r="X309" s="31"/>
      <c r="Y309" s="20"/>
      <c r="Z309" s="20"/>
      <c r="AA309" s="31"/>
      <c r="AB309" s="31"/>
      <c r="AC309" s="69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68"/>
      <c r="AQ309" s="68"/>
      <c r="AR309" s="107"/>
      <c r="AS309" s="107"/>
      <c r="AT309" s="107"/>
      <c r="AU309" s="107"/>
      <c r="AV309" s="107"/>
      <c r="AW309" s="107"/>
      <c r="AX309" s="107"/>
      <c r="AY309" s="107"/>
      <c r="AZ309" s="107"/>
      <c r="BA309" s="107"/>
      <c r="BB309" s="107"/>
      <c r="BC309" s="107"/>
      <c r="BD309" s="107"/>
    </row>
    <row r="310" spans="1:56" hidden="1" x14ac:dyDescent="0.25">
      <c r="A310" s="28" t="s">
        <v>1446</v>
      </c>
      <c r="B310" s="6" t="s">
        <v>1375</v>
      </c>
      <c r="C310" s="63" t="s">
        <v>1447</v>
      </c>
      <c r="D310" s="1" t="s">
        <v>1381</v>
      </c>
      <c r="E310" s="64" t="s">
        <v>1448</v>
      </c>
      <c r="F310" s="1" t="s">
        <v>754</v>
      </c>
      <c r="G310" s="8">
        <v>0</v>
      </c>
      <c r="H310" s="8">
        <v>0</v>
      </c>
      <c r="I310" s="8">
        <v>1</v>
      </c>
      <c r="J310" s="149"/>
      <c r="K310" s="65"/>
      <c r="L310" s="65"/>
      <c r="M310" s="31"/>
      <c r="N310" s="31"/>
      <c r="O310" s="20"/>
      <c r="P310" s="20"/>
      <c r="Q310" s="20"/>
      <c r="R310" s="20"/>
      <c r="S310" s="31"/>
      <c r="T310" s="31"/>
      <c r="U310" s="65"/>
      <c r="V310" s="65"/>
      <c r="W310" s="20"/>
      <c r="X310" s="31"/>
      <c r="Y310" s="20"/>
      <c r="Z310" s="66"/>
      <c r="AA310" s="66"/>
      <c r="AB310" s="31"/>
      <c r="AC310" s="67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68"/>
      <c r="AQ310" s="68"/>
      <c r="AR310" s="107"/>
      <c r="AS310" s="107"/>
      <c r="AT310" s="107"/>
      <c r="AU310" s="107"/>
      <c r="AV310" s="107"/>
      <c r="AW310" s="107"/>
      <c r="AX310" s="107"/>
      <c r="AY310" s="107"/>
      <c r="AZ310" s="107"/>
      <c r="BA310" s="107"/>
      <c r="BB310" s="107"/>
      <c r="BC310" s="107"/>
      <c r="BD310" s="107"/>
    </row>
    <row r="311" spans="1:56" hidden="1" x14ac:dyDescent="0.25">
      <c r="A311" s="28" t="s">
        <v>1449</v>
      </c>
      <c r="B311" s="6" t="s">
        <v>1375</v>
      </c>
      <c r="C311" s="63" t="s">
        <v>1450</v>
      </c>
      <c r="D311" s="1" t="s">
        <v>1381</v>
      </c>
      <c r="E311" s="64" t="s">
        <v>1451</v>
      </c>
      <c r="F311" s="1" t="s">
        <v>754</v>
      </c>
      <c r="G311" s="8">
        <v>0</v>
      </c>
      <c r="H311" s="8">
        <v>0</v>
      </c>
      <c r="I311" s="8">
        <v>1</v>
      </c>
      <c r="J311" s="148"/>
      <c r="K311" s="45"/>
      <c r="L311" s="45"/>
      <c r="M311" s="45"/>
      <c r="N311" s="46"/>
      <c r="O311" s="46"/>
      <c r="P311" s="45"/>
      <c r="Q311" s="45"/>
      <c r="R311" s="45"/>
      <c r="S311" s="45"/>
      <c r="T311" s="45"/>
      <c r="U311" s="45"/>
      <c r="V311" s="45"/>
      <c r="W311" s="45"/>
      <c r="X311" s="46"/>
      <c r="Y311" s="46"/>
      <c r="Z311" s="45"/>
      <c r="AA311" s="45"/>
      <c r="AB311" s="51"/>
      <c r="AC311" s="51"/>
      <c r="AD311" s="51"/>
      <c r="AE311" s="51"/>
      <c r="AF311" s="51"/>
      <c r="AG311" s="51"/>
      <c r="AH311" s="46"/>
      <c r="AI311" s="46"/>
      <c r="AJ311" s="51"/>
      <c r="AK311" s="51"/>
      <c r="AL311" s="51"/>
      <c r="AM311" s="51"/>
      <c r="AN311" s="51"/>
      <c r="AO311" s="45"/>
      <c r="AP311" s="5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7"/>
      <c r="BD311" s="47"/>
    </row>
    <row r="312" spans="1:56" x14ac:dyDescent="0.25">
      <c r="A312" s="28"/>
      <c r="B312" s="37" t="s">
        <v>1465</v>
      </c>
      <c r="C312" s="1"/>
      <c r="D312" s="1"/>
      <c r="E312" s="1"/>
      <c r="F312" s="1"/>
      <c r="G312" s="8"/>
      <c r="H312" s="8"/>
      <c r="I312" s="8"/>
      <c r="J312" s="148"/>
      <c r="K312" s="45"/>
      <c r="L312" s="45"/>
      <c r="M312" s="45"/>
      <c r="N312" s="46"/>
      <c r="O312" s="46"/>
      <c r="P312" s="45"/>
      <c r="Q312" s="45"/>
      <c r="R312" s="45"/>
      <c r="S312" s="45"/>
      <c r="T312" s="45"/>
      <c r="U312" s="45"/>
      <c r="V312" s="45"/>
      <c r="W312" s="45"/>
      <c r="X312" s="46"/>
      <c r="Y312" s="46"/>
      <c r="Z312" s="45"/>
      <c r="AA312" s="45"/>
      <c r="AB312" s="45"/>
      <c r="AC312" s="45"/>
      <c r="AD312" s="45"/>
      <c r="AE312" s="45"/>
      <c r="AF312" s="45"/>
      <c r="AG312" s="45"/>
      <c r="AH312" s="46"/>
      <c r="AI312" s="46"/>
      <c r="AJ312" s="45"/>
      <c r="AK312" s="45"/>
      <c r="AL312" s="45"/>
      <c r="AM312" s="45"/>
      <c r="AN312" s="45"/>
      <c r="AO312" s="45"/>
      <c r="AP312" s="5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7"/>
      <c r="BD312" s="47"/>
    </row>
    <row r="313" spans="1:56" x14ac:dyDescent="0.25">
      <c r="A313" s="28"/>
      <c r="B313" s="37" t="s">
        <v>1466</v>
      </c>
      <c r="C313" s="1"/>
      <c r="D313" s="1"/>
      <c r="E313" s="1"/>
      <c r="F313" s="1"/>
      <c r="G313" s="8"/>
      <c r="H313" s="8"/>
      <c r="I313" s="8"/>
      <c r="J313" s="148"/>
      <c r="K313" s="45"/>
      <c r="L313" s="45"/>
      <c r="M313" s="45"/>
      <c r="N313" s="46"/>
      <c r="O313" s="46"/>
      <c r="P313" s="45"/>
      <c r="Q313" s="45"/>
      <c r="R313" s="45"/>
      <c r="S313" s="45"/>
      <c r="T313" s="45"/>
      <c r="U313" s="45"/>
      <c r="V313" s="45"/>
      <c r="W313" s="45"/>
      <c r="X313" s="46"/>
      <c r="Y313" s="46"/>
      <c r="Z313" s="45"/>
      <c r="AA313" s="45"/>
      <c r="AB313" s="51"/>
      <c r="AC313" s="51"/>
      <c r="AD313" s="45"/>
      <c r="AE313" s="45"/>
      <c r="AF313" s="51"/>
      <c r="AG313" s="51"/>
      <c r="AH313" s="46"/>
      <c r="AI313" s="46"/>
      <c r="AJ313" s="51"/>
      <c r="AK313" s="51"/>
      <c r="AL313" s="51"/>
      <c r="AM313" s="51"/>
      <c r="AN313" s="51"/>
      <c r="AO313" s="45"/>
      <c r="AP313" s="5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7"/>
      <c r="BD313" s="47"/>
    </row>
    <row r="314" spans="1:56" x14ac:dyDescent="0.25">
      <c r="A314" s="28"/>
      <c r="B314" s="5" t="s">
        <v>1202</v>
      </c>
      <c r="C314" s="1"/>
      <c r="D314" s="1"/>
      <c r="E314" s="1"/>
      <c r="F314" s="1"/>
      <c r="G314" s="8"/>
      <c r="H314" s="8"/>
      <c r="I314" s="8"/>
      <c r="J314" s="192"/>
      <c r="K314" s="44"/>
      <c r="L314" s="45"/>
      <c r="M314" s="45"/>
      <c r="N314" s="46"/>
      <c r="O314" s="46"/>
      <c r="P314" s="44"/>
      <c r="Q314" s="45"/>
      <c r="R314" s="44"/>
      <c r="S314" s="44"/>
      <c r="T314" s="44"/>
      <c r="U314" s="44"/>
      <c r="V314" s="45"/>
      <c r="W314" s="45"/>
      <c r="X314" s="46"/>
      <c r="Y314" s="46"/>
      <c r="Z314" s="44"/>
      <c r="AA314" s="45"/>
      <c r="AB314" s="51"/>
      <c r="AC314" s="51"/>
      <c r="AD314" s="51"/>
      <c r="AE314" s="51"/>
      <c r="AF314" s="51"/>
      <c r="AG314" s="51"/>
      <c r="AH314" s="46"/>
      <c r="AI314" s="46"/>
      <c r="AJ314" s="51"/>
      <c r="AK314" s="51"/>
      <c r="AL314" s="51"/>
      <c r="AM314" s="51"/>
      <c r="AN314" s="51"/>
      <c r="AO314" s="45"/>
      <c r="AP314" s="5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7"/>
      <c r="BD314" s="47"/>
    </row>
    <row r="315" spans="1:56" x14ac:dyDescent="0.25">
      <c r="A315" s="187" t="s">
        <v>1203</v>
      </c>
      <c r="B315" s="6" t="s">
        <v>1204</v>
      </c>
      <c r="C315" s="1" t="s">
        <v>1205</v>
      </c>
      <c r="D315" s="1" t="s">
        <v>1206</v>
      </c>
      <c r="E315" s="52" t="s">
        <v>1207</v>
      </c>
      <c r="F315" s="1" t="s">
        <v>637</v>
      </c>
      <c r="G315" s="8">
        <v>0</v>
      </c>
      <c r="H315" s="8">
        <v>0</v>
      </c>
      <c r="I315" s="8">
        <v>4</v>
      </c>
      <c r="J315" s="148"/>
      <c r="K315" s="45"/>
      <c r="L315" s="45"/>
      <c r="M315" s="45"/>
      <c r="N315" s="46"/>
      <c r="O315" s="46"/>
      <c r="P315" s="45"/>
      <c r="Q315" s="45"/>
      <c r="R315" s="45"/>
      <c r="S315" s="45"/>
      <c r="T315" s="45"/>
      <c r="U315" s="45"/>
      <c r="V315" s="45"/>
      <c r="W315" s="45"/>
      <c r="X315" s="46"/>
      <c r="Y315" s="46"/>
      <c r="Z315" s="45"/>
      <c r="AA315" s="45"/>
      <c r="AB315" s="51"/>
      <c r="AC315" s="51"/>
      <c r="AD315" s="51"/>
      <c r="AE315" s="51"/>
      <c r="AF315" s="51"/>
      <c r="AG315" s="51"/>
      <c r="AH315" s="46"/>
      <c r="AI315" s="46"/>
      <c r="AJ315" s="51"/>
      <c r="AK315" s="51"/>
      <c r="AL315" s="51"/>
      <c r="AM315" s="51"/>
      <c r="AN315" s="51"/>
      <c r="AO315" s="45"/>
      <c r="AP315" s="5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7"/>
      <c r="BD315" s="47"/>
    </row>
    <row r="316" spans="1:56" s="96" customFormat="1" x14ac:dyDescent="0.25">
      <c r="A316" s="193">
        <v>4833850163</v>
      </c>
      <c r="B316" s="91" t="s">
        <v>1204</v>
      </c>
      <c r="C316" s="83" t="s">
        <v>2007</v>
      </c>
      <c r="D316" s="83" t="s">
        <v>2008</v>
      </c>
      <c r="E316" s="138" t="s">
        <v>2009</v>
      </c>
      <c r="F316" s="83" t="s">
        <v>754</v>
      </c>
      <c r="G316" s="84">
        <v>0</v>
      </c>
      <c r="H316" s="84">
        <v>0</v>
      </c>
      <c r="I316" s="84">
        <v>4</v>
      </c>
      <c r="J316" s="191"/>
      <c r="K316" s="106"/>
      <c r="L316" s="87"/>
      <c r="M316" s="87"/>
      <c r="N316" s="139"/>
      <c r="O316" s="139"/>
      <c r="P316" s="106"/>
      <c r="Q316" s="87"/>
      <c r="R316" s="106"/>
      <c r="S316" s="106"/>
      <c r="T316" s="106"/>
      <c r="U316" s="106"/>
      <c r="V316" s="87"/>
      <c r="W316" s="87"/>
      <c r="X316" s="139"/>
      <c r="Y316" s="139"/>
      <c r="Z316" s="106"/>
      <c r="AA316" s="87"/>
      <c r="AB316" s="106"/>
      <c r="AC316" s="106"/>
      <c r="AD316" s="106"/>
      <c r="AE316" s="106"/>
      <c r="AF316" s="87"/>
      <c r="AG316" s="87"/>
      <c r="AH316" s="139"/>
      <c r="AI316" s="139"/>
      <c r="AJ316" s="106"/>
      <c r="AK316" s="87"/>
      <c r="AL316" s="106"/>
      <c r="AM316" s="106"/>
      <c r="AN316" s="87"/>
      <c r="AO316" s="87"/>
      <c r="AP316" s="89"/>
      <c r="AQ316" s="87"/>
      <c r="AR316" s="87"/>
      <c r="AS316" s="87"/>
      <c r="AT316" s="87"/>
      <c r="AU316" s="87"/>
      <c r="AV316" s="87"/>
      <c r="AW316" s="87"/>
      <c r="AX316" s="87"/>
      <c r="AY316" s="87"/>
      <c r="AZ316" s="87"/>
      <c r="BA316" s="87"/>
      <c r="BB316" s="87"/>
      <c r="BC316" s="90"/>
      <c r="BD316" s="90"/>
    </row>
    <row r="317" spans="1:56" s="96" customFormat="1" x14ac:dyDescent="0.25">
      <c r="A317" s="193">
        <v>4833850164</v>
      </c>
      <c r="B317" s="91" t="s">
        <v>1204</v>
      </c>
      <c r="C317" s="83" t="s">
        <v>2011</v>
      </c>
      <c r="D317" s="83" t="s">
        <v>2008</v>
      </c>
      <c r="E317" s="138" t="s">
        <v>2010</v>
      </c>
      <c r="F317" s="83" t="s">
        <v>754</v>
      </c>
      <c r="G317" s="84">
        <v>0</v>
      </c>
      <c r="H317" s="84">
        <v>0</v>
      </c>
      <c r="I317" s="84">
        <v>2</v>
      </c>
      <c r="J317" s="191"/>
      <c r="K317" s="87"/>
      <c r="L317" s="87"/>
      <c r="M317" s="87"/>
      <c r="N317" s="139"/>
      <c r="O317" s="139"/>
      <c r="P317" s="87"/>
      <c r="Q317" s="87"/>
      <c r="R317" s="87"/>
      <c r="S317" s="87"/>
      <c r="T317" s="87"/>
      <c r="U317" s="87"/>
      <c r="V317" s="87"/>
      <c r="W317" s="87"/>
      <c r="X317" s="139"/>
      <c r="Y317" s="139"/>
      <c r="Z317" s="87"/>
      <c r="AA317" s="87"/>
      <c r="AB317" s="140"/>
      <c r="AC317" s="140"/>
      <c r="AD317" s="140"/>
      <c r="AE317" s="140"/>
      <c r="AF317" s="87"/>
      <c r="AG317" s="87"/>
      <c r="AH317" s="139"/>
      <c r="AI317" s="139"/>
      <c r="AJ317" s="87"/>
      <c r="AK317" s="87"/>
      <c r="AL317" s="87"/>
      <c r="AM317" s="85"/>
      <c r="AN317" s="85"/>
      <c r="AO317" s="87"/>
      <c r="AP317" s="141"/>
      <c r="AQ317" s="87"/>
      <c r="AR317" s="87"/>
      <c r="AS317" s="87"/>
      <c r="AT317" s="87"/>
      <c r="AU317" s="87"/>
      <c r="AV317" s="87"/>
      <c r="AW317" s="87"/>
      <c r="AX317" s="87"/>
      <c r="AY317" s="87"/>
      <c r="AZ317" s="87"/>
      <c r="BA317" s="87"/>
      <c r="BB317" s="87"/>
      <c r="BC317" s="90"/>
      <c r="BD317" s="90"/>
    </row>
    <row r="318" spans="1:56" x14ac:dyDescent="0.25">
      <c r="A318" s="28"/>
      <c r="B318" s="37" t="s">
        <v>1208</v>
      </c>
      <c r="C318" s="1"/>
      <c r="D318" s="1"/>
      <c r="E318" s="1"/>
      <c r="F318" s="1"/>
      <c r="G318" s="8"/>
      <c r="H318" s="8"/>
      <c r="I318" s="8"/>
      <c r="J318" s="148"/>
      <c r="K318" s="45"/>
      <c r="L318" s="45"/>
      <c r="M318" s="45"/>
      <c r="N318" s="46"/>
      <c r="O318" s="46"/>
      <c r="P318" s="45"/>
      <c r="Q318" s="45"/>
      <c r="R318" s="45"/>
      <c r="S318" s="45"/>
      <c r="T318" s="45"/>
      <c r="U318" s="45"/>
      <c r="V318" s="45"/>
      <c r="W318" s="45"/>
      <c r="X318" s="46"/>
      <c r="Y318" s="46"/>
      <c r="Z318" s="45"/>
      <c r="AA318" s="45"/>
      <c r="AB318" s="45"/>
      <c r="AC318" s="45"/>
      <c r="AD318" s="45"/>
      <c r="AE318" s="45"/>
      <c r="AF318" s="45"/>
      <c r="AG318" s="45"/>
      <c r="AH318" s="46"/>
      <c r="AI318" s="46"/>
      <c r="AJ318" s="45"/>
      <c r="AK318" s="45"/>
      <c r="AL318" s="45"/>
      <c r="AM318" s="45"/>
      <c r="AN318" s="45"/>
      <c r="AO318" s="45"/>
      <c r="AP318" s="5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7"/>
      <c r="BD318" s="47"/>
    </row>
    <row r="319" spans="1:56" x14ac:dyDescent="0.25">
      <c r="A319" s="28"/>
      <c r="B319" s="37" t="s">
        <v>1412</v>
      </c>
      <c r="C319" s="1"/>
      <c r="D319" s="1"/>
      <c r="E319" s="1"/>
      <c r="F319" s="1"/>
      <c r="G319" s="8"/>
      <c r="H319" s="8"/>
      <c r="I319" s="8"/>
      <c r="J319" s="148"/>
      <c r="K319" s="45"/>
      <c r="L319" s="45"/>
      <c r="M319" s="45"/>
      <c r="N319" s="46"/>
      <c r="O319" s="46"/>
      <c r="P319" s="45"/>
      <c r="Q319" s="45"/>
      <c r="R319" s="45"/>
      <c r="S319" s="45"/>
      <c r="T319" s="45"/>
      <c r="U319" s="45"/>
      <c r="V319" s="45"/>
      <c r="W319" s="45"/>
      <c r="X319" s="46"/>
      <c r="Y319" s="46"/>
      <c r="Z319" s="45"/>
      <c r="AA319" s="45"/>
      <c r="AB319" s="51"/>
      <c r="AC319" s="51"/>
      <c r="AD319" s="51"/>
      <c r="AE319" s="51"/>
      <c r="AF319" s="45"/>
      <c r="AG319" s="45"/>
      <c r="AH319" s="46"/>
      <c r="AI319" s="46"/>
      <c r="AJ319" s="51"/>
      <c r="AK319" s="51"/>
      <c r="AL319" s="51"/>
      <c r="AM319" s="51"/>
      <c r="AN319" s="51"/>
      <c r="AO319" s="45"/>
      <c r="AP319" s="5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7"/>
      <c r="BD319" s="47"/>
    </row>
    <row r="320" spans="1:56" x14ac:dyDescent="0.25">
      <c r="A320" s="28"/>
      <c r="B320" s="5" t="s">
        <v>1413</v>
      </c>
      <c r="C320" s="1"/>
      <c r="D320" s="1"/>
      <c r="E320" s="1"/>
      <c r="F320" s="1"/>
      <c r="G320" s="8"/>
      <c r="H320" s="8"/>
      <c r="I320" s="8"/>
      <c r="J320" s="190"/>
      <c r="K320" s="44"/>
      <c r="L320" s="45"/>
      <c r="M320" s="45"/>
      <c r="N320" s="46"/>
      <c r="O320" s="46"/>
      <c r="P320" s="44"/>
      <c r="Q320" s="45"/>
      <c r="R320" s="44"/>
      <c r="S320" s="44"/>
      <c r="T320" s="44"/>
      <c r="U320" s="44"/>
      <c r="V320" s="45"/>
      <c r="W320" s="45"/>
      <c r="X320" s="46"/>
      <c r="Y320" s="46"/>
      <c r="Z320" s="44"/>
      <c r="AA320" s="45"/>
      <c r="AB320" s="44"/>
      <c r="AC320" s="44"/>
      <c r="AD320" s="44"/>
      <c r="AE320" s="44"/>
      <c r="AF320" s="45"/>
      <c r="AG320" s="45"/>
      <c r="AH320" s="46"/>
      <c r="AI320" s="46"/>
      <c r="AJ320" s="44"/>
      <c r="AK320" s="45"/>
      <c r="AL320" s="44"/>
      <c r="AM320" s="44"/>
      <c r="AN320" s="45"/>
      <c r="AO320" s="45"/>
      <c r="AP320" s="5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7"/>
      <c r="BD320" s="47"/>
    </row>
    <row r="321" spans="1:56" x14ac:dyDescent="0.25">
      <c r="A321" s="28" t="s">
        <v>1407</v>
      </c>
      <c r="B321" s="6" t="s">
        <v>1412</v>
      </c>
      <c r="C321" s="1" t="s">
        <v>1408</v>
      </c>
      <c r="D321" s="1" t="s">
        <v>1409</v>
      </c>
      <c r="E321" s="1" t="s">
        <v>1410</v>
      </c>
      <c r="F321" s="1" t="s">
        <v>1411</v>
      </c>
      <c r="G321" s="8">
        <v>0</v>
      </c>
      <c r="H321" s="8">
        <v>0</v>
      </c>
      <c r="I321" s="8">
        <v>4.0000000000000001E-3</v>
      </c>
      <c r="J321" s="148"/>
      <c r="K321" s="45"/>
      <c r="L321" s="45"/>
      <c r="M321" s="45"/>
      <c r="N321" s="46"/>
      <c r="O321" s="46"/>
      <c r="P321" s="45"/>
      <c r="Q321" s="45"/>
      <c r="R321" s="45"/>
      <c r="S321" s="45"/>
      <c r="T321" s="45"/>
      <c r="U321" s="45"/>
      <c r="V321" s="45"/>
      <c r="W321" s="45"/>
      <c r="X321" s="46"/>
      <c r="Y321" s="46"/>
      <c r="Z321" s="45"/>
      <c r="AA321" s="45"/>
      <c r="AB321" s="45"/>
      <c r="AC321" s="45"/>
      <c r="AD321" s="45"/>
      <c r="AE321" s="45"/>
      <c r="AF321" s="45"/>
      <c r="AG321" s="45"/>
      <c r="AH321" s="46"/>
      <c r="AI321" s="46"/>
      <c r="AJ321" s="45"/>
      <c r="AK321" s="45"/>
      <c r="AL321" s="45"/>
      <c r="AM321" s="45"/>
      <c r="AN321" s="45"/>
      <c r="AO321" s="45"/>
      <c r="AP321" s="5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7"/>
      <c r="BD321" s="47"/>
    </row>
    <row r="322" spans="1:56" x14ac:dyDescent="0.25">
      <c r="A322" s="28"/>
      <c r="B322" s="37" t="s">
        <v>1209</v>
      </c>
      <c r="C322" s="1"/>
      <c r="D322" s="1"/>
      <c r="E322" s="1"/>
      <c r="F322" s="1"/>
      <c r="G322" s="8"/>
      <c r="H322" s="8"/>
      <c r="I322" s="8"/>
      <c r="J322" s="148"/>
      <c r="K322" s="45"/>
      <c r="L322" s="45"/>
      <c r="M322" s="45"/>
      <c r="N322" s="46"/>
      <c r="O322" s="46"/>
      <c r="P322" s="45"/>
      <c r="Q322" s="45"/>
      <c r="R322" s="45"/>
      <c r="S322" s="45"/>
      <c r="T322" s="45"/>
      <c r="U322" s="45"/>
      <c r="V322" s="45"/>
      <c r="W322" s="45"/>
      <c r="X322" s="46"/>
      <c r="Y322" s="46"/>
      <c r="Z322" s="45"/>
      <c r="AA322" s="45"/>
      <c r="AB322" s="51"/>
      <c r="AC322" s="51"/>
      <c r="AD322" s="51"/>
      <c r="AE322" s="51"/>
      <c r="AF322" s="45"/>
      <c r="AG322" s="45"/>
      <c r="AH322" s="46"/>
      <c r="AI322" s="46"/>
      <c r="AJ322" s="51"/>
      <c r="AK322" s="51"/>
      <c r="AL322" s="51"/>
      <c r="AM322" s="51"/>
      <c r="AN322" s="51"/>
      <c r="AO322" s="45"/>
      <c r="AP322" s="5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7"/>
      <c r="BD322" s="47"/>
    </row>
    <row r="323" spans="1:56" x14ac:dyDescent="0.25">
      <c r="A323" s="28"/>
      <c r="B323" s="5" t="s">
        <v>1210</v>
      </c>
      <c r="C323" s="1"/>
      <c r="D323" s="1"/>
      <c r="E323" s="1"/>
      <c r="F323" s="1"/>
      <c r="G323" s="8"/>
      <c r="H323" s="8"/>
      <c r="I323" s="8"/>
      <c r="J323" s="190"/>
      <c r="K323" s="44"/>
      <c r="L323" s="45"/>
      <c r="M323" s="45"/>
      <c r="N323" s="46"/>
      <c r="O323" s="46"/>
      <c r="P323" s="44"/>
      <c r="Q323" s="45"/>
      <c r="R323" s="44"/>
      <c r="S323" s="44"/>
      <c r="T323" s="44"/>
      <c r="U323" s="44"/>
      <c r="V323" s="45"/>
      <c r="W323" s="45"/>
      <c r="X323" s="46"/>
      <c r="Y323" s="46"/>
      <c r="Z323" s="44"/>
      <c r="AA323" s="45"/>
      <c r="AB323" s="44"/>
      <c r="AC323" s="44"/>
      <c r="AD323" s="44"/>
      <c r="AE323" s="44"/>
      <c r="AF323" s="45"/>
      <c r="AG323" s="45"/>
      <c r="AH323" s="46"/>
      <c r="AI323" s="46"/>
      <c r="AJ323" s="44"/>
      <c r="AK323" s="45"/>
      <c r="AL323" s="44"/>
      <c r="AM323" s="44"/>
      <c r="AN323" s="45"/>
      <c r="AO323" s="45"/>
      <c r="AP323" s="5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7"/>
      <c r="BD323" s="47"/>
    </row>
    <row r="324" spans="1:56" x14ac:dyDescent="0.25">
      <c r="A324" s="28" t="s">
        <v>1211</v>
      </c>
      <c r="B324" s="6" t="s">
        <v>1212</v>
      </c>
      <c r="C324" s="1" t="s">
        <v>1213</v>
      </c>
      <c r="D324" s="1" t="s">
        <v>1214</v>
      </c>
      <c r="E324" s="1">
        <v>1</v>
      </c>
      <c r="F324" s="1" t="s">
        <v>2613</v>
      </c>
      <c r="G324" s="8">
        <v>0</v>
      </c>
      <c r="H324" s="8">
        <v>0</v>
      </c>
      <c r="I324" s="8">
        <v>0.2</v>
      </c>
      <c r="J324" s="148"/>
      <c r="K324" s="45"/>
      <c r="L324" s="45"/>
      <c r="M324" s="45"/>
      <c r="N324" s="46"/>
      <c r="O324" s="46"/>
      <c r="P324" s="45"/>
      <c r="Q324" s="45"/>
      <c r="R324" s="45"/>
      <c r="S324" s="45"/>
      <c r="T324" s="45"/>
      <c r="U324" s="45"/>
      <c r="V324" s="45"/>
      <c r="W324" s="45"/>
      <c r="X324" s="46"/>
      <c r="Y324" s="46"/>
      <c r="Z324" s="45"/>
      <c r="AA324" s="45"/>
      <c r="AB324" s="45"/>
      <c r="AC324" s="45"/>
      <c r="AD324" s="45"/>
      <c r="AE324" s="45"/>
      <c r="AF324" s="45"/>
      <c r="AG324" s="45"/>
      <c r="AH324" s="46"/>
      <c r="AI324" s="46"/>
      <c r="AJ324" s="45"/>
      <c r="AK324" s="45"/>
      <c r="AL324" s="45"/>
      <c r="AM324" s="45"/>
      <c r="AN324" s="45"/>
      <c r="AO324" s="45"/>
      <c r="AP324" s="5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7"/>
      <c r="BD324" s="47"/>
    </row>
    <row r="325" spans="1:56" x14ac:dyDescent="0.25">
      <c r="A325" s="28"/>
      <c r="B325" s="37" t="s">
        <v>1405</v>
      </c>
      <c r="C325" s="1"/>
      <c r="D325" s="1"/>
      <c r="E325" s="1"/>
      <c r="F325" s="1"/>
      <c r="G325" s="8"/>
      <c r="H325" s="8"/>
      <c r="I325" s="8"/>
      <c r="J325" s="148"/>
      <c r="K325" s="45"/>
      <c r="L325" s="45"/>
      <c r="M325" s="45"/>
      <c r="N325" s="46"/>
      <c r="O325" s="46"/>
      <c r="P325" s="45"/>
      <c r="Q325" s="45"/>
      <c r="R325" s="45"/>
      <c r="S325" s="45"/>
      <c r="T325" s="45"/>
      <c r="U325" s="45"/>
      <c r="V325" s="45"/>
      <c r="W325" s="45"/>
      <c r="X325" s="46"/>
      <c r="Y325" s="46"/>
      <c r="Z325" s="45"/>
      <c r="AA325" s="45"/>
      <c r="AB325" s="51"/>
      <c r="AC325" s="51"/>
      <c r="AD325" s="51"/>
      <c r="AE325" s="51"/>
      <c r="AF325" s="45"/>
      <c r="AG325" s="45"/>
      <c r="AH325" s="46"/>
      <c r="AI325" s="46"/>
      <c r="AJ325" s="51"/>
      <c r="AK325" s="51"/>
      <c r="AL325" s="51"/>
      <c r="AM325" s="51"/>
      <c r="AN325" s="51"/>
      <c r="AO325" s="45"/>
      <c r="AP325" s="5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7"/>
      <c r="BD325" s="47"/>
    </row>
    <row r="326" spans="1:56" x14ac:dyDescent="0.25">
      <c r="A326" s="28"/>
      <c r="B326" s="5" t="s">
        <v>1406</v>
      </c>
      <c r="C326" s="1"/>
      <c r="D326" s="1"/>
      <c r="E326" s="1"/>
      <c r="F326" s="1"/>
      <c r="G326" s="8"/>
      <c r="H326" s="8"/>
      <c r="I326" s="8"/>
      <c r="J326" s="190"/>
      <c r="K326" s="44"/>
      <c r="L326" s="45"/>
      <c r="M326" s="45"/>
      <c r="N326" s="46"/>
      <c r="O326" s="46"/>
      <c r="P326" s="44"/>
      <c r="Q326" s="45"/>
      <c r="R326" s="44"/>
      <c r="S326" s="44"/>
      <c r="T326" s="44"/>
      <c r="U326" s="44"/>
      <c r="V326" s="45"/>
      <c r="W326" s="45"/>
      <c r="X326" s="46"/>
      <c r="Y326" s="46"/>
      <c r="Z326" s="44"/>
      <c r="AA326" s="45"/>
      <c r="AB326" s="44"/>
      <c r="AC326" s="44"/>
      <c r="AD326" s="44"/>
      <c r="AE326" s="44"/>
      <c r="AF326" s="45"/>
      <c r="AG326" s="45"/>
      <c r="AH326" s="46"/>
      <c r="AI326" s="46"/>
      <c r="AJ326" s="44"/>
      <c r="AK326" s="45"/>
      <c r="AL326" s="44"/>
      <c r="AM326" s="44"/>
      <c r="AN326" s="45"/>
      <c r="AO326" s="45"/>
      <c r="AP326" s="5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7"/>
      <c r="BD326" s="47"/>
    </row>
    <row r="327" spans="1:56" x14ac:dyDescent="0.25">
      <c r="A327" s="28" t="s">
        <v>1401</v>
      </c>
      <c r="B327" s="6" t="s">
        <v>1402</v>
      </c>
      <c r="C327" s="1" t="s">
        <v>1403</v>
      </c>
      <c r="D327" s="1"/>
      <c r="E327" s="1" t="s">
        <v>1404</v>
      </c>
      <c r="F327" s="1" t="s">
        <v>754</v>
      </c>
      <c r="G327" s="8">
        <v>0</v>
      </c>
      <c r="H327" s="8">
        <v>0</v>
      </c>
      <c r="I327" s="8">
        <v>1</v>
      </c>
      <c r="J327" s="148"/>
      <c r="K327" s="45"/>
      <c r="L327" s="45"/>
      <c r="M327" s="45"/>
      <c r="N327" s="46"/>
      <c r="O327" s="46"/>
      <c r="P327" s="45"/>
      <c r="Q327" s="45"/>
      <c r="R327" s="45"/>
      <c r="S327" s="45"/>
      <c r="T327" s="45"/>
      <c r="U327" s="45"/>
      <c r="V327" s="45"/>
      <c r="W327" s="45"/>
      <c r="X327" s="46"/>
      <c r="Y327" s="46"/>
      <c r="Z327" s="45"/>
      <c r="AA327" s="45"/>
      <c r="AB327" s="44"/>
      <c r="AC327" s="44"/>
      <c r="AD327" s="45"/>
      <c r="AE327" s="45"/>
      <c r="AF327" s="45"/>
      <c r="AG327" s="45"/>
      <c r="AH327" s="46"/>
      <c r="AI327" s="46"/>
      <c r="AJ327" s="44"/>
      <c r="AK327" s="45"/>
      <c r="AL327" s="44"/>
      <c r="AM327" s="44"/>
      <c r="AN327" s="45"/>
      <c r="AO327" s="45"/>
      <c r="AP327" s="5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7"/>
      <c r="BD327" s="47"/>
    </row>
    <row r="328" spans="1:56" x14ac:dyDescent="0.25">
      <c r="A328" s="28"/>
      <c r="B328" s="37" t="s">
        <v>1215</v>
      </c>
      <c r="C328" s="1"/>
      <c r="D328" s="1"/>
      <c r="E328" s="1"/>
      <c r="F328" s="1"/>
      <c r="G328" s="8"/>
      <c r="H328" s="8"/>
      <c r="I328" s="8"/>
      <c r="J328" s="148"/>
      <c r="K328" s="44"/>
      <c r="L328" s="45"/>
      <c r="M328" s="45"/>
      <c r="N328" s="46"/>
      <c r="O328" s="46"/>
      <c r="P328" s="44"/>
      <c r="Q328" s="45"/>
      <c r="R328" s="44"/>
      <c r="S328" s="44"/>
      <c r="T328" s="44"/>
      <c r="U328" s="44"/>
      <c r="V328" s="45"/>
      <c r="W328" s="45"/>
      <c r="X328" s="46"/>
      <c r="Y328" s="46"/>
      <c r="Z328" s="44"/>
      <c r="AA328" s="45"/>
      <c r="AB328" s="44"/>
      <c r="AC328" s="44"/>
      <c r="AD328" s="44"/>
      <c r="AE328" s="44"/>
      <c r="AF328" s="45"/>
      <c r="AG328" s="45"/>
      <c r="AH328" s="46"/>
      <c r="AI328" s="46"/>
      <c r="AJ328" s="44"/>
      <c r="AK328" s="45"/>
      <c r="AL328" s="44"/>
      <c r="AM328" s="44"/>
      <c r="AN328" s="45"/>
      <c r="AO328" s="45"/>
      <c r="AP328" s="5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7"/>
      <c r="BD328" s="47"/>
    </row>
    <row r="329" spans="1:56" x14ac:dyDescent="0.25">
      <c r="A329" s="28"/>
      <c r="B329" s="37" t="s">
        <v>1216</v>
      </c>
      <c r="C329" s="1"/>
      <c r="D329" s="1"/>
      <c r="E329" s="1"/>
      <c r="F329" s="1"/>
      <c r="G329" s="8"/>
      <c r="H329" s="8"/>
      <c r="I329" s="8"/>
      <c r="J329" s="148"/>
      <c r="K329" s="45"/>
      <c r="L329" s="45"/>
      <c r="M329" s="45"/>
      <c r="N329" s="46"/>
      <c r="O329" s="46"/>
      <c r="P329" s="45"/>
      <c r="Q329" s="45"/>
      <c r="R329" s="45"/>
      <c r="S329" s="45"/>
      <c r="T329" s="45"/>
      <c r="U329" s="45"/>
      <c r="V329" s="45"/>
      <c r="W329" s="45"/>
      <c r="X329" s="46"/>
      <c r="Y329" s="46"/>
      <c r="Z329" s="45"/>
      <c r="AA329" s="45"/>
      <c r="AB329" s="45"/>
      <c r="AC329" s="45"/>
      <c r="AD329" s="45"/>
      <c r="AE329" s="45"/>
      <c r="AF329" s="45"/>
      <c r="AG329" s="45"/>
      <c r="AH329" s="46"/>
      <c r="AI329" s="46"/>
      <c r="AJ329" s="45"/>
      <c r="AK329" s="45"/>
      <c r="AL329" s="45"/>
      <c r="AM329" s="45"/>
      <c r="AN329" s="45"/>
      <c r="AO329" s="45"/>
      <c r="AP329" s="5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7"/>
      <c r="BD329" s="47"/>
    </row>
    <row r="330" spans="1:56" x14ac:dyDescent="0.25">
      <c r="A330" s="28"/>
      <c r="B330" s="5" t="s">
        <v>1217</v>
      </c>
      <c r="C330" s="1"/>
      <c r="D330" s="1"/>
      <c r="E330" s="1"/>
      <c r="F330" s="1"/>
      <c r="G330" s="8"/>
      <c r="H330" s="8"/>
      <c r="I330" s="8"/>
      <c r="J330" s="149"/>
      <c r="K330" s="45"/>
      <c r="L330" s="45"/>
      <c r="M330" s="45"/>
      <c r="N330" s="46"/>
      <c r="O330" s="46"/>
      <c r="P330" s="45"/>
      <c r="Q330" s="45"/>
      <c r="R330" s="45"/>
      <c r="S330" s="45"/>
      <c r="T330" s="45"/>
      <c r="U330" s="45"/>
      <c r="V330" s="45"/>
      <c r="W330" s="45"/>
      <c r="X330" s="46"/>
      <c r="Y330" s="46"/>
      <c r="Z330" s="45"/>
      <c r="AA330" s="45"/>
      <c r="AB330" s="45"/>
      <c r="AC330" s="45"/>
      <c r="AD330" s="45"/>
      <c r="AE330" s="45"/>
      <c r="AF330" s="45"/>
      <c r="AG330" s="45"/>
      <c r="AH330" s="46"/>
      <c r="AI330" s="46"/>
      <c r="AJ330" s="45"/>
      <c r="AK330" s="45"/>
      <c r="AL330" s="45"/>
      <c r="AM330" s="45"/>
      <c r="AN330" s="45"/>
      <c r="AO330" s="45"/>
      <c r="AP330" s="5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7"/>
      <c r="BD330" s="47"/>
    </row>
    <row r="331" spans="1:56" x14ac:dyDescent="0.25">
      <c r="A331" s="28" t="s">
        <v>1218</v>
      </c>
      <c r="B331" s="6" t="s">
        <v>1219</v>
      </c>
      <c r="C331" s="1" t="s">
        <v>643</v>
      </c>
      <c r="D331" s="1" t="s">
        <v>1220</v>
      </c>
      <c r="E331" s="1"/>
      <c r="F331" s="1" t="s">
        <v>2613</v>
      </c>
      <c r="G331" s="8">
        <v>0</v>
      </c>
      <c r="H331" s="8">
        <v>0.01</v>
      </c>
      <c r="I331" s="8">
        <v>0.2</v>
      </c>
      <c r="J331" s="148"/>
      <c r="K331" s="45"/>
      <c r="L331" s="45"/>
      <c r="M331" s="45"/>
      <c r="N331" s="46"/>
      <c r="O331" s="46"/>
      <c r="P331" s="45"/>
      <c r="Q331" s="45"/>
      <c r="R331" s="45"/>
      <c r="S331" s="45"/>
      <c r="T331" s="45"/>
      <c r="U331" s="45"/>
      <c r="V331" s="45"/>
      <c r="W331" s="45"/>
      <c r="X331" s="46"/>
      <c r="Y331" s="46"/>
      <c r="Z331" s="45"/>
      <c r="AA331" s="45"/>
      <c r="AB331" s="45"/>
      <c r="AC331" s="45"/>
      <c r="AD331" s="45"/>
      <c r="AE331" s="45"/>
      <c r="AF331" s="45"/>
      <c r="AG331" s="45"/>
      <c r="AH331" s="46"/>
      <c r="AI331" s="46"/>
      <c r="AJ331" s="45"/>
      <c r="AK331" s="45"/>
      <c r="AL331" s="45"/>
      <c r="AM331" s="45"/>
      <c r="AN331" s="45"/>
      <c r="AO331" s="45"/>
      <c r="AP331" s="71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7"/>
      <c r="BD331" s="47"/>
    </row>
    <row r="332" spans="1:56" x14ac:dyDescent="0.25">
      <c r="A332" s="28"/>
      <c r="B332" s="37" t="s">
        <v>1221</v>
      </c>
      <c r="C332" s="1"/>
      <c r="D332" s="1"/>
      <c r="E332" s="1"/>
      <c r="F332" s="1"/>
      <c r="G332" s="8"/>
      <c r="H332" s="8"/>
      <c r="I332" s="8"/>
      <c r="J332" s="148"/>
      <c r="K332" s="44"/>
      <c r="L332" s="45"/>
      <c r="M332" s="45"/>
      <c r="N332" s="46"/>
      <c r="O332" s="46"/>
      <c r="P332" s="44"/>
      <c r="Q332" s="45"/>
      <c r="R332" s="44"/>
      <c r="S332" s="44"/>
      <c r="T332" s="44"/>
      <c r="U332" s="44"/>
      <c r="V332" s="45"/>
      <c r="W332" s="45"/>
      <c r="X332" s="46"/>
      <c r="Y332" s="46"/>
      <c r="Z332" s="44"/>
      <c r="AA332" s="45"/>
      <c r="AB332" s="44"/>
      <c r="AC332" s="44"/>
      <c r="AD332" s="44"/>
      <c r="AE332" s="44"/>
      <c r="AF332" s="45"/>
      <c r="AG332" s="45"/>
      <c r="AH332" s="46"/>
      <c r="AI332" s="46"/>
      <c r="AJ332" s="44"/>
      <c r="AK332" s="45"/>
      <c r="AL332" s="44"/>
      <c r="AM332" s="44"/>
      <c r="AN332" s="45"/>
      <c r="AO332" s="45"/>
      <c r="AP332" s="5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7"/>
      <c r="BD332" s="47"/>
    </row>
    <row r="333" spans="1:56" x14ac:dyDescent="0.25">
      <c r="A333" s="28"/>
      <c r="B333" s="5" t="s">
        <v>1222</v>
      </c>
      <c r="C333" s="1"/>
      <c r="D333" s="1"/>
      <c r="E333" s="1"/>
      <c r="F333" s="1"/>
      <c r="G333" s="8"/>
      <c r="H333" s="8"/>
      <c r="I333" s="8"/>
      <c r="J333" s="194"/>
      <c r="K333" s="45"/>
      <c r="L333" s="45"/>
      <c r="M333" s="45"/>
      <c r="N333" s="46"/>
      <c r="O333" s="46"/>
      <c r="P333" s="45"/>
      <c r="Q333" s="45"/>
      <c r="R333" s="45"/>
      <c r="S333" s="45"/>
      <c r="T333" s="45"/>
      <c r="U333" s="45"/>
      <c r="V333" s="45"/>
      <c r="W333" s="45"/>
      <c r="X333" s="46"/>
      <c r="Y333" s="46"/>
      <c r="Z333" s="45"/>
      <c r="AA333" s="45"/>
      <c r="AB333" s="45"/>
      <c r="AC333" s="45"/>
      <c r="AD333" s="45"/>
      <c r="AE333" s="45"/>
      <c r="AF333" s="45"/>
      <c r="AG333" s="45"/>
      <c r="AH333" s="46"/>
      <c r="AI333" s="46"/>
      <c r="AJ333" s="45"/>
      <c r="AK333" s="45"/>
      <c r="AL333" s="45"/>
      <c r="AM333" s="45"/>
      <c r="AN333" s="45"/>
      <c r="AO333" s="45"/>
      <c r="AP333" s="5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7"/>
      <c r="BD333" s="47"/>
    </row>
    <row r="334" spans="1:56" x14ac:dyDescent="0.25">
      <c r="A334" s="28" t="s">
        <v>1223</v>
      </c>
      <c r="B334" s="6" t="s">
        <v>1224</v>
      </c>
      <c r="C334" s="1" t="s">
        <v>1225</v>
      </c>
      <c r="D334" s="1" t="s">
        <v>1226</v>
      </c>
      <c r="E334" s="52" t="s">
        <v>1228</v>
      </c>
      <c r="F334" s="1" t="s">
        <v>637</v>
      </c>
      <c r="G334" s="8">
        <v>0</v>
      </c>
      <c r="H334" s="8">
        <v>20</v>
      </c>
      <c r="I334" s="8">
        <v>75</v>
      </c>
      <c r="J334" s="148"/>
      <c r="K334" s="44"/>
      <c r="L334" s="45"/>
      <c r="M334" s="45"/>
      <c r="N334" s="46"/>
      <c r="O334" s="46"/>
      <c r="P334" s="44"/>
      <c r="Q334" s="45"/>
      <c r="R334" s="44"/>
      <c r="S334" s="44"/>
      <c r="T334" s="44"/>
      <c r="U334" s="44"/>
      <c r="V334" s="45"/>
      <c r="W334" s="45"/>
      <c r="X334" s="46"/>
      <c r="Y334" s="46"/>
      <c r="Z334" s="44"/>
      <c r="AA334" s="45"/>
      <c r="AB334" s="44"/>
      <c r="AC334" s="44"/>
      <c r="AD334" s="44"/>
      <c r="AE334" s="44"/>
      <c r="AF334" s="45"/>
      <c r="AG334" s="45"/>
      <c r="AH334" s="46"/>
      <c r="AI334" s="46"/>
      <c r="AJ334" s="44"/>
      <c r="AK334" s="45"/>
      <c r="AL334" s="44"/>
      <c r="AM334" s="44"/>
      <c r="AN334" s="45"/>
      <c r="AO334" s="45"/>
      <c r="AP334" s="5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7"/>
      <c r="BD334" s="47"/>
    </row>
    <row r="335" spans="1:56" x14ac:dyDescent="0.25">
      <c r="A335" s="28"/>
      <c r="B335" s="37" t="s">
        <v>1978</v>
      </c>
      <c r="C335" s="1"/>
      <c r="D335" s="1"/>
      <c r="E335" s="52"/>
      <c r="F335" s="1"/>
      <c r="G335" s="8"/>
      <c r="H335" s="8"/>
      <c r="I335" s="8"/>
      <c r="J335" s="148"/>
      <c r="K335" s="44"/>
      <c r="L335" s="45"/>
      <c r="M335" s="45"/>
      <c r="N335" s="46"/>
      <c r="O335" s="46"/>
      <c r="P335" s="44"/>
      <c r="Q335" s="45"/>
      <c r="R335" s="44"/>
      <c r="S335" s="44"/>
      <c r="T335" s="44"/>
      <c r="U335" s="44"/>
      <c r="V335" s="45"/>
      <c r="W335" s="45"/>
      <c r="X335" s="46"/>
      <c r="Y335" s="46"/>
      <c r="Z335" s="44"/>
      <c r="AA335" s="45"/>
      <c r="AB335" s="44"/>
      <c r="AC335" s="44"/>
      <c r="AD335" s="44"/>
      <c r="AE335" s="44"/>
      <c r="AF335" s="45"/>
      <c r="AG335" s="45"/>
      <c r="AH335" s="46"/>
      <c r="AI335" s="46"/>
      <c r="AJ335" s="44"/>
      <c r="AK335" s="45"/>
      <c r="AL335" s="44"/>
      <c r="AM335" s="44"/>
      <c r="AN335" s="45"/>
      <c r="AO335" s="45"/>
      <c r="AP335" s="5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7"/>
      <c r="BD335" s="47"/>
    </row>
    <row r="336" spans="1:56" x14ac:dyDescent="0.25">
      <c r="A336" s="28"/>
      <c r="B336" s="5" t="s">
        <v>1979</v>
      </c>
      <c r="C336" s="1"/>
      <c r="D336" s="1"/>
      <c r="E336" s="52"/>
      <c r="F336" s="1"/>
      <c r="G336" s="8"/>
      <c r="H336" s="8"/>
      <c r="I336" s="8"/>
      <c r="J336" s="148"/>
      <c r="K336" s="44"/>
      <c r="L336" s="45"/>
      <c r="M336" s="45"/>
      <c r="N336" s="46"/>
      <c r="O336" s="46"/>
      <c r="P336" s="44"/>
      <c r="Q336" s="45"/>
      <c r="R336" s="44"/>
      <c r="S336" s="44"/>
      <c r="T336" s="44"/>
      <c r="U336" s="44"/>
      <c r="V336" s="45"/>
      <c r="W336" s="45"/>
      <c r="X336" s="46"/>
      <c r="Y336" s="46"/>
      <c r="Z336" s="44"/>
      <c r="AA336" s="45"/>
      <c r="AB336" s="44"/>
      <c r="AC336" s="44"/>
      <c r="AD336" s="44"/>
      <c r="AE336" s="44"/>
      <c r="AF336" s="45"/>
      <c r="AG336" s="45"/>
      <c r="AH336" s="46"/>
      <c r="AI336" s="46"/>
      <c r="AJ336" s="44"/>
      <c r="AK336" s="45"/>
      <c r="AL336" s="44"/>
      <c r="AM336" s="44"/>
      <c r="AN336" s="45"/>
      <c r="AO336" s="45"/>
      <c r="AP336" s="5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7"/>
      <c r="BD336" s="47"/>
    </row>
    <row r="337" spans="1:56" x14ac:dyDescent="0.25">
      <c r="A337" s="28" t="s">
        <v>1879</v>
      </c>
      <c r="B337" s="17" t="s">
        <v>1736</v>
      </c>
      <c r="C337" s="1"/>
      <c r="D337" s="1" t="s">
        <v>1880</v>
      </c>
      <c r="E337" s="1"/>
      <c r="F337" s="1" t="s">
        <v>1589</v>
      </c>
      <c r="G337" s="8">
        <v>7.0000000000000007E-2</v>
      </c>
      <c r="H337" s="8">
        <v>0.2</v>
      </c>
      <c r="I337" s="8">
        <v>0.2</v>
      </c>
      <c r="J337" s="148"/>
      <c r="K337" s="45"/>
      <c r="L337" s="45"/>
      <c r="M337" s="45"/>
      <c r="N337" s="46"/>
      <c r="O337" s="46"/>
      <c r="P337" s="45"/>
      <c r="Q337" s="45"/>
      <c r="R337" s="45"/>
      <c r="S337" s="45"/>
      <c r="T337" s="45"/>
      <c r="U337" s="45"/>
      <c r="V337" s="45"/>
      <c r="W337" s="45"/>
      <c r="X337" s="46"/>
      <c r="Y337" s="46"/>
      <c r="Z337" s="45"/>
      <c r="AA337" s="45"/>
      <c r="AB337" s="45"/>
      <c r="AC337" s="45"/>
      <c r="AD337" s="45"/>
      <c r="AE337" s="45"/>
      <c r="AF337" s="45"/>
      <c r="AG337" s="45"/>
      <c r="AH337" s="46"/>
      <c r="AI337" s="46"/>
      <c r="AJ337" s="45"/>
      <c r="AK337" s="45"/>
      <c r="AL337" s="45"/>
      <c r="AM337" s="44"/>
      <c r="AN337" s="45"/>
      <c r="AO337" s="45"/>
      <c r="AP337" s="5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7"/>
      <c r="BD337" s="47"/>
    </row>
    <row r="338" spans="1:56" x14ac:dyDescent="0.25">
      <c r="A338" s="28"/>
      <c r="B338" s="37" t="s">
        <v>1229</v>
      </c>
      <c r="C338" s="1"/>
      <c r="D338" s="1"/>
      <c r="E338" s="1"/>
      <c r="F338" s="1"/>
      <c r="G338" s="8"/>
      <c r="H338" s="8"/>
      <c r="I338" s="8"/>
      <c r="J338" s="148"/>
      <c r="K338" s="45"/>
      <c r="L338" s="45"/>
      <c r="M338" s="45"/>
      <c r="N338" s="46"/>
      <c r="O338" s="46"/>
      <c r="P338" s="45"/>
      <c r="Q338" s="45"/>
      <c r="R338" s="45"/>
      <c r="S338" s="45"/>
      <c r="T338" s="45"/>
      <c r="U338" s="45"/>
      <c r="V338" s="45"/>
      <c r="W338" s="45"/>
      <c r="X338" s="46"/>
      <c r="Y338" s="46"/>
      <c r="Z338" s="45"/>
      <c r="AA338" s="45"/>
      <c r="AB338" s="44"/>
      <c r="AC338" s="44"/>
      <c r="AD338" s="44"/>
      <c r="AE338" s="44"/>
      <c r="AF338" s="44"/>
      <c r="AG338" s="44"/>
      <c r="AH338" s="46"/>
      <c r="AI338" s="46"/>
      <c r="AJ338" s="44"/>
      <c r="AK338" s="45"/>
      <c r="AL338" s="44"/>
      <c r="AM338" s="44"/>
      <c r="AN338" s="45"/>
      <c r="AO338" s="45"/>
      <c r="AP338" s="5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7"/>
      <c r="BD338" s="47"/>
    </row>
    <row r="339" spans="1:56" x14ac:dyDescent="0.25">
      <c r="A339" s="28"/>
      <c r="B339" s="37" t="s">
        <v>1230</v>
      </c>
      <c r="C339" s="1"/>
      <c r="D339" s="1"/>
      <c r="E339" s="1"/>
      <c r="F339" s="1"/>
      <c r="G339" s="8"/>
      <c r="H339" s="8"/>
      <c r="I339" s="8"/>
      <c r="J339" s="148"/>
      <c r="K339" s="45"/>
      <c r="L339" s="45"/>
      <c r="M339" s="45"/>
      <c r="N339" s="46"/>
      <c r="O339" s="46"/>
      <c r="P339" s="45"/>
      <c r="Q339" s="45"/>
      <c r="R339" s="45"/>
      <c r="S339" s="45"/>
      <c r="T339" s="45"/>
      <c r="U339" s="45"/>
      <c r="V339" s="45"/>
      <c r="W339" s="45"/>
      <c r="X339" s="46"/>
      <c r="Y339" s="46"/>
      <c r="Z339" s="45"/>
      <c r="AA339" s="45"/>
      <c r="AB339" s="44"/>
      <c r="AC339" s="44"/>
      <c r="AD339" s="44"/>
      <c r="AE339" s="44"/>
      <c r="AF339" s="44"/>
      <c r="AG339" s="44"/>
      <c r="AH339" s="46"/>
      <c r="AI339" s="46"/>
      <c r="AJ339" s="44"/>
      <c r="AK339" s="45"/>
      <c r="AL339" s="44"/>
      <c r="AM339" s="44"/>
      <c r="AN339" s="45"/>
      <c r="AO339" s="45"/>
      <c r="AP339" s="5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7"/>
      <c r="BD339" s="47"/>
    </row>
    <row r="340" spans="1:56" x14ac:dyDescent="0.25">
      <c r="A340" s="28"/>
      <c r="B340" s="156" t="s">
        <v>1980</v>
      </c>
      <c r="C340" s="1"/>
      <c r="D340" s="1"/>
      <c r="E340" s="1"/>
      <c r="F340" s="1"/>
      <c r="G340" s="8"/>
      <c r="H340" s="8"/>
      <c r="I340" s="8"/>
      <c r="J340" s="148"/>
      <c r="K340" s="45"/>
      <c r="L340" s="45"/>
      <c r="M340" s="45"/>
      <c r="N340" s="46"/>
      <c r="O340" s="46"/>
      <c r="P340" s="45"/>
      <c r="Q340" s="45"/>
      <c r="R340" s="45"/>
      <c r="S340" s="45"/>
      <c r="T340" s="45"/>
      <c r="U340" s="45"/>
      <c r="V340" s="45"/>
      <c r="W340" s="45"/>
      <c r="X340" s="46"/>
      <c r="Y340" s="46"/>
      <c r="Z340" s="45"/>
      <c r="AA340" s="45"/>
      <c r="AB340" s="44"/>
      <c r="AC340" s="44"/>
      <c r="AD340" s="44"/>
      <c r="AE340" s="44"/>
      <c r="AF340" s="44"/>
      <c r="AG340" s="44"/>
      <c r="AH340" s="46"/>
      <c r="AI340" s="46"/>
      <c r="AJ340" s="44"/>
      <c r="AK340" s="45"/>
      <c r="AL340" s="44"/>
      <c r="AM340" s="44"/>
      <c r="AN340" s="45"/>
      <c r="AO340" s="45"/>
      <c r="AP340" s="5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7"/>
      <c r="BD340" s="47"/>
    </row>
    <row r="341" spans="1:56" x14ac:dyDescent="0.25">
      <c r="A341" s="28" t="s">
        <v>1878</v>
      </c>
      <c r="B341" s="9" t="s">
        <v>1734</v>
      </c>
      <c r="C341" s="1"/>
      <c r="D341" s="1" t="s">
        <v>1735</v>
      </c>
      <c r="E341" s="1">
        <v>90</v>
      </c>
      <c r="F341" s="1" t="s">
        <v>637</v>
      </c>
      <c r="G341" s="8">
        <v>1.2</v>
      </c>
      <c r="H341" s="8">
        <v>6</v>
      </c>
      <c r="I341" s="8">
        <v>6</v>
      </c>
      <c r="J341" s="148"/>
      <c r="K341" s="45"/>
      <c r="L341" s="45"/>
      <c r="M341" s="45"/>
      <c r="N341" s="46"/>
      <c r="O341" s="46"/>
      <c r="P341" s="45"/>
      <c r="Q341" s="45"/>
      <c r="R341" s="45"/>
      <c r="S341" s="45"/>
      <c r="T341" s="45"/>
      <c r="U341" s="45"/>
      <c r="V341" s="45"/>
      <c r="W341" s="45"/>
      <c r="X341" s="46"/>
      <c r="Y341" s="46"/>
      <c r="Z341" s="45"/>
      <c r="AA341" s="45"/>
      <c r="AB341" s="45"/>
      <c r="AC341" s="45"/>
      <c r="AD341" s="45"/>
      <c r="AE341" s="45"/>
      <c r="AF341" s="45"/>
      <c r="AG341" s="45"/>
      <c r="AH341" s="46"/>
      <c r="AI341" s="46"/>
      <c r="AJ341" s="45"/>
      <c r="AK341" s="45"/>
      <c r="AL341" s="45"/>
      <c r="AM341" s="44"/>
      <c r="AN341" s="45"/>
      <c r="AO341" s="45"/>
      <c r="AP341" s="5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7"/>
      <c r="BD341" s="47"/>
    </row>
    <row r="342" spans="1:56" x14ac:dyDescent="0.25">
      <c r="A342" s="28"/>
      <c r="B342" s="37" t="s">
        <v>1230</v>
      </c>
      <c r="C342" s="1"/>
      <c r="D342" s="1"/>
      <c r="E342" s="1"/>
      <c r="F342" s="1"/>
      <c r="G342" s="8"/>
      <c r="H342" s="8"/>
      <c r="I342" s="8"/>
      <c r="J342" s="148"/>
      <c r="K342" s="45"/>
      <c r="L342" s="45"/>
      <c r="M342" s="45"/>
      <c r="N342" s="46"/>
      <c r="O342" s="46"/>
      <c r="P342" s="45"/>
      <c r="Q342" s="45"/>
      <c r="R342" s="45"/>
      <c r="S342" s="45"/>
      <c r="T342" s="45"/>
      <c r="U342" s="45"/>
      <c r="V342" s="45"/>
      <c r="W342" s="45"/>
      <c r="X342" s="46"/>
      <c r="Y342" s="46"/>
      <c r="Z342" s="45"/>
      <c r="AA342" s="45"/>
      <c r="AB342" s="45"/>
      <c r="AC342" s="45"/>
      <c r="AD342" s="45"/>
      <c r="AE342" s="45"/>
      <c r="AF342" s="45"/>
      <c r="AG342" s="45"/>
      <c r="AH342" s="46"/>
      <c r="AI342" s="46"/>
      <c r="AJ342" s="45"/>
      <c r="AK342" s="45"/>
      <c r="AL342" s="45"/>
      <c r="AM342" s="44"/>
      <c r="AN342" s="45"/>
      <c r="AO342" s="45"/>
      <c r="AP342" s="5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7"/>
      <c r="BD342" s="47"/>
    </row>
    <row r="343" spans="1:56" x14ac:dyDescent="0.25">
      <c r="A343" s="28"/>
      <c r="B343" s="5" t="s">
        <v>1231</v>
      </c>
      <c r="C343" s="1"/>
      <c r="D343" s="1"/>
      <c r="E343" s="1"/>
      <c r="F343" s="1"/>
      <c r="G343" s="8"/>
      <c r="H343" s="8"/>
      <c r="I343" s="8"/>
      <c r="J343" s="149"/>
      <c r="K343" s="45"/>
      <c r="L343" s="45"/>
      <c r="M343" s="45"/>
      <c r="N343" s="46"/>
      <c r="O343" s="46"/>
      <c r="P343" s="45"/>
      <c r="Q343" s="45"/>
      <c r="R343" s="45"/>
      <c r="S343" s="45"/>
      <c r="T343" s="45"/>
      <c r="U343" s="45"/>
      <c r="V343" s="45"/>
      <c r="W343" s="45"/>
      <c r="X343" s="46"/>
      <c r="Y343" s="46"/>
      <c r="Z343" s="45"/>
      <c r="AA343" s="45"/>
      <c r="AB343" s="44"/>
      <c r="AC343" s="44"/>
      <c r="AD343" s="45"/>
      <c r="AE343" s="45"/>
      <c r="AF343" s="44"/>
      <c r="AG343" s="44"/>
      <c r="AH343" s="46"/>
      <c r="AI343" s="46"/>
      <c r="AJ343" s="44"/>
      <c r="AK343" s="45"/>
      <c r="AL343" s="44"/>
      <c r="AM343" s="44"/>
      <c r="AN343" s="45"/>
      <c r="AO343" s="45"/>
      <c r="AP343" s="5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7"/>
      <c r="BD343" s="47"/>
    </row>
    <row r="344" spans="1:56" ht="18.75" x14ac:dyDescent="0.25">
      <c r="A344" s="28" t="s">
        <v>1232</v>
      </c>
      <c r="B344" s="6" t="s">
        <v>1233</v>
      </c>
      <c r="C344" s="1" t="s">
        <v>1234</v>
      </c>
      <c r="D344" s="1" t="s">
        <v>1235</v>
      </c>
      <c r="E344" s="1" t="s">
        <v>1511</v>
      </c>
      <c r="F344" s="1" t="s">
        <v>637</v>
      </c>
      <c r="G344" s="8">
        <v>0</v>
      </c>
      <c r="H344" s="8">
        <v>0</v>
      </c>
      <c r="I344" s="8">
        <v>2.2000000000000002</v>
      </c>
      <c r="J344" s="148"/>
      <c r="K344" s="45"/>
      <c r="L344" s="45"/>
      <c r="M344" s="45"/>
      <c r="N344" s="46"/>
      <c r="O344" s="46"/>
      <c r="P344" s="45"/>
      <c r="Q344" s="45"/>
      <c r="R344" s="45"/>
      <c r="S344" s="45"/>
      <c r="T344" s="45"/>
      <c r="U344" s="45"/>
      <c r="V344" s="45"/>
      <c r="W344" s="45"/>
      <c r="X344" s="46"/>
      <c r="Y344" s="46"/>
      <c r="Z344" s="45"/>
      <c r="AA344" s="45"/>
      <c r="AB344" s="44"/>
      <c r="AC344" s="44"/>
      <c r="AD344" s="45"/>
      <c r="AE344" s="45"/>
      <c r="AF344" s="44"/>
      <c r="AG344" s="44"/>
      <c r="AH344" s="46"/>
      <c r="AI344" s="46"/>
      <c r="AJ344" s="44"/>
      <c r="AK344" s="45"/>
      <c r="AL344" s="44"/>
      <c r="AM344" s="44"/>
      <c r="AN344" s="45"/>
      <c r="AO344" s="45"/>
      <c r="AP344" s="5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7"/>
      <c r="BD344" s="47"/>
    </row>
    <row r="345" spans="1:56" x14ac:dyDescent="0.25">
      <c r="A345" s="28"/>
      <c r="B345" s="37" t="s">
        <v>1236</v>
      </c>
      <c r="C345" s="1"/>
      <c r="D345" s="1"/>
      <c r="E345" s="1"/>
      <c r="F345" s="1"/>
      <c r="G345" s="8"/>
      <c r="H345" s="8"/>
      <c r="I345" s="8"/>
      <c r="J345" s="149"/>
      <c r="K345" s="45"/>
      <c r="L345" s="45"/>
      <c r="M345" s="45"/>
      <c r="N345" s="46"/>
      <c r="O345" s="46"/>
      <c r="P345" s="45"/>
      <c r="Q345" s="45"/>
      <c r="R345" s="45"/>
      <c r="S345" s="45"/>
      <c r="T345" s="45"/>
      <c r="U345" s="45"/>
      <c r="V345" s="45"/>
      <c r="W345" s="45"/>
      <c r="X345" s="46"/>
      <c r="Y345" s="46"/>
      <c r="Z345" s="45"/>
      <c r="AA345" s="45"/>
      <c r="AB345" s="44"/>
      <c r="AC345" s="44"/>
      <c r="AD345" s="45"/>
      <c r="AE345" s="45"/>
      <c r="AF345" s="44"/>
      <c r="AG345" s="44"/>
      <c r="AH345" s="46"/>
      <c r="AI345" s="46"/>
      <c r="AJ345" s="44"/>
      <c r="AK345" s="45"/>
      <c r="AL345" s="44"/>
      <c r="AM345" s="44"/>
      <c r="AN345" s="45"/>
      <c r="AO345" s="45"/>
      <c r="AP345" s="5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7"/>
      <c r="BD345" s="47"/>
    </row>
    <row r="346" spans="1:56" x14ac:dyDescent="0.25">
      <c r="A346" s="28"/>
      <c r="B346" s="5" t="s">
        <v>1981</v>
      </c>
      <c r="C346" s="1"/>
      <c r="D346" s="1"/>
      <c r="E346" s="1"/>
      <c r="F346" s="1"/>
      <c r="G346" s="8"/>
      <c r="H346" s="8"/>
      <c r="I346" s="8"/>
      <c r="J346" s="149"/>
      <c r="K346" s="45"/>
      <c r="L346" s="45"/>
      <c r="M346" s="45"/>
      <c r="N346" s="46"/>
      <c r="O346" s="46"/>
      <c r="P346" s="45"/>
      <c r="Q346" s="45"/>
      <c r="R346" s="45"/>
      <c r="S346" s="45"/>
      <c r="T346" s="45"/>
      <c r="U346" s="45"/>
      <c r="V346" s="45"/>
      <c r="W346" s="45"/>
      <c r="X346" s="46"/>
      <c r="Y346" s="46"/>
      <c r="Z346" s="45"/>
      <c r="AA346" s="45"/>
      <c r="AB346" s="44"/>
      <c r="AC346" s="44"/>
      <c r="AD346" s="45"/>
      <c r="AE346" s="45"/>
      <c r="AF346" s="44"/>
      <c r="AG346" s="44"/>
      <c r="AH346" s="46"/>
      <c r="AI346" s="46"/>
      <c r="AJ346" s="44"/>
      <c r="AK346" s="45"/>
      <c r="AL346" s="44"/>
      <c r="AM346" s="44"/>
      <c r="AN346" s="45"/>
      <c r="AO346" s="45"/>
      <c r="AP346" s="5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7"/>
      <c r="BD346" s="47"/>
    </row>
    <row r="347" spans="1:56" ht="18.75" x14ac:dyDescent="0.25">
      <c r="A347" s="28" t="s">
        <v>1237</v>
      </c>
      <c r="B347" s="62" t="s">
        <v>1238</v>
      </c>
      <c r="C347" s="1" t="s">
        <v>1239</v>
      </c>
      <c r="D347" s="1" t="s">
        <v>1240</v>
      </c>
      <c r="E347" s="1" t="s">
        <v>1512</v>
      </c>
      <c r="F347" s="1" t="s">
        <v>1510</v>
      </c>
      <c r="G347" s="8">
        <v>0</v>
      </c>
      <c r="H347" s="8">
        <v>3</v>
      </c>
      <c r="I347" s="8">
        <v>8</v>
      </c>
      <c r="J347" s="148"/>
      <c r="K347" s="45"/>
      <c r="L347" s="45"/>
      <c r="M347" s="45"/>
      <c r="N347" s="46"/>
      <c r="O347" s="46"/>
      <c r="P347" s="45"/>
      <c r="Q347" s="45"/>
      <c r="R347" s="45"/>
      <c r="S347" s="45"/>
      <c r="T347" s="45"/>
      <c r="U347" s="45"/>
      <c r="V347" s="45"/>
      <c r="W347" s="45"/>
      <c r="X347" s="46"/>
      <c r="Y347" s="46"/>
      <c r="Z347" s="45"/>
      <c r="AA347" s="45"/>
      <c r="AB347" s="44"/>
      <c r="AC347" s="44"/>
      <c r="AD347" s="45"/>
      <c r="AE347" s="45"/>
      <c r="AF347" s="44"/>
      <c r="AG347" s="44"/>
      <c r="AH347" s="46"/>
      <c r="AI347" s="46"/>
      <c r="AJ347" s="44"/>
      <c r="AK347" s="45"/>
      <c r="AL347" s="44"/>
      <c r="AM347" s="44"/>
      <c r="AN347" s="45"/>
      <c r="AO347" s="45"/>
      <c r="AP347" s="5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7"/>
      <c r="BD347" s="47"/>
    </row>
    <row r="348" spans="1:56" x14ac:dyDescent="0.25">
      <c r="A348" s="28"/>
      <c r="B348" s="37" t="s">
        <v>1241</v>
      </c>
      <c r="C348" s="1"/>
      <c r="D348" s="1"/>
      <c r="E348" s="1"/>
      <c r="F348" s="1"/>
      <c r="G348" s="8"/>
      <c r="H348" s="8"/>
      <c r="I348" s="8"/>
      <c r="J348" s="148"/>
      <c r="K348" s="44"/>
      <c r="L348" s="45"/>
      <c r="M348" s="45"/>
      <c r="N348" s="46"/>
      <c r="O348" s="46"/>
      <c r="P348" s="44"/>
      <c r="Q348" s="45"/>
      <c r="R348" s="44"/>
      <c r="S348" s="44"/>
      <c r="T348" s="44"/>
      <c r="U348" s="44"/>
      <c r="V348" s="45"/>
      <c r="W348" s="45"/>
      <c r="X348" s="46"/>
      <c r="Y348" s="46"/>
      <c r="Z348" s="44"/>
      <c r="AA348" s="45"/>
      <c r="AB348" s="44"/>
      <c r="AC348" s="44"/>
      <c r="AD348" s="44"/>
      <c r="AE348" s="44"/>
      <c r="AF348" s="45"/>
      <c r="AG348" s="45"/>
      <c r="AH348" s="46"/>
      <c r="AI348" s="46"/>
      <c r="AJ348" s="44"/>
      <c r="AK348" s="45"/>
      <c r="AL348" s="44"/>
      <c r="AM348" s="44"/>
      <c r="AN348" s="45"/>
      <c r="AO348" s="45"/>
      <c r="AP348" s="5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7"/>
      <c r="BD348" s="47"/>
    </row>
    <row r="349" spans="1:56" x14ac:dyDescent="0.25">
      <c r="A349" s="28"/>
      <c r="B349" s="37" t="s">
        <v>1242</v>
      </c>
      <c r="C349" s="1"/>
      <c r="D349" s="1"/>
      <c r="E349" s="1"/>
      <c r="F349" s="1"/>
      <c r="G349" s="8"/>
      <c r="H349" s="8"/>
      <c r="I349" s="8"/>
      <c r="J349" s="148"/>
      <c r="K349" s="45"/>
      <c r="L349" s="45"/>
      <c r="M349" s="45"/>
      <c r="N349" s="46"/>
      <c r="O349" s="46"/>
      <c r="P349" s="45"/>
      <c r="Q349" s="45"/>
      <c r="R349" s="45"/>
      <c r="S349" s="45"/>
      <c r="T349" s="45"/>
      <c r="U349" s="45"/>
      <c r="V349" s="45"/>
      <c r="W349" s="45"/>
      <c r="X349" s="46"/>
      <c r="Y349" s="46"/>
      <c r="Z349" s="45"/>
      <c r="AA349" s="45"/>
      <c r="AB349" s="45"/>
      <c r="AC349" s="45"/>
      <c r="AD349" s="45"/>
      <c r="AE349" s="45"/>
      <c r="AF349" s="45"/>
      <c r="AG349" s="45"/>
      <c r="AH349" s="46"/>
      <c r="AI349" s="46"/>
      <c r="AJ349" s="45"/>
      <c r="AK349" s="45"/>
      <c r="AL349" s="45"/>
      <c r="AM349" s="44"/>
      <c r="AN349" s="45"/>
      <c r="AO349" s="45"/>
      <c r="AP349" s="5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7"/>
      <c r="BD349" s="47"/>
    </row>
    <row r="350" spans="1:56" x14ac:dyDescent="0.25">
      <c r="A350" s="28"/>
      <c r="B350" s="5" t="s">
        <v>1243</v>
      </c>
      <c r="C350" s="1"/>
      <c r="D350" s="1"/>
      <c r="E350" s="1"/>
      <c r="F350" s="1"/>
      <c r="G350" s="8"/>
      <c r="H350" s="8"/>
      <c r="I350" s="8"/>
      <c r="J350" s="149"/>
      <c r="K350" s="45"/>
      <c r="L350" s="45"/>
      <c r="M350" s="45"/>
      <c r="N350" s="46"/>
      <c r="O350" s="46"/>
      <c r="P350" s="45"/>
      <c r="Q350" s="45"/>
      <c r="R350" s="45"/>
      <c r="S350" s="45"/>
      <c r="T350" s="45"/>
      <c r="U350" s="45"/>
      <c r="V350" s="45"/>
      <c r="W350" s="45"/>
      <c r="X350" s="46"/>
      <c r="Y350" s="46"/>
      <c r="Z350" s="45"/>
      <c r="AA350" s="45"/>
      <c r="AB350" s="45"/>
      <c r="AC350" s="45"/>
      <c r="AD350" s="45"/>
      <c r="AE350" s="45"/>
      <c r="AF350" s="45"/>
      <c r="AG350" s="45"/>
      <c r="AH350" s="46"/>
      <c r="AI350" s="46"/>
      <c r="AJ350" s="45"/>
      <c r="AK350" s="45"/>
      <c r="AL350" s="45"/>
      <c r="AM350" s="44"/>
      <c r="AN350" s="45"/>
      <c r="AO350" s="45"/>
      <c r="AP350" s="5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7"/>
      <c r="BD350" s="47"/>
    </row>
    <row r="351" spans="1:56" x14ac:dyDescent="0.25">
      <c r="A351" s="28" t="s">
        <v>1244</v>
      </c>
      <c r="B351" s="6" t="s">
        <v>1245</v>
      </c>
      <c r="C351" s="1"/>
      <c r="D351" s="1"/>
      <c r="E351" s="1" t="s">
        <v>1246</v>
      </c>
      <c r="F351" s="1" t="s">
        <v>754</v>
      </c>
      <c r="G351" s="8">
        <v>5</v>
      </c>
      <c r="H351" s="8">
        <v>12</v>
      </c>
      <c r="I351" s="8">
        <v>14</v>
      </c>
      <c r="J351" s="148"/>
      <c r="K351" s="45"/>
      <c r="L351" s="45"/>
      <c r="M351" s="45"/>
      <c r="N351" s="46"/>
      <c r="O351" s="46"/>
      <c r="P351" s="45"/>
      <c r="Q351" s="45"/>
      <c r="R351" s="45"/>
      <c r="S351" s="45"/>
      <c r="T351" s="45"/>
      <c r="U351" s="45"/>
      <c r="V351" s="45"/>
      <c r="W351" s="45"/>
      <c r="X351" s="46"/>
      <c r="Y351" s="46"/>
      <c r="Z351" s="45"/>
      <c r="AA351" s="45"/>
      <c r="AB351" s="45"/>
      <c r="AC351" s="45"/>
      <c r="AD351" s="45"/>
      <c r="AE351" s="45"/>
      <c r="AF351" s="45"/>
      <c r="AG351" s="45"/>
      <c r="AH351" s="46"/>
      <c r="AI351" s="46"/>
      <c r="AJ351" s="45"/>
      <c r="AK351" s="45"/>
      <c r="AL351" s="45"/>
      <c r="AM351" s="44"/>
      <c r="AN351" s="45"/>
      <c r="AO351" s="45"/>
      <c r="AP351" s="5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7"/>
      <c r="BD351" s="47"/>
    </row>
    <row r="352" spans="1:56" x14ac:dyDescent="0.25">
      <c r="A352" s="28"/>
      <c r="B352" s="37" t="s">
        <v>1247</v>
      </c>
      <c r="C352" s="1"/>
      <c r="D352" s="1"/>
      <c r="E352" s="1"/>
      <c r="F352" s="1"/>
      <c r="G352" s="8"/>
      <c r="H352" s="8"/>
      <c r="I352" s="8"/>
      <c r="J352" s="148"/>
      <c r="K352" s="45"/>
      <c r="L352" s="45"/>
      <c r="M352" s="45"/>
      <c r="N352" s="46"/>
      <c r="O352" s="46"/>
      <c r="P352" s="45"/>
      <c r="Q352" s="45"/>
      <c r="R352" s="45"/>
      <c r="S352" s="45"/>
      <c r="T352" s="45"/>
      <c r="U352" s="45"/>
      <c r="V352" s="45"/>
      <c r="W352" s="45"/>
      <c r="X352" s="46"/>
      <c r="Y352" s="46"/>
      <c r="Z352" s="45"/>
      <c r="AA352" s="45"/>
      <c r="AB352" s="45"/>
      <c r="AC352" s="45"/>
      <c r="AD352" s="45"/>
      <c r="AE352" s="45"/>
      <c r="AF352" s="45"/>
      <c r="AG352" s="45"/>
      <c r="AH352" s="46"/>
      <c r="AI352" s="46"/>
      <c r="AJ352" s="45"/>
      <c r="AK352" s="45"/>
      <c r="AL352" s="45"/>
      <c r="AM352" s="44"/>
      <c r="AN352" s="45"/>
      <c r="AO352" s="45"/>
      <c r="AP352" s="5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7"/>
      <c r="BD352" s="47"/>
    </row>
    <row r="353" spans="1:56" x14ac:dyDescent="0.25">
      <c r="A353" s="28"/>
      <c r="B353" s="37" t="s">
        <v>1248</v>
      </c>
      <c r="C353" s="1"/>
      <c r="D353" s="1"/>
      <c r="E353" s="1"/>
      <c r="F353" s="1"/>
      <c r="G353" s="8"/>
      <c r="H353" s="8"/>
      <c r="I353" s="8"/>
      <c r="J353" s="148"/>
      <c r="K353" s="45"/>
      <c r="L353" s="45"/>
      <c r="M353" s="45"/>
      <c r="N353" s="46"/>
      <c r="O353" s="46"/>
      <c r="P353" s="45"/>
      <c r="Q353" s="45"/>
      <c r="R353" s="45"/>
      <c r="S353" s="45"/>
      <c r="T353" s="45"/>
      <c r="U353" s="45"/>
      <c r="V353" s="45"/>
      <c r="W353" s="45"/>
      <c r="X353" s="46"/>
      <c r="Y353" s="46"/>
      <c r="Z353" s="45"/>
      <c r="AA353" s="45"/>
      <c r="AB353" s="45"/>
      <c r="AC353" s="45"/>
      <c r="AD353" s="45"/>
      <c r="AE353" s="45"/>
      <c r="AF353" s="45"/>
      <c r="AG353" s="45"/>
      <c r="AH353" s="46"/>
      <c r="AI353" s="46"/>
      <c r="AJ353" s="45"/>
      <c r="AK353" s="45"/>
      <c r="AL353" s="45"/>
      <c r="AM353" s="44"/>
      <c r="AN353" s="45"/>
      <c r="AO353" s="45"/>
      <c r="AP353" s="5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7"/>
      <c r="BD353" s="47"/>
    </row>
    <row r="354" spans="1:56" x14ac:dyDescent="0.25">
      <c r="A354" s="28"/>
      <c r="B354" s="5" t="s">
        <v>1249</v>
      </c>
      <c r="C354" s="1"/>
      <c r="D354" s="1"/>
      <c r="E354" s="1"/>
      <c r="F354" s="1"/>
      <c r="G354" s="8"/>
      <c r="H354" s="8"/>
      <c r="I354" s="8"/>
      <c r="J354" s="149"/>
      <c r="K354" s="45"/>
      <c r="L354" s="45"/>
      <c r="M354" s="45"/>
      <c r="N354" s="46"/>
      <c r="O354" s="46"/>
      <c r="P354" s="45"/>
      <c r="Q354" s="45"/>
      <c r="R354" s="45"/>
      <c r="S354" s="45"/>
      <c r="T354" s="45"/>
      <c r="U354" s="45"/>
      <c r="V354" s="45"/>
      <c r="W354" s="45"/>
      <c r="X354" s="46"/>
      <c r="Y354" s="46"/>
      <c r="Z354" s="45"/>
      <c r="AA354" s="45"/>
      <c r="AB354" s="45"/>
      <c r="AC354" s="45"/>
      <c r="AD354" s="45"/>
      <c r="AE354" s="45"/>
      <c r="AF354" s="45"/>
      <c r="AG354" s="45"/>
      <c r="AH354" s="46"/>
      <c r="AI354" s="46"/>
      <c r="AJ354" s="45"/>
      <c r="AK354" s="45"/>
      <c r="AL354" s="45"/>
      <c r="AM354" s="44"/>
      <c r="AN354" s="45"/>
      <c r="AO354" s="45"/>
      <c r="AP354" s="5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7"/>
      <c r="BD354" s="47"/>
    </row>
    <row r="355" spans="1:56" x14ac:dyDescent="0.25">
      <c r="A355" s="28" t="s">
        <v>1250</v>
      </c>
      <c r="B355" s="6" t="s">
        <v>1251</v>
      </c>
      <c r="C355" s="1"/>
      <c r="D355" s="1" t="s">
        <v>1252</v>
      </c>
      <c r="E355" s="1" t="s">
        <v>1253</v>
      </c>
      <c r="F355" s="1" t="s">
        <v>754</v>
      </c>
      <c r="G355" s="8">
        <v>0</v>
      </c>
      <c r="H355" s="8">
        <v>3.0000000000000001E-3</v>
      </c>
      <c r="I355" s="8">
        <v>0.01</v>
      </c>
      <c r="J355" s="148"/>
      <c r="K355" s="45"/>
      <c r="L355" s="45"/>
      <c r="M355" s="45"/>
      <c r="N355" s="65"/>
      <c r="O355" s="65"/>
      <c r="P355" s="45"/>
      <c r="Q355" s="45"/>
      <c r="R355" s="45"/>
      <c r="S355" s="45"/>
      <c r="T355" s="45"/>
      <c r="U355" s="45"/>
      <c r="V355" s="45"/>
      <c r="W355" s="45"/>
      <c r="X355" s="65"/>
      <c r="Y355" s="65"/>
      <c r="Z355" s="45"/>
      <c r="AA355" s="45"/>
      <c r="AB355" s="70"/>
      <c r="AC355" s="70"/>
      <c r="AD355" s="70"/>
      <c r="AE355" s="70"/>
      <c r="AF355" s="45"/>
      <c r="AG355" s="45"/>
      <c r="AH355" s="65"/>
      <c r="AI355" s="65"/>
      <c r="AJ355" s="45"/>
      <c r="AK355" s="45"/>
      <c r="AL355" s="45"/>
      <c r="AM355" s="45"/>
      <c r="AN355" s="45"/>
      <c r="AO355" s="45"/>
      <c r="AP355" s="71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7"/>
      <c r="BD355" s="47"/>
    </row>
    <row r="356" spans="1:56" x14ac:dyDescent="0.25">
      <c r="A356" s="28"/>
      <c r="B356" s="37" t="s">
        <v>1982</v>
      </c>
      <c r="C356" s="1"/>
      <c r="D356" s="1"/>
      <c r="E356" s="1"/>
      <c r="F356" s="1"/>
      <c r="G356" s="8"/>
      <c r="H356" s="8"/>
      <c r="I356" s="8"/>
      <c r="J356" s="148"/>
      <c r="K356" s="45"/>
      <c r="L356" s="45"/>
      <c r="M356" s="45"/>
      <c r="N356" s="65"/>
      <c r="O356" s="65"/>
      <c r="P356" s="45"/>
      <c r="Q356" s="45"/>
      <c r="R356" s="45"/>
      <c r="S356" s="45"/>
      <c r="T356" s="45"/>
      <c r="U356" s="45"/>
      <c r="V356" s="45"/>
      <c r="W356" s="45"/>
      <c r="X356" s="65"/>
      <c r="Y356" s="65"/>
      <c r="Z356" s="45"/>
      <c r="AA356" s="45"/>
      <c r="AB356" s="70"/>
      <c r="AC356" s="70"/>
      <c r="AD356" s="70"/>
      <c r="AE356" s="70"/>
      <c r="AF356" s="45"/>
      <c r="AG356" s="45"/>
      <c r="AH356" s="65"/>
      <c r="AI356" s="65"/>
      <c r="AJ356" s="45"/>
      <c r="AK356" s="45"/>
      <c r="AL356" s="45"/>
      <c r="AM356" s="45"/>
      <c r="AN356" s="45"/>
      <c r="AO356" s="45"/>
      <c r="AP356" s="71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7"/>
      <c r="BD356" s="47"/>
    </row>
    <row r="357" spans="1:56" x14ac:dyDescent="0.25">
      <c r="A357" s="28"/>
      <c r="B357" s="156" t="s">
        <v>1825</v>
      </c>
      <c r="C357" s="1"/>
      <c r="D357" s="1"/>
      <c r="E357" s="1"/>
      <c r="F357" s="1"/>
      <c r="G357" s="8"/>
      <c r="H357" s="8"/>
      <c r="I357" s="8"/>
      <c r="J357" s="148"/>
      <c r="K357" s="45"/>
      <c r="L357" s="45"/>
      <c r="M357" s="45"/>
      <c r="N357" s="65"/>
      <c r="O357" s="65"/>
      <c r="P357" s="45"/>
      <c r="Q357" s="45"/>
      <c r="R357" s="45"/>
      <c r="S357" s="45"/>
      <c r="T357" s="45"/>
      <c r="U357" s="45"/>
      <c r="V357" s="45"/>
      <c r="W357" s="45"/>
      <c r="X357" s="65"/>
      <c r="Y357" s="65"/>
      <c r="Z357" s="45"/>
      <c r="AA357" s="45"/>
      <c r="AB357" s="70"/>
      <c r="AC357" s="70"/>
      <c r="AD357" s="70"/>
      <c r="AE357" s="70"/>
      <c r="AF357" s="45"/>
      <c r="AG357" s="45"/>
      <c r="AH357" s="65"/>
      <c r="AI357" s="65"/>
      <c r="AJ357" s="45"/>
      <c r="AK357" s="45"/>
      <c r="AL357" s="45"/>
      <c r="AM357" s="45"/>
      <c r="AN357" s="45"/>
      <c r="AO357" s="45"/>
      <c r="AP357" s="71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7"/>
      <c r="BD357" s="47"/>
    </row>
    <row r="358" spans="1:56" x14ac:dyDescent="0.25">
      <c r="A358" s="28">
        <v>9182135002</v>
      </c>
      <c r="B358" s="9" t="s">
        <v>1608</v>
      </c>
      <c r="C358" s="1"/>
      <c r="D358" s="7" t="s">
        <v>1609</v>
      </c>
      <c r="E358" s="64">
        <v>0.94</v>
      </c>
      <c r="F358" s="7" t="s">
        <v>2602</v>
      </c>
      <c r="G358" s="8">
        <v>1E-3</v>
      </c>
      <c r="H358" s="1">
        <v>0.05</v>
      </c>
      <c r="I358" s="8">
        <v>7.4999999999999997E-2</v>
      </c>
      <c r="J358" s="177"/>
    </row>
    <row r="359" spans="1:56" x14ac:dyDescent="0.25">
      <c r="A359" s="108"/>
      <c r="B359" s="108"/>
      <c r="C359" s="108"/>
      <c r="D359" s="108"/>
      <c r="E359" s="108"/>
      <c r="F359" s="108"/>
      <c r="G359" s="108"/>
      <c r="H359" s="108"/>
      <c r="I359" s="108"/>
      <c r="J359" s="108"/>
    </row>
    <row r="360" spans="1:56" x14ac:dyDescent="0.25">
      <c r="A360" s="108"/>
      <c r="B360" s="108"/>
      <c r="C360" s="108"/>
      <c r="D360" s="108"/>
      <c r="E360" s="108"/>
      <c r="F360" s="108"/>
      <c r="G360" s="108"/>
      <c r="H360" s="108"/>
      <c r="I360" s="108"/>
      <c r="J360" s="108"/>
    </row>
    <row r="361" spans="1:56" x14ac:dyDescent="0.25">
      <c r="A361" s="108"/>
      <c r="B361" s="108"/>
      <c r="C361" s="108"/>
      <c r="D361" s="108"/>
      <c r="E361" s="108"/>
      <c r="F361" s="108"/>
      <c r="G361" s="108"/>
      <c r="H361" s="108"/>
      <c r="I361" s="108"/>
      <c r="J361" s="108"/>
    </row>
    <row r="362" spans="1:56" x14ac:dyDescent="0.25">
      <c r="A362" s="108"/>
      <c r="B362" s="108"/>
      <c r="C362" s="108"/>
      <c r="D362" s="108"/>
      <c r="E362" s="108"/>
      <c r="F362" s="108"/>
      <c r="G362" s="108"/>
      <c r="H362" s="108"/>
      <c r="I362" s="108"/>
      <c r="J362" s="108"/>
    </row>
    <row r="363" spans="1:56" x14ac:dyDescent="0.25">
      <c r="A363" s="108"/>
      <c r="B363" s="108"/>
      <c r="C363" s="108"/>
      <c r="D363" s="108"/>
      <c r="E363" s="108"/>
      <c r="F363" s="108"/>
      <c r="G363" s="108"/>
      <c r="H363" s="108"/>
      <c r="I363" s="108"/>
      <c r="J363" s="108"/>
    </row>
    <row r="364" spans="1:56" x14ac:dyDescent="0.25">
      <c r="A364" s="108"/>
      <c r="B364" s="18"/>
      <c r="C364" s="19"/>
      <c r="D364" s="20"/>
      <c r="E364" s="20"/>
      <c r="F364" s="20"/>
      <c r="G364" s="108"/>
      <c r="H364" s="108"/>
      <c r="I364" s="72"/>
      <c r="J364" s="108"/>
    </row>
    <row r="365" spans="1:56" x14ac:dyDescent="0.25">
      <c r="A365" s="108"/>
      <c r="B365" s="108"/>
      <c r="C365" s="108"/>
      <c r="D365" s="108"/>
      <c r="E365" s="108"/>
      <c r="F365" s="108"/>
      <c r="G365" s="108"/>
      <c r="H365" s="108"/>
      <c r="I365" s="108"/>
      <c r="J365" s="108"/>
    </row>
    <row r="366" spans="1:56" x14ac:dyDescent="0.25">
      <c r="A366" s="108"/>
      <c r="B366" s="18"/>
      <c r="C366" s="19"/>
      <c r="D366" s="20"/>
      <c r="E366" s="20"/>
      <c r="F366" s="20"/>
      <c r="G366" s="108"/>
      <c r="H366" s="108"/>
      <c r="I366" s="65"/>
      <c r="J366" s="108"/>
    </row>
    <row r="367" spans="1:56" x14ac:dyDescent="0.25">
      <c r="A367" s="108"/>
      <c r="B367" s="18"/>
      <c r="C367" s="19"/>
      <c r="D367" s="20"/>
      <c r="E367" s="20"/>
      <c r="F367" s="20"/>
      <c r="G367" s="108"/>
      <c r="H367" s="108"/>
      <c r="I367" s="65"/>
      <c r="J367" s="108"/>
    </row>
    <row r="368" spans="1:56" x14ac:dyDescent="0.25">
      <c r="A368" s="108"/>
      <c r="B368" s="18"/>
      <c r="C368" s="19"/>
      <c r="D368" s="20"/>
      <c r="E368" s="20"/>
      <c r="F368" s="20"/>
      <c r="G368" s="108"/>
      <c r="H368" s="108"/>
      <c r="I368" s="65"/>
      <c r="J368" s="108"/>
    </row>
    <row r="369" spans="1:10" x14ac:dyDescent="0.25">
      <c r="A369" s="108"/>
      <c r="B369" s="18"/>
      <c r="C369" s="19"/>
      <c r="D369" s="20"/>
      <c r="E369" s="20"/>
      <c r="F369" s="20"/>
      <c r="G369" s="108"/>
      <c r="H369" s="108"/>
      <c r="I369" s="65"/>
      <c r="J369" s="108"/>
    </row>
    <row r="370" spans="1:10" x14ac:dyDescent="0.25">
      <c r="A370" s="108"/>
      <c r="B370" s="18"/>
      <c r="C370" s="19"/>
      <c r="D370" s="20"/>
      <c r="E370" s="20"/>
      <c r="F370" s="20"/>
      <c r="G370" s="108"/>
      <c r="H370" s="108"/>
      <c r="I370" s="65"/>
      <c r="J370" s="108"/>
    </row>
    <row r="371" spans="1:10" x14ac:dyDescent="0.25">
      <c r="A371" s="108"/>
      <c r="B371" s="18"/>
      <c r="C371" s="19"/>
      <c r="D371" s="20"/>
      <c r="E371" s="20"/>
      <c r="F371" s="20"/>
      <c r="G371" s="108"/>
      <c r="H371" s="108"/>
      <c r="I371" s="65"/>
      <c r="J371" s="108"/>
    </row>
    <row r="372" spans="1:10" x14ac:dyDescent="0.25">
      <c r="A372" s="108"/>
      <c r="B372" s="18"/>
      <c r="C372" s="19"/>
      <c r="D372" s="20"/>
      <c r="E372" s="20"/>
      <c r="F372" s="20"/>
      <c r="G372" s="108"/>
      <c r="H372" s="108"/>
      <c r="I372" s="65"/>
      <c r="J372" s="108"/>
    </row>
    <row r="373" spans="1:10" x14ac:dyDescent="0.25">
      <c r="A373" s="108"/>
      <c r="B373" s="18"/>
      <c r="C373" s="19"/>
      <c r="D373" s="20"/>
      <c r="E373" s="20"/>
      <c r="F373" s="20"/>
      <c r="G373" s="108"/>
      <c r="H373" s="108"/>
      <c r="I373" s="65"/>
      <c r="J373" s="108"/>
    </row>
    <row r="374" spans="1:10" x14ac:dyDescent="0.25">
      <c r="A374" s="108"/>
      <c r="B374" s="18"/>
      <c r="C374" s="19"/>
      <c r="D374" s="20"/>
      <c r="E374" s="20"/>
      <c r="F374" s="20"/>
      <c r="G374" s="108"/>
      <c r="H374" s="108"/>
      <c r="I374" s="65"/>
      <c r="J374" s="108"/>
    </row>
    <row r="375" spans="1:10" x14ac:dyDescent="0.25">
      <c r="A375" s="108"/>
      <c r="B375" s="18"/>
      <c r="C375" s="19"/>
      <c r="D375" s="20"/>
      <c r="E375" s="20"/>
      <c r="F375" s="20"/>
      <c r="G375" s="108"/>
      <c r="H375" s="108"/>
      <c r="I375" s="65"/>
      <c r="J375" s="108"/>
    </row>
    <row r="376" spans="1:10" x14ac:dyDescent="0.25">
      <c r="A376" s="108"/>
      <c r="B376" s="18"/>
      <c r="C376" s="19"/>
      <c r="D376" s="20"/>
      <c r="E376" s="20"/>
      <c r="F376" s="20"/>
      <c r="G376" s="108"/>
      <c r="H376" s="108"/>
      <c r="I376" s="65"/>
      <c r="J376" s="108"/>
    </row>
    <row r="377" spans="1:10" x14ac:dyDescent="0.25">
      <c r="A377" s="108"/>
      <c r="B377" s="18"/>
      <c r="C377" s="19"/>
      <c r="D377" s="20"/>
      <c r="E377" s="20"/>
      <c r="F377" s="20"/>
      <c r="G377" s="108"/>
      <c r="H377" s="108"/>
      <c r="I377" s="65"/>
      <c r="J377" s="108"/>
    </row>
    <row r="378" spans="1:10" x14ac:dyDescent="0.25">
      <c r="A378" s="108"/>
      <c r="B378" s="18"/>
      <c r="C378" s="19"/>
      <c r="D378" s="20"/>
      <c r="E378" s="20"/>
      <c r="F378" s="20"/>
      <c r="G378" s="108"/>
      <c r="H378" s="108"/>
      <c r="I378" s="65"/>
      <c r="J378" s="108"/>
    </row>
    <row r="379" spans="1:10" x14ac:dyDescent="0.25">
      <c r="A379" s="108"/>
      <c r="B379" s="18"/>
      <c r="C379" s="19"/>
      <c r="D379" s="20"/>
      <c r="E379" s="20"/>
      <c r="F379" s="20"/>
      <c r="G379" s="108"/>
      <c r="H379" s="108"/>
      <c r="I379" s="65"/>
      <c r="J379" s="108"/>
    </row>
    <row r="380" spans="1:10" x14ac:dyDescent="0.25">
      <c r="A380" s="108"/>
      <c r="B380" s="18"/>
      <c r="C380" s="19"/>
      <c r="D380" s="20"/>
      <c r="E380" s="20"/>
      <c r="F380" s="20"/>
      <c r="G380" s="108"/>
      <c r="H380" s="108"/>
      <c r="I380" s="65"/>
      <c r="J380" s="108"/>
    </row>
    <row r="381" spans="1:10" x14ac:dyDescent="0.25">
      <c r="A381" s="108"/>
      <c r="B381" s="18"/>
      <c r="C381" s="19"/>
      <c r="D381" s="20"/>
      <c r="E381" s="20"/>
      <c r="F381" s="20"/>
      <c r="G381" s="108"/>
      <c r="H381" s="108"/>
      <c r="I381" s="65"/>
      <c r="J381" s="108"/>
    </row>
    <row r="382" spans="1:10" x14ac:dyDescent="0.25">
      <c r="A382" s="108"/>
      <c r="B382" s="18"/>
      <c r="C382" s="19"/>
      <c r="D382" s="20"/>
      <c r="E382" s="20"/>
      <c r="F382" s="20"/>
      <c r="G382" s="108"/>
      <c r="H382" s="108"/>
      <c r="I382" s="65"/>
      <c r="J382" s="108"/>
    </row>
    <row r="383" spans="1:10" x14ac:dyDescent="0.25">
      <c r="A383" s="108"/>
      <c r="B383" s="18"/>
      <c r="C383" s="19"/>
      <c r="D383" s="20"/>
      <c r="E383" s="20"/>
      <c r="F383" s="20"/>
      <c r="G383" s="108"/>
      <c r="H383" s="108"/>
      <c r="I383" s="65"/>
      <c r="J383" s="108"/>
    </row>
    <row r="384" spans="1:10" x14ac:dyDescent="0.25">
      <c r="A384" s="108"/>
      <c r="B384" s="108"/>
      <c r="C384" s="108"/>
      <c r="D384" s="108"/>
      <c r="E384" s="108"/>
      <c r="F384" s="108"/>
      <c r="G384" s="108"/>
      <c r="H384" s="108"/>
      <c r="I384" s="108"/>
      <c r="J384" s="108"/>
    </row>
    <row r="385" spans="1:10" x14ac:dyDescent="0.25">
      <c r="A385" s="108"/>
      <c r="B385" s="108"/>
      <c r="C385" s="108"/>
      <c r="D385" s="108"/>
      <c r="E385" s="108"/>
      <c r="F385" s="108"/>
      <c r="G385" s="108"/>
      <c r="H385" s="108"/>
      <c r="I385" s="108"/>
      <c r="J385" s="108"/>
    </row>
    <row r="386" spans="1:10" x14ac:dyDescent="0.25">
      <c r="A386" s="108"/>
      <c r="B386" s="108"/>
      <c r="C386" s="108"/>
      <c r="D386" s="108"/>
      <c r="E386" s="108"/>
      <c r="F386" s="108"/>
      <c r="G386" s="108"/>
      <c r="H386" s="108"/>
      <c r="I386" s="108"/>
      <c r="J386" s="108"/>
    </row>
  </sheetData>
  <mergeCells count="22">
    <mergeCell ref="A1:J1"/>
    <mergeCell ref="A2:J2"/>
    <mergeCell ref="A3:J3"/>
    <mergeCell ref="A4:A5"/>
    <mergeCell ref="B4:B5"/>
    <mergeCell ref="C4:C5"/>
    <mergeCell ref="D4:D5"/>
    <mergeCell ref="E4:E5"/>
    <mergeCell ref="J4:J5"/>
    <mergeCell ref="F4:F5"/>
    <mergeCell ref="F73:F75"/>
    <mergeCell ref="G73:G75"/>
    <mergeCell ref="H73:H75"/>
    <mergeCell ref="F26:F27"/>
    <mergeCell ref="G26:G27"/>
    <mergeCell ref="H26:H27"/>
    <mergeCell ref="I73:I75"/>
    <mergeCell ref="G4:I4"/>
    <mergeCell ref="H30:H31"/>
    <mergeCell ref="I30:I31"/>
    <mergeCell ref="G30:G31"/>
    <mergeCell ref="I26:I27"/>
  </mergeCells>
  <phoneticPr fontId="27" type="noConversion"/>
  <conditionalFormatting sqref="A233">
    <cfRule type="expression" dxfId="12" priority="2" stopIfTrue="1">
      <formula>AND(COUNTIF($A$65:$A$65536, A233)+COUNTIF($A$1:$A$40, A233)+COUNTIF($B$40:$B$54, A233)&gt;1,NOT(ISBLANK(A233)))</formula>
    </cfRule>
  </conditionalFormatting>
  <conditionalFormatting sqref="A233">
    <cfRule type="expression" dxfId="11" priority="1" stopIfTrue="1">
      <formula>AND(COUNTIF($A$65:$A$65325, A233)+COUNTIF($A$9:$A$13, A233)+COUNTIF($A$16:$A$40, A233)+COUNTIF($B$40:$B$54, A233)&gt;1,NOT(ISBLANK(A233)))</formula>
    </cfRule>
  </conditionalFormatting>
  <pageMargins left="0.39370078740157483" right="0.19685039370078741" top="0.78740157480314965" bottom="0.59055118110236227" header="0.51181102362204722" footer="0.39370078740157483"/>
  <pageSetup paperSize="9" scale="65" firstPageNumber="3" fitToWidth="0" orientation="landscape" useFirstPageNumber="1" r:id="rId1"/>
  <headerFooter alignWithMargins="0">
    <oddFooter>&amp;R&amp;P</oddFooter>
  </headerFooter>
  <rowBreaks count="2" manualBreakCount="2">
    <brk id="224" max="9" man="1"/>
    <brk id="321" max="9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18"/>
  <sheetViews>
    <sheetView view="pageBreakPreview" zoomScale="66" zoomScaleNormal="60" zoomScaleSheetLayoutView="66" workbookViewId="0">
      <selection sqref="A1:IV65536"/>
    </sheetView>
  </sheetViews>
  <sheetFormatPr defaultColWidth="8.85546875" defaultRowHeight="15.75" x14ac:dyDescent="0.25"/>
  <cols>
    <col min="1" max="1" width="18.28515625" style="154" customWidth="1"/>
    <col min="2" max="2" width="41.7109375" style="96" customWidth="1"/>
    <col min="3" max="3" width="43" style="96" customWidth="1"/>
    <col min="4" max="4" width="34.85546875" style="96" customWidth="1"/>
    <col min="5" max="5" width="28.5703125" style="96" customWidth="1"/>
    <col min="6" max="6" width="6.140625" style="96" customWidth="1"/>
    <col min="7" max="9" width="10" style="233" customWidth="1"/>
    <col min="10" max="10" width="19.28515625" style="96" customWidth="1"/>
    <col min="11" max="12" width="12.28515625" style="96" hidden="1" customWidth="1"/>
    <col min="13" max="13" width="16.28515625" style="96" hidden="1" customWidth="1"/>
    <col min="14" max="16384" width="8.85546875" style="96"/>
  </cols>
  <sheetData>
    <row r="1" spans="1:13" x14ac:dyDescent="0.25">
      <c r="A1" s="796" t="s">
        <v>2588</v>
      </c>
      <c r="B1" s="796"/>
      <c r="C1" s="796"/>
      <c r="D1" s="796"/>
      <c r="E1" s="796"/>
      <c r="F1" s="796"/>
      <c r="G1" s="796"/>
      <c r="H1" s="796"/>
      <c r="I1" s="796"/>
      <c r="J1" s="796"/>
    </row>
    <row r="2" spans="1:13" x14ac:dyDescent="0.25">
      <c r="A2" s="796" t="s">
        <v>2109</v>
      </c>
      <c r="B2" s="796"/>
      <c r="C2" s="796"/>
      <c r="D2" s="796"/>
      <c r="E2" s="796"/>
      <c r="F2" s="796"/>
      <c r="G2" s="796"/>
      <c r="H2" s="796"/>
      <c r="I2" s="796"/>
      <c r="J2" s="796"/>
    </row>
    <row r="3" spans="1:13" ht="35.25" customHeight="1" thickBot="1" x14ac:dyDescent="0.3">
      <c r="A3" s="797" t="s">
        <v>2174</v>
      </c>
      <c r="B3" s="797"/>
      <c r="C3" s="797"/>
      <c r="D3" s="797"/>
      <c r="E3" s="797"/>
      <c r="F3" s="797"/>
      <c r="G3" s="797"/>
      <c r="H3" s="797"/>
      <c r="I3" s="797"/>
      <c r="J3" s="797"/>
    </row>
    <row r="4" spans="1:13" ht="16.5" customHeight="1" thickBot="1" x14ac:dyDescent="0.3">
      <c r="A4" s="765" t="s">
        <v>2589</v>
      </c>
      <c r="B4" s="765" t="s">
        <v>2590</v>
      </c>
      <c r="C4" s="765" t="s">
        <v>1254</v>
      </c>
      <c r="D4" s="765" t="s">
        <v>2592</v>
      </c>
      <c r="E4" s="765" t="s">
        <v>2593</v>
      </c>
      <c r="F4" s="765" t="s">
        <v>2594</v>
      </c>
      <c r="G4" s="768" t="s">
        <v>1476</v>
      </c>
      <c r="H4" s="769"/>
      <c r="I4" s="770"/>
      <c r="J4" s="763" t="s">
        <v>2595</v>
      </c>
      <c r="K4" s="768" t="s">
        <v>2587</v>
      </c>
      <c r="L4" s="769"/>
      <c r="M4" s="769"/>
    </row>
    <row r="5" spans="1:13" ht="48" customHeight="1" thickBot="1" x14ac:dyDescent="0.3">
      <c r="A5" s="766"/>
      <c r="B5" s="766"/>
      <c r="C5" s="766"/>
      <c r="D5" s="766"/>
      <c r="E5" s="766"/>
      <c r="F5" s="766"/>
      <c r="G5" s="206" t="s">
        <v>1475</v>
      </c>
      <c r="H5" s="206" t="s">
        <v>1508</v>
      </c>
      <c r="I5" s="206" t="s">
        <v>1509</v>
      </c>
      <c r="J5" s="767"/>
      <c r="K5" s="207" t="s">
        <v>1475</v>
      </c>
      <c r="L5" s="207" t="s">
        <v>1508</v>
      </c>
      <c r="M5" s="208" t="s">
        <v>1509</v>
      </c>
    </row>
    <row r="6" spans="1:13" x14ac:dyDescent="0.25">
      <c r="A6" s="209"/>
      <c r="B6" s="210" t="s">
        <v>1255</v>
      </c>
      <c r="C6" s="211"/>
      <c r="D6" s="212"/>
      <c r="E6" s="211"/>
      <c r="F6" s="212"/>
      <c r="G6" s="213"/>
      <c r="H6" s="213"/>
      <c r="I6" s="214"/>
      <c r="J6" s="215"/>
      <c r="K6" s="216"/>
      <c r="L6" s="217"/>
      <c r="M6" s="217"/>
    </row>
    <row r="7" spans="1:13" x14ac:dyDescent="0.25">
      <c r="A7" s="113"/>
      <c r="B7" s="218" t="s">
        <v>1256</v>
      </c>
      <c r="C7" s="81"/>
      <c r="D7" s="82"/>
      <c r="E7" s="81"/>
      <c r="F7" s="82"/>
      <c r="G7" s="84"/>
      <c r="H7" s="84"/>
      <c r="I7" s="134"/>
      <c r="J7" s="219"/>
      <c r="K7" s="153"/>
      <c r="L7" s="120"/>
      <c r="M7" s="120"/>
    </row>
    <row r="8" spans="1:13" x14ac:dyDescent="0.25">
      <c r="A8" s="220"/>
      <c r="B8" s="221" t="s">
        <v>1415</v>
      </c>
      <c r="C8" s="82"/>
      <c r="D8" s="222"/>
      <c r="E8" s="82"/>
      <c r="F8" s="82"/>
      <c r="G8" s="84"/>
      <c r="H8" s="84"/>
      <c r="I8" s="134"/>
      <c r="J8" s="219"/>
      <c r="K8" s="153"/>
      <c r="L8" s="120"/>
      <c r="M8" s="120"/>
    </row>
    <row r="9" spans="1:13" x14ac:dyDescent="0.25">
      <c r="A9" s="113" t="s">
        <v>1257</v>
      </c>
      <c r="B9" s="95" t="s">
        <v>1258</v>
      </c>
      <c r="C9" s="81" t="s">
        <v>1259</v>
      </c>
      <c r="D9" s="223" t="s">
        <v>1260</v>
      </c>
      <c r="E9" s="82" t="s">
        <v>1261</v>
      </c>
      <c r="F9" s="82" t="s">
        <v>754</v>
      </c>
      <c r="G9" s="819">
        <v>1.8</v>
      </c>
      <c r="H9" s="819">
        <v>48</v>
      </c>
      <c r="I9" s="810">
        <v>96</v>
      </c>
      <c r="J9" s="224" t="s">
        <v>1414</v>
      </c>
      <c r="K9" s="821">
        <v>2</v>
      </c>
      <c r="L9" s="815">
        <v>20</v>
      </c>
      <c r="M9" s="817">
        <v>96</v>
      </c>
    </row>
    <row r="10" spans="1:13" x14ac:dyDescent="0.25">
      <c r="A10" s="113" t="s">
        <v>1431</v>
      </c>
      <c r="B10" s="95" t="s">
        <v>1258</v>
      </c>
      <c r="C10" s="81" t="s">
        <v>1432</v>
      </c>
      <c r="D10" s="223"/>
      <c r="E10" s="82" t="s">
        <v>1433</v>
      </c>
      <c r="F10" s="82" t="s">
        <v>754</v>
      </c>
      <c r="G10" s="819"/>
      <c r="H10" s="819"/>
      <c r="I10" s="810"/>
      <c r="J10" s="99" t="s">
        <v>1416</v>
      </c>
      <c r="K10" s="822"/>
      <c r="L10" s="824"/>
      <c r="M10" s="825"/>
    </row>
    <row r="11" spans="1:13" x14ac:dyDescent="0.25">
      <c r="A11" s="113">
        <v>3495690320</v>
      </c>
      <c r="B11" s="95" t="s">
        <v>1258</v>
      </c>
      <c r="C11" s="81" t="s">
        <v>1434</v>
      </c>
      <c r="D11" s="223" t="s">
        <v>1435</v>
      </c>
      <c r="E11" s="82" t="s">
        <v>1436</v>
      </c>
      <c r="F11" s="82" t="s">
        <v>754</v>
      </c>
      <c r="G11" s="819"/>
      <c r="H11" s="819"/>
      <c r="I11" s="810"/>
      <c r="J11" s="99" t="s">
        <v>1417</v>
      </c>
      <c r="K11" s="823"/>
      <c r="L11" s="816"/>
      <c r="M11" s="818"/>
    </row>
    <row r="12" spans="1:13" x14ac:dyDescent="0.25">
      <c r="A12" s="113" t="s">
        <v>1262</v>
      </c>
      <c r="B12" s="95" t="s">
        <v>1263</v>
      </c>
      <c r="C12" s="82" t="s">
        <v>1264</v>
      </c>
      <c r="D12" s="82"/>
      <c r="E12" s="82"/>
      <c r="F12" s="82" t="s">
        <v>754</v>
      </c>
      <c r="G12" s="819">
        <v>0</v>
      </c>
      <c r="H12" s="819">
        <v>2</v>
      </c>
      <c r="I12" s="810">
        <v>4</v>
      </c>
      <c r="J12" s="224" t="s">
        <v>1414</v>
      </c>
      <c r="K12" s="811">
        <v>0</v>
      </c>
      <c r="L12" s="811">
        <v>2</v>
      </c>
      <c r="M12" s="811">
        <v>4</v>
      </c>
    </row>
    <row r="13" spans="1:13" x14ac:dyDescent="0.25">
      <c r="A13" s="113" t="s">
        <v>1467</v>
      </c>
      <c r="B13" s="95" t="s">
        <v>1263</v>
      </c>
      <c r="C13" s="82" t="s">
        <v>1468</v>
      </c>
      <c r="D13" s="82"/>
      <c r="E13" s="82"/>
      <c r="F13" s="82" t="s">
        <v>754</v>
      </c>
      <c r="G13" s="819"/>
      <c r="H13" s="819"/>
      <c r="I13" s="810"/>
      <c r="J13" s="99" t="s">
        <v>1416</v>
      </c>
      <c r="K13" s="812"/>
      <c r="L13" s="812"/>
      <c r="M13" s="812"/>
    </row>
    <row r="14" spans="1:13" x14ac:dyDescent="0.25">
      <c r="A14" s="113" t="s">
        <v>1470</v>
      </c>
      <c r="B14" s="95" t="s">
        <v>1263</v>
      </c>
      <c r="C14" s="82" t="s">
        <v>1471</v>
      </c>
      <c r="D14" s="82"/>
      <c r="E14" s="82"/>
      <c r="F14" s="82" t="s">
        <v>754</v>
      </c>
      <c r="G14" s="819"/>
      <c r="H14" s="819"/>
      <c r="I14" s="810"/>
      <c r="J14" s="99" t="s">
        <v>1417</v>
      </c>
      <c r="K14" s="820"/>
      <c r="L14" s="820"/>
      <c r="M14" s="820"/>
    </row>
    <row r="15" spans="1:13" x14ac:dyDescent="0.25">
      <c r="A15" s="185">
        <v>3391520158</v>
      </c>
      <c r="B15" s="95" t="s">
        <v>1265</v>
      </c>
      <c r="C15" s="82" t="s">
        <v>1266</v>
      </c>
      <c r="D15" s="82"/>
      <c r="E15" s="82" t="s">
        <v>1267</v>
      </c>
      <c r="F15" s="82" t="s">
        <v>754</v>
      </c>
      <c r="G15" s="819">
        <v>0</v>
      </c>
      <c r="H15" s="819">
        <v>1</v>
      </c>
      <c r="I15" s="810">
        <v>33</v>
      </c>
      <c r="J15" s="224" t="s">
        <v>1414</v>
      </c>
      <c r="K15" s="811">
        <v>0</v>
      </c>
      <c r="L15" s="811">
        <v>0</v>
      </c>
      <c r="M15" s="811">
        <v>48</v>
      </c>
    </row>
    <row r="16" spans="1:13" x14ac:dyDescent="0.25">
      <c r="A16" s="185">
        <v>3391520403</v>
      </c>
      <c r="B16" s="95" t="s">
        <v>1265</v>
      </c>
      <c r="C16" s="82" t="s">
        <v>1469</v>
      </c>
      <c r="D16" s="82"/>
      <c r="E16" s="82"/>
      <c r="F16" s="82" t="s">
        <v>754</v>
      </c>
      <c r="G16" s="819"/>
      <c r="H16" s="819"/>
      <c r="I16" s="810"/>
      <c r="J16" s="99" t="s">
        <v>1416</v>
      </c>
      <c r="K16" s="812"/>
      <c r="L16" s="812"/>
      <c r="M16" s="812"/>
    </row>
    <row r="17" spans="1:13" x14ac:dyDescent="0.25">
      <c r="A17" s="185">
        <v>3391520404</v>
      </c>
      <c r="B17" s="95" t="s">
        <v>1265</v>
      </c>
      <c r="C17" s="82" t="s">
        <v>1472</v>
      </c>
      <c r="D17" s="82"/>
      <c r="E17" s="82"/>
      <c r="F17" s="82" t="s">
        <v>754</v>
      </c>
      <c r="G17" s="819"/>
      <c r="H17" s="819"/>
      <c r="I17" s="810"/>
      <c r="J17" s="99" t="s">
        <v>1417</v>
      </c>
      <c r="K17" s="812"/>
      <c r="L17" s="812"/>
      <c r="M17" s="812"/>
    </row>
    <row r="18" spans="1:13" x14ac:dyDescent="0.25">
      <c r="A18" s="124"/>
      <c r="B18" s="221" t="s">
        <v>1272</v>
      </c>
      <c r="C18" s="82"/>
      <c r="D18" s="82"/>
      <c r="E18" s="82"/>
      <c r="F18" s="82"/>
      <c r="G18" s="92"/>
      <c r="H18" s="92"/>
      <c r="I18" s="134"/>
      <c r="J18" s="219"/>
      <c r="K18" s="225"/>
      <c r="L18" s="226"/>
      <c r="M18" s="227"/>
    </row>
    <row r="19" spans="1:13" x14ac:dyDescent="0.25">
      <c r="A19" s="113" t="s">
        <v>1273</v>
      </c>
      <c r="B19" s="95" t="s">
        <v>1274</v>
      </c>
      <c r="C19" s="82" t="s">
        <v>1275</v>
      </c>
      <c r="D19" s="82"/>
      <c r="E19" s="82"/>
      <c r="F19" s="82" t="s">
        <v>754</v>
      </c>
      <c r="G19" s="92">
        <v>0</v>
      </c>
      <c r="H19" s="92">
        <v>0.25</v>
      </c>
      <c r="I19" s="134">
        <v>0.5</v>
      </c>
      <c r="J19" s="224"/>
      <c r="K19" s="228">
        <v>0</v>
      </c>
      <c r="L19" s="92">
        <v>0</v>
      </c>
      <c r="M19" s="134">
        <v>0.5</v>
      </c>
    </row>
    <row r="20" spans="1:13" x14ac:dyDescent="0.25">
      <c r="A20" s="113" t="s">
        <v>1276</v>
      </c>
      <c r="B20" s="95" t="s">
        <v>1277</v>
      </c>
      <c r="C20" s="82" t="s">
        <v>1278</v>
      </c>
      <c r="D20" s="82"/>
      <c r="E20" s="82"/>
      <c r="F20" s="82" t="s">
        <v>754</v>
      </c>
      <c r="G20" s="92">
        <v>1.8</v>
      </c>
      <c r="H20" s="92">
        <v>4</v>
      </c>
      <c r="I20" s="134">
        <v>8</v>
      </c>
      <c r="J20" s="224"/>
      <c r="K20" s="228">
        <v>0</v>
      </c>
      <c r="L20" s="92">
        <v>4</v>
      </c>
      <c r="M20" s="134">
        <v>8</v>
      </c>
    </row>
    <row r="21" spans="1:13" x14ac:dyDescent="0.25">
      <c r="A21" s="113" t="s">
        <v>1279</v>
      </c>
      <c r="B21" s="95" t="s">
        <v>1280</v>
      </c>
      <c r="C21" s="82" t="s">
        <v>1281</v>
      </c>
      <c r="D21" s="82"/>
      <c r="E21" s="82"/>
      <c r="F21" s="82" t="s">
        <v>754</v>
      </c>
      <c r="G21" s="92">
        <v>0.08</v>
      </c>
      <c r="H21" s="92">
        <v>1</v>
      </c>
      <c r="I21" s="134">
        <v>4</v>
      </c>
      <c r="J21" s="229"/>
      <c r="K21" s="228">
        <v>0</v>
      </c>
      <c r="L21" s="92">
        <v>2</v>
      </c>
      <c r="M21" s="134">
        <v>4</v>
      </c>
    </row>
    <row r="22" spans="1:13" x14ac:dyDescent="0.25">
      <c r="A22" s="113" t="s">
        <v>1531</v>
      </c>
      <c r="B22" s="95" t="s">
        <v>1527</v>
      </c>
      <c r="C22" s="83" t="s">
        <v>1528</v>
      </c>
      <c r="D22" s="82"/>
      <c r="E22" s="82"/>
      <c r="F22" s="82" t="s">
        <v>754</v>
      </c>
      <c r="G22" s="92">
        <v>0</v>
      </c>
      <c r="H22" s="92">
        <v>0</v>
      </c>
      <c r="I22" s="134">
        <v>80</v>
      </c>
      <c r="J22" s="229"/>
      <c r="K22" s="228">
        <v>0</v>
      </c>
      <c r="L22" s="92">
        <v>0</v>
      </c>
      <c r="M22" s="134">
        <v>0</v>
      </c>
    </row>
    <row r="23" spans="1:13" x14ac:dyDescent="0.25">
      <c r="A23" s="113" t="s">
        <v>1532</v>
      </c>
      <c r="B23" s="95" t="s">
        <v>1525</v>
      </c>
      <c r="C23" s="83" t="s">
        <v>1529</v>
      </c>
      <c r="D23" s="82"/>
      <c r="E23" s="82"/>
      <c r="F23" s="82" t="s">
        <v>754</v>
      </c>
      <c r="G23" s="92">
        <v>0</v>
      </c>
      <c r="H23" s="92">
        <v>0</v>
      </c>
      <c r="I23" s="134">
        <v>40</v>
      </c>
      <c r="J23" s="229"/>
      <c r="K23" s="228">
        <v>0</v>
      </c>
      <c r="L23" s="92">
        <v>0</v>
      </c>
      <c r="M23" s="134">
        <v>0</v>
      </c>
    </row>
    <row r="24" spans="1:13" x14ac:dyDescent="0.25">
      <c r="A24" s="113" t="s">
        <v>1533</v>
      </c>
      <c r="B24" s="95" t="s">
        <v>1526</v>
      </c>
      <c r="C24" s="83" t="s">
        <v>1530</v>
      </c>
      <c r="D24" s="82"/>
      <c r="E24" s="82"/>
      <c r="F24" s="82" t="s">
        <v>754</v>
      </c>
      <c r="G24" s="92">
        <v>0</v>
      </c>
      <c r="H24" s="92">
        <v>0</v>
      </c>
      <c r="I24" s="134">
        <v>160</v>
      </c>
      <c r="J24" s="229"/>
      <c r="K24" s="228">
        <v>0</v>
      </c>
      <c r="L24" s="92">
        <v>0</v>
      </c>
      <c r="M24" s="134">
        <v>0</v>
      </c>
    </row>
    <row r="25" spans="1:13" x14ac:dyDescent="0.25">
      <c r="A25" s="113" t="s">
        <v>1885</v>
      </c>
      <c r="B25" s="95" t="s">
        <v>1274</v>
      </c>
      <c r="C25" s="82" t="s">
        <v>1749</v>
      </c>
      <c r="D25" s="82"/>
      <c r="E25" s="82"/>
      <c r="F25" s="82" t="s">
        <v>754</v>
      </c>
      <c r="G25" s="92">
        <v>0</v>
      </c>
      <c r="H25" s="92">
        <v>0.2</v>
      </c>
      <c r="I25" s="134">
        <v>0.4</v>
      </c>
      <c r="J25" s="229"/>
      <c r="K25" s="228">
        <v>0</v>
      </c>
      <c r="L25" s="92">
        <v>0</v>
      </c>
      <c r="M25" s="134">
        <v>0.5</v>
      </c>
    </row>
    <row r="26" spans="1:13" x14ac:dyDescent="0.25">
      <c r="A26" s="113">
        <v>3429600161</v>
      </c>
      <c r="B26" s="95" t="s">
        <v>1274</v>
      </c>
      <c r="C26" s="83" t="s">
        <v>1750</v>
      </c>
      <c r="D26" s="98"/>
      <c r="E26" s="98" t="s">
        <v>1886</v>
      </c>
      <c r="F26" s="82" t="s">
        <v>754</v>
      </c>
      <c r="G26" s="92">
        <v>0</v>
      </c>
      <c r="H26" s="92">
        <v>0</v>
      </c>
      <c r="I26" s="134">
        <v>0.5</v>
      </c>
      <c r="J26" s="98"/>
    </row>
    <row r="27" spans="1:13" x14ac:dyDescent="0.25">
      <c r="A27" s="83">
        <v>3428300036</v>
      </c>
      <c r="B27" s="95" t="s">
        <v>1534</v>
      </c>
      <c r="C27" s="83" t="s">
        <v>1535</v>
      </c>
      <c r="D27" s="98"/>
      <c r="E27" s="98"/>
      <c r="F27" s="82" t="s">
        <v>754</v>
      </c>
      <c r="G27" s="92">
        <v>0</v>
      </c>
      <c r="H27" s="92">
        <v>0</v>
      </c>
      <c r="I27" s="134">
        <v>0.08</v>
      </c>
      <c r="J27" s="98"/>
    </row>
    <row r="28" spans="1:13" ht="36.75" customHeight="1" x14ac:dyDescent="0.25">
      <c r="A28" s="83">
        <v>3742110035</v>
      </c>
      <c r="B28" s="95" t="s">
        <v>1536</v>
      </c>
      <c r="C28" s="82" t="s">
        <v>1543</v>
      </c>
      <c r="D28" s="98"/>
      <c r="E28" s="98" t="s">
        <v>1539</v>
      </c>
      <c r="F28" s="82" t="s">
        <v>754</v>
      </c>
      <c r="G28" s="92">
        <v>0</v>
      </c>
      <c r="H28" s="92">
        <v>0</v>
      </c>
      <c r="I28" s="134">
        <v>0.3</v>
      </c>
      <c r="J28" s="98"/>
      <c r="K28" s="230">
        <v>94</v>
      </c>
      <c r="L28" s="231">
        <v>0.4</v>
      </c>
    </row>
    <row r="29" spans="1:13" x14ac:dyDescent="0.25">
      <c r="A29" s="83">
        <v>3742110027</v>
      </c>
      <c r="B29" s="95" t="s">
        <v>1536</v>
      </c>
      <c r="C29" s="83" t="s">
        <v>1538</v>
      </c>
      <c r="D29" s="98"/>
      <c r="E29" s="98" t="s">
        <v>1539</v>
      </c>
      <c r="F29" s="82" t="s">
        <v>754</v>
      </c>
      <c r="G29" s="92">
        <v>0</v>
      </c>
      <c r="H29" s="92">
        <v>0</v>
      </c>
      <c r="I29" s="134">
        <v>0.3</v>
      </c>
      <c r="J29" s="98"/>
      <c r="K29" s="230">
        <v>104</v>
      </c>
      <c r="L29" s="231">
        <v>0.3</v>
      </c>
    </row>
    <row r="30" spans="1:13" x14ac:dyDescent="0.25">
      <c r="A30" s="83">
        <v>3187302939</v>
      </c>
      <c r="B30" s="95" t="s">
        <v>1537</v>
      </c>
      <c r="C30" s="83" t="s">
        <v>1540</v>
      </c>
      <c r="D30" s="98" t="s">
        <v>1545</v>
      </c>
      <c r="E30" s="98" t="s">
        <v>1544</v>
      </c>
      <c r="F30" s="82" t="s">
        <v>754</v>
      </c>
      <c r="G30" s="92">
        <v>0</v>
      </c>
      <c r="H30" s="92">
        <v>0</v>
      </c>
      <c r="I30" s="134">
        <v>0.1</v>
      </c>
      <c r="J30" s="98"/>
      <c r="K30" s="230">
        <v>40</v>
      </c>
      <c r="L30" s="231">
        <v>0.1</v>
      </c>
    </row>
    <row r="31" spans="1:13" x14ac:dyDescent="0.25">
      <c r="A31" s="83">
        <v>3451903086</v>
      </c>
      <c r="B31" s="95" t="s">
        <v>1541</v>
      </c>
      <c r="C31" s="83" t="s">
        <v>1542</v>
      </c>
      <c r="D31" s="98"/>
      <c r="E31" s="98"/>
      <c r="F31" s="82" t="s">
        <v>754</v>
      </c>
      <c r="G31" s="92">
        <v>0</v>
      </c>
      <c r="H31" s="92">
        <v>0</v>
      </c>
      <c r="I31" s="134">
        <v>0.4</v>
      </c>
      <c r="J31" s="98"/>
    </row>
    <row r="32" spans="1:13" x14ac:dyDescent="0.25">
      <c r="A32" s="220"/>
      <c r="B32" s="232" t="s">
        <v>1282</v>
      </c>
      <c r="C32" s="82"/>
      <c r="D32" s="82"/>
      <c r="E32" s="82"/>
      <c r="F32" s="82"/>
      <c r="G32" s="92"/>
      <c r="H32" s="92"/>
      <c r="I32" s="134"/>
      <c r="J32" s="219"/>
      <c r="K32" s="153"/>
    </row>
    <row r="33" spans="1:11" x14ac:dyDescent="0.25">
      <c r="A33" s="113" t="s">
        <v>1283</v>
      </c>
      <c r="B33" s="95" t="s">
        <v>1263</v>
      </c>
      <c r="C33" s="82" t="s">
        <v>1284</v>
      </c>
      <c r="D33" s="82"/>
      <c r="E33" s="82"/>
      <c r="F33" s="82" t="s">
        <v>754</v>
      </c>
      <c r="G33" s="92">
        <v>0</v>
      </c>
      <c r="H33" s="92">
        <v>2</v>
      </c>
      <c r="I33" s="134">
        <v>2</v>
      </c>
      <c r="J33" s="152"/>
      <c r="K33" s="153"/>
    </row>
    <row r="34" spans="1:11" x14ac:dyDescent="0.25">
      <c r="A34" s="113" t="s">
        <v>1288</v>
      </c>
      <c r="B34" s="95" t="s">
        <v>1289</v>
      </c>
      <c r="C34" s="82" t="s">
        <v>1290</v>
      </c>
      <c r="D34" s="82"/>
      <c r="E34" s="82"/>
      <c r="F34" s="82" t="s">
        <v>754</v>
      </c>
      <c r="G34" s="92">
        <v>0</v>
      </c>
      <c r="H34" s="92">
        <v>3</v>
      </c>
      <c r="I34" s="134">
        <v>4</v>
      </c>
      <c r="J34" s="152"/>
      <c r="K34" s="153"/>
    </row>
    <row r="35" spans="1:11" x14ac:dyDescent="0.25">
      <c r="A35" s="113" t="s">
        <v>2092</v>
      </c>
      <c r="B35" s="95" t="s">
        <v>1286</v>
      </c>
      <c r="C35" s="82" t="s">
        <v>1546</v>
      </c>
      <c r="D35" s="82" t="s">
        <v>2093</v>
      </c>
      <c r="E35" s="82" t="s">
        <v>2094</v>
      </c>
      <c r="F35" s="82" t="s">
        <v>754</v>
      </c>
      <c r="G35" s="92">
        <v>0</v>
      </c>
      <c r="H35" s="92">
        <v>0</v>
      </c>
      <c r="I35" s="134">
        <v>1.8</v>
      </c>
      <c r="J35" s="152"/>
      <c r="K35" s="153"/>
    </row>
    <row r="36" spans="1:11" x14ac:dyDescent="0.25">
      <c r="A36" s="113" t="s">
        <v>1551</v>
      </c>
      <c r="B36" s="95" t="s">
        <v>1547</v>
      </c>
      <c r="C36" s="82">
        <v>3357</v>
      </c>
      <c r="D36" s="82" t="s">
        <v>1552</v>
      </c>
      <c r="E36" s="82" t="s">
        <v>1553</v>
      </c>
      <c r="F36" s="82" t="s">
        <v>754</v>
      </c>
      <c r="G36" s="92">
        <v>0</v>
      </c>
      <c r="H36" s="92">
        <v>0</v>
      </c>
      <c r="I36" s="134">
        <v>0.4</v>
      </c>
      <c r="J36" s="152"/>
      <c r="K36" s="153"/>
    </row>
    <row r="37" spans="1:11" x14ac:dyDescent="0.25">
      <c r="A37" s="113" t="s">
        <v>2095</v>
      </c>
      <c r="B37" s="95" t="s">
        <v>1263</v>
      </c>
      <c r="C37" s="82" t="s">
        <v>1548</v>
      </c>
      <c r="D37" s="82" t="s">
        <v>2096</v>
      </c>
      <c r="E37" s="82" t="s">
        <v>2097</v>
      </c>
      <c r="F37" s="82" t="s">
        <v>754</v>
      </c>
      <c r="G37" s="92">
        <v>0</v>
      </c>
      <c r="H37" s="92">
        <v>0</v>
      </c>
      <c r="I37" s="134">
        <v>2.2000000000000002</v>
      </c>
      <c r="J37" s="152"/>
      <c r="K37" s="153"/>
    </row>
    <row r="38" spans="1:11" x14ac:dyDescent="0.25">
      <c r="A38" s="113" t="s">
        <v>2176</v>
      </c>
      <c r="B38" s="95" t="s">
        <v>1263</v>
      </c>
      <c r="C38" s="82" t="s">
        <v>2177</v>
      </c>
      <c r="D38" s="82"/>
      <c r="E38" s="82" t="s">
        <v>2178</v>
      </c>
      <c r="F38" s="82" t="s">
        <v>754</v>
      </c>
      <c r="G38" s="92">
        <v>0</v>
      </c>
      <c r="H38" s="92">
        <v>0</v>
      </c>
      <c r="I38" s="134">
        <v>1</v>
      </c>
      <c r="J38" s="152"/>
      <c r="K38" s="153"/>
    </row>
    <row r="39" spans="1:11" x14ac:dyDescent="0.25">
      <c r="A39" s="113" t="s">
        <v>1554</v>
      </c>
      <c r="B39" s="95" t="s">
        <v>1263</v>
      </c>
      <c r="C39" s="82" t="s">
        <v>1549</v>
      </c>
      <c r="D39" s="82" t="s">
        <v>1555</v>
      </c>
      <c r="E39" s="82"/>
      <c r="F39" s="82" t="s">
        <v>754</v>
      </c>
      <c r="G39" s="92">
        <v>0</v>
      </c>
      <c r="H39" s="92">
        <v>0</v>
      </c>
      <c r="I39" s="134">
        <v>0.4</v>
      </c>
      <c r="J39" s="152"/>
      <c r="K39" s="153"/>
    </row>
    <row r="40" spans="1:11" hidden="1" x14ac:dyDescent="0.25">
      <c r="A40" s="113"/>
      <c r="B40" s="95" t="s">
        <v>1263</v>
      </c>
      <c r="C40" s="82" t="s">
        <v>1550</v>
      </c>
      <c r="D40" s="82"/>
      <c r="E40" s="82"/>
      <c r="F40" s="82" t="s">
        <v>754</v>
      </c>
      <c r="G40" s="92">
        <v>0</v>
      </c>
      <c r="I40" s="134">
        <v>0.3</v>
      </c>
      <c r="J40" s="152" t="s">
        <v>1556</v>
      </c>
      <c r="K40" s="153"/>
    </row>
    <row r="41" spans="1:11" x14ac:dyDescent="0.25">
      <c r="A41" s="113" t="s">
        <v>1285</v>
      </c>
      <c r="B41" s="95" t="s">
        <v>1286</v>
      </c>
      <c r="C41" s="82" t="s">
        <v>1287</v>
      </c>
      <c r="D41" s="82"/>
      <c r="E41" s="82"/>
      <c r="F41" s="82" t="s">
        <v>754</v>
      </c>
      <c r="G41" s="92">
        <v>0</v>
      </c>
      <c r="H41" s="92">
        <v>3</v>
      </c>
      <c r="I41" s="134">
        <v>3.7</v>
      </c>
      <c r="J41" s="152"/>
      <c r="K41" s="153"/>
    </row>
    <row r="42" spans="1:11" x14ac:dyDescent="0.25">
      <c r="A42" s="113"/>
      <c r="B42" s="232" t="s">
        <v>1562</v>
      </c>
      <c r="C42" s="83"/>
      <c r="D42" s="83"/>
      <c r="E42" s="83"/>
      <c r="F42" s="82"/>
      <c r="G42" s="92"/>
      <c r="H42" s="92"/>
      <c r="I42" s="134"/>
      <c r="J42" s="152"/>
      <c r="K42" s="153"/>
    </row>
    <row r="43" spans="1:11" x14ac:dyDescent="0.25">
      <c r="A43" s="113" t="s">
        <v>1569</v>
      </c>
      <c r="B43" s="91" t="s">
        <v>1563</v>
      </c>
      <c r="C43" s="83" t="s">
        <v>1564</v>
      </c>
      <c r="D43" s="83" t="s">
        <v>1565</v>
      </c>
      <c r="E43" s="83"/>
      <c r="F43" s="82" t="s">
        <v>754</v>
      </c>
      <c r="G43" s="92">
        <v>0</v>
      </c>
      <c r="H43" s="92">
        <v>0</v>
      </c>
      <c r="I43" s="135">
        <v>0.2</v>
      </c>
      <c r="J43" s="152"/>
      <c r="K43" s="153"/>
    </row>
    <row r="44" spans="1:11" x14ac:dyDescent="0.25">
      <c r="A44" s="113" t="s">
        <v>1570</v>
      </c>
      <c r="B44" s="91" t="s">
        <v>1563</v>
      </c>
      <c r="C44" s="83" t="s">
        <v>1567</v>
      </c>
      <c r="D44" s="83"/>
      <c r="E44" s="83"/>
      <c r="F44" s="82" t="s">
        <v>754</v>
      </c>
      <c r="G44" s="92">
        <v>0</v>
      </c>
      <c r="H44" s="92">
        <v>0</v>
      </c>
      <c r="I44" s="135">
        <v>0.2</v>
      </c>
      <c r="J44" s="152"/>
      <c r="K44" s="153"/>
    </row>
    <row r="45" spans="1:11" x14ac:dyDescent="0.25">
      <c r="A45" s="113" t="s">
        <v>1571</v>
      </c>
      <c r="B45" s="91" t="s">
        <v>1563</v>
      </c>
      <c r="C45" s="83" t="s">
        <v>1566</v>
      </c>
      <c r="D45" s="83"/>
      <c r="E45" s="83"/>
      <c r="F45" s="82" t="s">
        <v>754</v>
      </c>
      <c r="G45" s="92">
        <v>0</v>
      </c>
      <c r="H45" s="92">
        <v>0</v>
      </c>
      <c r="I45" s="135">
        <v>0.2</v>
      </c>
      <c r="J45" s="152"/>
      <c r="K45" s="153"/>
    </row>
    <row r="46" spans="1:11" x14ac:dyDescent="0.25">
      <c r="A46" s="113"/>
      <c r="B46" s="234" t="s">
        <v>1291</v>
      </c>
      <c r="C46" s="82"/>
      <c r="D46" s="82"/>
      <c r="E46" s="82"/>
      <c r="F46" s="82"/>
      <c r="G46" s="92"/>
      <c r="H46" s="92"/>
      <c r="I46" s="134"/>
      <c r="J46" s="152"/>
      <c r="K46" s="153"/>
    </row>
    <row r="47" spans="1:11" x14ac:dyDescent="0.25">
      <c r="A47" s="113" t="s">
        <v>1292</v>
      </c>
      <c r="B47" s="95" t="s">
        <v>1293</v>
      </c>
      <c r="C47" s="82" t="s">
        <v>1294</v>
      </c>
      <c r="D47" s="82" t="s">
        <v>1295</v>
      </c>
      <c r="E47" s="82" t="s">
        <v>1473</v>
      </c>
      <c r="F47" s="82" t="s">
        <v>754</v>
      </c>
      <c r="G47" s="92">
        <v>0</v>
      </c>
      <c r="H47" s="92">
        <v>2</v>
      </c>
      <c r="I47" s="134">
        <v>2</v>
      </c>
      <c r="J47" s="152"/>
      <c r="K47" s="153"/>
    </row>
    <row r="48" spans="1:11" x14ac:dyDescent="0.25">
      <c r="A48" s="113" t="s">
        <v>1296</v>
      </c>
      <c r="B48" s="95" t="s">
        <v>1293</v>
      </c>
      <c r="C48" s="82" t="s">
        <v>1297</v>
      </c>
      <c r="D48" s="82" t="s">
        <v>1295</v>
      </c>
      <c r="E48" s="82" t="s">
        <v>1298</v>
      </c>
      <c r="F48" s="82" t="s">
        <v>754</v>
      </c>
      <c r="G48" s="92">
        <v>0</v>
      </c>
      <c r="H48" s="92">
        <v>4</v>
      </c>
      <c r="I48" s="134">
        <v>4</v>
      </c>
      <c r="J48" s="152"/>
      <c r="K48" s="153"/>
    </row>
    <row r="49" spans="1:42" x14ac:dyDescent="0.25">
      <c r="A49" s="113" t="s">
        <v>1299</v>
      </c>
      <c r="B49" s="95" t="s">
        <v>1293</v>
      </c>
      <c r="C49" s="82" t="s">
        <v>1300</v>
      </c>
      <c r="D49" s="82" t="s">
        <v>1295</v>
      </c>
      <c r="E49" s="82" t="s">
        <v>1301</v>
      </c>
      <c r="F49" s="82" t="s">
        <v>754</v>
      </c>
      <c r="G49" s="92">
        <v>0</v>
      </c>
      <c r="H49" s="92">
        <v>8</v>
      </c>
      <c r="I49" s="134">
        <v>8</v>
      </c>
      <c r="J49" s="152"/>
      <c r="K49" s="153"/>
    </row>
    <row r="50" spans="1:42" x14ac:dyDescent="0.25">
      <c r="A50" s="220"/>
      <c r="B50" s="218" t="s">
        <v>1302</v>
      </c>
      <c r="C50" s="82"/>
      <c r="D50" s="222"/>
      <c r="E50" s="82"/>
      <c r="F50" s="82"/>
      <c r="G50" s="92"/>
      <c r="H50" s="92"/>
      <c r="I50" s="134"/>
      <c r="J50" s="219"/>
      <c r="K50" s="153"/>
    </row>
    <row r="51" spans="1:42" x14ac:dyDescent="0.25">
      <c r="A51" s="113"/>
      <c r="B51" s="232" t="s">
        <v>1268</v>
      </c>
      <c r="C51" s="82"/>
      <c r="D51" s="82"/>
      <c r="E51" s="82"/>
      <c r="F51" s="82"/>
      <c r="G51" s="92"/>
      <c r="H51" s="92"/>
      <c r="I51" s="134"/>
      <c r="J51" s="224"/>
      <c r="K51" s="153"/>
    </row>
    <row r="52" spans="1:42" x14ac:dyDescent="0.25">
      <c r="A52" s="220" t="s">
        <v>1269</v>
      </c>
      <c r="B52" s="235" t="s">
        <v>1270</v>
      </c>
      <c r="C52" s="236" t="s">
        <v>1271</v>
      </c>
      <c r="D52" s="237"/>
      <c r="E52" s="237"/>
      <c r="F52" s="238" t="s">
        <v>754</v>
      </c>
      <c r="G52" s="92">
        <v>0</v>
      </c>
      <c r="H52" s="92">
        <v>1</v>
      </c>
      <c r="I52" s="134">
        <v>2</v>
      </c>
      <c r="J52" s="224"/>
      <c r="K52" s="228">
        <v>0</v>
      </c>
      <c r="L52" s="92">
        <v>1</v>
      </c>
      <c r="M52" s="134">
        <v>3</v>
      </c>
    </row>
    <row r="53" spans="1:42" x14ac:dyDescent="0.25">
      <c r="A53" s="239" t="s">
        <v>1520</v>
      </c>
      <c r="B53" s="240" t="s">
        <v>1521</v>
      </c>
      <c r="C53" s="241" t="s">
        <v>1522</v>
      </c>
      <c r="D53" s="241" t="s">
        <v>1523</v>
      </c>
      <c r="E53" s="241"/>
      <c r="F53" s="238" t="s">
        <v>1524</v>
      </c>
      <c r="G53" s="92">
        <v>0</v>
      </c>
      <c r="H53" s="92">
        <v>0</v>
      </c>
      <c r="I53" s="135">
        <v>2</v>
      </c>
      <c r="J53" s="242"/>
      <c r="K53" s="106"/>
      <c r="L53" s="106"/>
      <c r="M53" s="87"/>
      <c r="N53" s="106"/>
      <c r="O53" s="106"/>
      <c r="P53" s="106"/>
      <c r="Q53" s="106"/>
      <c r="R53" s="87"/>
      <c r="S53" s="87"/>
      <c r="T53" s="139"/>
      <c r="U53" s="139"/>
      <c r="V53" s="106"/>
      <c r="W53" s="87"/>
      <c r="X53" s="106"/>
      <c r="Y53" s="106"/>
      <c r="Z53" s="87"/>
      <c r="AA53" s="87"/>
      <c r="AB53" s="89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90"/>
      <c r="AP53" s="90"/>
    </row>
    <row r="54" spans="1:42" x14ac:dyDescent="0.25">
      <c r="A54" s="220"/>
      <c r="B54" s="243" t="s">
        <v>1303</v>
      </c>
      <c r="C54" s="82"/>
      <c r="D54" s="222"/>
      <c r="E54" s="82"/>
      <c r="F54" s="82"/>
      <c r="G54" s="92"/>
      <c r="H54" s="92"/>
      <c r="I54" s="134"/>
      <c r="J54" s="219"/>
      <c r="K54" s="153"/>
    </row>
    <row r="55" spans="1:42" x14ac:dyDescent="0.25">
      <c r="A55" s="113" t="s">
        <v>1304</v>
      </c>
      <c r="B55" s="95" t="s">
        <v>1258</v>
      </c>
      <c r="C55" s="82" t="s">
        <v>1305</v>
      </c>
      <c r="D55" s="82" t="s">
        <v>1306</v>
      </c>
      <c r="E55" s="82" t="s">
        <v>1307</v>
      </c>
      <c r="F55" s="82" t="s">
        <v>754</v>
      </c>
      <c r="G55" s="92">
        <v>0.4</v>
      </c>
      <c r="H55" s="92">
        <v>7</v>
      </c>
      <c r="I55" s="134">
        <v>32</v>
      </c>
      <c r="J55" s="244"/>
      <c r="K55" s="153"/>
    </row>
    <row r="56" spans="1:42" x14ac:dyDescent="0.25">
      <c r="A56" s="245"/>
      <c r="B56" s="232" t="s">
        <v>1308</v>
      </c>
      <c r="C56" s="246"/>
      <c r="D56" s="246"/>
      <c r="E56" s="247"/>
      <c r="F56" s="248"/>
      <c r="G56" s="92"/>
      <c r="H56" s="92"/>
      <c r="I56" s="134"/>
      <c r="J56" s="219"/>
      <c r="K56" s="153"/>
    </row>
    <row r="57" spans="1:42" ht="31.5" x14ac:dyDescent="0.25">
      <c r="A57" s="113" t="s">
        <v>1313</v>
      </c>
      <c r="B57" s="95" t="s">
        <v>1314</v>
      </c>
      <c r="C57" s="82" t="s">
        <v>1315</v>
      </c>
      <c r="D57" s="82"/>
      <c r="E57" s="82" t="s">
        <v>1316</v>
      </c>
      <c r="F57" s="82" t="s">
        <v>754</v>
      </c>
      <c r="G57" s="92">
        <v>0.3</v>
      </c>
      <c r="H57" s="92">
        <v>1</v>
      </c>
      <c r="I57" s="134">
        <v>2</v>
      </c>
      <c r="J57" s="244"/>
      <c r="K57" s="153"/>
    </row>
    <row r="58" spans="1:42" x14ac:dyDescent="0.25">
      <c r="A58" s="113" t="s">
        <v>1420</v>
      </c>
      <c r="B58" s="95" t="s">
        <v>1310</v>
      </c>
      <c r="C58" s="82" t="s">
        <v>1311</v>
      </c>
      <c r="D58" s="82"/>
      <c r="E58" s="82" t="s">
        <v>1421</v>
      </c>
      <c r="F58" s="82" t="s">
        <v>754</v>
      </c>
      <c r="G58" s="815">
        <v>0.5</v>
      </c>
      <c r="H58" s="815">
        <v>5</v>
      </c>
      <c r="I58" s="817">
        <v>6</v>
      </c>
      <c r="J58" s="244"/>
      <c r="K58" s="153"/>
    </row>
    <row r="59" spans="1:42" x14ac:dyDescent="0.25">
      <c r="A59" s="249" t="s">
        <v>1309</v>
      </c>
      <c r="B59" s="91" t="s">
        <v>1310</v>
      </c>
      <c r="C59" s="83" t="s">
        <v>1311</v>
      </c>
      <c r="D59" s="83"/>
      <c r="E59" s="83" t="s">
        <v>1312</v>
      </c>
      <c r="F59" s="82" t="s">
        <v>754</v>
      </c>
      <c r="G59" s="816"/>
      <c r="H59" s="816"/>
      <c r="I59" s="818"/>
      <c r="J59" s="244"/>
      <c r="K59" s="153"/>
    </row>
    <row r="60" spans="1:42" x14ac:dyDescent="0.25">
      <c r="A60" s="113" t="s">
        <v>1418</v>
      </c>
      <c r="B60" s="95" t="s">
        <v>1318</v>
      </c>
      <c r="C60" s="82" t="s">
        <v>1319</v>
      </c>
      <c r="D60" s="82"/>
      <c r="E60" s="82" t="s">
        <v>1419</v>
      </c>
      <c r="F60" s="82" t="s">
        <v>754</v>
      </c>
      <c r="G60" s="815">
        <v>0.7</v>
      </c>
      <c r="H60" s="815">
        <v>4</v>
      </c>
      <c r="I60" s="817">
        <v>6</v>
      </c>
      <c r="J60" s="244"/>
      <c r="K60" s="153"/>
    </row>
    <row r="61" spans="1:42" x14ac:dyDescent="0.25">
      <c r="A61" s="113" t="s">
        <v>1317</v>
      </c>
      <c r="B61" s="95" t="s">
        <v>1318</v>
      </c>
      <c r="C61" s="82" t="s">
        <v>1319</v>
      </c>
      <c r="D61" s="82"/>
      <c r="E61" s="82" t="s">
        <v>1320</v>
      </c>
      <c r="F61" s="82" t="s">
        <v>754</v>
      </c>
      <c r="G61" s="816"/>
      <c r="H61" s="816"/>
      <c r="I61" s="818"/>
      <c r="J61" s="244"/>
      <c r="K61" s="153"/>
    </row>
    <row r="62" spans="1:42" x14ac:dyDescent="0.25">
      <c r="A62" s="113" t="s">
        <v>1321</v>
      </c>
      <c r="B62" s="95" t="s">
        <v>1318</v>
      </c>
      <c r="C62" s="82" t="s">
        <v>1322</v>
      </c>
      <c r="D62" s="82"/>
      <c r="E62" s="82" t="s">
        <v>1323</v>
      </c>
      <c r="F62" s="82" t="s">
        <v>754</v>
      </c>
      <c r="G62" s="92">
        <v>0</v>
      </c>
      <c r="H62" s="92">
        <v>1</v>
      </c>
      <c r="I62" s="134">
        <v>1</v>
      </c>
      <c r="J62" s="244"/>
      <c r="K62" s="153"/>
    </row>
    <row r="63" spans="1:42" x14ac:dyDescent="0.25">
      <c r="A63" s="113"/>
      <c r="B63" s="234" t="s">
        <v>1324</v>
      </c>
      <c r="C63" s="82"/>
      <c r="D63" s="82"/>
      <c r="E63" s="82"/>
      <c r="F63" s="82"/>
      <c r="G63" s="92"/>
      <c r="H63" s="92"/>
      <c r="I63" s="134"/>
      <c r="J63" s="244"/>
      <c r="K63" s="153"/>
    </row>
    <row r="64" spans="1:42" ht="15.75" customHeight="1" x14ac:dyDescent="0.25">
      <c r="A64" s="113" t="s">
        <v>1325</v>
      </c>
      <c r="B64" s="95" t="s">
        <v>1326</v>
      </c>
      <c r="C64" s="82" t="s">
        <v>1518</v>
      </c>
      <c r="D64" s="82" t="s">
        <v>1519</v>
      </c>
      <c r="E64" s="82">
        <v>700</v>
      </c>
      <c r="F64" s="82" t="s">
        <v>754</v>
      </c>
      <c r="G64" s="92">
        <v>0.1</v>
      </c>
      <c r="H64" s="92">
        <v>0.2</v>
      </c>
      <c r="I64" s="134">
        <v>4</v>
      </c>
      <c r="J64" s="244"/>
      <c r="K64" s="153"/>
    </row>
    <row r="65" spans="1:11" x14ac:dyDescent="0.25">
      <c r="A65" s="113"/>
      <c r="B65" s="221" t="s">
        <v>1327</v>
      </c>
      <c r="C65" s="82"/>
      <c r="D65" s="82"/>
      <c r="E65" s="82"/>
      <c r="F65" s="82"/>
      <c r="G65" s="92"/>
      <c r="H65" s="92"/>
      <c r="I65" s="134"/>
      <c r="J65" s="219"/>
      <c r="K65" s="153"/>
    </row>
    <row r="66" spans="1:11" ht="18.75" x14ac:dyDescent="0.25">
      <c r="A66" s="113" t="s">
        <v>1328</v>
      </c>
      <c r="B66" s="95" t="s">
        <v>1329</v>
      </c>
      <c r="C66" s="82" t="s">
        <v>1330</v>
      </c>
      <c r="D66" s="82"/>
      <c r="E66" s="82" t="s">
        <v>1513</v>
      </c>
      <c r="F66" s="82" t="s">
        <v>754</v>
      </c>
      <c r="G66" s="92">
        <v>0</v>
      </c>
      <c r="H66" s="92">
        <v>4</v>
      </c>
      <c r="I66" s="134">
        <v>11</v>
      </c>
      <c r="J66" s="152"/>
      <c r="K66" s="153"/>
    </row>
    <row r="67" spans="1:11" ht="18.75" x14ac:dyDescent="0.25">
      <c r="A67" s="113" t="s">
        <v>1331</v>
      </c>
      <c r="B67" s="95" t="s">
        <v>1329</v>
      </c>
      <c r="C67" s="82" t="s">
        <v>1332</v>
      </c>
      <c r="D67" s="82" t="s">
        <v>1333</v>
      </c>
      <c r="E67" s="82" t="s">
        <v>1514</v>
      </c>
      <c r="F67" s="82" t="s">
        <v>754</v>
      </c>
      <c r="G67" s="92">
        <v>0</v>
      </c>
      <c r="H67" s="92">
        <v>0</v>
      </c>
      <c r="I67" s="134">
        <v>4</v>
      </c>
      <c r="J67" s="152"/>
      <c r="K67" s="153"/>
    </row>
    <row r="68" spans="1:11" ht="18.75" x14ac:dyDescent="0.25">
      <c r="A68" s="113" t="s">
        <v>1334</v>
      </c>
      <c r="B68" s="95" t="s">
        <v>1329</v>
      </c>
      <c r="C68" s="82" t="s">
        <v>1335</v>
      </c>
      <c r="D68" s="82"/>
      <c r="E68" s="82" t="s">
        <v>1515</v>
      </c>
      <c r="F68" s="82" t="s">
        <v>754</v>
      </c>
      <c r="G68" s="92">
        <v>0</v>
      </c>
      <c r="H68" s="92">
        <v>0</v>
      </c>
      <c r="I68" s="134">
        <v>6</v>
      </c>
      <c r="J68" s="152"/>
      <c r="K68" s="153"/>
    </row>
    <row r="69" spans="1:11" ht="18.75" x14ac:dyDescent="0.25">
      <c r="A69" s="113" t="s">
        <v>1336</v>
      </c>
      <c r="B69" s="95" t="s">
        <v>1329</v>
      </c>
      <c r="C69" s="82" t="s">
        <v>1337</v>
      </c>
      <c r="D69" s="82" t="s">
        <v>1333</v>
      </c>
      <c r="E69" s="82" t="s">
        <v>1516</v>
      </c>
      <c r="F69" s="82" t="s">
        <v>754</v>
      </c>
      <c r="G69" s="92">
        <v>0</v>
      </c>
      <c r="H69" s="92">
        <v>0</v>
      </c>
      <c r="I69" s="134">
        <v>3</v>
      </c>
      <c r="J69" s="152"/>
      <c r="K69" s="153"/>
    </row>
    <row r="70" spans="1:11" ht="18.75" x14ac:dyDescent="0.25">
      <c r="A70" s="113" t="s">
        <v>1338</v>
      </c>
      <c r="B70" s="95" t="s">
        <v>1329</v>
      </c>
      <c r="C70" s="82" t="s">
        <v>1339</v>
      </c>
      <c r="D70" s="82"/>
      <c r="E70" s="82" t="s">
        <v>1517</v>
      </c>
      <c r="F70" s="82" t="s">
        <v>754</v>
      </c>
      <c r="G70" s="92">
        <v>0</v>
      </c>
      <c r="H70" s="92">
        <v>0</v>
      </c>
      <c r="I70" s="134">
        <v>6</v>
      </c>
      <c r="J70" s="152"/>
      <c r="K70" s="153"/>
    </row>
    <row r="71" spans="1:11" x14ac:dyDescent="0.25">
      <c r="A71" s="113" t="s">
        <v>2068</v>
      </c>
      <c r="B71" s="95" t="s">
        <v>1676</v>
      </c>
      <c r="C71" s="82" t="s">
        <v>2069</v>
      </c>
      <c r="D71" s="82" t="s">
        <v>1943</v>
      </c>
      <c r="E71" s="82" t="s">
        <v>2070</v>
      </c>
      <c r="F71" s="82" t="s">
        <v>754</v>
      </c>
      <c r="G71" s="134">
        <v>0.5</v>
      </c>
      <c r="H71" s="134">
        <v>1</v>
      </c>
      <c r="I71" s="134">
        <v>5</v>
      </c>
      <c r="J71" s="152"/>
      <c r="K71" s="153"/>
    </row>
    <row r="72" spans="1:11" x14ac:dyDescent="0.25">
      <c r="A72" s="113" t="s">
        <v>2071</v>
      </c>
      <c r="B72" s="95" t="s">
        <v>1676</v>
      </c>
      <c r="C72" s="82" t="s">
        <v>2072</v>
      </c>
      <c r="D72" s="82" t="s">
        <v>1943</v>
      </c>
      <c r="E72" s="82" t="s">
        <v>2070</v>
      </c>
      <c r="F72" s="82" t="s">
        <v>754</v>
      </c>
      <c r="G72" s="134">
        <v>0.5</v>
      </c>
      <c r="H72" s="134">
        <v>1</v>
      </c>
      <c r="I72" s="134">
        <v>5</v>
      </c>
      <c r="J72" s="152"/>
      <c r="K72" s="153"/>
    </row>
    <row r="73" spans="1:11" ht="15.75" customHeight="1" x14ac:dyDescent="0.25">
      <c r="A73" s="113"/>
      <c r="B73" s="234" t="s">
        <v>1422</v>
      </c>
      <c r="C73" s="82"/>
      <c r="D73" s="82"/>
      <c r="E73" s="82"/>
      <c r="F73" s="82"/>
      <c r="G73" s="92"/>
      <c r="H73" s="92"/>
      <c r="I73" s="134"/>
      <c r="J73" s="98"/>
      <c r="K73" s="153"/>
    </row>
    <row r="74" spans="1:11" ht="38.25" customHeight="1" x14ac:dyDescent="0.25">
      <c r="A74" s="113" t="s">
        <v>1456</v>
      </c>
      <c r="B74" s="95" t="s">
        <v>1425</v>
      </c>
      <c r="C74" s="82" t="s">
        <v>1424</v>
      </c>
      <c r="D74" s="82"/>
      <c r="E74" s="82"/>
      <c r="F74" s="82" t="s">
        <v>754</v>
      </c>
      <c r="G74" s="92">
        <v>0</v>
      </c>
      <c r="H74" s="92">
        <v>2</v>
      </c>
      <c r="I74" s="134">
        <v>2</v>
      </c>
      <c r="J74" s="813" t="s">
        <v>1505</v>
      </c>
      <c r="K74" s="153"/>
    </row>
    <row r="75" spans="1:11" ht="16.149999999999999" customHeight="1" x14ac:dyDescent="0.25">
      <c r="A75" s="113" t="s">
        <v>1458</v>
      </c>
      <c r="B75" s="95" t="s">
        <v>1459</v>
      </c>
      <c r="C75" s="250" t="s">
        <v>1649</v>
      </c>
      <c r="D75" s="82"/>
      <c r="E75" s="82"/>
      <c r="F75" s="82" t="s">
        <v>754</v>
      </c>
      <c r="G75" s="92">
        <v>0</v>
      </c>
      <c r="H75" s="92">
        <v>0</v>
      </c>
      <c r="I75" s="134">
        <v>2</v>
      </c>
      <c r="J75" s="813"/>
      <c r="K75" s="153"/>
    </row>
    <row r="76" spans="1:11" x14ac:dyDescent="0.25">
      <c r="A76" s="113" t="s">
        <v>1457</v>
      </c>
      <c r="B76" s="95" t="s">
        <v>1426</v>
      </c>
      <c r="C76" s="251" t="s">
        <v>1557</v>
      </c>
      <c r="D76" s="82"/>
      <c r="E76" s="82"/>
      <c r="F76" s="82" t="s">
        <v>754</v>
      </c>
      <c r="G76" s="92">
        <v>0</v>
      </c>
      <c r="H76" s="92">
        <v>2</v>
      </c>
      <c r="I76" s="134">
        <v>2</v>
      </c>
      <c r="J76" s="813"/>
    </row>
    <row r="77" spans="1:11" x14ac:dyDescent="0.25">
      <c r="A77" s="113" t="s">
        <v>1454</v>
      </c>
      <c r="B77" s="95" t="s">
        <v>1455</v>
      </c>
      <c r="C77" s="251" t="s">
        <v>1558</v>
      </c>
      <c r="D77" s="82"/>
      <c r="E77" s="82"/>
      <c r="F77" s="82" t="s">
        <v>754</v>
      </c>
      <c r="G77" s="92">
        <v>0</v>
      </c>
      <c r="H77" s="92">
        <v>2</v>
      </c>
      <c r="I77" s="134">
        <v>2</v>
      </c>
      <c r="J77" s="813"/>
      <c r="K77" s="153"/>
    </row>
    <row r="78" spans="1:11" x14ac:dyDescent="0.25">
      <c r="A78" s="113"/>
      <c r="B78" s="221" t="s">
        <v>1560</v>
      </c>
      <c r="C78" s="82"/>
      <c r="D78" s="82"/>
      <c r="E78" s="82"/>
      <c r="F78" s="82"/>
      <c r="G78" s="92"/>
      <c r="H78" s="92"/>
      <c r="I78" s="134"/>
      <c r="J78" s="252"/>
      <c r="K78" s="153"/>
    </row>
    <row r="79" spans="1:11" x14ac:dyDescent="0.25">
      <c r="A79" s="113"/>
      <c r="B79" s="234" t="s">
        <v>1427</v>
      </c>
      <c r="C79" s="82"/>
      <c r="D79" s="82"/>
      <c r="E79" s="82"/>
      <c r="F79" s="82"/>
      <c r="G79" s="92"/>
      <c r="H79" s="92"/>
      <c r="I79" s="134"/>
      <c r="J79" s="152"/>
      <c r="K79" s="153"/>
    </row>
    <row r="80" spans="1:11" x14ac:dyDescent="0.25">
      <c r="A80" s="113" t="s">
        <v>1460</v>
      </c>
      <c r="B80" s="95" t="s">
        <v>1423</v>
      </c>
      <c r="C80" s="82" t="s">
        <v>1430</v>
      </c>
      <c r="D80" s="82"/>
      <c r="E80" s="82"/>
      <c r="F80" s="82" t="s">
        <v>754</v>
      </c>
      <c r="G80" s="92">
        <v>0</v>
      </c>
      <c r="H80" s="92">
        <v>0</v>
      </c>
      <c r="I80" s="134">
        <v>2</v>
      </c>
      <c r="J80" s="814" t="s">
        <v>1504</v>
      </c>
      <c r="K80" s="153"/>
    </row>
    <row r="81" spans="1:42" x14ac:dyDescent="0.25">
      <c r="A81" s="113" t="s">
        <v>1461</v>
      </c>
      <c r="B81" s="95" t="s">
        <v>1428</v>
      </c>
      <c r="C81" s="82" t="s">
        <v>1429</v>
      </c>
      <c r="D81" s="82"/>
      <c r="E81" s="82"/>
      <c r="F81" s="82" t="s">
        <v>754</v>
      </c>
      <c r="G81" s="92">
        <v>0</v>
      </c>
      <c r="H81" s="92">
        <v>0</v>
      </c>
      <c r="I81" s="134">
        <v>2</v>
      </c>
      <c r="J81" s="814"/>
      <c r="K81" s="153"/>
    </row>
    <row r="82" spans="1:42" ht="31.5" x14ac:dyDescent="0.25">
      <c r="A82" s="113" t="s">
        <v>1501</v>
      </c>
      <c r="B82" s="95" t="s">
        <v>1425</v>
      </c>
      <c r="C82" s="82" t="s">
        <v>1559</v>
      </c>
      <c r="D82" s="82"/>
      <c r="E82" s="82"/>
      <c r="F82" s="82" t="s">
        <v>754</v>
      </c>
      <c r="G82" s="92">
        <v>0</v>
      </c>
      <c r="H82" s="92">
        <v>2</v>
      </c>
      <c r="I82" s="134">
        <v>2</v>
      </c>
      <c r="J82" s="814"/>
      <c r="K82" s="153"/>
    </row>
    <row r="83" spans="1:42" x14ac:dyDescent="0.25">
      <c r="A83" s="113"/>
      <c r="B83" s="221" t="s">
        <v>1561</v>
      </c>
      <c r="C83" s="82"/>
      <c r="D83" s="82"/>
      <c r="E83" s="82"/>
      <c r="F83" s="82"/>
      <c r="G83" s="92"/>
      <c r="H83" s="92"/>
      <c r="I83" s="134"/>
      <c r="J83" s="252"/>
      <c r="K83" s="153"/>
    </row>
    <row r="84" spans="1:42" x14ac:dyDescent="0.25">
      <c r="A84" s="253"/>
      <c r="B84" s="254" t="s">
        <v>2583</v>
      </c>
      <c r="C84" s="82"/>
      <c r="D84" s="236"/>
      <c r="E84" s="82"/>
      <c r="F84" s="82"/>
      <c r="G84" s="92"/>
      <c r="H84" s="92"/>
      <c r="I84" s="134"/>
      <c r="J84" s="219"/>
      <c r="K84" s="153"/>
    </row>
    <row r="85" spans="1:42" x14ac:dyDescent="0.25">
      <c r="A85" s="253">
        <v>2539408195</v>
      </c>
      <c r="B85" s="91" t="s">
        <v>1340</v>
      </c>
      <c r="C85" s="82" t="s">
        <v>1370</v>
      </c>
      <c r="D85" s="236" t="s">
        <v>1371</v>
      </c>
      <c r="E85" s="82"/>
      <c r="F85" s="82" t="s">
        <v>754</v>
      </c>
      <c r="G85" s="92">
        <v>1</v>
      </c>
      <c r="H85" s="92">
        <v>2</v>
      </c>
      <c r="I85" s="134">
        <v>10</v>
      </c>
      <c r="J85" s="219"/>
      <c r="K85" s="120"/>
    </row>
    <row r="86" spans="1:42" hidden="1" x14ac:dyDescent="0.25">
      <c r="A86" s="253">
        <v>9677390031</v>
      </c>
      <c r="B86" s="255" t="s">
        <v>1326</v>
      </c>
      <c r="C86" s="82" t="s">
        <v>1518</v>
      </c>
      <c r="D86" s="236"/>
      <c r="E86" s="82"/>
      <c r="F86" s="82"/>
      <c r="G86" s="92">
        <v>0.1</v>
      </c>
      <c r="H86" s="84">
        <v>0.2</v>
      </c>
      <c r="I86" s="134">
        <v>4</v>
      </c>
      <c r="J86" s="219"/>
      <c r="K86" s="120"/>
    </row>
    <row r="87" spans="1:42" x14ac:dyDescent="0.25">
      <c r="A87" s="253"/>
      <c r="B87" s="254" t="s">
        <v>2584</v>
      </c>
      <c r="C87" s="82"/>
      <c r="D87" s="236"/>
      <c r="E87" s="82"/>
      <c r="F87" s="82"/>
      <c r="G87" s="92"/>
      <c r="H87" s="92"/>
      <c r="I87" s="134"/>
      <c r="J87" s="219"/>
      <c r="K87" s="120"/>
    </row>
    <row r="88" spans="1:42" x14ac:dyDescent="0.25">
      <c r="A88" s="111">
        <v>2539401785</v>
      </c>
      <c r="B88" s="255" t="s">
        <v>2585</v>
      </c>
      <c r="C88" s="111" t="s">
        <v>2582</v>
      </c>
      <c r="D88" s="111"/>
      <c r="E88" s="132"/>
      <c r="F88" s="82" t="s">
        <v>754</v>
      </c>
      <c r="G88" s="92">
        <v>1</v>
      </c>
      <c r="H88" s="92">
        <v>2</v>
      </c>
      <c r="I88" s="134">
        <v>4</v>
      </c>
      <c r="J88" s="256"/>
      <c r="K88" s="153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</row>
    <row r="89" spans="1:42" x14ac:dyDescent="0.25">
      <c r="A89" s="111">
        <v>2531200083</v>
      </c>
      <c r="B89" s="255" t="s">
        <v>1526</v>
      </c>
      <c r="C89" s="111" t="s">
        <v>1568</v>
      </c>
      <c r="D89" s="111"/>
      <c r="E89" s="132"/>
      <c r="F89" s="82" t="s">
        <v>754</v>
      </c>
      <c r="G89" s="92">
        <v>0.5</v>
      </c>
      <c r="H89" s="92">
        <v>1</v>
      </c>
      <c r="I89" s="134">
        <v>3</v>
      </c>
      <c r="J89" s="256"/>
      <c r="K89" s="153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120"/>
      <c r="AO89" s="120"/>
      <c r="AP89" s="120"/>
    </row>
    <row r="90" spans="1:42" x14ac:dyDescent="0.25">
      <c r="A90" s="111"/>
      <c r="B90" s="257" t="s">
        <v>1341</v>
      </c>
      <c r="C90" s="111"/>
      <c r="D90" s="111"/>
      <c r="E90" s="132"/>
      <c r="F90" s="111"/>
      <c r="G90" s="258"/>
      <c r="H90" s="92"/>
      <c r="I90" s="134"/>
      <c r="J90" s="256"/>
      <c r="K90" s="153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  <c r="AP90" s="120"/>
    </row>
    <row r="91" spans="1:42" x14ac:dyDescent="0.25">
      <c r="A91" s="81" t="s">
        <v>1342</v>
      </c>
      <c r="B91" s="95" t="s">
        <v>1343</v>
      </c>
      <c r="C91" s="82" t="s">
        <v>1344</v>
      </c>
      <c r="D91" s="82"/>
      <c r="E91" s="82"/>
      <c r="F91" s="82" t="s">
        <v>754</v>
      </c>
      <c r="G91" s="92">
        <v>0</v>
      </c>
      <c r="H91" s="92">
        <v>0</v>
      </c>
      <c r="I91" s="134">
        <v>8</v>
      </c>
      <c r="J91" s="244"/>
      <c r="K91" s="153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  <c r="AP91" s="120"/>
    </row>
    <row r="92" spans="1:42" x14ac:dyDescent="0.25">
      <c r="A92" s="245"/>
      <c r="B92" s="259" t="s">
        <v>1345</v>
      </c>
      <c r="C92" s="246"/>
      <c r="D92" s="246"/>
      <c r="E92" s="247"/>
      <c r="F92" s="248"/>
      <c r="G92" s="92"/>
      <c r="H92" s="92"/>
      <c r="I92" s="134"/>
      <c r="J92" s="219"/>
      <c r="K92" s="153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</row>
    <row r="93" spans="1:42" x14ac:dyDescent="0.25">
      <c r="A93" s="124"/>
      <c r="B93" s="234" t="s">
        <v>1346</v>
      </c>
      <c r="C93" s="82"/>
      <c r="D93" s="236"/>
      <c r="E93" s="82"/>
      <c r="F93" s="82"/>
      <c r="G93" s="92"/>
      <c r="H93" s="92"/>
      <c r="I93" s="134"/>
      <c r="J93" s="219"/>
      <c r="K93" s="153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  <c r="AP93" s="120"/>
    </row>
    <row r="94" spans="1:42" x14ac:dyDescent="0.25">
      <c r="A94" s="113" t="s">
        <v>1347</v>
      </c>
      <c r="B94" s="95" t="s">
        <v>1348</v>
      </c>
      <c r="C94" s="82" t="s">
        <v>1349</v>
      </c>
      <c r="D94" s="82" t="s">
        <v>1350</v>
      </c>
      <c r="E94" s="82"/>
      <c r="F94" s="82" t="s">
        <v>754</v>
      </c>
      <c r="G94" s="92">
        <v>0</v>
      </c>
      <c r="H94" s="92">
        <v>0</v>
      </c>
      <c r="I94" s="134">
        <v>24</v>
      </c>
      <c r="J94" s="256"/>
      <c r="K94" s="153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N94" s="120"/>
      <c r="AO94" s="120"/>
      <c r="AP94" s="120"/>
    </row>
    <row r="95" spans="1:42" x14ac:dyDescent="0.25">
      <c r="A95" s="113"/>
      <c r="B95" s="221" t="s">
        <v>1351</v>
      </c>
      <c r="C95" s="234"/>
      <c r="D95" s="82"/>
      <c r="E95" s="82"/>
      <c r="F95" s="82"/>
      <c r="G95" s="92"/>
      <c r="H95" s="92"/>
      <c r="I95" s="134"/>
      <c r="J95" s="219"/>
      <c r="K95" s="153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  <c r="AA95" s="120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  <c r="AM95" s="120"/>
      <c r="AN95" s="120"/>
      <c r="AO95" s="120"/>
      <c r="AP95" s="120"/>
    </row>
    <row r="96" spans="1:42" ht="31.5" x14ac:dyDescent="0.25">
      <c r="A96" s="113" t="s">
        <v>1352</v>
      </c>
      <c r="B96" s="95" t="s">
        <v>1353</v>
      </c>
      <c r="C96" s="82" t="s">
        <v>1354</v>
      </c>
      <c r="D96" s="82" t="s">
        <v>1355</v>
      </c>
      <c r="E96" s="82" t="s">
        <v>1356</v>
      </c>
      <c r="F96" s="82" t="s">
        <v>754</v>
      </c>
      <c r="G96" s="92">
        <v>1</v>
      </c>
      <c r="H96" s="92">
        <v>8</v>
      </c>
      <c r="I96" s="134">
        <v>16</v>
      </c>
      <c r="J96" s="256"/>
      <c r="K96" s="153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</row>
    <row r="97" spans="1:42" x14ac:dyDescent="0.25">
      <c r="A97" s="220"/>
      <c r="B97" s="221" t="s">
        <v>1357</v>
      </c>
      <c r="C97" s="82"/>
      <c r="D97" s="82"/>
      <c r="E97" s="82"/>
      <c r="F97" s="82"/>
      <c r="G97" s="92"/>
      <c r="H97" s="92"/>
      <c r="I97" s="134"/>
      <c r="J97" s="219"/>
      <c r="K97" s="153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  <c r="AP97" s="120"/>
    </row>
    <row r="98" spans="1:42" x14ac:dyDescent="0.25">
      <c r="A98" s="113" t="s">
        <v>1358</v>
      </c>
      <c r="B98" s="95" t="s">
        <v>1359</v>
      </c>
      <c r="C98" s="82" t="s">
        <v>1360</v>
      </c>
      <c r="D98" s="82" t="s">
        <v>1361</v>
      </c>
      <c r="E98" s="82"/>
      <c r="F98" s="82" t="s">
        <v>754</v>
      </c>
      <c r="G98" s="92">
        <v>4</v>
      </c>
      <c r="H98" s="92">
        <v>7</v>
      </c>
      <c r="I98" s="134">
        <v>32</v>
      </c>
      <c r="J98" s="260"/>
      <c r="K98" s="153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0"/>
      <c r="AO98" s="120"/>
      <c r="AP98" s="120"/>
    </row>
    <row r="99" spans="1:42" x14ac:dyDescent="0.25">
      <c r="A99" s="81" t="s">
        <v>1362</v>
      </c>
      <c r="B99" s="95" t="s">
        <v>1363</v>
      </c>
      <c r="C99" s="82" t="s">
        <v>1364</v>
      </c>
      <c r="D99" s="82" t="s">
        <v>1365</v>
      </c>
      <c r="E99" s="82"/>
      <c r="F99" s="82" t="s">
        <v>754</v>
      </c>
      <c r="G99" s="92">
        <v>0</v>
      </c>
      <c r="H99" s="92">
        <v>0.2</v>
      </c>
      <c r="I99" s="134">
        <v>2</v>
      </c>
      <c r="J99" s="261"/>
      <c r="K99" s="153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</row>
    <row r="100" spans="1:42" x14ac:dyDescent="0.25">
      <c r="A100" s="239">
        <v>3183830600</v>
      </c>
      <c r="B100" s="95" t="s">
        <v>1572</v>
      </c>
      <c r="C100" s="241" t="s">
        <v>1645</v>
      </c>
      <c r="D100" s="98"/>
      <c r="E100" s="98"/>
      <c r="F100" s="82" t="s">
        <v>754</v>
      </c>
      <c r="G100" s="92">
        <v>0</v>
      </c>
      <c r="H100" s="92">
        <v>0</v>
      </c>
      <c r="I100" s="134">
        <v>4</v>
      </c>
      <c r="J100" s="98"/>
    </row>
    <row r="101" spans="1:42" x14ac:dyDescent="0.25">
      <c r="A101" s="83"/>
      <c r="B101" s="232" t="s">
        <v>1650</v>
      </c>
      <c r="C101" s="83"/>
      <c r="D101" s="98"/>
      <c r="E101" s="98"/>
      <c r="F101" s="98"/>
      <c r="G101" s="92"/>
      <c r="H101" s="92"/>
      <c r="I101" s="134"/>
      <c r="J101" s="98"/>
    </row>
    <row r="102" spans="1:42" x14ac:dyDescent="0.25">
      <c r="A102" s="83">
        <v>4144750146</v>
      </c>
      <c r="B102" s="91" t="s">
        <v>1984</v>
      </c>
      <c r="C102" s="83" t="s">
        <v>1573</v>
      </c>
      <c r="D102" s="83" t="s">
        <v>1574</v>
      </c>
      <c r="E102" s="82" t="s">
        <v>1985</v>
      </c>
      <c r="F102" s="82" t="s">
        <v>754</v>
      </c>
      <c r="G102" s="92">
        <v>0</v>
      </c>
      <c r="H102" s="92">
        <v>0</v>
      </c>
      <c r="I102" s="134">
        <v>4</v>
      </c>
      <c r="J102" s="98"/>
    </row>
    <row r="103" spans="1:42" x14ac:dyDescent="0.25">
      <c r="A103" s="83">
        <v>4144750147</v>
      </c>
      <c r="B103" s="91" t="s">
        <v>2033</v>
      </c>
      <c r="C103" s="83" t="s">
        <v>2034</v>
      </c>
      <c r="D103" s="82" t="s">
        <v>2035</v>
      </c>
      <c r="E103" s="83" t="s">
        <v>2036</v>
      </c>
      <c r="F103" s="82" t="s">
        <v>754</v>
      </c>
      <c r="G103" s="92">
        <v>0</v>
      </c>
      <c r="H103" s="92">
        <v>0</v>
      </c>
      <c r="I103" s="134">
        <v>2.2000000000000002</v>
      </c>
      <c r="J103" s="98"/>
    </row>
    <row r="104" spans="1:42" x14ac:dyDescent="0.25">
      <c r="A104" s="83">
        <v>4144750148</v>
      </c>
      <c r="B104" s="91" t="s">
        <v>2033</v>
      </c>
      <c r="C104" s="83" t="s">
        <v>2037</v>
      </c>
      <c r="D104" s="82" t="s">
        <v>2035</v>
      </c>
      <c r="E104" s="83" t="s">
        <v>2038</v>
      </c>
      <c r="F104" s="82" t="s">
        <v>754</v>
      </c>
      <c r="G104" s="92">
        <v>0</v>
      </c>
      <c r="H104" s="92">
        <v>0</v>
      </c>
      <c r="I104" s="134">
        <v>2</v>
      </c>
      <c r="J104" s="98"/>
    </row>
    <row r="105" spans="1:42" x14ac:dyDescent="0.25">
      <c r="A105" s="83">
        <v>4144750149</v>
      </c>
      <c r="B105" s="91" t="s">
        <v>2033</v>
      </c>
      <c r="C105" s="83" t="s">
        <v>2039</v>
      </c>
      <c r="D105" s="82" t="s">
        <v>2035</v>
      </c>
      <c r="E105" s="83" t="s">
        <v>2040</v>
      </c>
      <c r="F105" s="82" t="s">
        <v>754</v>
      </c>
      <c r="G105" s="92">
        <v>0</v>
      </c>
      <c r="H105" s="92">
        <v>0</v>
      </c>
      <c r="I105" s="134">
        <v>1.4</v>
      </c>
      <c r="J105" s="98"/>
    </row>
    <row r="106" spans="1:42" x14ac:dyDescent="0.25">
      <c r="A106" s="239">
        <v>3455311918</v>
      </c>
      <c r="B106" s="91" t="s">
        <v>1575</v>
      </c>
      <c r="C106" s="83" t="s">
        <v>1887</v>
      </c>
      <c r="D106" s="83" t="s">
        <v>1576</v>
      </c>
      <c r="E106" s="83" t="s">
        <v>1888</v>
      </c>
      <c r="F106" s="82" t="s">
        <v>754</v>
      </c>
      <c r="G106" s="92">
        <v>0</v>
      </c>
      <c r="H106" s="92">
        <v>0</v>
      </c>
      <c r="I106" s="134">
        <v>1</v>
      </c>
      <c r="J106" s="98"/>
      <c r="K106" s="96">
        <v>12</v>
      </c>
    </row>
    <row r="107" spans="1:42" x14ac:dyDescent="0.25">
      <c r="A107" s="239">
        <v>3455311919</v>
      </c>
      <c r="B107" s="91" t="s">
        <v>1575</v>
      </c>
      <c r="C107" s="83" t="s">
        <v>1889</v>
      </c>
      <c r="D107" s="83" t="s">
        <v>1576</v>
      </c>
      <c r="E107" s="83" t="s">
        <v>1890</v>
      </c>
      <c r="F107" s="82" t="s">
        <v>754</v>
      </c>
      <c r="G107" s="92">
        <v>0</v>
      </c>
      <c r="H107" s="92">
        <v>0</v>
      </c>
      <c r="I107" s="134">
        <v>0.3</v>
      </c>
      <c r="J107" s="98"/>
      <c r="K107" s="96">
        <v>4</v>
      </c>
    </row>
    <row r="108" spans="1:42" x14ac:dyDescent="0.25">
      <c r="A108" s="239">
        <v>3455311920</v>
      </c>
      <c r="B108" s="91" t="s">
        <v>1575</v>
      </c>
      <c r="C108" s="83" t="s">
        <v>1891</v>
      </c>
      <c r="D108" s="83" t="s">
        <v>1576</v>
      </c>
      <c r="E108" s="83" t="s">
        <v>1892</v>
      </c>
      <c r="F108" s="82" t="s">
        <v>754</v>
      </c>
      <c r="G108" s="92">
        <v>0</v>
      </c>
      <c r="H108" s="92">
        <v>0</v>
      </c>
      <c r="I108" s="134">
        <v>1</v>
      </c>
      <c r="J108" s="98"/>
      <c r="K108" s="96">
        <v>12</v>
      </c>
    </row>
    <row r="109" spans="1:42" x14ac:dyDescent="0.25">
      <c r="A109" s="239">
        <v>3455311921</v>
      </c>
      <c r="B109" s="91" t="s">
        <v>1575</v>
      </c>
      <c r="C109" s="83" t="s">
        <v>1894</v>
      </c>
      <c r="D109" s="83" t="s">
        <v>1576</v>
      </c>
      <c r="E109" s="83" t="s">
        <v>1893</v>
      </c>
      <c r="F109" s="82" t="s">
        <v>754</v>
      </c>
      <c r="G109" s="92">
        <v>0</v>
      </c>
      <c r="H109" s="92">
        <v>0</v>
      </c>
      <c r="I109" s="134">
        <v>1</v>
      </c>
      <c r="J109" s="98"/>
      <c r="K109" s="96">
        <v>10</v>
      </c>
    </row>
    <row r="110" spans="1:42" x14ac:dyDescent="0.25">
      <c r="A110" s="239">
        <v>3455311922</v>
      </c>
      <c r="B110" s="91" t="s">
        <v>1575</v>
      </c>
      <c r="C110" s="83" t="s">
        <v>1895</v>
      </c>
      <c r="D110" s="83" t="s">
        <v>1576</v>
      </c>
      <c r="E110" s="83" t="s">
        <v>1896</v>
      </c>
      <c r="F110" s="82" t="s">
        <v>754</v>
      </c>
      <c r="G110" s="92">
        <v>0</v>
      </c>
      <c r="H110" s="92">
        <v>0</v>
      </c>
      <c r="I110" s="134">
        <v>0.3</v>
      </c>
      <c r="J110" s="98"/>
      <c r="K110" s="96">
        <v>4</v>
      </c>
    </row>
    <row r="111" spans="1:42" x14ac:dyDescent="0.25">
      <c r="A111" s="239">
        <v>3455311923</v>
      </c>
      <c r="B111" s="91" t="s">
        <v>1575</v>
      </c>
      <c r="C111" s="83" t="s">
        <v>1897</v>
      </c>
      <c r="D111" s="83" t="s">
        <v>1576</v>
      </c>
      <c r="E111" s="83" t="s">
        <v>1888</v>
      </c>
      <c r="F111" s="82" t="s">
        <v>754</v>
      </c>
      <c r="G111" s="92">
        <v>0</v>
      </c>
      <c r="H111" s="92">
        <v>0</v>
      </c>
      <c r="I111" s="134">
        <v>0.3</v>
      </c>
      <c r="J111" s="98"/>
      <c r="K111" s="96">
        <v>4</v>
      </c>
    </row>
    <row r="112" spans="1:42" x14ac:dyDescent="0.25">
      <c r="A112" s="239">
        <v>3183831569</v>
      </c>
      <c r="B112" s="91" t="s">
        <v>1577</v>
      </c>
      <c r="C112" s="83" t="s">
        <v>1578</v>
      </c>
      <c r="D112" s="83"/>
      <c r="E112" s="91"/>
      <c r="F112" s="82" t="s">
        <v>754</v>
      </c>
      <c r="G112" s="92">
        <v>0</v>
      </c>
      <c r="H112" s="92">
        <v>0</v>
      </c>
      <c r="I112" s="134">
        <v>0.1</v>
      </c>
      <c r="J112" s="98"/>
    </row>
    <row r="113" spans="1:10" x14ac:dyDescent="0.25">
      <c r="A113" s="239" t="s">
        <v>1437</v>
      </c>
      <c r="B113" s="91" t="s">
        <v>1375</v>
      </c>
      <c r="C113" s="83" t="s">
        <v>2577</v>
      </c>
      <c r="D113" s="83" t="s">
        <v>1381</v>
      </c>
      <c r="E113" s="82" t="s">
        <v>1439</v>
      </c>
      <c r="F113" s="82" t="s">
        <v>754</v>
      </c>
      <c r="G113" s="92">
        <v>0</v>
      </c>
      <c r="H113" s="92">
        <v>0</v>
      </c>
      <c r="I113" s="134">
        <v>2</v>
      </c>
      <c r="J113" s="98"/>
    </row>
    <row r="114" spans="1:10" x14ac:dyDescent="0.25">
      <c r="A114" s="239" t="s">
        <v>1440</v>
      </c>
      <c r="B114" s="91" t="s">
        <v>1375</v>
      </c>
      <c r="C114" s="83" t="s">
        <v>2578</v>
      </c>
      <c r="D114" s="83" t="s">
        <v>1381</v>
      </c>
      <c r="E114" s="82" t="s">
        <v>1442</v>
      </c>
      <c r="F114" s="82" t="s">
        <v>754</v>
      </c>
      <c r="G114" s="92">
        <v>0</v>
      </c>
      <c r="H114" s="92">
        <v>0</v>
      </c>
      <c r="I114" s="134">
        <v>2</v>
      </c>
      <c r="J114" s="98"/>
    </row>
    <row r="115" spans="1:10" x14ac:dyDescent="0.25">
      <c r="A115" s="239" t="s">
        <v>1443</v>
      </c>
      <c r="B115" s="91" t="s">
        <v>1375</v>
      </c>
      <c r="C115" s="83" t="s">
        <v>2579</v>
      </c>
      <c r="D115" s="83" t="s">
        <v>1381</v>
      </c>
      <c r="E115" s="82" t="s">
        <v>1445</v>
      </c>
      <c r="F115" s="82" t="s">
        <v>754</v>
      </c>
      <c r="G115" s="92">
        <v>0</v>
      </c>
      <c r="H115" s="92">
        <v>0</v>
      </c>
      <c r="I115" s="134">
        <v>2</v>
      </c>
      <c r="J115" s="98"/>
    </row>
    <row r="116" spans="1:10" x14ac:dyDescent="0.25">
      <c r="A116" s="239" t="s">
        <v>1446</v>
      </c>
      <c r="B116" s="91" t="s">
        <v>1375</v>
      </c>
      <c r="C116" s="83" t="s">
        <v>2580</v>
      </c>
      <c r="D116" s="83" t="s">
        <v>1381</v>
      </c>
      <c r="E116" s="82" t="s">
        <v>1448</v>
      </c>
      <c r="F116" s="82" t="s">
        <v>754</v>
      </c>
      <c r="G116" s="92">
        <v>0</v>
      </c>
      <c r="H116" s="92">
        <v>0</v>
      </c>
      <c r="I116" s="134">
        <v>1</v>
      </c>
      <c r="J116" s="98"/>
    </row>
    <row r="117" spans="1:10" x14ac:dyDescent="0.25">
      <c r="A117" s="239" t="s">
        <v>1449</v>
      </c>
      <c r="B117" s="91" t="s">
        <v>1375</v>
      </c>
      <c r="C117" s="83" t="s">
        <v>2581</v>
      </c>
      <c r="D117" s="83" t="s">
        <v>1381</v>
      </c>
      <c r="E117" s="82" t="s">
        <v>1451</v>
      </c>
      <c r="F117" s="82" t="s">
        <v>754</v>
      </c>
      <c r="G117" s="92">
        <v>0</v>
      </c>
      <c r="H117" s="92">
        <v>0</v>
      </c>
      <c r="I117" s="134">
        <v>1</v>
      </c>
      <c r="J117" s="98"/>
    </row>
    <row r="118" spans="1:10" x14ac:dyDescent="0.25">
      <c r="A118" s="83"/>
      <c r="B118" s="91"/>
      <c r="C118" s="83"/>
      <c r="D118" s="83"/>
      <c r="E118" s="82"/>
      <c r="J118" s="98"/>
    </row>
    <row r="119" spans="1:10" x14ac:dyDescent="0.25">
      <c r="A119" s="239">
        <v>3184001427</v>
      </c>
      <c r="B119" s="91" t="s">
        <v>2571</v>
      </c>
      <c r="C119" s="83" t="s">
        <v>2572</v>
      </c>
      <c r="D119" s="83" t="s">
        <v>2575</v>
      </c>
      <c r="E119" s="82" t="s">
        <v>1898</v>
      </c>
      <c r="F119" s="82" t="s">
        <v>754</v>
      </c>
      <c r="G119" s="92">
        <v>0</v>
      </c>
      <c r="H119" s="92">
        <v>0</v>
      </c>
      <c r="I119" s="134">
        <v>0.4</v>
      </c>
      <c r="J119" s="98"/>
    </row>
    <row r="120" spans="1:10" x14ac:dyDescent="0.25">
      <c r="A120" s="239">
        <v>3451955623</v>
      </c>
      <c r="B120" s="91" t="s">
        <v>2571</v>
      </c>
      <c r="C120" s="83" t="s">
        <v>2573</v>
      </c>
      <c r="D120" s="83" t="s">
        <v>1899</v>
      </c>
      <c r="E120" s="82" t="s">
        <v>1900</v>
      </c>
      <c r="F120" s="82" t="s">
        <v>754</v>
      </c>
      <c r="G120" s="92">
        <v>0</v>
      </c>
      <c r="H120" s="92">
        <v>0</v>
      </c>
      <c r="I120" s="134">
        <v>0.1</v>
      </c>
      <c r="J120" s="98"/>
    </row>
    <row r="121" spans="1:10" x14ac:dyDescent="0.25">
      <c r="A121" s="239">
        <v>3184000408</v>
      </c>
      <c r="B121" s="91" t="s">
        <v>2571</v>
      </c>
      <c r="C121" s="83" t="s">
        <v>2574</v>
      </c>
      <c r="D121" s="83" t="s">
        <v>2575</v>
      </c>
      <c r="E121" s="82" t="s">
        <v>1901</v>
      </c>
      <c r="F121" s="82" t="s">
        <v>754</v>
      </c>
      <c r="G121" s="92">
        <v>0</v>
      </c>
      <c r="H121" s="92">
        <v>0</v>
      </c>
      <c r="I121" s="134">
        <v>0.2</v>
      </c>
      <c r="J121" s="98"/>
    </row>
    <row r="122" spans="1:10" x14ac:dyDescent="0.25">
      <c r="A122" s="239" t="s">
        <v>1902</v>
      </c>
      <c r="B122" s="91" t="s">
        <v>2571</v>
      </c>
      <c r="C122" s="83" t="s">
        <v>2576</v>
      </c>
      <c r="D122" s="83" t="s">
        <v>2575</v>
      </c>
      <c r="E122" s="82" t="s">
        <v>1903</v>
      </c>
      <c r="F122" s="82" t="s">
        <v>754</v>
      </c>
      <c r="G122" s="92">
        <v>0</v>
      </c>
      <c r="H122" s="92">
        <v>0</v>
      </c>
      <c r="I122" s="134">
        <v>1</v>
      </c>
      <c r="J122" s="98"/>
    </row>
    <row r="123" spans="1:10" x14ac:dyDescent="0.25">
      <c r="A123" s="83"/>
      <c r="B123" s="259" t="s">
        <v>1605</v>
      </c>
      <c r="C123" s="98"/>
      <c r="D123" s="98"/>
      <c r="E123" s="98"/>
      <c r="F123" s="98"/>
      <c r="G123" s="258"/>
      <c r="H123" s="258"/>
      <c r="I123" s="262"/>
      <c r="J123" s="98"/>
    </row>
    <row r="124" spans="1:10" ht="31.5" x14ac:dyDescent="0.25">
      <c r="A124" s="83">
        <v>6315000462</v>
      </c>
      <c r="B124" s="95" t="s">
        <v>1618</v>
      </c>
      <c r="C124" s="82" t="s">
        <v>1989</v>
      </c>
      <c r="D124" s="83"/>
      <c r="E124" s="82" t="s">
        <v>1990</v>
      </c>
      <c r="F124" s="82" t="s">
        <v>754</v>
      </c>
      <c r="G124" s="92">
        <v>0</v>
      </c>
      <c r="H124" s="84">
        <v>0.06</v>
      </c>
      <c r="I124" s="135">
        <v>2</v>
      </c>
      <c r="J124" s="98"/>
    </row>
    <row r="125" spans="1:10" ht="31.5" x14ac:dyDescent="0.25">
      <c r="A125" s="83">
        <v>6315000463</v>
      </c>
      <c r="B125" s="95" t="s">
        <v>1618</v>
      </c>
      <c r="C125" s="82" t="s">
        <v>1991</v>
      </c>
      <c r="D125" s="83"/>
      <c r="E125" s="82" t="s">
        <v>1992</v>
      </c>
      <c r="F125" s="82" t="s">
        <v>754</v>
      </c>
      <c r="G125" s="92">
        <v>0</v>
      </c>
      <c r="H125" s="84">
        <v>0.01</v>
      </c>
      <c r="I125" s="135">
        <v>2</v>
      </c>
      <c r="J125" s="98"/>
    </row>
    <row r="126" spans="1:10" x14ac:dyDescent="0.25">
      <c r="A126" s="83">
        <v>3424901173</v>
      </c>
      <c r="B126" s="95" t="s">
        <v>1993</v>
      </c>
      <c r="C126" s="82" t="s">
        <v>1994</v>
      </c>
      <c r="D126" s="83"/>
      <c r="E126" s="83" t="s">
        <v>1995</v>
      </c>
      <c r="F126" s="82" t="s">
        <v>754</v>
      </c>
      <c r="G126" s="92">
        <v>0</v>
      </c>
      <c r="H126" s="84">
        <v>0.01</v>
      </c>
      <c r="I126" s="135">
        <v>1</v>
      </c>
      <c r="J126" s="98"/>
    </row>
    <row r="127" spans="1:10" x14ac:dyDescent="0.25">
      <c r="A127" s="83">
        <v>3424901174</v>
      </c>
      <c r="B127" s="95" t="s">
        <v>1993</v>
      </c>
      <c r="C127" s="82" t="s">
        <v>1996</v>
      </c>
      <c r="D127" s="83"/>
      <c r="E127" s="83" t="s">
        <v>1997</v>
      </c>
      <c r="F127" s="82" t="s">
        <v>754</v>
      </c>
      <c r="G127" s="92">
        <v>0</v>
      </c>
      <c r="H127" s="84">
        <v>0.01</v>
      </c>
      <c r="I127" s="135">
        <v>1</v>
      </c>
      <c r="J127" s="98"/>
    </row>
    <row r="128" spans="1:10" x14ac:dyDescent="0.25">
      <c r="A128" s="83">
        <v>3483710072</v>
      </c>
      <c r="B128" s="95" t="s">
        <v>2000</v>
      </c>
      <c r="C128" s="82" t="s">
        <v>2028</v>
      </c>
      <c r="D128" s="82"/>
      <c r="E128" s="83" t="s">
        <v>2029</v>
      </c>
      <c r="F128" s="82" t="s">
        <v>754</v>
      </c>
      <c r="G128" s="92">
        <v>0</v>
      </c>
      <c r="H128" s="84">
        <v>3.2000000000000001E-2</v>
      </c>
      <c r="I128" s="135">
        <v>0.05</v>
      </c>
      <c r="J128" s="142" t="s">
        <v>1647</v>
      </c>
    </row>
    <row r="129" spans="1:14" x14ac:dyDescent="0.25">
      <c r="A129" s="83">
        <v>3483710062</v>
      </c>
      <c r="B129" s="95" t="s">
        <v>2000</v>
      </c>
      <c r="C129" s="82" t="s">
        <v>1999</v>
      </c>
      <c r="D129" s="83"/>
      <c r="E129" s="83" t="s">
        <v>2001</v>
      </c>
      <c r="F129" s="82" t="s">
        <v>754</v>
      </c>
      <c r="G129" s="92">
        <v>0</v>
      </c>
      <c r="H129" s="84">
        <v>2.5000000000000001E-3</v>
      </c>
      <c r="I129" s="135">
        <v>3.0000000000000001E-3</v>
      </c>
      <c r="J129" s="142" t="s">
        <v>1648</v>
      </c>
    </row>
    <row r="130" spans="1:14" x14ac:dyDescent="0.25">
      <c r="A130" s="83">
        <v>3481100049</v>
      </c>
      <c r="B130" s="95" t="s">
        <v>1998</v>
      </c>
      <c r="C130" s="82" t="s">
        <v>1623</v>
      </c>
      <c r="D130" s="82"/>
      <c r="E130" s="83" t="s">
        <v>1861</v>
      </c>
      <c r="F130" s="82" t="s">
        <v>754</v>
      </c>
      <c r="G130" s="92">
        <v>0</v>
      </c>
      <c r="H130" s="84">
        <v>1E-3</v>
      </c>
      <c r="I130" s="135">
        <v>2</v>
      </c>
      <c r="J130" s="98"/>
      <c r="N130" s="154"/>
    </row>
    <row r="131" spans="1:14" x14ac:dyDescent="0.25">
      <c r="A131" s="83">
        <v>3425700361</v>
      </c>
      <c r="B131" s="95" t="s">
        <v>1624</v>
      </c>
      <c r="C131" s="82" t="s">
        <v>2179</v>
      </c>
      <c r="D131" s="83"/>
      <c r="E131" s="83" t="s">
        <v>2063</v>
      </c>
      <c r="F131" s="82" t="s">
        <v>754</v>
      </c>
      <c r="G131" s="92">
        <v>0</v>
      </c>
      <c r="H131" s="92">
        <v>0</v>
      </c>
      <c r="I131" s="135">
        <v>2</v>
      </c>
      <c r="J131" s="83"/>
    </row>
    <row r="132" spans="1:14" ht="31.5" x14ac:dyDescent="0.25">
      <c r="A132" s="83">
        <v>4218830010</v>
      </c>
      <c r="B132" s="95" t="s">
        <v>1625</v>
      </c>
      <c r="C132" s="82" t="s">
        <v>1626</v>
      </c>
      <c r="D132" s="83" t="s">
        <v>1627</v>
      </c>
      <c r="E132" s="83" t="s">
        <v>1904</v>
      </c>
      <c r="F132" s="82" t="s">
        <v>754</v>
      </c>
      <c r="G132" s="92">
        <v>0</v>
      </c>
      <c r="H132" s="92">
        <v>0</v>
      </c>
      <c r="I132" s="135">
        <v>2</v>
      </c>
      <c r="J132" s="83"/>
      <c r="K132" s="263" t="s">
        <v>1646</v>
      </c>
    </row>
    <row r="133" spans="1:14" x14ac:dyDescent="0.25">
      <c r="A133" s="83"/>
      <c r="B133" s="264" t="s">
        <v>1657</v>
      </c>
      <c r="J133" s="265"/>
      <c r="K133" s="263" t="s">
        <v>1646</v>
      </c>
    </row>
    <row r="134" spans="1:14" ht="15.75" customHeight="1" x14ac:dyDescent="0.25">
      <c r="A134" s="83">
        <v>2531101490</v>
      </c>
      <c r="B134" s="95" t="s">
        <v>2015</v>
      </c>
      <c r="C134" s="82" t="s">
        <v>2012</v>
      </c>
      <c r="D134" s="82" t="s">
        <v>2013</v>
      </c>
      <c r="E134" s="82" t="s">
        <v>2014</v>
      </c>
      <c r="F134" s="144" t="s">
        <v>754</v>
      </c>
      <c r="G134" s="84">
        <v>0.01</v>
      </c>
      <c r="H134" s="84">
        <v>0.05</v>
      </c>
      <c r="I134" s="84">
        <v>0.5</v>
      </c>
      <c r="J134" s="98"/>
    </row>
    <row r="135" spans="1:14" x14ac:dyDescent="0.25">
      <c r="A135" s="83">
        <v>3185634825</v>
      </c>
      <c r="B135" s="95" t="s">
        <v>1527</v>
      </c>
      <c r="C135" s="82" t="s">
        <v>1658</v>
      </c>
      <c r="D135" s="82"/>
      <c r="E135" s="82"/>
      <c r="F135" s="144" t="s">
        <v>754</v>
      </c>
      <c r="G135" s="84">
        <v>0</v>
      </c>
      <c r="H135" s="84">
        <v>0</v>
      </c>
      <c r="I135" s="84">
        <v>2</v>
      </c>
      <c r="J135" s="98"/>
    </row>
    <row r="136" spans="1:14" x14ac:dyDescent="0.25">
      <c r="A136" s="83">
        <v>3451923499</v>
      </c>
      <c r="B136" s="95" t="s">
        <v>2041</v>
      </c>
      <c r="C136" s="82" t="s">
        <v>2016</v>
      </c>
      <c r="D136" s="82"/>
      <c r="E136" s="82"/>
      <c r="F136" s="144" t="s">
        <v>754</v>
      </c>
      <c r="G136" s="84">
        <v>0</v>
      </c>
      <c r="H136" s="84">
        <v>0.03</v>
      </c>
      <c r="I136" s="84">
        <v>0.2</v>
      </c>
      <c r="J136" s="98"/>
    </row>
    <row r="137" spans="1:14" x14ac:dyDescent="0.25">
      <c r="A137" s="83">
        <v>6281000343</v>
      </c>
      <c r="B137" s="95" t="s">
        <v>1659</v>
      </c>
      <c r="C137" s="82" t="s">
        <v>1660</v>
      </c>
      <c r="D137" s="82" t="s">
        <v>1661</v>
      </c>
      <c r="E137" s="82" t="s">
        <v>2004</v>
      </c>
      <c r="F137" s="144" t="s">
        <v>754</v>
      </c>
      <c r="G137" s="84">
        <v>0</v>
      </c>
      <c r="H137" s="84">
        <v>0.01</v>
      </c>
      <c r="I137" s="84">
        <v>0.02</v>
      </c>
      <c r="J137" s="98"/>
    </row>
    <row r="138" spans="1:14" x14ac:dyDescent="0.25">
      <c r="A138" s="83">
        <v>6260008894</v>
      </c>
      <c r="B138" s="95" t="s">
        <v>1659</v>
      </c>
      <c r="C138" s="82" t="s">
        <v>1662</v>
      </c>
      <c r="D138" s="82" t="s">
        <v>1663</v>
      </c>
      <c r="E138" s="82" t="s">
        <v>1905</v>
      </c>
      <c r="F138" s="144" t="s">
        <v>754</v>
      </c>
      <c r="G138" s="84">
        <v>0</v>
      </c>
      <c r="H138" s="84">
        <v>0.06</v>
      </c>
      <c r="I138" s="84">
        <v>0.06</v>
      </c>
      <c r="J138" s="98"/>
    </row>
    <row r="139" spans="1:14" x14ac:dyDescent="0.25">
      <c r="A139" s="83">
        <v>3424101181</v>
      </c>
      <c r="B139" s="95" t="s">
        <v>1664</v>
      </c>
      <c r="C139" s="82" t="s">
        <v>1665</v>
      </c>
      <c r="D139" s="82" t="s">
        <v>1666</v>
      </c>
      <c r="E139" s="82" t="s">
        <v>1960</v>
      </c>
      <c r="F139" s="144" t="s">
        <v>754</v>
      </c>
      <c r="G139" s="84">
        <v>0</v>
      </c>
      <c r="H139" s="84">
        <v>0.16</v>
      </c>
      <c r="I139" s="84">
        <v>0.16</v>
      </c>
      <c r="J139" s="98"/>
    </row>
    <row r="140" spans="1:14" x14ac:dyDescent="0.25">
      <c r="A140" s="83">
        <v>6191000906</v>
      </c>
      <c r="B140" s="95" t="s">
        <v>1667</v>
      </c>
      <c r="C140" s="82" t="s">
        <v>2017</v>
      </c>
      <c r="D140" s="82"/>
      <c r="E140" s="82" t="s">
        <v>2018</v>
      </c>
      <c r="F140" s="144" t="s">
        <v>754</v>
      </c>
      <c r="G140" s="84">
        <v>0</v>
      </c>
      <c r="H140" s="84">
        <v>2E-3</v>
      </c>
      <c r="I140" s="84">
        <v>0.3</v>
      </c>
      <c r="J140" s="98"/>
    </row>
    <row r="141" spans="1:14" x14ac:dyDescent="0.25">
      <c r="A141" s="83">
        <v>6191000907</v>
      </c>
      <c r="B141" s="95" t="s">
        <v>1667</v>
      </c>
      <c r="C141" s="82" t="s">
        <v>2019</v>
      </c>
      <c r="D141" s="82"/>
      <c r="E141" s="82" t="s">
        <v>2020</v>
      </c>
      <c r="F141" s="144" t="s">
        <v>754</v>
      </c>
      <c r="G141" s="84">
        <v>0</v>
      </c>
      <c r="H141" s="84">
        <v>2E-3</v>
      </c>
      <c r="I141" s="84">
        <v>0.3</v>
      </c>
      <c r="J141" s="98"/>
    </row>
    <row r="142" spans="1:14" x14ac:dyDescent="0.25">
      <c r="A142" s="83">
        <v>6060007259</v>
      </c>
      <c r="B142" s="95" t="s">
        <v>1667</v>
      </c>
      <c r="C142" s="82" t="s">
        <v>2082</v>
      </c>
      <c r="D142" s="82" t="s">
        <v>2083</v>
      </c>
      <c r="E142" s="82" t="s">
        <v>2084</v>
      </c>
      <c r="F142" s="144" t="s">
        <v>754</v>
      </c>
      <c r="G142" s="84">
        <v>0</v>
      </c>
      <c r="H142" s="84">
        <v>2E-3</v>
      </c>
      <c r="I142" s="84">
        <v>0.14000000000000001</v>
      </c>
      <c r="J142" s="98"/>
    </row>
    <row r="143" spans="1:14" x14ac:dyDescent="0.25">
      <c r="A143" s="83">
        <v>6060010436</v>
      </c>
      <c r="B143" s="95" t="s">
        <v>1667</v>
      </c>
      <c r="C143" s="82" t="s">
        <v>1906</v>
      </c>
      <c r="D143" s="82" t="s">
        <v>1907</v>
      </c>
      <c r="E143" s="82" t="s">
        <v>1908</v>
      </c>
      <c r="F143" s="144" t="s">
        <v>754</v>
      </c>
      <c r="G143" s="84">
        <v>0</v>
      </c>
      <c r="H143" s="84">
        <v>2E-3</v>
      </c>
      <c r="I143" s="84">
        <v>0.14000000000000001</v>
      </c>
      <c r="J143" s="98"/>
    </row>
    <row r="144" spans="1:14" x14ac:dyDescent="0.25">
      <c r="A144" s="83">
        <v>4229100074</v>
      </c>
      <c r="B144" s="95" t="s">
        <v>1668</v>
      </c>
      <c r="C144" s="82" t="s">
        <v>1909</v>
      </c>
      <c r="D144" s="82" t="s">
        <v>1910</v>
      </c>
      <c r="E144" s="82" t="s">
        <v>1911</v>
      </c>
      <c r="F144" s="144" t="s">
        <v>754</v>
      </c>
      <c r="G144" s="84">
        <v>0</v>
      </c>
      <c r="H144" s="84">
        <v>2E-3</v>
      </c>
      <c r="I144" s="84">
        <v>0.3</v>
      </c>
      <c r="J144" s="98"/>
    </row>
    <row r="145" spans="1:10" x14ac:dyDescent="0.25">
      <c r="A145" s="83">
        <v>3417101603</v>
      </c>
      <c r="B145" s="95" t="s">
        <v>1669</v>
      </c>
      <c r="C145" s="82" t="s">
        <v>1912</v>
      </c>
      <c r="D145" s="82" t="s">
        <v>1913</v>
      </c>
      <c r="E145" s="82"/>
      <c r="F145" s="144" t="s">
        <v>754</v>
      </c>
      <c r="G145" s="84">
        <v>0</v>
      </c>
      <c r="H145" s="84">
        <v>7.0000000000000001E-3</v>
      </c>
      <c r="I145" s="84">
        <v>2</v>
      </c>
      <c r="J145" s="98"/>
    </row>
    <row r="146" spans="1:10" x14ac:dyDescent="0.25">
      <c r="A146" s="83">
        <v>3417130056</v>
      </c>
      <c r="B146" s="95" t="s">
        <v>1671</v>
      </c>
      <c r="C146" s="82" t="s">
        <v>1672</v>
      </c>
      <c r="D146" s="82" t="s">
        <v>1983</v>
      </c>
      <c r="E146" s="82"/>
      <c r="F146" s="144" t="s">
        <v>754</v>
      </c>
      <c r="G146" s="84">
        <v>0</v>
      </c>
      <c r="H146" s="84">
        <v>3.0000000000000001E-3</v>
      </c>
      <c r="I146" s="84">
        <v>1</v>
      </c>
      <c r="J146" s="98"/>
    </row>
    <row r="147" spans="1:10" x14ac:dyDescent="0.25">
      <c r="A147" s="83">
        <v>3417130057</v>
      </c>
      <c r="B147" s="95" t="s">
        <v>1669</v>
      </c>
      <c r="C147" s="82" t="s">
        <v>1673</v>
      </c>
      <c r="D147" s="82" t="s">
        <v>1983</v>
      </c>
      <c r="E147" s="82"/>
      <c r="F147" s="144" t="s">
        <v>754</v>
      </c>
      <c r="G147" s="84">
        <v>0</v>
      </c>
      <c r="H147" s="84">
        <v>4.0000000000000001E-3</v>
      </c>
      <c r="I147" s="84">
        <v>1</v>
      </c>
      <c r="J147" s="98"/>
    </row>
    <row r="148" spans="1:10" x14ac:dyDescent="0.25">
      <c r="A148" s="83">
        <v>3417130058</v>
      </c>
      <c r="B148" s="95" t="s">
        <v>1669</v>
      </c>
      <c r="C148" s="82" t="s">
        <v>1674</v>
      </c>
      <c r="D148" s="82" t="s">
        <v>1983</v>
      </c>
      <c r="E148" s="82"/>
      <c r="F148" s="144" t="s">
        <v>754</v>
      </c>
      <c r="G148" s="84">
        <v>0</v>
      </c>
      <c r="H148" s="84">
        <v>0.03</v>
      </c>
      <c r="I148" s="84">
        <v>4</v>
      </c>
      <c r="J148" s="98"/>
    </row>
    <row r="149" spans="1:10" x14ac:dyDescent="0.25">
      <c r="A149" s="83">
        <v>3417110509</v>
      </c>
      <c r="B149" s="95" t="s">
        <v>1669</v>
      </c>
      <c r="C149" s="82" t="s">
        <v>1675</v>
      </c>
      <c r="D149" s="82"/>
      <c r="E149" s="82"/>
      <c r="F149" s="144" t="s">
        <v>754</v>
      </c>
      <c r="G149" s="84">
        <v>0</v>
      </c>
      <c r="H149" s="84">
        <v>0.06</v>
      </c>
      <c r="I149" s="84">
        <v>10</v>
      </c>
      <c r="J149" s="98"/>
    </row>
    <row r="150" spans="1:10" hidden="1" x14ac:dyDescent="0.25">
      <c r="A150" s="83"/>
      <c r="B150" s="95" t="s">
        <v>1676</v>
      </c>
      <c r="C150" s="82"/>
      <c r="D150" s="82" t="s">
        <v>1677</v>
      </c>
      <c r="E150" s="82" t="s">
        <v>1678</v>
      </c>
      <c r="F150" s="144" t="s">
        <v>754</v>
      </c>
      <c r="G150" s="84">
        <v>0.5</v>
      </c>
      <c r="H150" s="84">
        <v>1</v>
      </c>
      <c r="I150" s="84">
        <v>5</v>
      </c>
      <c r="J150" s="98"/>
    </row>
    <row r="151" spans="1:10" hidden="1" x14ac:dyDescent="0.25">
      <c r="A151" s="83"/>
      <c r="B151" s="95" t="s">
        <v>1676</v>
      </c>
      <c r="C151" s="82"/>
      <c r="D151" s="82" t="s">
        <v>1677</v>
      </c>
      <c r="E151" s="82" t="s">
        <v>1679</v>
      </c>
      <c r="F151" s="144" t="s">
        <v>754</v>
      </c>
      <c r="G151" s="84">
        <v>0.5</v>
      </c>
      <c r="H151" s="84">
        <v>1</v>
      </c>
      <c r="I151" s="84">
        <v>5</v>
      </c>
      <c r="J151" s="98"/>
    </row>
    <row r="152" spans="1:10" x14ac:dyDescent="0.25">
      <c r="A152" s="83">
        <v>3425700057</v>
      </c>
      <c r="B152" s="136" t="s">
        <v>1748</v>
      </c>
      <c r="C152" s="82" t="s">
        <v>2002</v>
      </c>
      <c r="D152" s="82"/>
      <c r="E152" s="82" t="s">
        <v>2003</v>
      </c>
      <c r="F152" s="144" t="s">
        <v>754</v>
      </c>
      <c r="G152" s="84">
        <v>0</v>
      </c>
      <c r="H152" s="84">
        <v>7.0000000000000007E-2</v>
      </c>
      <c r="I152" s="84">
        <v>10</v>
      </c>
      <c r="J152" s="98"/>
    </row>
    <row r="153" spans="1:10" x14ac:dyDescent="0.25">
      <c r="A153" s="83">
        <v>3425700360</v>
      </c>
      <c r="B153" s="136" t="s">
        <v>1748</v>
      </c>
      <c r="C153" s="82" t="s">
        <v>2062</v>
      </c>
      <c r="E153" s="82" t="s">
        <v>2063</v>
      </c>
      <c r="F153" s="144" t="s">
        <v>754</v>
      </c>
      <c r="G153" s="84">
        <v>0</v>
      </c>
      <c r="H153" s="84">
        <v>3.0000000000000001E-3</v>
      </c>
      <c r="I153" s="84">
        <v>1</v>
      </c>
      <c r="J153" s="98"/>
    </row>
    <row r="154" spans="1:10" x14ac:dyDescent="0.25">
      <c r="A154" s="83">
        <v>3426000022</v>
      </c>
      <c r="B154" s="95" t="s">
        <v>1680</v>
      </c>
      <c r="C154" s="82" t="s">
        <v>2042</v>
      </c>
      <c r="D154" s="82"/>
      <c r="E154" s="82" t="s">
        <v>2043</v>
      </c>
      <c r="F154" s="144" t="s">
        <v>754</v>
      </c>
      <c r="G154" s="84">
        <v>0</v>
      </c>
      <c r="H154" s="84">
        <v>0.02</v>
      </c>
      <c r="I154" s="84">
        <v>2</v>
      </c>
      <c r="J154" s="98"/>
    </row>
    <row r="155" spans="1:10" x14ac:dyDescent="0.25">
      <c r="A155" s="83">
        <v>3426000023</v>
      </c>
      <c r="B155" s="95" t="s">
        <v>1681</v>
      </c>
      <c r="C155" s="82" t="s">
        <v>2044</v>
      </c>
      <c r="D155" s="82"/>
      <c r="E155" s="82" t="s">
        <v>2045</v>
      </c>
      <c r="F155" s="144" t="s">
        <v>754</v>
      </c>
      <c r="G155" s="84">
        <v>0</v>
      </c>
      <c r="H155" s="84">
        <v>0.03</v>
      </c>
      <c r="I155" s="84">
        <v>2</v>
      </c>
      <c r="J155" s="98"/>
    </row>
    <row r="156" spans="1:10" x14ac:dyDescent="0.25">
      <c r="A156" s="83">
        <v>3187144331</v>
      </c>
      <c r="B156" s="95" t="s">
        <v>1537</v>
      </c>
      <c r="C156" s="82" t="s">
        <v>1914</v>
      </c>
      <c r="D156" s="82" t="s">
        <v>1915</v>
      </c>
      <c r="E156" s="82" t="s">
        <v>1539</v>
      </c>
      <c r="F156" s="144" t="s">
        <v>754</v>
      </c>
      <c r="G156" s="84">
        <v>0</v>
      </c>
      <c r="H156" s="84">
        <v>0</v>
      </c>
      <c r="I156" s="84">
        <v>0.2</v>
      </c>
      <c r="J156" s="98"/>
    </row>
    <row r="157" spans="1:10" x14ac:dyDescent="0.25">
      <c r="A157" s="83">
        <v>3187301506</v>
      </c>
      <c r="B157" s="95" t="s">
        <v>1537</v>
      </c>
      <c r="C157" s="82" t="s">
        <v>2139</v>
      </c>
      <c r="D157" s="82" t="s">
        <v>2140</v>
      </c>
      <c r="E157" s="82" t="s">
        <v>1539</v>
      </c>
      <c r="F157" s="144" t="s">
        <v>754</v>
      </c>
      <c r="G157" s="84">
        <v>0</v>
      </c>
      <c r="H157" s="84">
        <v>0</v>
      </c>
      <c r="I157" s="84">
        <v>0.2</v>
      </c>
      <c r="J157" s="98"/>
    </row>
    <row r="158" spans="1:10" x14ac:dyDescent="0.25">
      <c r="A158" s="83">
        <v>3187300106</v>
      </c>
      <c r="B158" s="95" t="s">
        <v>1537</v>
      </c>
      <c r="C158" s="82" t="s">
        <v>2136</v>
      </c>
      <c r="D158" s="82" t="s">
        <v>2137</v>
      </c>
      <c r="E158" s="82" t="s">
        <v>2138</v>
      </c>
      <c r="F158" s="144" t="s">
        <v>754</v>
      </c>
      <c r="G158" s="84">
        <v>0</v>
      </c>
      <c r="H158" s="84">
        <v>0</v>
      </c>
      <c r="I158" s="84">
        <v>0.2</v>
      </c>
      <c r="J158" s="98"/>
    </row>
    <row r="159" spans="1:10" x14ac:dyDescent="0.25">
      <c r="A159" s="83">
        <v>3424600709</v>
      </c>
      <c r="B159" s="95" t="s">
        <v>1916</v>
      </c>
      <c r="C159" s="82" t="s">
        <v>1683</v>
      </c>
      <c r="D159" s="82" t="s">
        <v>1917</v>
      </c>
      <c r="E159" s="82"/>
      <c r="F159" s="144" t="s">
        <v>754</v>
      </c>
      <c r="G159" s="84">
        <v>0</v>
      </c>
      <c r="H159" s="84">
        <v>0.1</v>
      </c>
      <c r="I159" s="84">
        <v>0.2</v>
      </c>
      <c r="J159" s="98"/>
    </row>
    <row r="160" spans="1:10" x14ac:dyDescent="0.25">
      <c r="A160" s="83">
        <v>3424600874</v>
      </c>
      <c r="B160" s="95" t="s">
        <v>1684</v>
      </c>
      <c r="C160" s="82" t="s">
        <v>1685</v>
      </c>
      <c r="D160" s="82" t="s">
        <v>1686</v>
      </c>
      <c r="E160" s="82" t="s">
        <v>1961</v>
      </c>
      <c r="F160" s="144" t="s">
        <v>754</v>
      </c>
      <c r="G160" s="84">
        <v>0</v>
      </c>
      <c r="H160" s="84">
        <v>0</v>
      </c>
      <c r="I160" s="84">
        <v>0.3</v>
      </c>
      <c r="J160" s="98"/>
    </row>
    <row r="161" spans="1:10" ht="31.5" x14ac:dyDescent="0.25">
      <c r="A161" s="83">
        <v>3421100498</v>
      </c>
      <c r="B161" s="95" t="s">
        <v>2147</v>
      </c>
      <c r="C161" s="82" t="s">
        <v>2141</v>
      </c>
      <c r="D161" s="82"/>
      <c r="E161" s="82" t="s">
        <v>2142</v>
      </c>
      <c r="F161" s="144" t="s">
        <v>754</v>
      </c>
      <c r="G161" s="84">
        <v>0</v>
      </c>
      <c r="H161" s="84">
        <v>0.5</v>
      </c>
      <c r="I161" s="84">
        <v>1</v>
      </c>
      <c r="J161" s="98"/>
    </row>
    <row r="162" spans="1:10" ht="31.5" x14ac:dyDescent="0.25">
      <c r="A162" s="83">
        <v>3421100499</v>
      </c>
      <c r="B162" s="95" t="s">
        <v>2147</v>
      </c>
      <c r="C162" s="82" t="s">
        <v>2143</v>
      </c>
      <c r="D162" s="82"/>
      <c r="E162" s="82" t="s">
        <v>2144</v>
      </c>
      <c r="F162" s="144" t="s">
        <v>754</v>
      </c>
      <c r="G162" s="84">
        <v>0</v>
      </c>
      <c r="H162" s="84">
        <v>2E-3</v>
      </c>
      <c r="I162" s="84">
        <v>2E-3</v>
      </c>
      <c r="J162" s="98"/>
    </row>
    <row r="163" spans="1:10" ht="31.5" x14ac:dyDescent="0.25">
      <c r="A163" s="83">
        <v>3421200231</v>
      </c>
      <c r="B163" s="95" t="s">
        <v>2148</v>
      </c>
      <c r="C163" s="82" t="s">
        <v>2145</v>
      </c>
      <c r="D163" s="82"/>
      <c r="E163" s="82" t="s">
        <v>2146</v>
      </c>
      <c r="F163" s="144" t="s">
        <v>754</v>
      </c>
      <c r="G163" s="84">
        <v>0</v>
      </c>
      <c r="H163" s="84">
        <v>0</v>
      </c>
      <c r="I163" s="84">
        <v>1</v>
      </c>
      <c r="J163" s="98"/>
    </row>
    <row r="164" spans="1:10" ht="15" customHeight="1" x14ac:dyDescent="0.25">
      <c r="A164" s="83"/>
      <c r="B164" s="266" t="s">
        <v>1689</v>
      </c>
      <c r="C164" s="98"/>
      <c r="D164" s="98"/>
      <c r="E164" s="98"/>
      <c r="F164" s="98"/>
      <c r="G164" s="258"/>
      <c r="H164" s="258"/>
      <c r="I164" s="258"/>
      <c r="J164" s="98"/>
    </row>
    <row r="165" spans="1:10" x14ac:dyDescent="0.25">
      <c r="A165" s="83">
        <v>3417500729</v>
      </c>
      <c r="B165" s="136" t="s">
        <v>2031</v>
      </c>
      <c r="C165" s="94" t="s">
        <v>2030</v>
      </c>
      <c r="D165" s="94"/>
      <c r="E165" s="94" t="s">
        <v>2032</v>
      </c>
      <c r="F165" s="82" t="s">
        <v>754</v>
      </c>
      <c r="G165" s="84">
        <v>0</v>
      </c>
      <c r="H165" s="84">
        <v>6.5000000000000002E-2</v>
      </c>
      <c r="I165" s="84">
        <v>0.15</v>
      </c>
      <c r="J165" s="98"/>
    </row>
    <row r="166" spans="1:10" x14ac:dyDescent="0.25">
      <c r="A166" s="83">
        <v>3417500731</v>
      </c>
      <c r="B166" s="136" t="s">
        <v>2031</v>
      </c>
      <c r="C166" s="82" t="s">
        <v>2098</v>
      </c>
      <c r="D166" s="95"/>
      <c r="E166" s="94" t="s">
        <v>2099</v>
      </c>
      <c r="F166" s="82" t="s">
        <v>754</v>
      </c>
      <c r="G166" s="84">
        <v>0</v>
      </c>
      <c r="H166" s="84">
        <v>0.02</v>
      </c>
      <c r="I166" s="84">
        <v>0.1</v>
      </c>
      <c r="J166" s="98"/>
    </row>
    <row r="167" spans="1:10" x14ac:dyDescent="0.25">
      <c r="A167" s="83">
        <v>3417500730</v>
      </c>
      <c r="B167" s="95" t="s">
        <v>2031</v>
      </c>
      <c r="C167" s="82" t="s">
        <v>2046</v>
      </c>
      <c r="D167" s="94"/>
      <c r="E167" s="94" t="s">
        <v>2047</v>
      </c>
      <c r="F167" s="82" t="s">
        <v>754</v>
      </c>
      <c r="G167" s="84">
        <v>0</v>
      </c>
      <c r="H167" s="84">
        <v>0.2</v>
      </c>
      <c r="I167" s="84">
        <v>0.3</v>
      </c>
      <c r="J167" s="98"/>
    </row>
    <row r="168" spans="1:10" x14ac:dyDescent="0.25">
      <c r="A168" s="83">
        <v>3417500732</v>
      </c>
      <c r="B168" s="95" t="s">
        <v>2031</v>
      </c>
      <c r="C168" s="94" t="s">
        <v>2100</v>
      </c>
      <c r="D168" s="94"/>
      <c r="E168" s="94" t="s">
        <v>2101</v>
      </c>
      <c r="F168" s="82" t="s">
        <v>754</v>
      </c>
      <c r="G168" s="84">
        <v>0</v>
      </c>
      <c r="H168" s="84">
        <v>8.9999999999999993E-3</v>
      </c>
      <c r="I168" s="84">
        <v>0.15</v>
      </c>
      <c r="J168" s="98"/>
    </row>
    <row r="169" spans="1:10" ht="37.5" customHeight="1" x14ac:dyDescent="0.25">
      <c r="A169" s="83">
        <v>3417220009</v>
      </c>
      <c r="B169" s="136" t="s">
        <v>2075</v>
      </c>
      <c r="C169" s="94" t="s">
        <v>1691</v>
      </c>
      <c r="D169" s="94" t="s">
        <v>1692</v>
      </c>
      <c r="E169" s="94" t="s">
        <v>2073</v>
      </c>
      <c r="F169" s="82" t="s">
        <v>754</v>
      </c>
      <c r="G169" s="84">
        <v>0</v>
      </c>
      <c r="H169" s="84">
        <v>0.12</v>
      </c>
      <c r="I169" s="84">
        <v>0.5</v>
      </c>
      <c r="J169" s="98"/>
    </row>
    <row r="170" spans="1:10" ht="37.5" customHeight="1" x14ac:dyDescent="0.25">
      <c r="A170" s="83">
        <v>3417202177</v>
      </c>
      <c r="B170" s="136" t="s">
        <v>2075</v>
      </c>
      <c r="C170" s="94" t="s">
        <v>2064</v>
      </c>
      <c r="D170" s="94" t="s">
        <v>1692</v>
      </c>
      <c r="E170" s="94" t="s">
        <v>2074</v>
      </c>
      <c r="F170" s="82" t="s">
        <v>754</v>
      </c>
      <c r="G170" s="84">
        <v>0</v>
      </c>
      <c r="H170" s="84">
        <v>0.01</v>
      </c>
      <c r="I170" s="84">
        <v>0.15</v>
      </c>
      <c r="J170" s="98"/>
    </row>
    <row r="171" spans="1:10" ht="34.5" customHeight="1" x14ac:dyDescent="0.25">
      <c r="A171" s="83">
        <v>3417200920</v>
      </c>
      <c r="B171" s="136" t="s">
        <v>2075</v>
      </c>
      <c r="C171" s="94" t="s">
        <v>2076</v>
      </c>
      <c r="D171" s="94" t="s">
        <v>2077</v>
      </c>
      <c r="E171" s="94" t="s">
        <v>2078</v>
      </c>
      <c r="F171" s="82" t="s">
        <v>754</v>
      </c>
      <c r="G171" s="84">
        <v>0</v>
      </c>
      <c r="H171" s="84">
        <v>1.4999999999999999E-2</v>
      </c>
      <c r="I171" s="84">
        <v>0.15</v>
      </c>
      <c r="J171" s="98"/>
    </row>
    <row r="172" spans="1:10" ht="28.5" customHeight="1" x14ac:dyDescent="0.25">
      <c r="A172" s="83">
        <v>3417200459</v>
      </c>
      <c r="B172" s="95" t="s">
        <v>1690</v>
      </c>
      <c r="C172" s="94" t="s">
        <v>2079</v>
      </c>
      <c r="D172" s="94" t="s">
        <v>2080</v>
      </c>
      <c r="E172" s="94" t="s">
        <v>2081</v>
      </c>
      <c r="F172" s="82" t="s">
        <v>754</v>
      </c>
      <c r="G172" s="84">
        <v>0</v>
      </c>
      <c r="H172" s="84">
        <v>0.03</v>
      </c>
      <c r="I172" s="84">
        <v>0.3</v>
      </c>
      <c r="J172" s="98"/>
    </row>
    <row r="173" spans="1:10" x14ac:dyDescent="0.25">
      <c r="A173" s="83">
        <v>6199001061</v>
      </c>
      <c r="B173" s="136" t="s">
        <v>1693</v>
      </c>
      <c r="C173" s="94" t="s">
        <v>2110</v>
      </c>
      <c r="D173" s="94"/>
      <c r="E173" s="94" t="s">
        <v>2111</v>
      </c>
      <c r="F173" s="82" t="s">
        <v>754</v>
      </c>
      <c r="G173" s="84">
        <v>0</v>
      </c>
      <c r="H173" s="84">
        <v>0.2</v>
      </c>
      <c r="I173" s="84">
        <v>1</v>
      </c>
      <c r="J173" s="98"/>
    </row>
    <row r="174" spans="1:10" x14ac:dyDescent="0.25">
      <c r="A174" s="83">
        <v>3417130052</v>
      </c>
      <c r="B174" s="136" t="s">
        <v>1671</v>
      </c>
      <c r="C174" s="94" t="s">
        <v>2182</v>
      </c>
      <c r="D174" s="94" t="s">
        <v>2183</v>
      </c>
      <c r="E174" s="94" t="s">
        <v>2184</v>
      </c>
      <c r="F174" s="82" t="s">
        <v>754</v>
      </c>
      <c r="G174" s="84">
        <v>0</v>
      </c>
      <c r="H174" s="84">
        <v>0.01</v>
      </c>
      <c r="I174" s="84">
        <v>0.5</v>
      </c>
      <c r="J174" s="98"/>
    </row>
    <row r="175" spans="1:10" x14ac:dyDescent="0.25">
      <c r="A175" s="83">
        <v>3417101603</v>
      </c>
      <c r="B175" s="93" t="s">
        <v>1671</v>
      </c>
      <c r="C175" s="94" t="s">
        <v>1912</v>
      </c>
      <c r="D175" s="94" t="s">
        <v>1670</v>
      </c>
      <c r="E175" s="94"/>
      <c r="F175" s="82" t="s">
        <v>754</v>
      </c>
      <c r="G175" s="84">
        <v>0</v>
      </c>
      <c r="H175" s="84">
        <v>0</v>
      </c>
      <c r="I175" s="84">
        <v>2</v>
      </c>
      <c r="J175" s="98"/>
    </row>
    <row r="176" spans="1:10" x14ac:dyDescent="0.25">
      <c r="A176" s="83">
        <v>3417500733</v>
      </c>
      <c r="B176" s="93" t="s">
        <v>2112</v>
      </c>
      <c r="C176" s="94" t="s">
        <v>1695</v>
      </c>
      <c r="D176" s="197" t="s">
        <v>2113</v>
      </c>
      <c r="E176" s="94" t="s">
        <v>2114</v>
      </c>
      <c r="F176" s="82" t="s">
        <v>754</v>
      </c>
      <c r="G176" s="84">
        <v>0</v>
      </c>
      <c r="H176" s="84">
        <v>0.04</v>
      </c>
      <c r="I176" s="84">
        <v>0.3</v>
      </c>
      <c r="J176" s="98"/>
    </row>
    <row r="177" spans="1:10" x14ac:dyDescent="0.25">
      <c r="A177" s="83">
        <v>3417100088</v>
      </c>
      <c r="B177" s="95" t="s">
        <v>1669</v>
      </c>
      <c r="C177" s="94" t="s">
        <v>2105</v>
      </c>
      <c r="D177" s="94"/>
      <c r="E177" s="94" t="s">
        <v>2106</v>
      </c>
      <c r="F177" s="82" t="s">
        <v>754</v>
      </c>
      <c r="G177" s="84">
        <v>0</v>
      </c>
      <c r="H177" s="84">
        <v>0</v>
      </c>
      <c r="I177" s="84">
        <v>1</v>
      </c>
      <c r="J177" s="98"/>
    </row>
    <row r="178" spans="1:10" x14ac:dyDescent="0.25">
      <c r="A178" s="83">
        <v>3417500734</v>
      </c>
      <c r="B178" s="93" t="s">
        <v>2112</v>
      </c>
      <c r="C178" s="94" t="s">
        <v>1696</v>
      </c>
      <c r="D178" s="94"/>
      <c r="E178" s="94" t="s">
        <v>2115</v>
      </c>
      <c r="F178" s="82" t="s">
        <v>754</v>
      </c>
      <c r="G178" s="84">
        <v>0</v>
      </c>
      <c r="H178" s="84">
        <v>1.2E-2</v>
      </c>
      <c r="I178" s="84">
        <v>0</v>
      </c>
      <c r="J178" s="98"/>
    </row>
    <row r="179" spans="1:10" ht="31.5" x14ac:dyDescent="0.25">
      <c r="A179" s="83">
        <v>6289000783</v>
      </c>
      <c r="B179" s="136" t="s">
        <v>1659</v>
      </c>
      <c r="C179" s="94" t="s">
        <v>1697</v>
      </c>
      <c r="D179" s="94" t="s">
        <v>1698</v>
      </c>
      <c r="E179" s="94" t="s">
        <v>2125</v>
      </c>
      <c r="F179" s="82" t="s">
        <v>754</v>
      </c>
      <c r="G179" s="84">
        <v>0</v>
      </c>
      <c r="H179" s="84">
        <v>0.08</v>
      </c>
      <c r="I179" s="84">
        <v>0.5</v>
      </c>
      <c r="J179" s="98"/>
    </row>
    <row r="180" spans="1:10" x14ac:dyDescent="0.25">
      <c r="A180" s="83">
        <v>6260003404</v>
      </c>
      <c r="B180" s="136" t="s">
        <v>1699</v>
      </c>
      <c r="C180" s="94" t="s">
        <v>1700</v>
      </c>
      <c r="D180" s="94" t="s">
        <v>1918</v>
      </c>
      <c r="E180" s="94" t="s">
        <v>1919</v>
      </c>
      <c r="F180" s="82" t="s">
        <v>754</v>
      </c>
      <c r="G180" s="84">
        <v>0</v>
      </c>
      <c r="H180" s="84">
        <v>0.04</v>
      </c>
      <c r="I180" s="84">
        <v>0.5</v>
      </c>
      <c r="J180" s="98"/>
    </row>
    <row r="181" spans="1:10" x14ac:dyDescent="0.25">
      <c r="A181" s="83">
        <v>6289000591</v>
      </c>
      <c r="B181" s="136" t="s">
        <v>1701</v>
      </c>
      <c r="C181" s="94" t="s">
        <v>1702</v>
      </c>
      <c r="D181" s="94" t="s">
        <v>1920</v>
      </c>
      <c r="E181" s="94" t="s">
        <v>1921</v>
      </c>
      <c r="F181" s="82" t="s">
        <v>754</v>
      </c>
      <c r="G181" s="84">
        <v>0</v>
      </c>
      <c r="H181" s="84">
        <v>1.7000000000000001E-2</v>
      </c>
      <c r="I181" s="84">
        <v>0</v>
      </c>
      <c r="J181" s="98"/>
    </row>
    <row r="182" spans="1:10" ht="31.5" x14ac:dyDescent="0.25">
      <c r="A182" s="83">
        <v>6289000785</v>
      </c>
      <c r="B182" s="136" t="s">
        <v>1701</v>
      </c>
      <c r="C182" s="94" t="s">
        <v>2116</v>
      </c>
      <c r="D182" s="94" t="s">
        <v>1704</v>
      </c>
      <c r="E182" s="94" t="s">
        <v>2117</v>
      </c>
      <c r="F182" s="82" t="s">
        <v>754</v>
      </c>
      <c r="G182" s="84">
        <v>0</v>
      </c>
      <c r="H182" s="84">
        <v>0.08</v>
      </c>
      <c r="I182" s="84">
        <v>0.3</v>
      </c>
      <c r="J182" s="98"/>
    </row>
    <row r="183" spans="1:10" ht="31.5" x14ac:dyDescent="0.25">
      <c r="A183" s="83">
        <v>6289000786</v>
      </c>
      <c r="B183" s="136" t="s">
        <v>1659</v>
      </c>
      <c r="C183" s="94" t="s">
        <v>2116</v>
      </c>
      <c r="D183" s="94" t="s">
        <v>1704</v>
      </c>
      <c r="E183" s="94" t="s">
        <v>2118</v>
      </c>
      <c r="F183" s="82" t="s">
        <v>754</v>
      </c>
      <c r="G183" s="84">
        <v>0</v>
      </c>
      <c r="H183" s="84">
        <v>0.02</v>
      </c>
      <c r="I183" s="84">
        <v>1</v>
      </c>
      <c r="J183" s="98"/>
    </row>
    <row r="184" spans="1:10" ht="31.5" x14ac:dyDescent="0.25">
      <c r="A184" s="83">
        <v>6289000787</v>
      </c>
      <c r="B184" s="136" t="s">
        <v>1659</v>
      </c>
      <c r="C184" s="94" t="s">
        <v>2116</v>
      </c>
      <c r="D184" s="94" t="s">
        <v>1704</v>
      </c>
      <c r="E184" s="94" t="s">
        <v>2119</v>
      </c>
      <c r="F184" s="82" t="s">
        <v>754</v>
      </c>
      <c r="G184" s="84">
        <v>0</v>
      </c>
      <c r="H184" s="84">
        <v>0.01</v>
      </c>
      <c r="I184" s="84">
        <v>0.15</v>
      </c>
      <c r="J184" s="98"/>
    </row>
    <row r="185" spans="1:10" ht="31.5" x14ac:dyDescent="0.25">
      <c r="A185" s="83">
        <v>6289000788</v>
      </c>
      <c r="B185" s="136" t="s">
        <v>1659</v>
      </c>
      <c r="C185" s="94" t="s">
        <v>2180</v>
      </c>
      <c r="D185" s="94" t="s">
        <v>1703</v>
      </c>
      <c r="E185" s="94" t="s">
        <v>2181</v>
      </c>
      <c r="F185" s="82" t="s">
        <v>754</v>
      </c>
      <c r="G185" s="84">
        <v>0</v>
      </c>
      <c r="H185" s="84">
        <v>1.4E-2</v>
      </c>
      <c r="I185" s="84">
        <v>0.15</v>
      </c>
      <c r="J185" s="98"/>
    </row>
    <row r="187" spans="1:10" x14ac:dyDescent="0.25">
      <c r="A187" s="83">
        <v>3424100271</v>
      </c>
      <c r="B187" s="95" t="s">
        <v>2048</v>
      </c>
      <c r="C187" s="94" t="s">
        <v>1707</v>
      </c>
      <c r="D187" s="94" t="s">
        <v>1708</v>
      </c>
      <c r="E187" s="94" t="s">
        <v>1709</v>
      </c>
      <c r="F187" s="82" t="s">
        <v>754</v>
      </c>
      <c r="G187" s="84">
        <v>0</v>
      </c>
      <c r="H187" s="84">
        <v>0.16</v>
      </c>
      <c r="I187" s="84">
        <v>0.16</v>
      </c>
      <c r="J187" s="98"/>
    </row>
    <row r="188" spans="1:10" x14ac:dyDescent="0.25">
      <c r="A188" s="83">
        <v>3451900736</v>
      </c>
      <c r="B188" s="136" t="s">
        <v>1923</v>
      </c>
      <c r="C188" s="94" t="s">
        <v>1922</v>
      </c>
      <c r="D188" s="94"/>
      <c r="E188" s="94" t="s">
        <v>1710</v>
      </c>
      <c r="F188" s="82" t="s">
        <v>754</v>
      </c>
      <c r="G188" s="84">
        <v>0</v>
      </c>
      <c r="H188" s="84">
        <v>0.03</v>
      </c>
      <c r="I188" s="84">
        <v>1</v>
      </c>
      <c r="J188" s="98"/>
    </row>
    <row r="189" spans="1:10" x14ac:dyDescent="0.25">
      <c r="A189" s="83">
        <v>6010001233</v>
      </c>
      <c r="B189" s="93" t="s">
        <v>1667</v>
      </c>
      <c r="C189" s="94" t="s">
        <v>2120</v>
      </c>
      <c r="D189" s="94"/>
      <c r="E189" s="94" t="s">
        <v>2121</v>
      </c>
      <c r="F189" s="82" t="s">
        <v>754</v>
      </c>
      <c r="G189" s="84">
        <v>0</v>
      </c>
      <c r="H189" s="84">
        <v>0.01</v>
      </c>
      <c r="I189" s="84">
        <v>1</v>
      </c>
      <c r="J189" s="98"/>
    </row>
    <row r="190" spans="1:10" x14ac:dyDescent="0.25">
      <c r="A190" s="83">
        <v>6060012910</v>
      </c>
      <c r="B190" s="93" t="s">
        <v>1667</v>
      </c>
      <c r="C190" s="94" t="s">
        <v>1941</v>
      </c>
      <c r="D190" s="94" t="s">
        <v>1711</v>
      </c>
      <c r="E190" s="94" t="s">
        <v>1942</v>
      </c>
      <c r="F190" s="82" t="s">
        <v>754</v>
      </c>
      <c r="G190" s="84">
        <v>0</v>
      </c>
      <c r="H190" s="84">
        <v>0.01</v>
      </c>
      <c r="I190" s="84">
        <v>1</v>
      </c>
      <c r="J190" s="98"/>
    </row>
    <row r="191" spans="1:10" x14ac:dyDescent="0.25">
      <c r="A191" s="83">
        <v>6191000908</v>
      </c>
      <c r="B191" s="93" t="s">
        <v>1667</v>
      </c>
      <c r="C191" s="94" t="s">
        <v>2122</v>
      </c>
      <c r="D191" s="94" t="s">
        <v>1711</v>
      </c>
      <c r="E191" s="94" t="s">
        <v>2123</v>
      </c>
      <c r="F191" s="82" t="s">
        <v>754</v>
      </c>
      <c r="G191" s="84">
        <v>0</v>
      </c>
      <c r="H191" s="84">
        <v>0.01</v>
      </c>
      <c r="I191" s="84">
        <v>1</v>
      </c>
      <c r="J191" s="98"/>
    </row>
    <row r="192" spans="1:10" x14ac:dyDescent="0.25">
      <c r="A192" s="83">
        <v>6191000909</v>
      </c>
      <c r="B192" s="93" t="s">
        <v>1667</v>
      </c>
      <c r="C192" s="94" t="s">
        <v>2122</v>
      </c>
      <c r="D192" s="94" t="s">
        <v>1711</v>
      </c>
      <c r="E192" s="94" t="s">
        <v>2124</v>
      </c>
      <c r="F192" s="82" t="s">
        <v>754</v>
      </c>
      <c r="G192" s="84">
        <v>0</v>
      </c>
      <c r="H192" s="84">
        <v>0.02</v>
      </c>
      <c r="I192" s="84">
        <v>1</v>
      </c>
      <c r="J192" s="98"/>
    </row>
    <row r="193" spans="1:10" x14ac:dyDescent="0.25">
      <c r="A193" s="83">
        <v>3187170220</v>
      </c>
      <c r="B193" s="95" t="s">
        <v>1668</v>
      </c>
      <c r="C193" s="82" t="s">
        <v>1924</v>
      </c>
      <c r="D193" s="82" t="s">
        <v>1910</v>
      </c>
      <c r="E193" s="82"/>
      <c r="F193" s="82" t="s">
        <v>754</v>
      </c>
      <c r="G193" s="84">
        <v>0</v>
      </c>
      <c r="H193" s="84">
        <v>0</v>
      </c>
      <c r="I193" s="84">
        <v>1</v>
      </c>
      <c r="J193" s="98"/>
    </row>
    <row r="194" spans="1:10" x14ac:dyDescent="0.25">
      <c r="A194" s="83">
        <v>6582900112</v>
      </c>
      <c r="B194" s="95" t="s">
        <v>1668</v>
      </c>
      <c r="C194" s="82" t="s">
        <v>1925</v>
      </c>
      <c r="D194" s="82" t="s">
        <v>1910</v>
      </c>
      <c r="E194" s="82" t="s">
        <v>1926</v>
      </c>
      <c r="F194" s="82" t="s">
        <v>2613</v>
      </c>
      <c r="G194" s="84">
        <v>0</v>
      </c>
      <c r="H194" s="84">
        <v>0</v>
      </c>
      <c r="I194" s="84">
        <v>0.5</v>
      </c>
      <c r="J194" s="98"/>
    </row>
    <row r="195" spans="1:10" x14ac:dyDescent="0.25">
      <c r="A195" s="83"/>
      <c r="B195" s="95" t="s">
        <v>1712</v>
      </c>
      <c r="C195" s="82" t="s">
        <v>1713</v>
      </c>
      <c r="D195" s="82"/>
      <c r="E195" s="82"/>
      <c r="F195" s="82" t="s">
        <v>754</v>
      </c>
      <c r="G195" s="84">
        <v>0</v>
      </c>
      <c r="H195" s="84">
        <v>0</v>
      </c>
      <c r="I195" s="84">
        <v>0.05</v>
      </c>
      <c r="J195" s="98"/>
    </row>
    <row r="196" spans="1:10" x14ac:dyDescent="0.25">
      <c r="A196" s="83"/>
      <c r="B196" s="95" t="s">
        <v>1712</v>
      </c>
      <c r="C196" s="82" t="s">
        <v>1714</v>
      </c>
      <c r="D196" s="82"/>
      <c r="E196" s="82"/>
      <c r="F196" s="82" t="s">
        <v>754</v>
      </c>
      <c r="G196" s="84">
        <v>0</v>
      </c>
      <c r="H196" s="84">
        <v>0</v>
      </c>
      <c r="I196" s="84">
        <v>0.05</v>
      </c>
      <c r="J196" s="98"/>
    </row>
    <row r="197" spans="1:10" x14ac:dyDescent="0.25">
      <c r="A197" s="83"/>
      <c r="B197" s="98"/>
      <c r="C197" s="98"/>
      <c r="D197" s="98"/>
      <c r="E197" s="98"/>
      <c r="F197" s="98"/>
      <c r="G197" s="258"/>
      <c r="H197" s="258"/>
      <c r="I197" s="258"/>
      <c r="J197" s="98"/>
    </row>
    <row r="198" spans="1:10" ht="31.5" x14ac:dyDescent="0.25">
      <c r="A198" s="83">
        <v>4861500089</v>
      </c>
      <c r="B198" s="150" t="s">
        <v>1715</v>
      </c>
      <c r="C198" s="82" t="s">
        <v>2049</v>
      </c>
      <c r="D198" s="94"/>
      <c r="E198" s="94" t="s">
        <v>2050</v>
      </c>
      <c r="F198" s="82" t="s">
        <v>754</v>
      </c>
      <c r="G198" s="84">
        <v>0</v>
      </c>
      <c r="H198" s="84">
        <v>0.04</v>
      </c>
      <c r="I198" s="84">
        <v>0.2</v>
      </c>
      <c r="J198" s="98"/>
    </row>
    <row r="199" spans="1:10" ht="31.5" x14ac:dyDescent="0.25">
      <c r="A199" s="83">
        <v>4861200151</v>
      </c>
      <c r="B199" s="150" t="s">
        <v>1716</v>
      </c>
      <c r="C199" s="94" t="s">
        <v>2051</v>
      </c>
      <c r="D199" s="94"/>
      <c r="E199" s="94" t="s">
        <v>2052</v>
      </c>
      <c r="F199" s="82" t="s">
        <v>754</v>
      </c>
      <c r="G199" s="84">
        <v>0</v>
      </c>
      <c r="H199" s="84">
        <v>0.08</v>
      </c>
      <c r="I199" s="84">
        <v>0.4</v>
      </c>
      <c r="J199" s="98"/>
    </row>
    <row r="200" spans="1:10" x14ac:dyDescent="0.25">
      <c r="A200" s="83">
        <v>3482900614</v>
      </c>
      <c r="B200" s="150" t="s">
        <v>1929</v>
      </c>
      <c r="C200" s="94" t="s">
        <v>1927</v>
      </c>
      <c r="D200" s="82"/>
      <c r="E200" s="94" t="s">
        <v>1928</v>
      </c>
      <c r="F200" s="82" t="s">
        <v>754</v>
      </c>
      <c r="G200" s="84">
        <v>0</v>
      </c>
      <c r="H200" s="84">
        <v>0</v>
      </c>
      <c r="I200" s="84">
        <v>3.4</v>
      </c>
      <c r="J200" s="98"/>
    </row>
    <row r="201" spans="1:10" x14ac:dyDescent="0.25">
      <c r="A201" s="83"/>
      <c r="B201" s="98"/>
      <c r="C201" s="98"/>
      <c r="D201" s="98"/>
      <c r="E201" s="98"/>
      <c r="F201" s="98"/>
      <c r="G201" s="258"/>
      <c r="H201" s="258"/>
      <c r="I201" s="258"/>
      <c r="J201" s="98"/>
    </row>
    <row r="202" spans="1:10" ht="17.25" customHeight="1" x14ac:dyDescent="0.25">
      <c r="A202" s="83">
        <v>4861200152</v>
      </c>
      <c r="B202" s="136" t="s">
        <v>2086</v>
      </c>
      <c r="C202" s="82" t="s">
        <v>2085</v>
      </c>
      <c r="D202" s="82"/>
      <c r="E202" s="82" t="s">
        <v>2087</v>
      </c>
      <c r="F202" s="82" t="s">
        <v>754</v>
      </c>
      <c r="G202" s="84">
        <v>0</v>
      </c>
      <c r="H202" s="84">
        <v>7.0000000000000001E-3</v>
      </c>
      <c r="I202" s="84">
        <v>0.14000000000000001</v>
      </c>
      <c r="J202" s="98"/>
    </row>
    <row r="203" spans="1:10" x14ac:dyDescent="0.25">
      <c r="A203" s="83">
        <v>3631970323</v>
      </c>
      <c r="B203" s="198" t="s">
        <v>2126</v>
      </c>
      <c r="C203" s="82" t="s">
        <v>2127</v>
      </c>
      <c r="D203" s="82"/>
      <c r="E203" s="82" t="s">
        <v>1717</v>
      </c>
      <c r="F203" s="82" t="s">
        <v>754</v>
      </c>
      <c r="G203" s="84">
        <v>0</v>
      </c>
      <c r="H203" s="84">
        <v>0</v>
      </c>
      <c r="I203" s="84">
        <v>1</v>
      </c>
      <c r="J203" s="98"/>
    </row>
    <row r="204" spans="1:10" x14ac:dyDescent="0.25">
      <c r="A204" s="83"/>
      <c r="B204" s="198" t="s">
        <v>1718</v>
      </c>
      <c r="C204" s="82" t="s">
        <v>1719</v>
      </c>
      <c r="D204" s="82"/>
      <c r="E204" s="82"/>
      <c r="F204" s="82" t="s">
        <v>754</v>
      </c>
      <c r="G204" s="84">
        <v>0</v>
      </c>
      <c r="H204" s="84">
        <v>0</v>
      </c>
      <c r="I204" s="84">
        <v>1</v>
      </c>
      <c r="J204" s="98"/>
    </row>
    <row r="205" spans="1:10" x14ac:dyDescent="0.25">
      <c r="A205" s="83"/>
      <c r="B205" s="136" t="s">
        <v>1712</v>
      </c>
      <c r="C205" s="82" t="s">
        <v>1720</v>
      </c>
      <c r="D205" s="82"/>
      <c r="E205" s="82"/>
      <c r="F205" s="82" t="s">
        <v>754</v>
      </c>
      <c r="G205" s="84">
        <v>0</v>
      </c>
      <c r="H205" s="84">
        <v>0</v>
      </c>
      <c r="I205" s="84">
        <v>0.6</v>
      </c>
      <c r="J205" s="98"/>
    </row>
    <row r="206" spans="1:10" x14ac:dyDescent="0.25">
      <c r="A206" s="83"/>
      <c r="B206" s="267" t="s">
        <v>1725</v>
      </c>
      <c r="C206" s="98"/>
      <c r="D206" s="98"/>
      <c r="E206" s="98"/>
      <c r="F206" s="98"/>
      <c r="G206" s="258"/>
      <c r="H206" s="258"/>
      <c r="I206" s="258"/>
      <c r="J206" s="98"/>
    </row>
    <row r="207" spans="1:10" x14ac:dyDescent="0.25">
      <c r="A207" s="83">
        <v>6010005548</v>
      </c>
      <c r="B207" s="136" t="s">
        <v>1667</v>
      </c>
      <c r="C207" s="81" t="s">
        <v>1930</v>
      </c>
      <c r="D207" s="81"/>
      <c r="E207" s="81" t="s">
        <v>1931</v>
      </c>
      <c r="F207" s="82" t="s">
        <v>754</v>
      </c>
      <c r="G207" s="84">
        <v>0</v>
      </c>
      <c r="H207" s="84">
        <v>0</v>
      </c>
      <c r="I207" s="84">
        <v>0.02</v>
      </c>
      <c r="J207" s="98"/>
    </row>
    <row r="208" spans="1:10" x14ac:dyDescent="0.25">
      <c r="A208" s="83">
        <v>6060004256</v>
      </c>
      <c r="B208" s="95" t="s">
        <v>1667</v>
      </c>
      <c r="C208" s="82" t="s">
        <v>1932</v>
      </c>
      <c r="D208" s="82"/>
      <c r="E208" s="82" t="s">
        <v>1733</v>
      </c>
      <c r="F208" s="82" t="s">
        <v>754</v>
      </c>
      <c r="G208" s="84">
        <v>0</v>
      </c>
      <c r="H208" s="84">
        <v>0</v>
      </c>
      <c r="I208" s="84">
        <v>0.01</v>
      </c>
      <c r="J208" s="98"/>
    </row>
    <row r="209" spans="1:10" x14ac:dyDescent="0.25">
      <c r="A209" s="83">
        <v>3424108042</v>
      </c>
      <c r="B209" s="95" t="s">
        <v>1664</v>
      </c>
      <c r="C209" s="82" t="s">
        <v>1726</v>
      </c>
      <c r="D209" s="82" t="s">
        <v>1666</v>
      </c>
      <c r="E209" s="82" t="s">
        <v>1727</v>
      </c>
      <c r="F209" s="82" t="s">
        <v>754</v>
      </c>
      <c r="G209" s="84">
        <v>0</v>
      </c>
      <c r="H209" s="84">
        <v>0.1</v>
      </c>
      <c r="I209" s="84">
        <v>1</v>
      </c>
      <c r="J209" s="98"/>
    </row>
    <row r="210" spans="1:10" x14ac:dyDescent="0.25">
      <c r="A210" s="83">
        <v>3428200021</v>
      </c>
      <c r="B210" s="136" t="s">
        <v>1682</v>
      </c>
      <c r="C210" s="82" t="s">
        <v>2053</v>
      </c>
      <c r="D210" s="81"/>
      <c r="E210" s="82" t="s">
        <v>2054</v>
      </c>
      <c r="F210" s="82" t="s">
        <v>754</v>
      </c>
      <c r="G210" s="84">
        <v>0</v>
      </c>
      <c r="H210" s="84">
        <v>0.1</v>
      </c>
      <c r="I210" s="84">
        <v>2</v>
      </c>
      <c r="J210" s="98"/>
    </row>
    <row r="211" spans="1:10" x14ac:dyDescent="0.25">
      <c r="A211" s="83">
        <v>3424901067</v>
      </c>
      <c r="B211" s="136" t="s">
        <v>1933</v>
      </c>
      <c r="C211" s="81" t="s">
        <v>1934</v>
      </c>
      <c r="D211" s="81"/>
      <c r="E211" s="82" t="s">
        <v>1935</v>
      </c>
      <c r="F211" s="82" t="s">
        <v>754</v>
      </c>
      <c r="G211" s="84">
        <v>0</v>
      </c>
      <c r="H211" s="84">
        <v>0.1</v>
      </c>
      <c r="I211" s="84">
        <v>2</v>
      </c>
      <c r="J211" s="98"/>
    </row>
    <row r="212" spans="1:10" x14ac:dyDescent="0.25">
      <c r="A212" s="83">
        <v>3424600654</v>
      </c>
      <c r="B212" s="136" t="s">
        <v>1682</v>
      </c>
      <c r="C212" s="81" t="s">
        <v>1936</v>
      </c>
      <c r="D212" s="81" t="s">
        <v>1937</v>
      </c>
      <c r="E212" s="82"/>
      <c r="F212" s="82" t="s">
        <v>754</v>
      </c>
      <c r="G212" s="84">
        <v>0</v>
      </c>
      <c r="H212" s="84">
        <v>0.06</v>
      </c>
      <c r="I212" s="84">
        <v>1</v>
      </c>
      <c r="J212" s="98"/>
    </row>
    <row r="213" spans="1:10" x14ac:dyDescent="0.25">
      <c r="A213" s="83">
        <v>3428300360</v>
      </c>
      <c r="B213" s="136" t="s">
        <v>1728</v>
      </c>
      <c r="C213" s="81" t="s">
        <v>2128</v>
      </c>
      <c r="D213" s="81"/>
      <c r="E213" s="82" t="s">
        <v>2054</v>
      </c>
      <c r="F213" s="82" t="s">
        <v>754</v>
      </c>
      <c r="G213" s="84">
        <v>0</v>
      </c>
      <c r="H213" s="84">
        <v>0.1</v>
      </c>
      <c r="I213" s="84">
        <v>1</v>
      </c>
      <c r="J213" s="98"/>
    </row>
    <row r="214" spans="1:10" x14ac:dyDescent="0.25">
      <c r="A214" s="83">
        <v>3429600350</v>
      </c>
      <c r="B214" s="136" t="s">
        <v>2131</v>
      </c>
      <c r="C214" s="82" t="s">
        <v>2129</v>
      </c>
      <c r="D214" s="81"/>
      <c r="E214" s="82" t="s">
        <v>2130</v>
      </c>
      <c r="F214" s="82" t="s">
        <v>754</v>
      </c>
      <c r="G214" s="84">
        <v>0</v>
      </c>
      <c r="H214" s="84">
        <v>0.01</v>
      </c>
      <c r="I214" s="84">
        <v>1</v>
      </c>
      <c r="J214" s="98"/>
    </row>
    <row r="215" spans="1:10" x14ac:dyDescent="0.25">
      <c r="A215" s="83">
        <v>3428300361</v>
      </c>
      <c r="B215" s="136" t="s">
        <v>2133</v>
      </c>
      <c r="C215" s="82" t="s">
        <v>2132</v>
      </c>
      <c r="D215" s="81"/>
      <c r="E215" s="82" t="s">
        <v>2054</v>
      </c>
      <c r="F215" s="82" t="s">
        <v>754</v>
      </c>
      <c r="G215" s="84">
        <v>0</v>
      </c>
      <c r="H215" s="84">
        <v>0.06</v>
      </c>
      <c r="I215" s="84">
        <v>1</v>
      </c>
      <c r="J215" s="98"/>
    </row>
    <row r="216" spans="1:10" x14ac:dyDescent="0.25">
      <c r="A216" s="83">
        <v>6349000343</v>
      </c>
      <c r="B216" s="136" t="s">
        <v>2135</v>
      </c>
      <c r="C216" s="82" t="s">
        <v>2134</v>
      </c>
      <c r="D216" s="81"/>
      <c r="E216" s="82"/>
      <c r="F216" s="82" t="s">
        <v>754</v>
      </c>
      <c r="G216" s="84">
        <v>0</v>
      </c>
      <c r="H216" s="84">
        <v>0.01</v>
      </c>
      <c r="I216" s="84">
        <v>0.1</v>
      </c>
      <c r="J216" s="98"/>
    </row>
    <row r="217" spans="1:10" x14ac:dyDescent="0.25">
      <c r="A217" s="83">
        <v>3428401065</v>
      </c>
      <c r="B217" s="136" t="s">
        <v>1729</v>
      </c>
      <c r="C217" s="82" t="s">
        <v>1730</v>
      </c>
      <c r="D217" s="81"/>
      <c r="E217" s="82" t="s">
        <v>2055</v>
      </c>
      <c r="F217" s="82" t="s">
        <v>754</v>
      </c>
      <c r="G217" s="84">
        <v>0</v>
      </c>
      <c r="H217" s="84">
        <v>7.0000000000000007E-2</v>
      </c>
      <c r="I217" s="84">
        <v>1</v>
      </c>
      <c r="J217" s="98"/>
    </row>
    <row r="218" spans="1:10" x14ac:dyDescent="0.25">
      <c r="A218" s="83">
        <v>3428401066</v>
      </c>
      <c r="B218" s="136" t="s">
        <v>1731</v>
      </c>
      <c r="C218" s="82" t="s">
        <v>1732</v>
      </c>
      <c r="D218" s="81"/>
      <c r="E218" s="82" t="s">
        <v>2055</v>
      </c>
      <c r="F218" s="82" t="s">
        <v>754</v>
      </c>
      <c r="G218" s="84">
        <v>0</v>
      </c>
      <c r="H218" s="84">
        <v>0.08</v>
      </c>
      <c r="I218" s="84">
        <v>1</v>
      </c>
      <c r="J218" s="98"/>
    </row>
  </sheetData>
  <mergeCells count="38">
    <mergeCell ref="A1:J1"/>
    <mergeCell ref="A2:J2"/>
    <mergeCell ref="A3:J3"/>
    <mergeCell ref="A4:A5"/>
    <mergeCell ref="B4:B5"/>
    <mergeCell ref="C4:C5"/>
    <mergeCell ref="D4:D5"/>
    <mergeCell ref="E4:E5"/>
    <mergeCell ref="I12:I14"/>
    <mergeCell ref="K12:K14"/>
    <mergeCell ref="F4:F5"/>
    <mergeCell ref="G4:I4"/>
    <mergeCell ref="I9:I11"/>
    <mergeCell ref="K9:K11"/>
    <mergeCell ref="J4:J5"/>
    <mergeCell ref="K4:M4"/>
    <mergeCell ref="L9:L11"/>
    <mergeCell ref="M9:M11"/>
    <mergeCell ref="G12:G14"/>
    <mergeCell ref="H12:H14"/>
    <mergeCell ref="G9:G11"/>
    <mergeCell ref="H9:H11"/>
    <mergeCell ref="L15:L17"/>
    <mergeCell ref="M15:M17"/>
    <mergeCell ref="L12:L14"/>
    <mergeCell ref="M12:M14"/>
    <mergeCell ref="G15:G17"/>
    <mergeCell ref="H15:H17"/>
    <mergeCell ref="I15:I17"/>
    <mergeCell ref="K15:K17"/>
    <mergeCell ref="J74:J77"/>
    <mergeCell ref="J80:J82"/>
    <mergeCell ref="G58:G59"/>
    <mergeCell ref="H58:H59"/>
    <mergeCell ref="I58:I59"/>
    <mergeCell ref="G60:G61"/>
    <mergeCell ref="H60:H61"/>
    <mergeCell ref="I60:I61"/>
  </mergeCells>
  <phoneticPr fontId="27" type="noConversion"/>
  <conditionalFormatting sqref="A53">
    <cfRule type="expression" dxfId="10" priority="11" stopIfTrue="1">
      <formula>AND(COUNTIF(#REF!, A53)+COUNTIF(#REF!, A53)+COUNTIF(#REF!, A53)+COUNTIF(#REF!, A53)+COUNTIF(#REF!, A53)+COUNTIF(#REF!, A53)+COUNTIF(#REF!, A53)+COUNTIF(#REF!, A53)&gt;1,NOT(ISBLANK(A53)))</formula>
    </cfRule>
  </conditionalFormatting>
  <conditionalFormatting sqref="A53">
    <cfRule type="expression" dxfId="9" priority="9" stopIfTrue="1">
      <formula>AND(COUNTIF(#REF!, A53)+COUNTIF(#REF!, A53)+COUNTIF(#REF!, A53)+COUNTIF(#REF!, A53)+COUNTIF(#REF!, A53)+COUNTIF(#REF!, A53)+COUNTIF(#REF!, A53)+COUNTIF(#REF!, A53)&gt;1,NOT(ISBLANK(A53)))</formula>
    </cfRule>
    <cfRule type="expression" dxfId="8" priority="10" stopIfTrue="1">
      <formula>AND(COUNTIF(#REF!, A53)+COUNTIF(#REF!, A53)+COUNTIF(#REF!, A53)+COUNTIF(#REF!, A53)+COUNTIF(#REF!, A53)+COUNTIF(#REF!, A53)+COUNTIF(#REF!, A53)+COUNTIF(#REF!, A53)&gt;1,NOT(ISBLANK(A53)))</formula>
    </cfRule>
  </conditionalFormatting>
  <conditionalFormatting sqref="A53">
    <cfRule type="expression" dxfId="7" priority="8" stopIfTrue="1">
      <formula>AND(COUNTIF(#REF!, A53)+COUNTIF(#REF!, A53)+COUNTIF(#REF!, A53)+COUNTIF(#REF!, A53)+COUNTIF(#REF!, A53)+COUNTIF(#REF!, A53)+COUNTIF(#REF!, A53)+COUNTIF(#REF!, A53)+COUNTIF(#REF!, A53)+COUNTIF(#REF!, A53)+COUNTIF(#REF!, A53)+COUNTIF(#REF!, A53)&gt;1,NOT(ISBLANK(A53)))</formula>
    </cfRule>
  </conditionalFormatting>
  <conditionalFormatting sqref="A119:A122 A106:A117 A100">
    <cfRule type="expression" dxfId="6" priority="7" stopIfTrue="1">
      <formula>AND(COUNTIF(#REF!, A100)+COUNTIF(#REF!, A100)+COUNTIF(#REF!, A100)+COUNTIF(#REF!, A100)+COUNTIF(#REF!, A100)+COUNTIF(#REF!, A100)+COUNTIF(#REF!, A100)+COUNTIF(#REF!, A100)&gt;1,NOT(ISBLANK(A100)))</formula>
    </cfRule>
  </conditionalFormatting>
  <conditionalFormatting sqref="B203:B204">
    <cfRule type="expression" dxfId="5" priority="6" stopIfTrue="1">
      <formula>AND(COUNTIF($A$66:$A$65292, B203)+COUNTIF($A$10:$A$14, B203)+COUNTIF($A$16:$A$41, B203)+COUNTIF($B$41:$B$55, B203)&gt;1,NOT(ISBLANK(B203)))</formula>
    </cfRule>
  </conditionalFormatting>
  <conditionalFormatting sqref="B203:B204">
    <cfRule type="expression" dxfId="4" priority="5" stopIfTrue="1">
      <formula>AND(COUNTIF($A$66:$A$65536, B203)+COUNTIF($A$1:$A$41, B203)+COUNTIF($B$41:$B$55, B203)&gt;1,NOT(ISBLANK(B203)))</formula>
    </cfRule>
  </conditionalFormatting>
  <conditionalFormatting sqref="A59">
    <cfRule type="expression" dxfId="3" priority="4" stopIfTrue="1">
      <formula>AND(COUNTIF($A$83:$A$99, A59)+COUNTIF($A$34:$A$64, A59)&gt;1,NOT(ISBLANK(A59)))</formula>
    </cfRule>
  </conditionalFormatting>
  <conditionalFormatting sqref="A59">
    <cfRule type="expression" dxfId="2" priority="2" stopIfTrue="1">
      <formula>AND(COUNTIF($A$83:$A$99, A59)+COUNTIF($A$34:$A$64, A59)&gt;1,NOT(ISBLANK(A59)))</formula>
    </cfRule>
    <cfRule type="expression" dxfId="1" priority="3" stopIfTrue="1">
      <formula>AND(COUNTIF($A$83:$A$99, A59)+COUNTIF($A$34:$A$64, A59)&gt;1,NOT(ISBLANK(A59)))</formula>
    </cfRule>
  </conditionalFormatting>
  <conditionalFormatting sqref="A113:A117 A119:A122">
    <cfRule type="expression" dxfId="0" priority="1" stopIfTrue="1">
      <formula>AND(COUNTIF($A$141:$A$193, A113)+COUNTIF($A$408:$A$494, A113)+COUNTIF($A$195:$A$197, A113)+COUNTIF($A$201:$A$201, A113)+COUNTIF($A$204:$A$205, A113)+COUNTIF($A$207:$A$208, A113)+COUNTIF($A$212:$A$212, A113)+COUNTIF($A$215:$A$215, A113)+COUNTIF($A$217:$A$363, A113)+COUNTIF($A$365:$A$365, A113)+COUNTIF($A$369:$A$369, A113)+COUNTIF($A$373:$A$405, A113)&gt;1,NOT(ISBLANK(A113)))</formula>
    </cfRule>
  </conditionalFormatting>
  <pageMargins left="0.39370078740157483" right="0.19685039370078741" top="0.78740157480314965" bottom="0.59055118110236227" header="0.51181102362204722" footer="0.39370078740157483"/>
  <pageSetup paperSize="9" scale="65" firstPageNumber="11" orientation="landscape" useFirstPageNumber="1" r:id="rId1"/>
  <headerFooter alignWithMargins="0">
    <oddFooter>&amp;R&amp;P</oddFooter>
  </headerFooter>
  <rowBreaks count="2" manualBreakCount="2">
    <brk id="45" max="12" man="1"/>
    <brk id="86" max="12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Zeros="0" view="pageBreakPreview" zoomScaleNormal="60" zoomScaleSheetLayoutView="100" workbookViewId="0">
      <pane ySplit="5" topLeftCell="A6" activePane="bottomLeft" state="frozen"/>
      <selection pane="bottomLeft" activeCell="A4" sqref="A4:N5"/>
    </sheetView>
  </sheetViews>
  <sheetFormatPr defaultColWidth="8.85546875" defaultRowHeight="15.75" x14ac:dyDescent="0.25"/>
  <cols>
    <col min="1" max="1" width="13.7109375" style="154" customWidth="1"/>
    <col min="2" max="2" width="38.7109375" style="280" customWidth="1"/>
    <col min="3" max="4" width="30.7109375" style="523" customWidth="1"/>
    <col min="5" max="5" width="20.7109375" style="523" customWidth="1"/>
    <col min="6" max="10" width="6.7109375" style="523" customWidth="1"/>
    <col min="11" max="12" width="10.7109375" style="542" customWidth="1"/>
    <col min="13" max="13" width="20.7109375" style="250" customWidth="1"/>
    <col min="14" max="16384" width="8.85546875" style="96"/>
  </cols>
  <sheetData>
    <row r="1" spans="1:14" x14ac:dyDescent="0.25">
      <c r="A1" s="650" t="s">
        <v>2588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14" x14ac:dyDescent="0.25">
      <c r="A2" s="650" t="s">
        <v>1149</v>
      </c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</row>
    <row r="3" spans="1:14" ht="31.5" customHeight="1" thickBot="1" x14ac:dyDescent="0.3">
      <c r="A3" s="758" t="s">
        <v>2754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</row>
    <row r="4" spans="1:14" ht="63" customHeight="1" thickBot="1" x14ac:dyDescent="0.3">
      <c r="A4" s="765" t="s">
        <v>2589</v>
      </c>
      <c r="B4" s="765" t="s">
        <v>2590</v>
      </c>
      <c r="C4" s="765" t="s">
        <v>1254</v>
      </c>
      <c r="D4" s="765" t="s">
        <v>2592</v>
      </c>
      <c r="E4" s="765" t="s">
        <v>2593</v>
      </c>
      <c r="F4" s="765" t="s">
        <v>2594</v>
      </c>
      <c r="G4" s="768" t="s">
        <v>1476</v>
      </c>
      <c r="H4" s="769"/>
      <c r="I4" s="769"/>
      <c r="J4" s="769"/>
      <c r="K4" s="769"/>
      <c r="L4" s="770"/>
      <c r="M4" s="763" t="s">
        <v>2595</v>
      </c>
      <c r="N4" s="763" t="s">
        <v>2757</v>
      </c>
    </row>
    <row r="5" spans="1:14" ht="31.5" customHeight="1" thickBot="1" x14ac:dyDescent="0.3">
      <c r="A5" s="766"/>
      <c r="B5" s="766"/>
      <c r="C5" s="766"/>
      <c r="D5" s="766"/>
      <c r="E5" s="766"/>
      <c r="F5" s="766"/>
      <c r="G5" s="756" t="s">
        <v>1475</v>
      </c>
      <c r="H5" s="756" t="s">
        <v>2756</v>
      </c>
      <c r="I5" s="756" t="s">
        <v>2759</v>
      </c>
      <c r="J5" s="757" t="s">
        <v>2760</v>
      </c>
      <c r="K5" s="757" t="s">
        <v>189</v>
      </c>
      <c r="L5" s="757" t="s">
        <v>2755</v>
      </c>
      <c r="M5" s="767"/>
      <c r="N5" s="764"/>
    </row>
    <row r="6" spans="1:14" x14ac:dyDescent="0.25">
      <c r="A6" s="209"/>
      <c r="B6" s="210" t="s">
        <v>1255</v>
      </c>
      <c r="C6" s="211"/>
      <c r="D6" s="212"/>
      <c r="E6" s="211"/>
      <c r="F6" s="212"/>
      <c r="G6" s="212"/>
      <c r="H6" s="212"/>
      <c r="I6" s="212"/>
      <c r="J6" s="212"/>
      <c r="K6" s="26"/>
      <c r="L6" s="652"/>
      <c r="M6" s="723"/>
      <c r="N6" s="705"/>
    </row>
    <row r="7" spans="1:14" x14ac:dyDescent="0.25">
      <c r="A7" s="113"/>
      <c r="B7" s="218" t="s">
        <v>1256</v>
      </c>
      <c r="C7" s="81"/>
      <c r="D7" s="82"/>
      <c r="E7" s="81"/>
      <c r="F7" s="82"/>
      <c r="G7" s="82"/>
      <c r="H7" s="82"/>
      <c r="I7" s="82"/>
      <c r="J7" s="82"/>
      <c r="K7" s="8"/>
      <c r="L7" s="653"/>
      <c r="M7" s="732"/>
      <c r="N7" s="705"/>
    </row>
    <row r="8" spans="1:14" x14ac:dyDescent="0.25">
      <c r="A8" s="220"/>
      <c r="B8" s="221" t="s">
        <v>1415</v>
      </c>
      <c r="C8" s="82"/>
      <c r="D8" s="222"/>
      <c r="E8" s="82"/>
      <c r="F8" s="82"/>
      <c r="G8" s="82"/>
      <c r="H8" s="82"/>
      <c r="I8" s="82"/>
      <c r="J8" s="82"/>
      <c r="K8" s="8"/>
      <c r="L8" s="653"/>
      <c r="M8" s="732"/>
      <c r="N8" s="705"/>
    </row>
    <row r="9" spans="1:14" ht="31.5" x14ac:dyDescent="0.25">
      <c r="A9" s="113" t="s">
        <v>1257</v>
      </c>
      <c r="B9" s="95" t="s">
        <v>1258</v>
      </c>
      <c r="C9" s="81" t="s">
        <v>1259</v>
      </c>
      <c r="D9" s="222" t="s">
        <v>1260</v>
      </c>
      <c r="E9" s="82" t="s">
        <v>1261</v>
      </c>
      <c r="F9" s="82" t="s">
        <v>754</v>
      </c>
      <c r="G9" s="82"/>
      <c r="H9" s="82"/>
      <c r="I9" s="82"/>
      <c r="J9" s="82"/>
      <c r="K9" s="634">
        <v>48</v>
      </c>
      <c r="L9" s="655"/>
      <c r="M9" s="732"/>
      <c r="N9" s="705"/>
    </row>
    <row r="10" spans="1:14" ht="31.5" x14ac:dyDescent="0.25">
      <c r="A10" s="113" t="s">
        <v>1431</v>
      </c>
      <c r="B10" s="95" t="s">
        <v>1258</v>
      </c>
      <c r="C10" s="81" t="s">
        <v>1432</v>
      </c>
      <c r="D10" s="222"/>
      <c r="E10" s="82" t="s">
        <v>1433</v>
      </c>
      <c r="F10" s="82" t="s">
        <v>754</v>
      </c>
      <c r="G10" s="82"/>
      <c r="H10" s="82"/>
      <c r="I10" s="82"/>
      <c r="J10" s="82"/>
      <c r="K10" s="634">
        <v>48</v>
      </c>
      <c r="L10" s="655"/>
      <c r="M10" s="722"/>
      <c r="N10" s="705"/>
    </row>
    <row r="11" spans="1:14" x14ac:dyDescent="0.25">
      <c r="A11" s="113">
        <v>3495690320</v>
      </c>
      <c r="B11" s="95" t="s">
        <v>1258</v>
      </c>
      <c r="C11" s="81" t="s">
        <v>1434</v>
      </c>
      <c r="D11" s="222" t="s">
        <v>1435</v>
      </c>
      <c r="E11" s="82" t="s">
        <v>1436</v>
      </c>
      <c r="F11" s="82" t="s">
        <v>754</v>
      </c>
      <c r="G11" s="82"/>
      <c r="H11" s="82"/>
      <c r="I11" s="82"/>
      <c r="J11" s="82"/>
      <c r="K11" s="634">
        <v>48</v>
      </c>
      <c r="L11" s="655"/>
      <c r="M11" s="722"/>
      <c r="N11" s="705"/>
    </row>
    <row r="12" spans="1:14" x14ac:dyDescent="0.25">
      <c r="A12" s="113" t="s">
        <v>1262</v>
      </c>
      <c r="B12" s="95" t="s">
        <v>1263</v>
      </c>
      <c r="C12" s="82" t="s">
        <v>1264</v>
      </c>
      <c r="D12" s="82"/>
      <c r="E12" s="82"/>
      <c r="F12" s="82" t="s">
        <v>754</v>
      </c>
      <c r="G12" s="82"/>
      <c r="H12" s="82"/>
      <c r="I12" s="82"/>
      <c r="J12" s="82"/>
      <c r="K12" s="760">
        <v>4</v>
      </c>
      <c r="L12" s="669"/>
      <c r="M12" s="721"/>
      <c r="N12" s="705"/>
    </row>
    <row r="13" spans="1:14" x14ac:dyDescent="0.25">
      <c r="A13" s="113" t="s">
        <v>1467</v>
      </c>
      <c r="B13" s="95" t="s">
        <v>1263</v>
      </c>
      <c r="C13" s="82" t="s">
        <v>1468</v>
      </c>
      <c r="D13" s="82"/>
      <c r="E13" s="82"/>
      <c r="F13" s="82" t="s">
        <v>754</v>
      </c>
      <c r="G13" s="82"/>
      <c r="H13" s="82"/>
      <c r="I13" s="82"/>
      <c r="J13" s="82"/>
      <c r="K13" s="760">
        <v>4</v>
      </c>
      <c r="L13" s="669"/>
      <c r="M13" s="721"/>
      <c r="N13" s="705"/>
    </row>
    <row r="14" spans="1:14" x14ac:dyDescent="0.25">
      <c r="A14" s="113" t="s">
        <v>1470</v>
      </c>
      <c r="B14" s="95" t="s">
        <v>1263</v>
      </c>
      <c r="C14" s="82" t="s">
        <v>1471</v>
      </c>
      <c r="D14" s="82"/>
      <c r="E14" s="82"/>
      <c r="F14" s="82" t="s">
        <v>754</v>
      </c>
      <c r="G14" s="82"/>
      <c r="H14" s="82"/>
      <c r="I14" s="82"/>
      <c r="J14" s="82"/>
      <c r="K14" s="760">
        <v>4</v>
      </c>
      <c r="L14" s="669"/>
      <c r="M14" s="721"/>
      <c r="N14" s="705"/>
    </row>
    <row r="15" spans="1:14" x14ac:dyDescent="0.25">
      <c r="A15" s="185">
        <v>3391520158</v>
      </c>
      <c r="B15" s="95" t="s">
        <v>1265</v>
      </c>
      <c r="C15" s="82" t="s">
        <v>1266</v>
      </c>
      <c r="D15" s="82"/>
      <c r="E15" s="82" t="s">
        <v>1267</v>
      </c>
      <c r="F15" s="82" t="s">
        <v>754</v>
      </c>
      <c r="G15" s="82"/>
      <c r="H15" s="82"/>
      <c r="I15" s="82"/>
      <c r="J15" s="82"/>
      <c r="K15" s="761">
        <v>16.5</v>
      </c>
      <c r="L15" s="670"/>
      <c r="M15" s="721"/>
      <c r="N15" s="705"/>
    </row>
    <row r="16" spans="1:14" x14ac:dyDescent="0.25">
      <c r="A16" s="185">
        <v>3391520403</v>
      </c>
      <c r="B16" s="95" t="s">
        <v>1265</v>
      </c>
      <c r="C16" s="82" t="s">
        <v>1469</v>
      </c>
      <c r="D16" s="82"/>
      <c r="E16" s="82"/>
      <c r="F16" s="82" t="s">
        <v>754</v>
      </c>
      <c r="G16" s="82"/>
      <c r="H16" s="82"/>
      <c r="I16" s="82"/>
      <c r="J16" s="82"/>
      <c r="K16" s="761">
        <v>16.5</v>
      </c>
      <c r="L16" s="670"/>
      <c r="M16" s="721"/>
      <c r="N16" s="705"/>
    </row>
    <row r="17" spans="1:14" ht="16.5" thickBot="1" x14ac:dyDescent="0.3">
      <c r="A17" s="483">
        <v>3391520404</v>
      </c>
      <c r="B17" s="200" t="s">
        <v>1265</v>
      </c>
      <c r="C17" s="203" t="s">
        <v>1472</v>
      </c>
      <c r="D17" s="203"/>
      <c r="E17" s="203"/>
      <c r="F17" s="203" t="s">
        <v>754</v>
      </c>
      <c r="G17" s="203"/>
      <c r="H17" s="203"/>
      <c r="I17" s="203"/>
      <c r="J17" s="203"/>
      <c r="K17" s="761">
        <v>16.5</v>
      </c>
      <c r="L17" s="671"/>
      <c r="M17" s="720"/>
      <c r="N17" s="705"/>
    </row>
  </sheetData>
  <autoFilter ref="A5:N17"/>
  <mergeCells count="9">
    <mergeCell ref="N4:N5"/>
    <mergeCell ref="M4:M5"/>
    <mergeCell ref="G4:L4"/>
    <mergeCell ref="A4:A5"/>
    <mergeCell ref="B4:B5"/>
    <mergeCell ref="C4:C5"/>
    <mergeCell ref="D4:D5"/>
    <mergeCell ref="E4:E5"/>
    <mergeCell ref="F4:F5"/>
  </mergeCells>
  <phoneticPr fontId="27" type="noConversion"/>
  <conditionalFormatting sqref="C18:C65536">
    <cfRule type="duplicateValues" dxfId="128" priority="2" stopIfTrue="1"/>
  </conditionalFormatting>
  <conditionalFormatting sqref="A18:A65536 A1:A3">
    <cfRule type="duplicateValues" dxfId="127" priority="1" stopIfTrue="1"/>
  </conditionalFormatting>
  <pageMargins left="0.78740157480314965" right="0.59055118110236227" top="0.59055118110236227" bottom="0.59055118110236227" header="0.51181102362204722" footer="0.39370078740157483"/>
  <pageSetup paperSize="9" scale="77" firstPageNumber="27" orientation="landscape" useFirstPageNumber="1" r:id="rId1"/>
  <headerFooter alignWithMargins="0">
    <oddFooter>&amp;R&amp;P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98"/>
  <sheetViews>
    <sheetView view="pageBreakPreview" topLeftCell="A43" zoomScale="80" zoomScaleNormal="84" zoomScaleSheetLayoutView="80" workbookViewId="0">
      <selection activeCell="B20" sqref="B20:H20"/>
    </sheetView>
  </sheetViews>
  <sheetFormatPr defaultRowHeight="15.75" x14ac:dyDescent="0.25"/>
  <cols>
    <col min="1" max="1" width="16.42578125" style="74" customWidth="1"/>
    <col min="2" max="2" width="47.28515625" style="117" customWidth="1"/>
    <col min="3" max="3" width="35" style="74" customWidth="1"/>
    <col min="4" max="4" width="33.28515625" style="74" customWidth="1"/>
    <col min="5" max="5" width="31.7109375" style="74" customWidth="1"/>
    <col min="6" max="6" width="5.7109375" style="74" customWidth="1"/>
    <col min="7" max="9" width="10.140625" style="118" customWidth="1"/>
    <col min="10" max="10" width="19.42578125" style="117" customWidth="1"/>
    <col min="11" max="11" width="19.7109375" style="117" customWidth="1"/>
    <col min="12" max="12" width="13.5703125" style="117" customWidth="1"/>
    <col min="13" max="13" width="15.140625" style="96" customWidth="1"/>
    <col min="14" max="14" width="22.28515625" style="96" customWidth="1"/>
    <col min="15" max="15" width="21.85546875" style="96" customWidth="1"/>
    <col min="16" max="16384" width="9.140625" style="96"/>
  </cols>
  <sheetData>
    <row r="1" spans="1:56" s="34" customFormat="1" x14ac:dyDescent="0.25">
      <c r="A1" s="800" t="s">
        <v>2588</v>
      </c>
      <c r="B1" s="800"/>
      <c r="C1" s="800"/>
      <c r="D1" s="800"/>
      <c r="E1" s="800"/>
      <c r="F1" s="800"/>
      <c r="G1" s="800"/>
      <c r="H1" s="800"/>
      <c r="I1" s="800"/>
      <c r="J1" s="800"/>
    </row>
    <row r="2" spans="1:56" s="34" customFormat="1" x14ac:dyDescent="0.25">
      <c r="A2" s="800" t="s">
        <v>2175</v>
      </c>
      <c r="B2" s="800"/>
      <c r="C2" s="800"/>
      <c r="D2" s="800"/>
      <c r="E2" s="800"/>
      <c r="F2" s="800"/>
      <c r="G2" s="800"/>
      <c r="H2" s="800"/>
      <c r="I2" s="800"/>
      <c r="J2" s="800"/>
    </row>
    <row r="3" spans="1:56" s="34" customFormat="1" ht="35.25" customHeight="1" thickBot="1" x14ac:dyDescent="0.3">
      <c r="A3" s="801" t="s">
        <v>2174</v>
      </c>
      <c r="B3" s="801"/>
      <c r="C3" s="801"/>
      <c r="D3" s="801"/>
      <c r="E3" s="801"/>
      <c r="F3" s="801"/>
      <c r="G3" s="801"/>
      <c r="H3" s="801"/>
      <c r="I3" s="801"/>
      <c r="J3" s="801"/>
    </row>
    <row r="4" spans="1:56" ht="24" customHeight="1" thickBot="1" x14ac:dyDescent="0.3">
      <c r="A4" s="783" t="s">
        <v>2589</v>
      </c>
      <c r="B4" s="783" t="s">
        <v>2590</v>
      </c>
      <c r="C4" s="783" t="s">
        <v>2091</v>
      </c>
      <c r="D4" s="783" t="s">
        <v>2592</v>
      </c>
      <c r="E4" s="783" t="s">
        <v>2593</v>
      </c>
      <c r="F4" s="783" t="s">
        <v>2594</v>
      </c>
      <c r="G4" s="780" t="s">
        <v>2586</v>
      </c>
      <c r="H4" s="781"/>
      <c r="I4" s="782"/>
      <c r="J4" s="793" t="s">
        <v>2595</v>
      </c>
      <c r="K4" s="65"/>
      <c r="L4" s="65"/>
    </row>
    <row r="5" spans="1:56" ht="40.5" customHeight="1" thickBot="1" x14ac:dyDescent="0.3">
      <c r="A5" s="786"/>
      <c r="B5" s="786"/>
      <c r="C5" s="786"/>
      <c r="D5" s="786"/>
      <c r="E5" s="786"/>
      <c r="F5" s="786"/>
      <c r="G5" s="23" t="s">
        <v>1475</v>
      </c>
      <c r="H5" s="23" t="s">
        <v>1508</v>
      </c>
      <c r="I5" s="23" t="s">
        <v>1509</v>
      </c>
      <c r="J5" s="794"/>
      <c r="K5" s="116"/>
      <c r="L5" s="116"/>
      <c r="N5" s="119"/>
      <c r="O5" s="119"/>
    </row>
    <row r="6" spans="1:56" s="29" customFormat="1" ht="15" customHeight="1" x14ac:dyDescent="0.25">
      <c r="A6" s="145"/>
      <c r="B6" s="803" t="s">
        <v>1823</v>
      </c>
      <c r="C6" s="803"/>
      <c r="D6" s="803"/>
      <c r="E6" s="803"/>
      <c r="F6" s="803"/>
      <c r="G6" s="803"/>
      <c r="H6" s="803"/>
      <c r="I6" s="146"/>
      <c r="J6" s="147"/>
      <c r="K6" s="80"/>
      <c r="L6" s="79"/>
      <c r="N6" s="125"/>
      <c r="O6" s="125"/>
    </row>
    <row r="7" spans="1:56" s="120" customFormat="1" ht="15" customHeight="1" x14ac:dyDescent="0.25">
      <c r="A7" s="124">
        <v>5463630345</v>
      </c>
      <c r="B7" s="95" t="s">
        <v>1824</v>
      </c>
      <c r="C7" s="111" t="s">
        <v>2065</v>
      </c>
      <c r="D7" s="111" t="s">
        <v>1689</v>
      </c>
      <c r="E7" s="111" t="s">
        <v>2066</v>
      </c>
      <c r="F7" s="111" t="s">
        <v>754</v>
      </c>
      <c r="G7" s="84">
        <v>0</v>
      </c>
      <c r="H7" s="84">
        <v>0.02</v>
      </c>
      <c r="I7" s="84">
        <v>20</v>
      </c>
      <c r="J7" s="114"/>
      <c r="K7" s="76"/>
      <c r="L7" s="100"/>
    </row>
    <row r="8" spans="1:56" s="34" customFormat="1" x14ac:dyDescent="0.25">
      <c r="A8" s="28"/>
      <c r="B8" s="37" t="s">
        <v>1241</v>
      </c>
      <c r="C8" s="1"/>
      <c r="D8" s="1"/>
      <c r="E8" s="1"/>
      <c r="F8" s="1"/>
      <c r="G8" s="8"/>
      <c r="H8" s="8"/>
      <c r="I8" s="8"/>
      <c r="J8" s="148"/>
      <c r="K8" s="44"/>
      <c r="L8" s="45"/>
      <c r="M8" s="45"/>
      <c r="N8" s="46"/>
      <c r="O8" s="46"/>
      <c r="P8" s="44"/>
      <c r="Q8" s="45"/>
      <c r="R8" s="44"/>
      <c r="S8" s="44"/>
      <c r="T8" s="44"/>
      <c r="U8" s="44"/>
      <c r="V8" s="45"/>
      <c r="W8" s="45"/>
      <c r="X8" s="46"/>
      <c r="Y8" s="46"/>
      <c r="Z8" s="44"/>
      <c r="AA8" s="45"/>
      <c r="AB8" s="44"/>
      <c r="AC8" s="44"/>
      <c r="AD8" s="44"/>
      <c r="AE8" s="44"/>
      <c r="AF8" s="45"/>
      <c r="AG8" s="45"/>
      <c r="AH8" s="46"/>
      <c r="AI8" s="46"/>
      <c r="AJ8" s="44"/>
      <c r="AK8" s="45"/>
      <c r="AL8" s="44"/>
      <c r="AM8" s="44"/>
      <c r="AN8" s="45"/>
      <c r="AO8" s="45"/>
      <c r="AP8" s="5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7"/>
      <c r="BD8" s="47"/>
    </row>
    <row r="9" spans="1:56" s="34" customFormat="1" x14ac:dyDescent="0.25">
      <c r="A9" s="28"/>
      <c r="B9" s="37" t="s">
        <v>1242</v>
      </c>
      <c r="C9" s="1"/>
      <c r="D9" s="1"/>
      <c r="E9" s="1"/>
      <c r="F9" s="1"/>
      <c r="G9" s="8"/>
      <c r="H9" s="8"/>
      <c r="I9" s="8"/>
      <c r="J9" s="148"/>
      <c r="K9" s="45"/>
      <c r="L9" s="45"/>
      <c r="M9" s="45"/>
      <c r="N9" s="46"/>
      <c r="O9" s="46"/>
      <c r="P9" s="45"/>
      <c r="Q9" s="45"/>
      <c r="R9" s="45"/>
      <c r="S9" s="45"/>
      <c r="T9" s="45"/>
      <c r="U9" s="45"/>
      <c r="V9" s="45"/>
      <c r="W9" s="45"/>
      <c r="X9" s="46"/>
      <c r="Y9" s="46"/>
      <c r="Z9" s="45"/>
      <c r="AA9" s="45"/>
      <c r="AB9" s="45"/>
      <c r="AC9" s="45"/>
      <c r="AD9" s="45"/>
      <c r="AE9" s="45"/>
      <c r="AF9" s="45"/>
      <c r="AG9" s="45"/>
      <c r="AH9" s="46"/>
      <c r="AI9" s="46"/>
      <c r="AJ9" s="45"/>
      <c r="AK9" s="45"/>
      <c r="AL9" s="45"/>
      <c r="AM9" s="44"/>
      <c r="AN9" s="45"/>
      <c r="AO9" s="45"/>
      <c r="AP9" s="5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7"/>
      <c r="BD9" s="47"/>
    </row>
    <row r="10" spans="1:56" s="34" customFormat="1" x14ac:dyDescent="0.25">
      <c r="A10" s="28"/>
      <c r="B10" s="5" t="s">
        <v>1243</v>
      </c>
      <c r="C10" s="1"/>
      <c r="D10" s="1"/>
      <c r="E10" s="1"/>
      <c r="F10" s="1"/>
      <c r="G10" s="8"/>
      <c r="H10" s="8"/>
      <c r="I10" s="8"/>
      <c r="J10" s="149"/>
      <c r="K10" s="45"/>
      <c r="L10" s="45"/>
      <c r="M10" s="45"/>
      <c r="N10" s="46"/>
      <c r="O10" s="46"/>
      <c r="P10" s="45"/>
      <c r="Q10" s="45"/>
      <c r="R10" s="45"/>
      <c r="S10" s="45"/>
      <c r="T10" s="45"/>
      <c r="U10" s="45"/>
      <c r="V10" s="45"/>
      <c r="W10" s="45"/>
      <c r="X10" s="46"/>
      <c r="Y10" s="46"/>
      <c r="Z10" s="45"/>
      <c r="AA10" s="45"/>
      <c r="AB10" s="45"/>
      <c r="AC10" s="45"/>
      <c r="AD10" s="45"/>
      <c r="AE10" s="45"/>
      <c r="AF10" s="45"/>
      <c r="AG10" s="45"/>
      <c r="AH10" s="46"/>
      <c r="AI10" s="46"/>
      <c r="AJ10" s="45"/>
      <c r="AK10" s="45"/>
      <c r="AL10" s="45"/>
      <c r="AM10" s="44"/>
      <c r="AN10" s="45"/>
      <c r="AO10" s="45"/>
      <c r="AP10" s="5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7"/>
      <c r="BD10" s="47"/>
    </row>
    <row r="11" spans="1:56" s="120" customFormat="1" ht="15" customHeight="1" x14ac:dyDescent="0.25">
      <c r="A11" s="28" t="s">
        <v>1244</v>
      </c>
      <c r="B11" s="6" t="s">
        <v>1245</v>
      </c>
      <c r="C11" s="1"/>
      <c r="D11" s="1"/>
      <c r="E11" s="1" t="s">
        <v>1246</v>
      </c>
      <c r="F11" s="1" t="s">
        <v>754</v>
      </c>
      <c r="G11" s="8">
        <v>0</v>
      </c>
      <c r="H11" s="8">
        <v>0.5</v>
      </c>
      <c r="I11" s="8">
        <v>1</v>
      </c>
      <c r="J11" s="112"/>
      <c r="K11" s="76"/>
      <c r="L11" s="75"/>
    </row>
    <row r="12" spans="1:56" s="29" customFormat="1" ht="15" customHeight="1" x14ac:dyDescent="0.25">
      <c r="A12" s="33"/>
      <c r="B12" s="802" t="s">
        <v>1825</v>
      </c>
      <c r="C12" s="802"/>
      <c r="D12" s="802"/>
      <c r="E12" s="802"/>
      <c r="F12" s="802"/>
      <c r="G12" s="802"/>
      <c r="H12" s="802"/>
      <c r="I12" s="129"/>
      <c r="J12" s="115"/>
      <c r="K12" s="80"/>
      <c r="L12" s="79"/>
      <c r="N12" s="125"/>
      <c r="O12" s="125"/>
    </row>
    <row r="13" spans="1:56" s="120" customFormat="1" ht="15" customHeight="1" x14ac:dyDescent="0.25">
      <c r="A13" s="33">
        <v>9182420105</v>
      </c>
      <c r="B13" s="9" t="s">
        <v>1826</v>
      </c>
      <c r="C13" s="130"/>
      <c r="D13" s="3" t="s">
        <v>1864</v>
      </c>
      <c r="E13" s="3" t="s">
        <v>938</v>
      </c>
      <c r="F13" s="3" t="s">
        <v>2602</v>
      </c>
      <c r="G13" s="8">
        <v>0</v>
      </c>
      <c r="H13" s="8">
        <v>2.2000000000000001E-3</v>
      </c>
      <c r="I13" s="8">
        <v>0.1</v>
      </c>
      <c r="J13" s="112"/>
      <c r="K13" s="76"/>
      <c r="L13" s="75"/>
    </row>
    <row r="14" spans="1:56" s="29" customFormat="1" ht="15" customHeight="1" x14ac:dyDescent="0.25">
      <c r="A14" s="33"/>
      <c r="B14" s="802" t="s">
        <v>1827</v>
      </c>
      <c r="C14" s="802"/>
      <c r="D14" s="802"/>
      <c r="E14" s="802"/>
      <c r="F14" s="802"/>
      <c r="G14" s="802"/>
      <c r="H14" s="802"/>
      <c r="I14" s="129"/>
      <c r="J14" s="115"/>
      <c r="K14" s="80"/>
      <c r="L14" s="79"/>
      <c r="N14" s="125"/>
      <c r="O14" s="125"/>
    </row>
    <row r="15" spans="1:56" s="120" customFormat="1" ht="15" customHeight="1" x14ac:dyDescent="0.25">
      <c r="A15" s="124">
        <v>1723120120</v>
      </c>
      <c r="B15" s="9" t="s">
        <v>857</v>
      </c>
      <c r="C15" s="22" t="s">
        <v>1828</v>
      </c>
      <c r="D15" s="111" t="s">
        <v>859</v>
      </c>
      <c r="E15" s="3">
        <v>4</v>
      </c>
      <c r="F15" s="3" t="s">
        <v>2613</v>
      </c>
      <c r="G15" s="8">
        <v>0</v>
      </c>
      <c r="H15" s="8">
        <v>6.9999999999999999E-4</v>
      </c>
      <c r="I15" s="8">
        <v>0.2</v>
      </c>
      <c r="J15" s="112"/>
      <c r="K15" s="76"/>
      <c r="L15" s="75"/>
    </row>
    <row r="16" spans="1:56" s="29" customFormat="1" ht="15" customHeight="1" x14ac:dyDescent="0.25">
      <c r="A16" s="33"/>
      <c r="B16" s="802" t="s">
        <v>1829</v>
      </c>
      <c r="C16" s="802"/>
      <c r="D16" s="802"/>
      <c r="E16" s="802"/>
      <c r="F16" s="802"/>
      <c r="G16" s="802"/>
      <c r="H16" s="802"/>
      <c r="I16" s="129"/>
      <c r="J16" s="115"/>
      <c r="K16" s="80"/>
      <c r="L16" s="79"/>
      <c r="N16" s="125"/>
      <c r="O16" s="125"/>
    </row>
    <row r="17" spans="1:15" s="122" customFormat="1" ht="15" customHeight="1" x14ac:dyDescent="0.25">
      <c r="A17" s="33">
        <v>2455910013</v>
      </c>
      <c r="B17" s="9" t="s">
        <v>1830</v>
      </c>
      <c r="C17" s="22" t="s">
        <v>1831</v>
      </c>
      <c r="D17" s="3" t="s">
        <v>1865</v>
      </c>
      <c r="E17" s="130"/>
      <c r="F17" s="3" t="s">
        <v>2613</v>
      </c>
      <c r="G17" s="8">
        <v>0</v>
      </c>
      <c r="H17" s="41">
        <v>1E-4</v>
      </c>
      <c r="I17" s="8">
        <v>0.03</v>
      </c>
      <c r="J17" s="112"/>
      <c r="K17" s="76"/>
      <c r="L17" s="75"/>
    </row>
    <row r="18" spans="1:15" s="29" customFormat="1" ht="15" customHeight="1" x14ac:dyDescent="0.25">
      <c r="A18" s="33"/>
      <c r="B18" s="802" t="s">
        <v>1832</v>
      </c>
      <c r="C18" s="802"/>
      <c r="D18" s="802"/>
      <c r="E18" s="802"/>
      <c r="F18" s="802"/>
      <c r="G18" s="802"/>
      <c r="H18" s="802"/>
      <c r="I18" s="129"/>
      <c r="J18" s="115"/>
      <c r="K18" s="80"/>
      <c r="L18" s="79"/>
      <c r="N18" s="125"/>
      <c r="O18" s="125"/>
    </row>
    <row r="19" spans="1:15" s="122" customFormat="1" ht="15" customHeight="1" x14ac:dyDescent="0.25">
      <c r="A19" s="33">
        <v>2242490004</v>
      </c>
      <c r="B19" s="9" t="s">
        <v>1867</v>
      </c>
      <c r="C19" s="3" t="s">
        <v>1833</v>
      </c>
      <c r="D19" s="3" t="s">
        <v>1866</v>
      </c>
      <c r="E19" s="130"/>
      <c r="F19" s="130" t="s">
        <v>2613</v>
      </c>
      <c r="G19" s="8">
        <v>0</v>
      </c>
      <c r="H19" s="8">
        <v>6.9999999999999999E-4</v>
      </c>
      <c r="I19" s="8">
        <v>0.14000000000000001</v>
      </c>
      <c r="J19" s="112"/>
      <c r="K19" s="76"/>
      <c r="L19" s="75"/>
    </row>
    <row r="20" spans="1:15" s="29" customFormat="1" ht="15" customHeight="1" x14ac:dyDescent="0.25">
      <c r="A20" s="33"/>
      <c r="B20" s="802" t="s">
        <v>891</v>
      </c>
      <c r="C20" s="802"/>
      <c r="D20" s="802"/>
      <c r="E20" s="802"/>
      <c r="F20" s="802"/>
      <c r="G20" s="802"/>
      <c r="H20" s="802"/>
      <c r="I20" s="129"/>
      <c r="J20" s="115"/>
      <c r="K20" s="80"/>
      <c r="L20" s="79"/>
      <c r="N20" s="125"/>
      <c r="O20" s="125"/>
    </row>
    <row r="21" spans="1:15" s="122" customFormat="1" ht="15" customHeight="1" x14ac:dyDescent="0.25">
      <c r="A21" s="124">
        <v>2311300002</v>
      </c>
      <c r="B21" s="95" t="s">
        <v>1952</v>
      </c>
      <c r="C21" s="83" t="s">
        <v>1951</v>
      </c>
      <c r="D21" s="83"/>
      <c r="E21" s="83" t="s">
        <v>1834</v>
      </c>
      <c r="F21" s="83" t="s">
        <v>754</v>
      </c>
      <c r="G21" s="84">
        <v>0</v>
      </c>
      <c r="H21" s="84">
        <v>6.0000000000000001E-3</v>
      </c>
      <c r="I21" s="84">
        <v>1.3</v>
      </c>
      <c r="J21" s="114"/>
      <c r="K21" s="76"/>
      <c r="L21" s="100"/>
    </row>
    <row r="22" spans="1:15" s="120" customFormat="1" ht="21" customHeight="1" x14ac:dyDescent="0.25">
      <c r="A22" s="28"/>
      <c r="B22" s="143" t="s">
        <v>1753</v>
      </c>
      <c r="C22" s="1"/>
      <c r="D22" s="1"/>
      <c r="E22" s="1"/>
      <c r="F22" s="9"/>
      <c r="G22" s="8"/>
      <c r="H22" s="8"/>
      <c r="I22" s="8"/>
      <c r="J22" s="112"/>
      <c r="K22" s="75"/>
      <c r="L22" s="75"/>
    </row>
    <row r="23" spans="1:15" s="120" customFormat="1" ht="15" customHeight="1" x14ac:dyDescent="0.25">
      <c r="A23" s="28" t="s">
        <v>1835</v>
      </c>
      <c r="B23" s="9" t="s">
        <v>1669</v>
      </c>
      <c r="C23" s="82" t="s">
        <v>1754</v>
      </c>
      <c r="D23" s="99"/>
      <c r="E23" s="99" t="s">
        <v>1755</v>
      </c>
      <c r="F23" s="83" t="s">
        <v>754</v>
      </c>
      <c r="G23" s="8">
        <v>0</v>
      </c>
      <c r="H23" s="8">
        <v>0</v>
      </c>
      <c r="I23" s="8">
        <v>0.14000000000000001</v>
      </c>
      <c r="J23" s="112"/>
      <c r="K23" s="76"/>
      <c r="L23" s="75"/>
    </row>
    <row r="24" spans="1:15" s="120" customFormat="1" ht="15" customHeight="1" x14ac:dyDescent="0.25">
      <c r="A24" s="28" t="s">
        <v>1836</v>
      </c>
      <c r="B24" s="9" t="s">
        <v>1694</v>
      </c>
      <c r="C24" s="82" t="s">
        <v>1756</v>
      </c>
      <c r="D24" s="99" t="s">
        <v>1757</v>
      </c>
      <c r="E24" s="99" t="s">
        <v>1758</v>
      </c>
      <c r="F24" s="83" t="s">
        <v>754</v>
      </c>
      <c r="G24" s="8">
        <v>0</v>
      </c>
      <c r="H24" s="8">
        <v>0</v>
      </c>
      <c r="I24" s="8">
        <v>0.14000000000000001</v>
      </c>
      <c r="J24" s="112"/>
      <c r="K24" s="76"/>
      <c r="L24" s="75"/>
    </row>
    <row r="25" spans="1:15" ht="15" customHeight="1" x14ac:dyDescent="0.25">
      <c r="A25" s="33">
        <v>3417111985</v>
      </c>
      <c r="B25" s="9" t="s">
        <v>1694</v>
      </c>
      <c r="C25" s="82" t="s">
        <v>1759</v>
      </c>
      <c r="D25" s="99"/>
      <c r="E25" s="99" t="s">
        <v>1760</v>
      </c>
      <c r="F25" s="83" t="s">
        <v>754</v>
      </c>
      <c r="G25" s="8">
        <v>0</v>
      </c>
      <c r="H25" s="8">
        <v>0</v>
      </c>
      <c r="I25" s="8">
        <v>0.14000000000000001</v>
      </c>
      <c r="J25" s="121"/>
      <c r="K25" s="77"/>
    </row>
    <row r="26" spans="1:15" ht="15" customHeight="1" x14ac:dyDescent="0.25">
      <c r="A26" s="33">
        <v>3417110020</v>
      </c>
      <c r="B26" s="9" t="s">
        <v>1669</v>
      </c>
      <c r="C26" s="82" t="s">
        <v>1675</v>
      </c>
      <c r="D26" s="111" t="s">
        <v>1761</v>
      </c>
      <c r="E26" s="111" t="s">
        <v>1762</v>
      </c>
      <c r="F26" s="83" t="s">
        <v>754</v>
      </c>
      <c r="G26" s="8">
        <v>0</v>
      </c>
      <c r="H26" s="8">
        <v>0</v>
      </c>
      <c r="I26" s="8">
        <v>0.14000000000000001</v>
      </c>
      <c r="J26" s="121"/>
      <c r="K26" s="77"/>
    </row>
    <row r="27" spans="1:15" ht="15" customHeight="1" x14ac:dyDescent="0.25">
      <c r="A27" s="33">
        <v>3417111450</v>
      </c>
      <c r="B27" s="9" t="s">
        <v>1669</v>
      </c>
      <c r="C27" s="82" t="s">
        <v>1763</v>
      </c>
      <c r="D27" s="111"/>
      <c r="E27" s="111" t="s">
        <v>1764</v>
      </c>
      <c r="F27" s="83" t="s">
        <v>754</v>
      </c>
      <c r="G27" s="8">
        <v>0</v>
      </c>
      <c r="H27" s="8">
        <v>0</v>
      </c>
      <c r="I27" s="8">
        <v>0.28999999999999998</v>
      </c>
      <c r="J27" s="121"/>
      <c r="K27" s="77"/>
    </row>
    <row r="28" spans="1:15" s="120" customFormat="1" ht="15" customHeight="1" x14ac:dyDescent="0.25">
      <c r="A28" s="28" t="s">
        <v>1837</v>
      </c>
      <c r="B28" s="9" t="s">
        <v>1669</v>
      </c>
      <c r="C28" s="82" t="s">
        <v>1765</v>
      </c>
      <c r="D28" s="111"/>
      <c r="E28" s="111" t="s">
        <v>1766</v>
      </c>
      <c r="F28" s="83" t="s">
        <v>754</v>
      </c>
      <c r="G28" s="8">
        <v>0</v>
      </c>
      <c r="H28" s="8">
        <v>0</v>
      </c>
      <c r="I28" s="8">
        <v>0.14000000000000001</v>
      </c>
      <c r="J28" s="112"/>
      <c r="K28" s="76"/>
      <c r="L28" s="75"/>
    </row>
    <row r="29" spans="1:15" s="120" customFormat="1" ht="15" customHeight="1" x14ac:dyDescent="0.25">
      <c r="A29" s="28" t="s">
        <v>1838</v>
      </c>
      <c r="B29" s="9" t="s">
        <v>1694</v>
      </c>
      <c r="C29" s="82" t="s">
        <v>1767</v>
      </c>
      <c r="D29" s="111" t="s">
        <v>1757</v>
      </c>
      <c r="E29" s="83" t="s">
        <v>1768</v>
      </c>
      <c r="F29" s="83" t="s">
        <v>754</v>
      </c>
      <c r="G29" s="8">
        <v>0</v>
      </c>
      <c r="H29" s="8">
        <v>0</v>
      </c>
      <c r="I29" s="8">
        <v>0.14000000000000001</v>
      </c>
      <c r="J29" s="112"/>
      <c r="K29" s="76"/>
      <c r="L29" s="75"/>
    </row>
    <row r="30" spans="1:15" s="122" customFormat="1" ht="15" customHeight="1" x14ac:dyDescent="0.25">
      <c r="A30" s="28" t="s">
        <v>1839</v>
      </c>
      <c r="B30" s="9" t="s">
        <v>1769</v>
      </c>
      <c r="C30" s="82" t="s">
        <v>1770</v>
      </c>
      <c r="D30" s="94" t="s">
        <v>1757</v>
      </c>
      <c r="E30" s="94"/>
      <c r="F30" s="83" t="s">
        <v>754</v>
      </c>
      <c r="G30" s="8">
        <v>0</v>
      </c>
      <c r="H30" s="8">
        <v>0</v>
      </c>
      <c r="I30" s="8">
        <v>0.28999999999999998</v>
      </c>
      <c r="J30" s="112"/>
      <c r="K30" s="76"/>
      <c r="L30" s="75"/>
    </row>
    <row r="31" spans="1:15" s="120" customFormat="1" ht="15" customHeight="1" x14ac:dyDescent="0.25">
      <c r="A31" s="28" t="s">
        <v>1840</v>
      </c>
      <c r="B31" s="9" t="s">
        <v>1769</v>
      </c>
      <c r="C31" s="82" t="s">
        <v>1771</v>
      </c>
      <c r="D31" s="99" t="s">
        <v>1757</v>
      </c>
      <c r="E31" s="82"/>
      <c r="F31" s="83" t="s">
        <v>754</v>
      </c>
      <c r="G31" s="8">
        <v>0</v>
      </c>
      <c r="H31" s="8">
        <v>0</v>
      </c>
      <c r="I31" s="8">
        <v>0.28999999999999998</v>
      </c>
      <c r="J31" s="112"/>
      <c r="K31" s="76"/>
      <c r="L31" s="75"/>
    </row>
    <row r="32" spans="1:15" s="120" customFormat="1" ht="15" customHeight="1" x14ac:dyDescent="0.25">
      <c r="A32" s="113" t="s">
        <v>1842</v>
      </c>
      <c r="B32" s="9" t="s">
        <v>1769</v>
      </c>
      <c r="C32" s="82" t="s">
        <v>1772</v>
      </c>
      <c r="D32" s="111" t="s">
        <v>1773</v>
      </c>
      <c r="E32" s="111" t="s">
        <v>1843</v>
      </c>
      <c r="F32" s="83" t="s">
        <v>754</v>
      </c>
      <c r="G32" s="8">
        <v>0</v>
      </c>
      <c r="H32" s="8">
        <v>0</v>
      </c>
      <c r="I32" s="8">
        <v>0.14000000000000001</v>
      </c>
      <c r="J32" s="112"/>
      <c r="K32" s="76"/>
      <c r="L32" s="75"/>
    </row>
    <row r="33" spans="1:12" s="120" customFormat="1" ht="15" customHeight="1" x14ac:dyDescent="0.25">
      <c r="A33" s="28" t="s">
        <v>1841</v>
      </c>
      <c r="B33" s="9" t="s">
        <v>1769</v>
      </c>
      <c r="C33" s="82" t="s">
        <v>1774</v>
      </c>
      <c r="D33" s="111" t="s">
        <v>1773</v>
      </c>
      <c r="E33" s="111"/>
      <c r="F33" s="83" t="s">
        <v>754</v>
      </c>
      <c r="G33" s="8">
        <v>0</v>
      </c>
      <c r="H33" s="8">
        <v>0</v>
      </c>
      <c r="I33" s="8">
        <v>0.14000000000000001</v>
      </c>
      <c r="J33" s="112"/>
      <c r="K33" s="76"/>
      <c r="L33" s="75"/>
    </row>
    <row r="34" spans="1:12" s="120" customFormat="1" x14ac:dyDescent="0.25">
      <c r="A34" s="113" t="s">
        <v>1844</v>
      </c>
      <c r="B34" s="9" t="s">
        <v>1775</v>
      </c>
      <c r="C34" s="82" t="s">
        <v>1776</v>
      </c>
      <c r="D34" s="111" t="s">
        <v>1761</v>
      </c>
      <c r="E34" s="132" t="s">
        <v>1845</v>
      </c>
      <c r="F34" s="83" t="s">
        <v>754</v>
      </c>
      <c r="G34" s="8">
        <v>0</v>
      </c>
      <c r="H34" s="8">
        <v>0</v>
      </c>
      <c r="I34" s="8">
        <v>0.28999999999999998</v>
      </c>
      <c r="J34" s="112"/>
      <c r="K34" s="76"/>
      <c r="L34" s="75"/>
    </row>
    <row r="35" spans="1:12" s="120" customFormat="1" x14ac:dyDescent="0.25">
      <c r="A35" s="28" t="s">
        <v>1846</v>
      </c>
      <c r="B35" s="9" t="s">
        <v>1775</v>
      </c>
      <c r="C35" s="82" t="s">
        <v>1777</v>
      </c>
      <c r="D35" s="111" t="s">
        <v>1757</v>
      </c>
      <c r="E35" s="132"/>
      <c r="F35" s="83" t="s">
        <v>754</v>
      </c>
      <c r="G35" s="8">
        <v>0</v>
      </c>
      <c r="H35" s="8">
        <v>0</v>
      </c>
      <c r="I35" s="8">
        <v>0.14000000000000001</v>
      </c>
      <c r="J35" s="112"/>
      <c r="K35" s="76"/>
      <c r="L35" s="75"/>
    </row>
    <row r="36" spans="1:12" s="120" customFormat="1" x14ac:dyDescent="0.25">
      <c r="A36" s="28" t="s">
        <v>1847</v>
      </c>
      <c r="B36" s="9" t="s">
        <v>1769</v>
      </c>
      <c r="C36" s="82" t="s">
        <v>1778</v>
      </c>
      <c r="D36" s="111" t="s">
        <v>1779</v>
      </c>
      <c r="E36" s="132"/>
      <c r="F36" s="83" t="s">
        <v>754</v>
      </c>
      <c r="G36" s="8">
        <v>0</v>
      </c>
      <c r="H36" s="8">
        <v>0</v>
      </c>
      <c r="I36" s="8">
        <v>0.14000000000000001</v>
      </c>
      <c r="J36" s="112"/>
      <c r="K36" s="76"/>
      <c r="L36" s="75"/>
    </row>
    <row r="37" spans="1:12" s="120" customFormat="1" x14ac:dyDescent="0.25">
      <c r="A37" s="28" t="s">
        <v>1848</v>
      </c>
      <c r="B37" s="9" t="s">
        <v>1775</v>
      </c>
      <c r="C37" s="82" t="s">
        <v>1780</v>
      </c>
      <c r="D37" s="111" t="s">
        <v>1781</v>
      </c>
      <c r="E37" s="132" t="s">
        <v>1849</v>
      </c>
      <c r="F37" s="83" t="s">
        <v>754</v>
      </c>
      <c r="G37" s="8">
        <v>0</v>
      </c>
      <c r="H37" s="8">
        <v>0</v>
      </c>
      <c r="I37" s="8">
        <v>0.14000000000000001</v>
      </c>
      <c r="J37" s="112"/>
      <c r="K37" s="76"/>
      <c r="L37" s="75"/>
    </row>
    <row r="38" spans="1:12" s="120" customFormat="1" x14ac:dyDescent="0.25">
      <c r="A38" s="28" t="s">
        <v>1850</v>
      </c>
      <c r="B38" s="9" t="s">
        <v>1782</v>
      </c>
      <c r="C38" s="82" t="s">
        <v>1783</v>
      </c>
      <c r="D38" s="111" t="s">
        <v>1773</v>
      </c>
      <c r="E38" s="132"/>
      <c r="F38" s="83" t="s">
        <v>754</v>
      </c>
      <c r="G38" s="8">
        <v>0</v>
      </c>
      <c r="H38" s="8">
        <v>0</v>
      </c>
      <c r="I38" s="8">
        <v>2.86</v>
      </c>
      <c r="J38" s="112"/>
      <c r="K38" s="76"/>
      <c r="L38" s="75"/>
    </row>
    <row r="39" spans="1:12" s="120" customFormat="1" x14ac:dyDescent="0.25">
      <c r="A39" s="28"/>
      <c r="B39" s="128" t="s">
        <v>1784</v>
      </c>
      <c r="C39" s="3"/>
      <c r="D39" s="3"/>
      <c r="E39" s="133"/>
      <c r="F39" s="3"/>
      <c r="G39" s="8"/>
      <c r="H39" s="8"/>
      <c r="I39" s="8"/>
      <c r="J39" s="112"/>
      <c r="K39" s="76"/>
      <c r="L39" s="75"/>
    </row>
    <row r="40" spans="1:12" s="120" customFormat="1" ht="15" customHeight="1" x14ac:dyDescent="0.25">
      <c r="A40" s="113" t="s">
        <v>2102</v>
      </c>
      <c r="B40" s="95" t="s">
        <v>2103</v>
      </c>
      <c r="C40" s="138" t="s">
        <v>2168</v>
      </c>
      <c r="D40" s="111"/>
      <c r="E40" s="111" t="s">
        <v>2104</v>
      </c>
      <c r="F40" s="111" t="s">
        <v>754</v>
      </c>
      <c r="G40" s="84">
        <v>0</v>
      </c>
      <c r="H40" s="84">
        <v>0</v>
      </c>
      <c r="I40" s="84">
        <v>0.43</v>
      </c>
      <c r="J40" s="114"/>
      <c r="K40" s="76"/>
      <c r="L40" s="100"/>
    </row>
    <row r="41" spans="1:12" s="120" customFormat="1" ht="15" customHeight="1" x14ac:dyDescent="0.25">
      <c r="A41" s="113">
        <v>6210000521</v>
      </c>
      <c r="B41" s="9" t="s">
        <v>1701</v>
      </c>
      <c r="C41" s="22" t="s">
        <v>2164</v>
      </c>
      <c r="D41" s="3" t="s">
        <v>2165</v>
      </c>
      <c r="E41" s="3" t="s">
        <v>2166</v>
      </c>
      <c r="F41" s="3" t="s">
        <v>754</v>
      </c>
      <c r="G41" s="8">
        <v>0</v>
      </c>
      <c r="H41" s="8">
        <v>0</v>
      </c>
      <c r="I41" s="8">
        <v>0.28999999999999998</v>
      </c>
      <c r="J41" s="112"/>
      <c r="K41" s="76"/>
      <c r="L41" s="75"/>
    </row>
    <row r="42" spans="1:12" s="120" customFormat="1" ht="15" customHeight="1" x14ac:dyDescent="0.25">
      <c r="A42" s="113" t="s">
        <v>2167</v>
      </c>
      <c r="B42" s="95" t="s">
        <v>2103</v>
      </c>
      <c r="C42" s="138">
        <v>3528</v>
      </c>
      <c r="D42" s="3"/>
      <c r="E42" s="3" t="s">
        <v>2169</v>
      </c>
      <c r="F42" s="3" t="s">
        <v>754</v>
      </c>
      <c r="G42" s="8">
        <v>0</v>
      </c>
      <c r="H42" s="8">
        <v>0</v>
      </c>
      <c r="I42" s="8">
        <v>0.14000000000000001</v>
      </c>
      <c r="J42" s="112"/>
      <c r="K42" s="76"/>
      <c r="L42" s="75"/>
    </row>
    <row r="43" spans="1:12" s="120" customFormat="1" ht="15" customHeight="1" x14ac:dyDescent="0.25">
      <c r="A43" s="28"/>
      <c r="B43" s="128" t="s">
        <v>1785</v>
      </c>
      <c r="C43" s="1"/>
      <c r="D43" s="1"/>
      <c r="E43" s="1"/>
      <c r="F43" s="1"/>
      <c r="G43" s="8"/>
      <c r="H43" s="8"/>
      <c r="I43" s="8"/>
      <c r="J43" s="112"/>
      <c r="K43" s="76"/>
      <c r="L43" s="75"/>
    </row>
    <row r="44" spans="1:12" s="120" customFormat="1" ht="15" customHeight="1" x14ac:dyDescent="0.25">
      <c r="A44" s="28" t="s">
        <v>1851</v>
      </c>
      <c r="B44" s="9" t="s">
        <v>1786</v>
      </c>
      <c r="C44" s="22" t="s">
        <v>1787</v>
      </c>
      <c r="D44" s="3"/>
      <c r="E44" s="3"/>
      <c r="F44" s="3" t="s">
        <v>754</v>
      </c>
      <c r="G44" s="8">
        <v>0</v>
      </c>
      <c r="H44" s="8">
        <v>0</v>
      </c>
      <c r="I44" s="8">
        <v>0.71</v>
      </c>
      <c r="J44" s="112"/>
      <c r="K44" s="76"/>
      <c r="L44" s="75"/>
    </row>
    <row r="45" spans="1:12" s="120" customFormat="1" ht="15" customHeight="1" x14ac:dyDescent="0.25">
      <c r="A45" s="28" t="s">
        <v>1852</v>
      </c>
      <c r="B45" s="9" t="s">
        <v>1786</v>
      </c>
      <c r="C45" s="22" t="s">
        <v>1788</v>
      </c>
      <c r="D45" s="3" t="s">
        <v>1789</v>
      </c>
      <c r="E45" s="3" t="s">
        <v>1853</v>
      </c>
      <c r="F45" s="3" t="s">
        <v>754</v>
      </c>
      <c r="G45" s="8">
        <v>0</v>
      </c>
      <c r="H45" s="8">
        <v>0</v>
      </c>
      <c r="I45" s="8">
        <v>0.28999999999999998</v>
      </c>
      <c r="J45" s="112"/>
      <c r="K45" s="76"/>
      <c r="L45" s="75"/>
    </row>
    <row r="46" spans="1:12" s="120" customFormat="1" ht="15" customHeight="1" x14ac:dyDescent="0.25">
      <c r="A46" s="113" t="s">
        <v>1949</v>
      </c>
      <c r="B46" s="95" t="s">
        <v>1786</v>
      </c>
      <c r="C46" s="99" t="s">
        <v>1790</v>
      </c>
      <c r="D46" s="111"/>
      <c r="E46" s="111"/>
      <c r="F46" s="3" t="s">
        <v>754</v>
      </c>
      <c r="G46" s="84">
        <v>0</v>
      </c>
      <c r="H46" s="84">
        <v>0</v>
      </c>
      <c r="I46" s="84">
        <v>1.71</v>
      </c>
      <c r="J46" s="114"/>
      <c r="K46" s="76"/>
      <c r="L46" s="100"/>
    </row>
    <row r="47" spans="1:12" s="120" customFormat="1" ht="15" customHeight="1" x14ac:dyDescent="0.25">
      <c r="A47" s="28" t="s">
        <v>1854</v>
      </c>
      <c r="B47" s="95" t="s">
        <v>1786</v>
      </c>
      <c r="C47" s="22" t="s">
        <v>1791</v>
      </c>
      <c r="D47" s="3"/>
      <c r="E47" s="3"/>
      <c r="F47" s="3" t="s">
        <v>754</v>
      </c>
      <c r="G47" s="8">
        <v>0</v>
      </c>
      <c r="H47" s="8">
        <v>0</v>
      </c>
      <c r="I47" s="8">
        <v>0.28999999999999998</v>
      </c>
      <c r="J47" s="112"/>
      <c r="K47" s="76"/>
      <c r="L47" s="75"/>
    </row>
    <row r="48" spans="1:12" s="120" customFormat="1" ht="15" customHeight="1" x14ac:dyDescent="0.25">
      <c r="A48" s="28" t="s">
        <v>1855</v>
      </c>
      <c r="B48" s="95" t="s">
        <v>1786</v>
      </c>
      <c r="C48" s="22" t="s">
        <v>1792</v>
      </c>
      <c r="D48" s="3"/>
      <c r="E48" s="3" t="s">
        <v>1856</v>
      </c>
      <c r="F48" s="3" t="s">
        <v>754</v>
      </c>
      <c r="G48" s="8">
        <v>0</v>
      </c>
      <c r="H48" s="8">
        <v>0</v>
      </c>
      <c r="I48" s="8">
        <v>5.14</v>
      </c>
      <c r="J48" s="112"/>
      <c r="K48" s="76"/>
      <c r="L48" s="75"/>
    </row>
    <row r="49" spans="1:15" s="120" customFormat="1" ht="15" customHeight="1" x14ac:dyDescent="0.25">
      <c r="A49" s="113" t="s">
        <v>1950</v>
      </c>
      <c r="B49" s="95" t="s">
        <v>1786</v>
      </c>
      <c r="C49" s="99" t="s">
        <v>1793</v>
      </c>
      <c r="D49" s="111"/>
      <c r="E49" s="111"/>
      <c r="F49" s="3" t="s">
        <v>754</v>
      </c>
      <c r="G49" s="84">
        <v>0</v>
      </c>
      <c r="H49" s="84">
        <v>0</v>
      </c>
      <c r="I49" s="84">
        <v>0.86</v>
      </c>
      <c r="J49" s="114"/>
      <c r="K49" s="76"/>
      <c r="L49" s="100"/>
    </row>
    <row r="50" spans="1:15" s="120" customFormat="1" ht="15" customHeight="1" x14ac:dyDescent="0.25">
      <c r="A50" s="28" t="s">
        <v>1857</v>
      </c>
      <c r="B50" s="95" t="s">
        <v>1786</v>
      </c>
      <c r="C50" s="22" t="s">
        <v>1794</v>
      </c>
      <c r="D50" s="3" t="s">
        <v>1795</v>
      </c>
      <c r="E50" s="130"/>
      <c r="F50" s="3" t="s">
        <v>754</v>
      </c>
      <c r="G50" s="8">
        <v>0</v>
      </c>
      <c r="H50" s="8">
        <v>0</v>
      </c>
      <c r="I50" s="8">
        <v>0.14000000000000001</v>
      </c>
      <c r="J50" s="112"/>
      <c r="K50" s="76"/>
      <c r="L50" s="75"/>
    </row>
    <row r="51" spans="1:15" s="120" customFormat="1" ht="15" customHeight="1" x14ac:dyDescent="0.25">
      <c r="A51" s="28" t="s">
        <v>1858</v>
      </c>
      <c r="B51" s="95" t="s">
        <v>1786</v>
      </c>
      <c r="C51" s="22" t="s">
        <v>1796</v>
      </c>
      <c r="D51" s="3" t="s">
        <v>1795</v>
      </c>
      <c r="E51" s="130"/>
      <c r="F51" s="3" t="s">
        <v>754</v>
      </c>
      <c r="G51" s="8">
        <v>0</v>
      </c>
      <c r="H51" s="8">
        <v>0</v>
      </c>
      <c r="I51" s="8">
        <v>0.14000000000000001</v>
      </c>
      <c r="J51" s="112"/>
      <c r="K51" s="76"/>
      <c r="L51" s="75"/>
    </row>
    <row r="52" spans="1:15" s="123" customFormat="1" ht="15" customHeight="1" x14ac:dyDescent="0.25">
      <c r="A52" s="33">
        <v>6331000250</v>
      </c>
      <c r="B52" s="95" t="s">
        <v>1786</v>
      </c>
      <c r="C52" s="22" t="s">
        <v>1797</v>
      </c>
      <c r="D52" s="3" t="s">
        <v>1795</v>
      </c>
      <c r="E52" s="130"/>
      <c r="F52" s="3" t="s">
        <v>754</v>
      </c>
      <c r="G52" s="8">
        <v>0</v>
      </c>
      <c r="H52" s="8">
        <v>0</v>
      </c>
      <c r="I52" s="8">
        <v>0.14000000000000001</v>
      </c>
      <c r="J52" s="114"/>
      <c r="K52" s="76"/>
      <c r="L52" s="78"/>
    </row>
    <row r="53" spans="1:15" s="120" customFormat="1" ht="15" customHeight="1" x14ac:dyDescent="0.25">
      <c r="A53" s="124">
        <v>6339009607</v>
      </c>
      <c r="B53" s="95" t="s">
        <v>1786</v>
      </c>
      <c r="C53" s="99" t="s">
        <v>1798</v>
      </c>
      <c r="D53" s="111"/>
      <c r="E53" s="131"/>
      <c r="F53" s="3" t="s">
        <v>754</v>
      </c>
      <c r="G53" s="84">
        <v>0</v>
      </c>
      <c r="H53" s="84">
        <v>0</v>
      </c>
      <c r="I53" s="84">
        <v>0.14000000000000001</v>
      </c>
      <c r="J53" s="114"/>
      <c r="K53" s="76"/>
      <c r="L53" s="100"/>
    </row>
    <row r="54" spans="1:15" s="123" customFormat="1" ht="15" customHeight="1" x14ac:dyDescent="0.25">
      <c r="A54" s="33">
        <v>6339014880</v>
      </c>
      <c r="B54" s="95" t="s">
        <v>1786</v>
      </c>
      <c r="C54" s="22" t="s">
        <v>1799</v>
      </c>
      <c r="D54" s="3"/>
      <c r="E54" s="130"/>
      <c r="F54" s="3" t="s">
        <v>754</v>
      </c>
      <c r="G54" s="8">
        <v>0</v>
      </c>
      <c r="H54" s="8">
        <v>0</v>
      </c>
      <c r="I54" s="8">
        <v>0.56999999999999995</v>
      </c>
      <c r="J54" s="114"/>
      <c r="K54" s="76"/>
      <c r="L54" s="78"/>
    </row>
    <row r="55" spans="1:15" s="120" customFormat="1" ht="15" customHeight="1" x14ac:dyDescent="0.25">
      <c r="A55" s="124">
        <v>6331000528</v>
      </c>
      <c r="B55" s="95" t="s">
        <v>1786</v>
      </c>
      <c r="C55" s="99" t="s">
        <v>1800</v>
      </c>
      <c r="D55" s="111"/>
      <c r="E55" s="131"/>
      <c r="F55" s="3" t="s">
        <v>754</v>
      </c>
      <c r="G55" s="84">
        <v>0</v>
      </c>
      <c r="H55" s="84">
        <v>0</v>
      </c>
      <c r="I55" s="84">
        <v>1.1399999999999999</v>
      </c>
      <c r="J55" s="114"/>
      <c r="K55" s="76"/>
      <c r="L55" s="100"/>
    </row>
    <row r="56" spans="1:15" s="123" customFormat="1" ht="15" customHeight="1" x14ac:dyDescent="0.25">
      <c r="A56" s="33">
        <v>6349000113</v>
      </c>
      <c r="B56" s="95" t="s">
        <v>1786</v>
      </c>
      <c r="C56" s="22" t="s">
        <v>1801</v>
      </c>
      <c r="D56" s="3"/>
      <c r="E56" s="130"/>
      <c r="F56" s="3" t="s">
        <v>754</v>
      </c>
      <c r="G56" s="8">
        <v>0</v>
      </c>
      <c r="H56" s="8">
        <v>0</v>
      </c>
      <c r="I56" s="8">
        <v>1.57</v>
      </c>
      <c r="J56" s="114"/>
      <c r="K56" s="76"/>
      <c r="L56" s="78"/>
    </row>
    <row r="57" spans="1:15" s="123" customFormat="1" ht="15" customHeight="1" x14ac:dyDescent="0.25">
      <c r="A57" s="33">
        <v>6339012324</v>
      </c>
      <c r="B57" s="95" t="s">
        <v>1786</v>
      </c>
      <c r="C57" s="22" t="s">
        <v>1802</v>
      </c>
      <c r="D57" s="3"/>
      <c r="E57" s="130"/>
      <c r="F57" s="3" t="s">
        <v>754</v>
      </c>
      <c r="G57" s="8">
        <v>0</v>
      </c>
      <c r="H57" s="8">
        <v>0</v>
      </c>
      <c r="I57" s="8">
        <v>1.57</v>
      </c>
      <c r="J57" s="114"/>
      <c r="K57" s="76"/>
      <c r="L57" s="78"/>
    </row>
    <row r="58" spans="1:15" s="123" customFormat="1" ht="15" customHeight="1" x14ac:dyDescent="0.25">
      <c r="A58" s="33">
        <v>6339016314</v>
      </c>
      <c r="B58" s="95" t="s">
        <v>1786</v>
      </c>
      <c r="C58" s="22" t="s">
        <v>1859</v>
      </c>
      <c r="D58" s="3"/>
      <c r="E58" s="130"/>
      <c r="F58" s="3" t="s">
        <v>754</v>
      </c>
      <c r="G58" s="8">
        <v>0</v>
      </c>
      <c r="H58" s="8">
        <v>0</v>
      </c>
      <c r="I58" s="8">
        <v>0.14000000000000001</v>
      </c>
      <c r="J58" s="114"/>
      <c r="K58" s="76"/>
      <c r="L58" s="78"/>
    </row>
    <row r="59" spans="1:15" s="123" customFormat="1" ht="15" customHeight="1" x14ac:dyDescent="0.25">
      <c r="A59" s="33">
        <v>6339010583</v>
      </c>
      <c r="B59" s="95" t="s">
        <v>1786</v>
      </c>
      <c r="C59" s="22" t="s">
        <v>1803</v>
      </c>
      <c r="D59" s="3"/>
      <c r="E59" s="130"/>
      <c r="F59" s="3" t="s">
        <v>754</v>
      </c>
      <c r="G59" s="8">
        <v>0</v>
      </c>
      <c r="H59" s="8">
        <v>0</v>
      </c>
      <c r="I59" s="8">
        <v>0.28999999999999998</v>
      </c>
      <c r="J59" s="114"/>
      <c r="K59" s="76"/>
      <c r="L59" s="78"/>
    </row>
    <row r="60" spans="1:15" s="123" customFormat="1" ht="15" customHeight="1" x14ac:dyDescent="0.25">
      <c r="A60" s="33">
        <v>6339016559</v>
      </c>
      <c r="B60" s="95" t="s">
        <v>1786</v>
      </c>
      <c r="C60" s="22" t="s">
        <v>1804</v>
      </c>
      <c r="D60" s="3" t="s">
        <v>1779</v>
      </c>
      <c r="E60" s="130"/>
      <c r="F60" s="3" t="s">
        <v>754</v>
      </c>
      <c r="G60" s="8">
        <v>0</v>
      </c>
      <c r="H60" s="8">
        <v>0</v>
      </c>
      <c r="I60" s="8">
        <v>0.28999999999999998</v>
      </c>
      <c r="J60" s="114"/>
      <c r="K60" s="76"/>
      <c r="L60" s="78"/>
    </row>
    <row r="61" spans="1:15" s="123" customFormat="1" ht="15" customHeight="1" x14ac:dyDescent="0.25">
      <c r="A61" s="33">
        <v>6339011756</v>
      </c>
      <c r="B61" s="95" t="s">
        <v>1786</v>
      </c>
      <c r="C61" s="22" t="s">
        <v>1805</v>
      </c>
      <c r="D61" s="3" t="s">
        <v>1781</v>
      </c>
      <c r="E61" s="130"/>
      <c r="F61" s="3" t="s">
        <v>754</v>
      </c>
      <c r="G61" s="8">
        <v>0</v>
      </c>
      <c r="H61" s="8">
        <v>0</v>
      </c>
      <c r="I61" s="8">
        <v>0.28999999999999998</v>
      </c>
      <c r="J61" s="114"/>
      <c r="K61" s="76"/>
      <c r="L61" s="78"/>
    </row>
    <row r="62" spans="1:15" s="123" customFormat="1" ht="15" customHeight="1" x14ac:dyDescent="0.25">
      <c r="A62" s="33">
        <v>6339010302</v>
      </c>
      <c r="B62" s="95" t="s">
        <v>1786</v>
      </c>
      <c r="C62" s="22" t="s">
        <v>1806</v>
      </c>
      <c r="D62" s="3" t="s">
        <v>1781</v>
      </c>
      <c r="E62" s="130"/>
      <c r="F62" s="3" t="s">
        <v>754</v>
      </c>
      <c r="G62" s="8">
        <v>0</v>
      </c>
      <c r="H62" s="8">
        <v>0</v>
      </c>
      <c r="I62" s="8">
        <v>0.28999999999999998</v>
      </c>
      <c r="J62" s="114"/>
      <c r="K62" s="76"/>
      <c r="L62" s="78"/>
    </row>
    <row r="63" spans="1:15" s="123" customFormat="1" x14ac:dyDescent="0.25">
      <c r="A63" s="33">
        <v>6339016771</v>
      </c>
      <c r="B63" s="95" t="s">
        <v>1786</v>
      </c>
      <c r="C63" s="22" t="s">
        <v>1860</v>
      </c>
      <c r="D63" s="3" t="s">
        <v>1781</v>
      </c>
      <c r="E63" s="130"/>
      <c r="F63" s="3" t="s">
        <v>754</v>
      </c>
      <c r="G63" s="8">
        <v>0</v>
      </c>
      <c r="H63" s="8">
        <v>0</v>
      </c>
      <c r="I63" s="8">
        <v>0.43</v>
      </c>
      <c r="J63" s="114"/>
      <c r="K63" s="76"/>
      <c r="L63" s="78"/>
    </row>
    <row r="64" spans="1:15" s="29" customFormat="1" ht="15" customHeight="1" x14ac:dyDescent="0.25">
      <c r="A64" s="33"/>
      <c r="B64" s="802" t="s">
        <v>1807</v>
      </c>
      <c r="C64" s="802"/>
      <c r="D64" s="802"/>
      <c r="E64" s="802"/>
      <c r="F64" s="802"/>
      <c r="G64" s="802"/>
      <c r="H64" s="802"/>
      <c r="I64" s="129"/>
      <c r="J64" s="115"/>
      <c r="K64" s="80"/>
      <c r="L64" s="79"/>
      <c r="N64" s="125"/>
      <c r="O64" s="125"/>
    </row>
    <row r="65" spans="1:12" s="29" customFormat="1" ht="15" customHeight="1" x14ac:dyDescent="0.25">
      <c r="A65" s="33">
        <v>3424901084</v>
      </c>
      <c r="B65" s="9" t="s">
        <v>1808</v>
      </c>
      <c r="C65" s="22" t="s">
        <v>1809</v>
      </c>
      <c r="D65" s="7" t="s">
        <v>1810</v>
      </c>
      <c r="E65" s="7"/>
      <c r="F65" s="3" t="s">
        <v>754</v>
      </c>
      <c r="G65" s="8">
        <v>0</v>
      </c>
      <c r="H65" s="8">
        <v>0</v>
      </c>
      <c r="I65" s="8">
        <v>0.43</v>
      </c>
      <c r="J65" s="112"/>
      <c r="K65" s="76"/>
      <c r="L65" s="75"/>
    </row>
    <row r="66" spans="1:12" s="29" customFormat="1" ht="15" customHeight="1" x14ac:dyDescent="0.25">
      <c r="A66" s="33">
        <v>3481100049</v>
      </c>
      <c r="B66" s="9" t="s">
        <v>1811</v>
      </c>
      <c r="C66" s="22" t="s">
        <v>1812</v>
      </c>
      <c r="D66" s="7" t="s">
        <v>1795</v>
      </c>
      <c r="E66" s="7" t="s">
        <v>1861</v>
      </c>
      <c r="F66" s="3" t="s">
        <v>754</v>
      </c>
      <c r="G66" s="8">
        <v>0</v>
      </c>
      <c r="H66" s="8">
        <v>0.04</v>
      </c>
      <c r="I66" s="8">
        <v>1.5</v>
      </c>
      <c r="J66" s="112"/>
      <c r="K66" s="76"/>
      <c r="L66" s="75"/>
    </row>
    <row r="67" spans="1:12" s="120" customFormat="1" ht="15" customHeight="1" x14ac:dyDescent="0.25">
      <c r="A67" s="124">
        <v>3424901177</v>
      </c>
      <c r="B67" s="95" t="s">
        <v>2170</v>
      </c>
      <c r="C67" s="99" t="s">
        <v>1813</v>
      </c>
      <c r="D67" s="83" t="s">
        <v>1814</v>
      </c>
      <c r="E67" s="83" t="s">
        <v>2171</v>
      </c>
      <c r="F67" s="111" t="s">
        <v>754</v>
      </c>
      <c r="G67" s="84">
        <v>0</v>
      </c>
      <c r="H67" s="84">
        <v>0</v>
      </c>
      <c r="I67" s="84">
        <v>0.14000000000000001</v>
      </c>
      <c r="J67" s="114"/>
      <c r="K67" s="76"/>
      <c r="L67" s="100"/>
    </row>
    <row r="68" spans="1:12" s="120" customFormat="1" ht="15" customHeight="1" x14ac:dyDescent="0.25">
      <c r="A68" s="33">
        <v>3464390184</v>
      </c>
      <c r="B68" s="9" t="s">
        <v>1815</v>
      </c>
      <c r="C68" s="22" t="s">
        <v>1816</v>
      </c>
      <c r="D68" s="7" t="s">
        <v>1862</v>
      </c>
      <c r="E68" s="7"/>
      <c r="F68" s="3" t="s">
        <v>754</v>
      </c>
      <c r="G68" s="8">
        <v>0</v>
      </c>
      <c r="H68" s="8">
        <v>0</v>
      </c>
      <c r="I68" s="8">
        <v>0.86</v>
      </c>
      <c r="J68" s="112"/>
      <c r="K68" s="76"/>
      <c r="L68" s="75"/>
    </row>
    <row r="69" spans="1:12" s="120" customFormat="1" ht="15" customHeight="1" x14ac:dyDescent="0.25">
      <c r="A69" s="124">
        <v>3424901176</v>
      </c>
      <c r="B69" s="95" t="s">
        <v>2067</v>
      </c>
      <c r="C69" s="99" t="s">
        <v>1817</v>
      </c>
      <c r="D69" s="83" t="s">
        <v>1818</v>
      </c>
      <c r="E69" s="83"/>
      <c r="F69" s="111" t="s">
        <v>754</v>
      </c>
      <c r="G69" s="84">
        <v>0</v>
      </c>
      <c r="H69" s="84">
        <v>0</v>
      </c>
      <c r="I69" s="84">
        <v>0.14000000000000001</v>
      </c>
      <c r="J69" s="114"/>
      <c r="K69" s="76"/>
      <c r="L69" s="100"/>
    </row>
    <row r="70" spans="1:12" s="120" customFormat="1" ht="15" customHeight="1" x14ac:dyDescent="0.25">
      <c r="A70" s="33">
        <v>3428400878</v>
      </c>
      <c r="B70" s="9" t="s">
        <v>1819</v>
      </c>
      <c r="C70" s="22" t="s">
        <v>1820</v>
      </c>
      <c r="D70" s="7"/>
      <c r="E70" s="7"/>
      <c r="F70" s="3" t="s">
        <v>754</v>
      </c>
      <c r="G70" s="8">
        <v>0</v>
      </c>
      <c r="H70" s="8">
        <v>0</v>
      </c>
      <c r="I70" s="8">
        <v>1</v>
      </c>
      <c r="J70" s="112"/>
      <c r="K70" s="76"/>
      <c r="L70" s="75"/>
    </row>
    <row r="71" spans="1:12" s="120" customFormat="1" ht="15" customHeight="1" x14ac:dyDescent="0.25">
      <c r="A71" s="33">
        <v>3185730058</v>
      </c>
      <c r="B71" s="9" t="s">
        <v>1863</v>
      </c>
      <c r="C71" s="22" t="s">
        <v>1821</v>
      </c>
      <c r="D71" s="3"/>
      <c r="E71" s="130"/>
      <c r="F71" s="3" t="s">
        <v>754</v>
      </c>
      <c r="G71" s="8">
        <v>0</v>
      </c>
      <c r="H71" s="8">
        <v>0</v>
      </c>
      <c r="I71" s="8">
        <v>0.14000000000000001</v>
      </c>
      <c r="J71" s="112"/>
      <c r="K71" s="76"/>
      <c r="L71" s="75"/>
    </row>
    <row r="72" spans="1:12" s="120" customFormat="1" ht="30" customHeight="1" thickBot="1" x14ac:dyDescent="0.3">
      <c r="A72" s="199">
        <v>4021100458</v>
      </c>
      <c r="B72" s="200" t="s">
        <v>1822</v>
      </c>
      <c r="C72" s="201" t="s">
        <v>2172</v>
      </c>
      <c r="D72" s="202"/>
      <c r="E72" s="203" t="s">
        <v>2173</v>
      </c>
      <c r="F72" s="202" t="s">
        <v>754</v>
      </c>
      <c r="G72" s="204">
        <v>0</v>
      </c>
      <c r="H72" s="204">
        <v>0</v>
      </c>
      <c r="I72" s="204">
        <v>0.14000000000000001</v>
      </c>
      <c r="J72" s="205"/>
      <c r="K72" s="76"/>
      <c r="L72" s="100"/>
    </row>
    <row r="73" spans="1:12" s="126" customFormat="1" x14ac:dyDescent="0.25">
      <c r="A73" s="19"/>
      <c r="B73" s="804"/>
      <c r="C73" s="804"/>
      <c r="D73" s="804"/>
      <c r="E73" s="804"/>
      <c r="F73" s="804"/>
      <c r="G73" s="804"/>
      <c r="H73" s="804"/>
      <c r="I73" s="65"/>
      <c r="J73" s="75"/>
      <c r="K73" s="75"/>
      <c r="L73" s="75"/>
    </row>
    <row r="74" spans="1:12" s="126" customFormat="1" x14ac:dyDescent="0.25">
      <c r="A74" s="19"/>
      <c r="B74" s="18"/>
      <c r="C74" s="19"/>
      <c r="D74" s="19"/>
      <c r="E74" s="19"/>
      <c r="F74" s="19"/>
      <c r="G74" s="65"/>
      <c r="H74" s="65"/>
      <c r="I74" s="65"/>
      <c r="J74" s="18"/>
      <c r="K74" s="18"/>
      <c r="L74" s="18"/>
    </row>
    <row r="75" spans="1:12" s="126" customFormat="1" ht="25.5" customHeight="1" x14ac:dyDescent="0.25">
      <c r="A75" s="19"/>
      <c r="B75" s="804"/>
      <c r="C75" s="804"/>
      <c r="D75" s="804"/>
      <c r="E75" s="804"/>
      <c r="F75" s="804"/>
      <c r="G75" s="804"/>
      <c r="H75" s="804"/>
      <c r="I75" s="804"/>
      <c r="J75" s="127"/>
      <c r="K75" s="127"/>
      <c r="L75" s="127"/>
    </row>
    <row r="76" spans="1:12" s="126" customFormat="1" x14ac:dyDescent="0.25">
      <c r="A76" s="19"/>
      <c r="B76" s="18"/>
      <c r="C76" s="19"/>
      <c r="D76" s="19"/>
      <c r="E76" s="19"/>
      <c r="F76" s="19"/>
      <c r="G76" s="65"/>
      <c r="H76" s="65"/>
      <c r="I76" s="65"/>
      <c r="J76" s="18"/>
      <c r="K76" s="18"/>
      <c r="L76" s="18"/>
    </row>
    <row r="77" spans="1:12" s="126" customFormat="1" x14ac:dyDescent="0.25">
      <c r="A77" s="19"/>
      <c r="B77" s="804"/>
      <c r="C77" s="804"/>
      <c r="D77" s="804"/>
      <c r="E77" s="804"/>
      <c r="F77" s="804"/>
      <c r="G77" s="804"/>
      <c r="H77" s="804"/>
      <c r="I77" s="65"/>
      <c r="J77" s="18"/>
      <c r="K77" s="18"/>
      <c r="L77" s="18"/>
    </row>
    <row r="78" spans="1:12" s="126" customFormat="1" x14ac:dyDescent="0.25">
      <c r="A78" s="19"/>
      <c r="B78" s="18"/>
      <c r="C78" s="19"/>
      <c r="D78" s="19"/>
      <c r="E78" s="19"/>
      <c r="F78" s="19"/>
      <c r="G78" s="65"/>
      <c r="H78" s="65"/>
      <c r="I78" s="65"/>
      <c r="J78" s="18"/>
      <c r="K78" s="18"/>
      <c r="L78" s="18"/>
    </row>
    <row r="79" spans="1:12" s="126" customFormat="1" x14ac:dyDescent="0.25">
      <c r="A79" s="19"/>
      <c r="B79" s="18"/>
      <c r="C79" s="19"/>
      <c r="D79" s="19"/>
      <c r="E79" s="19"/>
      <c r="F79" s="19"/>
      <c r="G79" s="65"/>
      <c r="H79" s="65"/>
      <c r="I79" s="65"/>
      <c r="J79" s="18"/>
      <c r="K79" s="18"/>
      <c r="L79" s="18"/>
    </row>
    <row r="80" spans="1:12" s="126" customFormat="1" x14ac:dyDescent="0.25">
      <c r="A80" s="19"/>
      <c r="B80" s="18"/>
      <c r="C80" s="19"/>
      <c r="D80" s="19"/>
      <c r="E80" s="19"/>
      <c r="F80" s="19"/>
      <c r="G80" s="65"/>
      <c r="H80" s="65"/>
      <c r="I80" s="65"/>
      <c r="J80" s="18"/>
      <c r="K80" s="18"/>
      <c r="L80" s="18"/>
    </row>
    <row r="81" spans="1:12" s="126" customFormat="1" x14ac:dyDescent="0.25">
      <c r="A81" s="19"/>
      <c r="B81" s="18"/>
      <c r="C81" s="19"/>
      <c r="D81" s="19"/>
      <c r="E81" s="19"/>
      <c r="F81" s="19"/>
      <c r="G81" s="65"/>
      <c r="H81" s="65"/>
      <c r="I81" s="65"/>
      <c r="J81" s="18"/>
      <c r="K81" s="18"/>
      <c r="L81" s="18"/>
    </row>
    <row r="82" spans="1:12" s="126" customFormat="1" x14ac:dyDescent="0.25">
      <c r="A82" s="19"/>
      <c r="B82" s="18"/>
      <c r="C82" s="19"/>
      <c r="D82" s="19"/>
      <c r="E82" s="19"/>
      <c r="F82" s="19"/>
      <c r="G82" s="65"/>
      <c r="H82" s="65"/>
      <c r="I82" s="65"/>
      <c r="J82" s="18"/>
      <c r="K82" s="18"/>
      <c r="L82" s="18"/>
    </row>
    <row r="83" spans="1:12" s="126" customFormat="1" x14ac:dyDescent="0.25">
      <c r="A83" s="19"/>
      <c r="B83" s="18"/>
      <c r="C83" s="19"/>
      <c r="D83" s="19"/>
      <c r="E83" s="19"/>
      <c r="F83" s="19"/>
      <c r="G83" s="65"/>
      <c r="H83" s="65"/>
      <c r="I83" s="65"/>
      <c r="J83" s="18"/>
      <c r="K83" s="18"/>
      <c r="L83" s="18"/>
    </row>
    <row r="84" spans="1:12" s="126" customFormat="1" x14ac:dyDescent="0.25">
      <c r="A84" s="19"/>
      <c r="B84" s="18"/>
      <c r="C84" s="19"/>
      <c r="D84" s="19"/>
      <c r="E84" s="19"/>
      <c r="F84" s="19"/>
      <c r="G84" s="65"/>
      <c r="H84" s="65"/>
      <c r="I84" s="65"/>
      <c r="J84" s="18"/>
      <c r="K84" s="18"/>
      <c r="L84" s="18"/>
    </row>
    <row r="85" spans="1:12" s="126" customFormat="1" x14ac:dyDescent="0.25">
      <c r="A85" s="19"/>
      <c r="B85" s="18"/>
      <c r="C85" s="19"/>
      <c r="D85" s="19"/>
      <c r="E85" s="19"/>
      <c r="F85" s="19"/>
      <c r="G85" s="65"/>
      <c r="H85" s="65"/>
      <c r="I85" s="65"/>
      <c r="J85" s="18"/>
      <c r="K85" s="18"/>
      <c r="L85" s="18"/>
    </row>
    <row r="86" spans="1:12" s="126" customFormat="1" x14ac:dyDescent="0.25">
      <c r="A86" s="19"/>
      <c r="B86" s="804"/>
      <c r="C86" s="804"/>
      <c r="D86" s="804"/>
      <c r="E86" s="804"/>
      <c r="F86" s="804"/>
      <c r="G86" s="804"/>
      <c r="H86" s="804"/>
      <c r="I86" s="65"/>
      <c r="J86" s="18"/>
      <c r="K86" s="18"/>
      <c r="L86" s="18"/>
    </row>
    <row r="87" spans="1:12" s="126" customFormat="1" x14ac:dyDescent="0.25">
      <c r="A87" s="19"/>
      <c r="B87" s="18"/>
      <c r="C87" s="19"/>
      <c r="D87" s="19"/>
      <c r="E87" s="19"/>
      <c r="F87" s="19"/>
      <c r="G87" s="65"/>
      <c r="H87" s="65"/>
      <c r="I87" s="65"/>
      <c r="J87" s="18"/>
      <c r="K87" s="18"/>
      <c r="L87" s="18"/>
    </row>
    <row r="88" spans="1:12" s="126" customFormat="1" x14ac:dyDescent="0.25">
      <c r="A88" s="19"/>
      <c r="B88" s="804"/>
      <c r="C88" s="804"/>
      <c r="D88" s="804"/>
      <c r="E88" s="804"/>
      <c r="F88" s="804"/>
      <c r="G88" s="804"/>
      <c r="H88" s="804"/>
      <c r="I88" s="65"/>
      <c r="J88" s="18"/>
      <c r="K88" s="18"/>
      <c r="L88" s="18"/>
    </row>
    <row r="89" spans="1:12" s="126" customFormat="1" x14ac:dyDescent="0.25">
      <c r="A89" s="19"/>
      <c r="B89" s="18"/>
      <c r="C89" s="19"/>
      <c r="D89" s="19"/>
      <c r="E89" s="19"/>
      <c r="F89" s="19"/>
      <c r="G89" s="65"/>
      <c r="H89" s="65"/>
      <c r="I89" s="65"/>
      <c r="J89" s="18"/>
      <c r="K89" s="18"/>
      <c r="L89" s="18"/>
    </row>
    <row r="90" spans="1:12" s="126" customFormat="1" x14ac:dyDescent="0.25">
      <c r="A90" s="19"/>
      <c r="B90" s="804"/>
      <c r="C90" s="804"/>
      <c r="D90" s="804"/>
      <c r="E90" s="804"/>
      <c r="F90" s="804"/>
      <c r="G90" s="804"/>
      <c r="H90" s="804"/>
      <c r="I90" s="65"/>
      <c r="J90" s="18"/>
      <c r="K90" s="18"/>
      <c r="L90" s="18"/>
    </row>
    <row r="91" spans="1:12" s="126" customFormat="1" x14ac:dyDescent="0.25">
      <c r="A91" s="19"/>
      <c r="B91" s="18"/>
      <c r="C91" s="19"/>
      <c r="D91" s="19"/>
      <c r="E91" s="19"/>
      <c r="F91" s="19"/>
      <c r="G91" s="65"/>
      <c r="H91" s="65"/>
      <c r="I91" s="65"/>
      <c r="J91" s="18"/>
      <c r="K91" s="18"/>
      <c r="L91" s="18"/>
    </row>
    <row r="92" spans="1:12" s="126" customFormat="1" x14ac:dyDescent="0.25">
      <c r="A92" s="19"/>
      <c r="B92" s="804"/>
      <c r="C92" s="804"/>
      <c r="D92" s="804"/>
      <c r="E92" s="804"/>
      <c r="F92" s="804"/>
      <c r="G92" s="804"/>
      <c r="H92" s="804"/>
      <c r="I92" s="65"/>
      <c r="J92" s="18"/>
      <c r="K92" s="18"/>
      <c r="L92" s="18"/>
    </row>
    <row r="93" spans="1:12" s="126" customFormat="1" x14ac:dyDescent="0.25">
      <c r="A93" s="19"/>
      <c r="B93" s="18"/>
      <c r="C93" s="19"/>
      <c r="D93" s="19"/>
      <c r="E93" s="19"/>
      <c r="F93" s="19"/>
      <c r="G93" s="65"/>
      <c r="H93" s="65"/>
      <c r="I93" s="65"/>
      <c r="J93" s="18"/>
      <c r="K93" s="18"/>
      <c r="L93" s="18"/>
    </row>
    <row r="94" spans="1:12" s="126" customFormat="1" x14ac:dyDescent="0.25">
      <c r="A94" s="19"/>
      <c r="B94" s="804"/>
      <c r="C94" s="804"/>
      <c r="D94" s="804"/>
      <c r="E94" s="804"/>
      <c r="F94" s="804"/>
      <c r="G94" s="804"/>
      <c r="H94" s="804"/>
      <c r="I94" s="65"/>
      <c r="J94" s="18"/>
      <c r="K94" s="18"/>
      <c r="L94" s="18"/>
    </row>
    <row r="95" spans="1:12" s="126" customFormat="1" x14ac:dyDescent="0.25">
      <c r="A95" s="19"/>
      <c r="B95" s="18"/>
      <c r="C95" s="19"/>
      <c r="D95" s="19"/>
      <c r="E95" s="19"/>
      <c r="F95" s="19"/>
      <c r="G95" s="65"/>
      <c r="H95" s="65"/>
      <c r="I95" s="65"/>
      <c r="J95" s="18"/>
      <c r="K95" s="18"/>
      <c r="L95" s="18"/>
    </row>
    <row r="96" spans="1:12" s="126" customFormat="1" x14ac:dyDescent="0.25">
      <c r="A96" s="19"/>
      <c r="B96" s="804"/>
      <c r="C96" s="804"/>
      <c r="D96" s="804"/>
      <c r="E96" s="804"/>
      <c r="F96" s="804"/>
      <c r="G96" s="804"/>
      <c r="H96" s="804"/>
      <c r="I96" s="65"/>
      <c r="J96" s="18"/>
      <c r="K96" s="18"/>
      <c r="L96" s="18"/>
    </row>
    <row r="97" spans="1:12" s="126" customFormat="1" x14ac:dyDescent="0.25">
      <c r="A97" s="19"/>
      <c r="B97" s="18"/>
      <c r="C97" s="19"/>
      <c r="D97" s="19"/>
      <c r="E97" s="19"/>
      <c r="F97" s="19"/>
      <c r="G97" s="65"/>
      <c r="H97" s="65"/>
      <c r="I97" s="65"/>
      <c r="J97" s="18"/>
      <c r="K97" s="18"/>
      <c r="L97" s="18"/>
    </row>
    <row r="98" spans="1:12" s="126" customFormat="1" x14ac:dyDescent="0.25">
      <c r="A98" s="19"/>
      <c r="B98" s="804"/>
      <c r="C98" s="804"/>
      <c r="D98" s="804"/>
      <c r="E98" s="804"/>
      <c r="F98" s="804"/>
      <c r="G98" s="804"/>
      <c r="H98" s="804"/>
      <c r="I98" s="65"/>
      <c r="J98" s="18"/>
      <c r="K98" s="18"/>
      <c r="L98" s="18"/>
    </row>
    <row r="99" spans="1:12" s="126" customFormat="1" x14ac:dyDescent="0.25">
      <c r="A99" s="19"/>
      <c r="B99" s="18"/>
      <c r="C99" s="19"/>
      <c r="D99" s="19"/>
      <c r="E99" s="19"/>
      <c r="F99" s="19"/>
      <c r="G99" s="65"/>
      <c r="H99" s="65"/>
      <c r="I99" s="65"/>
      <c r="J99" s="18"/>
      <c r="K99" s="18"/>
      <c r="L99" s="18"/>
    </row>
    <row r="100" spans="1:12" s="126" customFormat="1" x14ac:dyDescent="0.25">
      <c r="A100" s="19"/>
      <c r="B100" s="18"/>
      <c r="C100" s="19"/>
      <c r="D100" s="19"/>
      <c r="E100" s="19"/>
      <c r="F100" s="19"/>
      <c r="G100" s="65"/>
      <c r="H100" s="65"/>
      <c r="I100" s="65"/>
      <c r="J100" s="18"/>
      <c r="K100" s="18"/>
      <c r="L100" s="18"/>
    </row>
    <row r="101" spans="1:12" s="126" customFormat="1" x14ac:dyDescent="0.25">
      <c r="A101" s="19"/>
      <c r="B101" s="18"/>
      <c r="C101" s="19"/>
      <c r="D101" s="19"/>
      <c r="E101" s="19"/>
      <c r="F101" s="19"/>
      <c r="G101" s="65"/>
      <c r="H101" s="65"/>
      <c r="I101" s="65"/>
      <c r="J101" s="18"/>
      <c r="K101" s="18"/>
      <c r="L101" s="18"/>
    </row>
    <row r="102" spans="1:12" s="126" customFormat="1" x14ac:dyDescent="0.25">
      <c r="A102" s="19"/>
      <c r="B102" s="18"/>
      <c r="C102" s="19"/>
      <c r="D102" s="19"/>
      <c r="E102" s="19"/>
      <c r="F102" s="19"/>
      <c r="G102" s="65"/>
      <c r="H102" s="65"/>
      <c r="I102" s="65"/>
      <c r="J102" s="18"/>
      <c r="K102" s="18"/>
      <c r="L102" s="18"/>
    </row>
    <row r="103" spans="1:12" s="126" customFormat="1" x14ac:dyDescent="0.25">
      <c r="A103" s="19"/>
      <c r="B103" s="18"/>
      <c r="C103" s="19"/>
      <c r="D103" s="19"/>
      <c r="E103" s="19"/>
      <c r="F103" s="19"/>
      <c r="G103" s="65"/>
      <c r="H103" s="65"/>
      <c r="I103" s="65"/>
      <c r="J103" s="18"/>
      <c r="K103" s="18"/>
      <c r="L103" s="18"/>
    </row>
    <row r="104" spans="1:12" s="126" customFormat="1" x14ac:dyDescent="0.25">
      <c r="A104" s="19"/>
      <c r="B104" s="804"/>
      <c r="C104" s="804"/>
      <c r="D104" s="804"/>
      <c r="E104" s="804"/>
      <c r="F104" s="804"/>
      <c r="G104" s="804"/>
      <c r="H104" s="804"/>
      <c r="I104" s="65"/>
      <c r="J104" s="18"/>
      <c r="K104" s="18"/>
      <c r="L104" s="18"/>
    </row>
    <row r="105" spans="1:12" s="126" customFormat="1" x14ac:dyDescent="0.25">
      <c r="A105" s="19"/>
      <c r="B105" s="18"/>
      <c r="C105" s="19"/>
      <c r="D105" s="19"/>
      <c r="E105" s="19"/>
      <c r="F105" s="19"/>
      <c r="G105" s="65"/>
      <c r="H105" s="65"/>
      <c r="I105" s="65"/>
      <c r="J105" s="18"/>
      <c r="K105" s="18"/>
      <c r="L105" s="18"/>
    </row>
    <row r="106" spans="1:12" s="126" customFormat="1" x14ac:dyDescent="0.25">
      <c r="A106" s="19"/>
      <c r="B106" s="804"/>
      <c r="C106" s="804"/>
      <c r="D106" s="804"/>
      <c r="E106" s="804"/>
      <c r="F106" s="804"/>
      <c r="G106" s="804"/>
      <c r="H106" s="804"/>
      <c r="I106" s="65"/>
      <c r="J106" s="18"/>
      <c r="K106" s="18"/>
      <c r="L106" s="18"/>
    </row>
    <row r="107" spans="1:12" s="126" customFormat="1" x14ac:dyDescent="0.25">
      <c r="A107" s="19"/>
      <c r="B107" s="18"/>
      <c r="C107" s="19"/>
      <c r="D107" s="19"/>
      <c r="E107" s="19"/>
      <c r="F107" s="19"/>
      <c r="G107" s="65"/>
      <c r="H107" s="65"/>
      <c r="I107" s="65"/>
      <c r="J107" s="18"/>
      <c r="K107" s="18"/>
      <c r="L107" s="18"/>
    </row>
    <row r="108" spans="1:12" s="126" customFormat="1" x14ac:dyDescent="0.25">
      <c r="A108" s="19"/>
      <c r="B108" s="804"/>
      <c r="C108" s="804"/>
      <c r="D108" s="804"/>
      <c r="E108" s="804"/>
      <c r="F108" s="804"/>
      <c r="G108" s="804"/>
      <c r="H108" s="804"/>
      <c r="I108" s="65"/>
      <c r="J108" s="18"/>
      <c r="K108" s="18"/>
      <c r="L108" s="18"/>
    </row>
    <row r="109" spans="1:12" s="126" customFormat="1" x14ac:dyDescent="0.25">
      <c r="A109" s="19"/>
      <c r="B109" s="18"/>
      <c r="C109" s="19"/>
      <c r="D109" s="19"/>
      <c r="E109" s="19"/>
      <c r="F109" s="19"/>
      <c r="G109" s="65"/>
      <c r="H109" s="65"/>
      <c r="I109" s="65"/>
      <c r="J109" s="18"/>
      <c r="K109" s="18"/>
      <c r="L109" s="18"/>
    </row>
    <row r="110" spans="1:12" s="126" customFormat="1" x14ac:dyDescent="0.25">
      <c r="A110" s="19"/>
      <c r="B110" s="804"/>
      <c r="C110" s="804"/>
      <c r="D110" s="804"/>
      <c r="E110" s="804"/>
      <c r="F110" s="804"/>
      <c r="G110" s="804"/>
      <c r="H110" s="804"/>
      <c r="I110" s="65"/>
      <c r="J110" s="18"/>
      <c r="K110" s="18"/>
      <c r="L110" s="18"/>
    </row>
    <row r="111" spans="1:12" s="126" customFormat="1" x14ac:dyDescent="0.25">
      <c r="A111" s="19"/>
      <c r="B111" s="18"/>
      <c r="C111" s="19"/>
      <c r="D111" s="19"/>
      <c r="E111" s="19"/>
      <c r="F111" s="19"/>
      <c r="G111" s="65"/>
      <c r="H111" s="65"/>
      <c r="I111" s="65"/>
      <c r="J111" s="18"/>
      <c r="K111" s="18"/>
      <c r="L111" s="18"/>
    </row>
    <row r="112" spans="1:12" s="126" customFormat="1" x14ac:dyDescent="0.25">
      <c r="A112" s="19"/>
      <c r="B112" s="804"/>
      <c r="C112" s="804"/>
      <c r="D112" s="804"/>
      <c r="E112" s="804"/>
      <c r="F112" s="804"/>
      <c r="G112" s="804"/>
      <c r="H112" s="804"/>
      <c r="I112" s="65"/>
      <c r="J112" s="18"/>
      <c r="K112" s="18"/>
      <c r="L112" s="18"/>
    </row>
    <row r="113" spans="1:12" s="126" customFormat="1" x14ac:dyDescent="0.25">
      <c r="A113" s="19"/>
      <c r="B113" s="18"/>
      <c r="C113" s="19"/>
      <c r="D113" s="19"/>
      <c r="E113" s="19"/>
      <c r="F113" s="19"/>
      <c r="G113" s="65"/>
      <c r="H113" s="65"/>
      <c r="I113" s="65"/>
      <c r="J113" s="18"/>
      <c r="K113" s="18"/>
      <c r="L113" s="18"/>
    </row>
    <row r="114" spans="1:12" s="126" customFormat="1" x14ac:dyDescent="0.25">
      <c r="A114" s="19"/>
      <c r="B114" s="804"/>
      <c r="C114" s="804"/>
      <c r="D114" s="804"/>
      <c r="E114" s="804"/>
      <c r="F114" s="804"/>
      <c r="G114" s="804"/>
      <c r="H114" s="804"/>
      <c r="I114" s="65"/>
      <c r="J114" s="18"/>
      <c r="K114" s="18"/>
      <c r="L114" s="18"/>
    </row>
    <row r="115" spans="1:12" s="126" customFormat="1" x14ac:dyDescent="0.25">
      <c r="A115" s="19"/>
      <c r="B115" s="18"/>
      <c r="C115" s="19"/>
      <c r="D115" s="19"/>
      <c r="E115" s="19"/>
      <c r="F115" s="19"/>
      <c r="G115" s="65"/>
      <c r="H115" s="65"/>
      <c r="I115" s="65"/>
      <c r="J115" s="18"/>
      <c r="K115" s="18"/>
      <c r="L115" s="18"/>
    </row>
    <row r="116" spans="1:12" s="126" customFormat="1" x14ac:dyDescent="0.25">
      <c r="A116" s="19"/>
      <c r="B116" s="804"/>
      <c r="C116" s="804"/>
      <c r="D116" s="804"/>
      <c r="E116" s="804"/>
      <c r="F116" s="804"/>
      <c r="G116" s="804"/>
      <c r="H116" s="804"/>
      <c r="I116" s="65"/>
      <c r="J116" s="18"/>
      <c r="K116" s="18"/>
      <c r="L116" s="18"/>
    </row>
    <row r="117" spans="1:12" s="126" customFormat="1" x14ac:dyDescent="0.25">
      <c r="A117" s="19"/>
      <c r="B117" s="18"/>
      <c r="C117" s="19"/>
      <c r="D117" s="19"/>
      <c r="E117" s="19"/>
      <c r="F117" s="19"/>
      <c r="G117" s="65"/>
      <c r="H117" s="65"/>
      <c r="I117" s="65"/>
      <c r="J117" s="18"/>
      <c r="K117" s="18"/>
      <c r="L117" s="18"/>
    </row>
    <row r="118" spans="1:12" s="126" customFormat="1" x14ac:dyDescent="0.25">
      <c r="A118" s="19"/>
      <c r="B118" s="18"/>
      <c r="C118" s="19"/>
      <c r="D118" s="19"/>
      <c r="E118" s="19"/>
      <c r="F118" s="19"/>
      <c r="G118" s="65"/>
      <c r="H118" s="65"/>
      <c r="I118" s="65"/>
      <c r="J118" s="18"/>
      <c r="K118" s="18"/>
      <c r="L118" s="18"/>
    </row>
    <row r="119" spans="1:12" s="126" customFormat="1" x14ac:dyDescent="0.25">
      <c r="A119" s="19"/>
      <c r="B119" s="18"/>
      <c r="C119" s="19"/>
      <c r="D119" s="19"/>
      <c r="E119" s="19"/>
      <c r="F119" s="19"/>
      <c r="G119" s="65"/>
      <c r="H119" s="65"/>
      <c r="I119" s="65"/>
      <c r="J119" s="18"/>
      <c r="K119" s="18"/>
      <c r="L119" s="18"/>
    </row>
    <row r="120" spans="1:12" s="126" customFormat="1" x14ac:dyDescent="0.25">
      <c r="A120" s="19"/>
      <c r="B120" s="18"/>
      <c r="C120" s="19"/>
      <c r="D120" s="19"/>
      <c r="E120" s="19"/>
      <c r="F120" s="19"/>
      <c r="G120" s="65"/>
      <c r="H120" s="65"/>
      <c r="I120" s="65"/>
      <c r="J120" s="18"/>
      <c r="K120" s="18"/>
      <c r="L120" s="18"/>
    </row>
    <row r="121" spans="1:12" s="126" customFormat="1" x14ac:dyDescent="0.25">
      <c r="A121" s="19"/>
      <c r="B121" s="18"/>
      <c r="C121" s="19"/>
      <c r="D121" s="19"/>
      <c r="E121" s="19"/>
      <c r="F121" s="19"/>
      <c r="G121" s="65"/>
      <c r="H121" s="65"/>
      <c r="I121" s="65"/>
      <c r="J121" s="18"/>
      <c r="K121" s="18"/>
      <c r="L121" s="18"/>
    </row>
    <row r="122" spans="1:12" s="126" customFormat="1" x14ac:dyDescent="0.25">
      <c r="A122" s="19"/>
      <c r="B122" s="18"/>
      <c r="C122" s="19"/>
      <c r="D122" s="19"/>
      <c r="E122" s="19"/>
      <c r="F122" s="19"/>
      <c r="G122" s="65"/>
      <c r="H122" s="65"/>
      <c r="I122" s="65"/>
      <c r="J122" s="18"/>
      <c r="K122" s="18"/>
      <c r="L122" s="18"/>
    </row>
    <row r="123" spans="1:12" s="126" customFormat="1" x14ac:dyDescent="0.25">
      <c r="A123" s="19"/>
      <c r="B123" s="18"/>
      <c r="C123" s="19"/>
      <c r="D123" s="19"/>
      <c r="E123" s="19"/>
      <c r="F123" s="19"/>
      <c r="G123" s="65"/>
      <c r="H123" s="65"/>
      <c r="I123" s="65"/>
      <c r="J123" s="18"/>
      <c r="K123" s="18"/>
      <c r="L123" s="18"/>
    </row>
    <row r="124" spans="1:12" s="126" customFormat="1" x14ac:dyDescent="0.25">
      <c r="A124" s="19"/>
      <c r="B124" s="18"/>
      <c r="C124" s="19"/>
      <c r="D124" s="19"/>
      <c r="E124" s="19"/>
      <c r="F124" s="19"/>
      <c r="G124" s="65"/>
      <c r="H124" s="65"/>
      <c r="I124" s="65"/>
      <c r="J124" s="18"/>
      <c r="K124" s="18"/>
      <c r="L124" s="18"/>
    </row>
    <row r="125" spans="1:12" s="126" customFormat="1" x14ac:dyDescent="0.25">
      <c r="A125" s="19"/>
      <c r="B125" s="18"/>
      <c r="C125" s="19"/>
      <c r="D125" s="19"/>
      <c r="E125" s="19"/>
      <c r="F125" s="19"/>
      <c r="G125" s="65"/>
      <c r="H125" s="65"/>
      <c r="I125" s="65"/>
      <c r="J125" s="18"/>
      <c r="K125" s="18"/>
      <c r="L125" s="18"/>
    </row>
    <row r="126" spans="1:12" s="126" customFormat="1" x14ac:dyDescent="0.25">
      <c r="A126" s="19"/>
      <c r="B126" s="804"/>
      <c r="C126" s="804"/>
      <c r="D126" s="804"/>
      <c r="E126" s="804"/>
      <c r="F126" s="804"/>
      <c r="G126" s="804"/>
      <c r="H126" s="804"/>
      <c r="I126" s="65"/>
      <c r="J126" s="18"/>
      <c r="K126" s="18"/>
      <c r="L126" s="18"/>
    </row>
    <row r="127" spans="1:12" s="126" customFormat="1" x14ac:dyDescent="0.25">
      <c r="A127" s="19"/>
      <c r="B127" s="18"/>
      <c r="C127" s="19"/>
      <c r="D127" s="19"/>
      <c r="E127" s="19"/>
      <c r="F127" s="19"/>
      <c r="G127" s="65"/>
      <c r="H127" s="65"/>
      <c r="I127" s="65"/>
      <c r="J127" s="18"/>
      <c r="K127" s="18"/>
      <c r="L127" s="18"/>
    </row>
    <row r="128" spans="1:12" s="126" customFormat="1" x14ac:dyDescent="0.25">
      <c r="A128" s="19"/>
      <c r="B128" s="804"/>
      <c r="C128" s="804"/>
      <c r="D128" s="804"/>
      <c r="E128" s="804"/>
      <c r="F128" s="804"/>
      <c r="G128" s="804"/>
      <c r="H128" s="804"/>
      <c r="I128" s="65"/>
      <c r="J128" s="18"/>
      <c r="K128" s="18"/>
      <c r="L128" s="18"/>
    </row>
    <row r="129" spans="1:12" s="126" customFormat="1" x14ac:dyDescent="0.25">
      <c r="A129" s="19"/>
      <c r="B129" s="18"/>
      <c r="C129" s="19"/>
      <c r="D129" s="19"/>
      <c r="E129" s="19"/>
      <c r="F129" s="19"/>
      <c r="G129" s="65"/>
      <c r="H129" s="65"/>
      <c r="I129" s="65"/>
      <c r="J129" s="18"/>
      <c r="K129" s="18"/>
      <c r="L129" s="18"/>
    </row>
    <row r="130" spans="1:12" s="126" customFormat="1" x14ac:dyDescent="0.25">
      <c r="A130" s="19"/>
      <c r="B130" s="804"/>
      <c r="C130" s="804"/>
      <c r="D130" s="804"/>
      <c r="E130" s="804"/>
      <c r="F130" s="804"/>
      <c r="G130" s="804"/>
      <c r="H130" s="804"/>
      <c r="I130" s="65"/>
      <c r="J130" s="18"/>
      <c r="K130" s="18"/>
      <c r="L130" s="18"/>
    </row>
    <row r="131" spans="1:12" s="126" customFormat="1" x14ac:dyDescent="0.25">
      <c r="A131" s="19"/>
      <c r="B131" s="18"/>
      <c r="C131" s="19"/>
      <c r="D131" s="19"/>
      <c r="E131" s="19"/>
      <c r="F131" s="19"/>
      <c r="G131" s="65"/>
      <c r="H131" s="65"/>
      <c r="I131" s="65"/>
      <c r="J131" s="18"/>
      <c r="K131" s="18"/>
      <c r="L131" s="18"/>
    </row>
    <row r="132" spans="1:12" s="126" customFormat="1" x14ac:dyDescent="0.25">
      <c r="A132" s="19"/>
      <c r="B132" s="804"/>
      <c r="C132" s="804"/>
      <c r="D132" s="804"/>
      <c r="E132" s="804"/>
      <c r="F132" s="804"/>
      <c r="G132" s="804"/>
      <c r="H132" s="804"/>
      <c r="I132" s="65"/>
      <c r="J132" s="18"/>
      <c r="K132" s="18"/>
      <c r="L132" s="18"/>
    </row>
    <row r="133" spans="1:12" s="126" customFormat="1" x14ac:dyDescent="0.25">
      <c r="A133" s="19"/>
      <c r="B133" s="18"/>
      <c r="C133" s="19"/>
      <c r="D133" s="19"/>
      <c r="E133" s="19"/>
      <c r="F133" s="19"/>
      <c r="G133" s="65"/>
      <c r="H133" s="65"/>
      <c r="I133" s="65"/>
      <c r="J133" s="18"/>
      <c r="K133" s="18"/>
      <c r="L133" s="18"/>
    </row>
    <row r="134" spans="1:12" s="126" customFormat="1" x14ac:dyDescent="0.25">
      <c r="A134" s="19"/>
      <c r="B134" s="804"/>
      <c r="C134" s="804"/>
      <c r="D134" s="804"/>
      <c r="E134" s="804"/>
      <c r="F134" s="804"/>
      <c r="G134" s="804"/>
      <c r="H134" s="804"/>
      <c r="I134" s="65"/>
      <c r="J134" s="18"/>
      <c r="K134" s="18"/>
      <c r="L134" s="18"/>
    </row>
    <row r="135" spans="1:12" s="126" customFormat="1" x14ac:dyDescent="0.25">
      <c r="A135" s="19"/>
      <c r="B135" s="18"/>
      <c r="C135" s="19"/>
      <c r="D135" s="19"/>
      <c r="E135" s="19"/>
      <c r="F135" s="19"/>
      <c r="G135" s="65"/>
      <c r="H135" s="65"/>
      <c r="I135" s="65"/>
      <c r="J135" s="18"/>
      <c r="K135" s="18"/>
      <c r="L135" s="18"/>
    </row>
    <row r="136" spans="1:12" s="126" customFormat="1" x14ac:dyDescent="0.25">
      <c r="A136" s="19"/>
      <c r="B136" s="804"/>
      <c r="C136" s="804"/>
      <c r="D136" s="804"/>
      <c r="E136" s="804"/>
      <c r="F136" s="804"/>
      <c r="G136" s="804"/>
      <c r="H136" s="804"/>
      <c r="I136" s="65"/>
      <c r="J136" s="18"/>
      <c r="K136" s="18"/>
      <c r="L136" s="18"/>
    </row>
    <row r="137" spans="1:12" s="126" customFormat="1" x14ac:dyDescent="0.25">
      <c r="A137" s="19"/>
      <c r="B137" s="18"/>
      <c r="C137" s="19"/>
      <c r="D137" s="19"/>
      <c r="E137" s="19"/>
      <c r="F137" s="19"/>
      <c r="G137" s="65"/>
      <c r="H137" s="65"/>
      <c r="I137" s="65"/>
      <c r="J137" s="18"/>
      <c r="K137" s="18"/>
      <c r="L137" s="18"/>
    </row>
    <row r="138" spans="1:12" s="126" customFormat="1" x14ac:dyDescent="0.25">
      <c r="A138" s="19"/>
      <c r="B138" s="804"/>
      <c r="C138" s="804"/>
      <c r="D138" s="804"/>
      <c r="E138" s="804"/>
      <c r="F138" s="804"/>
      <c r="G138" s="804"/>
      <c r="H138" s="804"/>
      <c r="I138" s="65"/>
      <c r="J138" s="18"/>
      <c r="K138" s="18"/>
      <c r="L138" s="18"/>
    </row>
    <row r="139" spans="1:12" s="126" customFormat="1" x14ac:dyDescent="0.25">
      <c r="A139" s="19"/>
      <c r="B139" s="18"/>
      <c r="C139" s="19"/>
      <c r="D139" s="19"/>
      <c r="E139" s="19"/>
      <c r="F139" s="19"/>
      <c r="G139" s="65"/>
      <c r="H139" s="65"/>
      <c r="I139" s="65"/>
      <c r="J139" s="18"/>
      <c r="K139" s="18"/>
      <c r="L139" s="18"/>
    </row>
    <row r="140" spans="1:12" s="126" customFormat="1" x14ac:dyDescent="0.25">
      <c r="A140" s="19"/>
      <c r="B140" s="18"/>
      <c r="C140" s="19"/>
      <c r="D140" s="19"/>
      <c r="E140" s="19"/>
      <c r="F140" s="19"/>
      <c r="G140" s="65"/>
      <c r="H140" s="65"/>
      <c r="I140" s="65"/>
      <c r="J140" s="18"/>
      <c r="K140" s="18"/>
      <c r="L140" s="18"/>
    </row>
    <row r="141" spans="1:12" s="126" customFormat="1" x14ac:dyDescent="0.25">
      <c r="A141" s="19"/>
      <c r="B141" s="18"/>
      <c r="C141" s="19"/>
      <c r="D141" s="19"/>
      <c r="E141" s="19"/>
      <c r="F141" s="19"/>
      <c r="G141" s="65"/>
      <c r="H141" s="65"/>
      <c r="I141" s="65"/>
      <c r="J141" s="18"/>
      <c r="K141" s="18"/>
      <c r="L141" s="18"/>
    </row>
    <row r="142" spans="1:12" s="126" customFormat="1" x14ac:dyDescent="0.25">
      <c r="A142" s="19"/>
      <c r="B142" s="18"/>
      <c r="C142" s="19"/>
      <c r="D142" s="19"/>
      <c r="E142" s="19"/>
      <c r="F142" s="19"/>
      <c r="G142" s="65"/>
      <c r="H142" s="65"/>
      <c r="I142" s="65"/>
      <c r="J142" s="18"/>
      <c r="K142" s="18"/>
      <c r="L142" s="18"/>
    </row>
    <row r="143" spans="1:12" s="126" customFormat="1" x14ac:dyDescent="0.25">
      <c r="A143" s="19"/>
      <c r="B143" s="18"/>
      <c r="C143" s="19"/>
      <c r="D143" s="19"/>
      <c r="E143" s="19"/>
      <c r="F143" s="19"/>
      <c r="G143" s="65"/>
      <c r="H143" s="65"/>
      <c r="I143" s="65"/>
      <c r="J143" s="18"/>
      <c r="K143" s="18"/>
      <c r="L143" s="18"/>
    </row>
    <row r="144" spans="1:12" s="126" customFormat="1" x14ac:dyDescent="0.25">
      <c r="A144" s="19"/>
      <c r="B144" s="18"/>
      <c r="C144" s="19"/>
      <c r="D144" s="19"/>
      <c r="E144" s="19"/>
      <c r="F144" s="19"/>
      <c r="G144" s="65"/>
      <c r="H144" s="65"/>
      <c r="I144" s="65"/>
      <c r="J144" s="18"/>
      <c r="K144" s="18"/>
      <c r="L144" s="18"/>
    </row>
    <row r="145" spans="1:12" s="126" customFormat="1" x14ac:dyDescent="0.25">
      <c r="A145" s="19"/>
      <c r="B145" s="18"/>
      <c r="C145" s="19"/>
      <c r="D145" s="19"/>
      <c r="E145" s="19"/>
      <c r="F145" s="19"/>
      <c r="G145" s="65"/>
      <c r="H145" s="65"/>
      <c r="I145" s="65"/>
      <c r="J145" s="18"/>
      <c r="K145" s="18"/>
      <c r="L145" s="18"/>
    </row>
    <row r="146" spans="1:12" s="126" customFormat="1" x14ac:dyDescent="0.25">
      <c r="A146" s="19"/>
      <c r="B146" s="18"/>
      <c r="C146" s="19"/>
      <c r="D146" s="19"/>
      <c r="E146" s="19"/>
      <c r="F146" s="19"/>
      <c r="G146" s="65"/>
      <c r="H146" s="65"/>
      <c r="I146" s="65"/>
      <c r="J146" s="18"/>
      <c r="K146" s="18"/>
      <c r="L146" s="18"/>
    </row>
    <row r="147" spans="1:12" s="126" customFormat="1" x14ac:dyDescent="0.25">
      <c r="A147" s="19"/>
      <c r="B147" s="18"/>
      <c r="C147" s="19"/>
      <c r="D147" s="19"/>
      <c r="E147" s="19"/>
      <c r="F147" s="19"/>
      <c r="G147" s="65"/>
      <c r="H147" s="65"/>
      <c r="I147" s="65"/>
      <c r="J147" s="18"/>
      <c r="K147" s="18"/>
      <c r="L147" s="18"/>
    </row>
    <row r="148" spans="1:12" s="126" customFormat="1" x14ac:dyDescent="0.25">
      <c r="A148" s="19"/>
      <c r="B148" s="18"/>
      <c r="C148" s="19"/>
      <c r="D148" s="19"/>
      <c r="E148" s="19"/>
      <c r="F148" s="19"/>
      <c r="G148" s="65"/>
      <c r="H148" s="65"/>
      <c r="I148" s="65"/>
      <c r="J148" s="18"/>
      <c r="K148" s="18"/>
      <c r="L148" s="18"/>
    </row>
    <row r="149" spans="1:12" s="126" customFormat="1" x14ac:dyDescent="0.25">
      <c r="A149" s="19"/>
      <c r="B149" s="18"/>
      <c r="C149" s="19"/>
      <c r="D149" s="19"/>
      <c r="E149" s="19"/>
      <c r="F149" s="19"/>
      <c r="G149" s="65"/>
      <c r="H149" s="65"/>
      <c r="I149" s="65"/>
      <c r="J149" s="18"/>
      <c r="K149" s="18"/>
      <c r="L149" s="18"/>
    </row>
    <row r="150" spans="1:12" s="126" customFormat="1" x14ac:dyDescent="0.25">
      <c r="A150" s="19"/>
      <c r="B150" s="18"/>
      <c r="C150" s="19"/>
      <c r="D150" s="19"/>
      <c r="E150" s="19"/>
      <c r="F150" s="19"/>
      <c r="G150" s="65"/>
      <c r="H150" s="65"/>
      <c r="I150" s="65"/>
      <c r="J150" s="18"/>
      <c r="K150" s="18"/>
      <c r="L150" s="18"/>
    </row>
    <row r="151" spans="1:12" s="126" customFormat="1" x14ac:dyDescent="0.25">
      <c r="A151" s="19"/>
      <c r="B151" s="18"/>
      <c r="C151" s="19"/>
      <c r="D151" s="19"/>
      <c r="E151" s="19"/>
      <c r="F151" s="19"/>
      <c r="G151" s="65"/>
      <c r="H151" s="65"/>
      <c r="I151" s="65"/>
      <c r="J151" s="18"/>
      <c r="K151" s="18"/>
      <c r="L151" s="18"/>
    </row>
    <row r="152" spans="1:12" s="126" customFormat="1" x14ac:dyDescent="0.25">
      <c r="A152" s="19"/>
      <c r="B152" s="18"/>
      <c r="C152" s="19"/>
      <c r="D152" s="19"/>
      <c r="E152" s="19"/>
      <c r="F152" s="19"/>
      <c r="G152" s="65"/>
      <c r="H152" s="65"/>
      <c r="I152" s="65"/>
      <c r="J152" s="18"/>
      <c r="K152" s="18"/>
      <c r="L152" s="18"/>
    </row>
    <row r="153" spans="1:12" s="126" customFormat="1" x14ac:dyDescent="0.25">
      <c r="A153" s="19"/>
      <c r="B153" s="18"/>
      <c r="C153" s="19"/>
      <c r="D153" s="19"/>
      <c r="E153" s="19"/>
      <c r="F153" s="19"/>
      <c r="G153" s="65"/>
      <c r="H153" s="65"/>
      <c r="I153" s="65"/>
      <c r="J153" s="18"/>
      <c r="K153" s="18"/>
      <c r="L153" s="18"/>
    </row>
    <row r="154" spans="1:12" s="126" customFormat="1" x14ac:dyDescent="0.25">
      <c r="A154" s="19"/>
      <c r="B154" s="18"/>
      <c r="C154" s="19"/>
      <c r="D154" s="19"/>
      <c r="E154" s="19"/>
      <c r="F154" s="19"/>
      <c r="G154" s="65"/>
      <c r="H154" s="65"/>
      <c r="I154" s="65"/>
      <c r="J154" s="18"/>
      <c r="K154" s="18"/>
      <c r="L154" s="18"/>
    </row>
    <row r="155" spans="1:12" s="126" customFormat="1" x14ac:dyDescent="0.25">
      <c r="A155" s="19"/>
      <c r="B155" s="18"/>
      <c r="C155" s="19"/>
      <c r="D155" s="19"/>
      <c r="E155" s="19"/>
      <c r="F155" s="19"/>
      <c r="G155" s="65"/>
      <c r="H155" s="65"/>
      <c r="I155" s="65"/>
      <c r="J155" s="18"/>
      <c r="K155" s="18"/>
      <c r="L155" s="18"/>
    </row>
    <row r="156" spans="1:12" s="126" customFormat="1" x14ac:dyDescent="0.25">
      <c r="A156" s="19"/>
      <c r="B156" s="18"/>
      <c r="C156" s="19"/>
      <c r="D156" s="19"/>
      <c r="E156" s="19"/>
      <c r="F156" s="19"/>
      <c r="G156" s="65"/>
      <c r="H156" s="65"/>
      <c r="I156" s="65"/>
      <c r="J156" s="18"/>
      <c r="K156" s="18"/>
      <c r="L156" s="18"/>
    </row>
    <row r="157" spans="1:12" s="126" customFormat="1" x14ac:dyDescent="0.25">
      <c r="A157" s="19"/>
      <c r="B157" s="18"/>
      <c r="C157" s="19"/>
      <c r="D157" s="19"/>
      <c r="E157" s="19"/>
      <c r="F157" s="19"/>
      <c r="G157" s="65"/>
      <c r="H157" s="65"/>
      <c r="I157" s="65"/>
      <c r="J157" s="18"/>
      <c r="K157" s="18"/>
      <c r="L157" s="18"/>
    </row>
    <row r="158" spans="1:12" s="126" customFormat="1" x14ac:dyDescent="0.25">
      <c r="A158" s="19"/>
      <c r="B158" s="18"/>
      <c r="C158" s="19"/>
      <c r="D158" s="19"/>
      <c r="E158" s="19"/>
      <c r="F158" s="19"/>
      <c r="G158" s="65"/>
      <c r="H158" s="65"/>
      <c r="I158" s="65"/>
      <c r="J158" s="18"/>
      <c r="K158" s="18"/>
      <c r="L158" s="18"/>
    </row>
    <row r="159" spans="1:12" s="126" customFormat="1" x14ac:dyDescent="0.25">
      <c r="A159" s="19"/>
      <c r="B159" s="18"/>
      <c r="C159" s="19"/>
      <c r="D159" s="19"/>
      <c r="E159" s="19"/>
      <c r="F159" s="19"/>
      <c r="G159" s="65"/>
      <c r="H159" s="65"/>
      <c r="I159" s="65"/>
      <c r="J159" s="18"/>
      <c r="K159" s="18"/>
      <c r="L159" s="18"/>
    </row>
    <row r="160" spans="1:12" s="126" customFormat="1" x14ac:dyDescent="0.25">
      <c r="A160" s="19"/>
      <c r="B160" s="18"/>
      <c r="C160" s="19"/>
      <c r="D160" s="19"/>
      <c r="E160" s="19"/>
      <c r="F160" s="19"/>
      <c r="G160" s="65"/>
      <c r="H160" s="65"/>
      <c r="I160" s="65"/>
      <c r="J160" s="18"/>
      <c r="K160" s="18"/>
      <c r="L160" s="18"/>
    </row>
    <row r="161" spans="1:12" s="126" customFormat="1" x14ac:dyDescent="0.25">
      <c r="A161" s="19"/>
      <c r="B161" s="18"/>
      <c r="C161" s="19"/>
      <c r="D161" s="19"/>
      <c r="E161" s="19"/>
      <c r="F161" s="19"/>
      <c r="G161" s="65"/>
      <c r="H161" s="65"/>
      <c r="I161" s="65"/>
      <c r="J161" s="18"/>
      <c r="K161" s="18"/>
      <c r="L161" s="18"/>
    </row>
    <row r="162" spans="1:12" s="126" customFormat="1" x14ac:dyDescent="0.25">
      <c r="A162" s="19"/>
      <c r="B162" s="18"/>
      <c r="C162" s="19"/>
      <c r="D162" s="19"/>
      <c r="E162" s="19"/>
      <c r="F162" s="19"/>
      <c r="G162" s="65"/>
      <c r="H162" s="65"/>
      <c r="I162" s="65"/>
      <c r="J162" s="18"/>
      <c r="K162" s="18"/>
      <c r="L162" s="18"/>
    </row>
    <row r="163" spans="1:12" s="126" customFormat="1" x14ac:dyDescent="0.25">
      <c r="A163" s="19"/>
      <c r="B163" s="18"/>
      <c r="C163" s="19"/>
      <c r="D163" s="19"/>
      <c r="E163" s="19"/>
      <c r="F163" s="19"/>
      <c r="G163" s="65"/>
      <c r="H163" s="65"/>
      <c r="I163" s="65"/>
      <c r="J163" s="18"/>
      <c r="K163" s="18"/>
      <c r="L163" s="18"/>
    </row>
    <row r="164" spans="1:12" s="126" customFormat="1" x14ac:dyDescent="0.25">
      <c r="A164" s="19"/>
      <c r="B164" s="18"/>
      <c r="C164" s="19"/>
      <c r="D164" s="19"/>
      <c r="E164" s="19"/>
      <c r="F164" s="19"/>
      <c r="G164" s="65"/>
      <c r="H164" s="65"/>
      <c r="I164" s="65"/>
      <c r="J164" s="18"/>
      <c r="K164" s="18"/>
      <c r="L164" s="18"/>
    </row>
    <row r="165" spans="1:12" s="126" customFormat="1" x14ac:dyDescent="0.25">
      <c r="A165" s="19"/>
      <c r="B165" s="18"/>
      <c r="C165" s="19"/>
      <c r="D165" s="19"/>
      <c r="E165" s="19"/>
      <c r="F165" s="19"/>
      <c r="G165" s="65"/>
      <c r="H165" s="65"/>
      <c r="I165" s="65"/>
      <c r="J165" s="18"/>
      <c r="K165" s="18"/>
      <c r="L165" s="18"/>
    </row>
    <row r="166" spans="1:12" s="126" customFormat="1" x14ac:dyDescent="0.25">
      <c r="A166" s="19"/>
      <c r="B166" s="18"/>
      <c r="C166" s="19"/>
      <c r="D166" s="19"/>
      <c r="E166" s="19"/>
      <c r="F166" s="19"/>
      <c r="G166" s="65"/>
      <c r="H166" s="65"/>
      <c r="I166" s="65"/>
      <c r="J166" s="18"/>
      <c r="K166" s="18"/>
      <c r="L166" s="18"/>
    </row>
    <row r="167" spans="1:12" s="126" customFormat="1" x14ac:dyDescent="0.25">
      <c r="A167" s="19"/>
      <c r="B167" s="18"/>
      <c r="C167" s="19"/>
      <c r="D167" s="19"/>
      <c r="E167" s="19"/>
      <c r="F167" s="19"/>
      <c r="G167" s="65"/>
      <c r="H167" s="65"/>
      <c r="I167" s="65"/>
      <c r="J167" s="18"/>
      <c r="K167" s="18"/>
      <c r="L167" s="18"/>
    </row>
    <row r="168" spans="1:12" s="126" customFormat="1" x14ac:dyDescent="0.25">
      <c r="A168" s="19"/>
      <c r="B168" s="18"/>
      <c r="C168" s="19"/>
      <c r="D168" s="19"/>
      <c r="E168" s="19"/>
      <c r="F168" s="19"/>
      <c r="G168" s="65"/>
      <c r="H168" s="65"/>
      <c r="I168" s="65"/>
      <c r="J168" s="18"/>
      <c r="K168" s="18"/>
      <c r="L168" s="18"/>
    </row>
    <row r="169" spans="1:12" s="126" customFormat="1" x14ac:dyDescent="0.25">
      <c r="A169" s="19"/>
      <c r="B169" s="18"/>
      <c r="C169" s="19"/>
      <c r="D169" s="19"/>
      <c r="E169" s="19"/>
      <c r="F169" s="19"/>
      <c r="G169" s="65"/>
      <c r="H169" s="65"/>
      <c r="I169" s="65"/>
      <c r="J169" s="18"/>
      <c r="K169" s="18"/>
      <c r="L169" s="18"/>
    </row>
    <row r="170" spans="1:12" s="126" customFormat="1" x14ac:dyDescent="0.25">
      <c r="A170" s="19"/>
      <c r="B170" s="18"/>
      <c r="C170" s="19"/>
      <c r="D170" s="19"/>
      <c r="E170" s="19"/>
      <c r="F170" s="19"/>
      <c r="G170" s="65"/>
      <c r="H170" s="65"/>
      <c r="I170" s="65"/>
      <c r="J170" s="18"/>
      <c r="K170" s="18"/>
      <c r="L170" s="18"/>
    </row>
    <row r="171" spans="1:12" s="126" customFormat="1" x14ac:dyDescent="0.25">
      <c r="A171" s="19"/>
      <c r="B171" s="18"/>
      <c r="C171" s="19"/>
      <c r="D171" s="19"/>
      <c r="E171" s="19"/>
      <c r="F171" s="19"/>
      <c r="G171" s="65"/>
      <c r="H171" s="65"/>
      <c r="I171" s="65"/>
      <c r="J171" s="18"/>
      <c r="K171" s="18"/>
      <c r="L171" s="18"/>
    </row>
    <row r="172" spans="1:12" s="126" customFormat="1" x14ac:dyDescent="0.25">
      <c r="A172" s="19"/>
      <c r="B172" s="18"/>
      <c r="C172" s="19"/>
      <c r="D172" s="19"/>
      <c r="E172" s="19"/>
      <c r="F172" s="19"/>
      <c r="G172" s="65"/>
      <c r="H172" s="65"/>
      <c r="I172" s="65"/>
      <c r="J172" s="18"/>
      <c r="K172" s="18"/>
      <c r="L172" s="18"/>
    </row>
    <row r="173" spans="1:12" s="126" customFormat="1" x14ac:dyDescent="0.25">
      <c r="A173" s="19"/>
      <c r="B173" s="18"/>
      <c r="C173" s="19"/>
      <c r="D173" s="19"/>
      <c r="E173" s="19"/>
      <c r="F173" s="19"/>
      <c r="G173" s="65"/>
      <c r="H173" s="65"/>
      <c r="I173" s="65"/>
      <c r="J173" s="18"/>
      <c r="K173" s="18"/>
      <c r="L173" s="18"/>
    </row>
    <row r="174" spans="1:12" s="126" customFormat="1" x14ac:dyDescent="0.25">
      <c r="A174" s="19"/>
      <c r="B174" s="18"/>
      <c r="C174" s="19"/>
      <c r="D174" s="19"/>
      <c r="E174" s="19"/>
      <c r="F174" s="19"/>
      <c r="G174" s="65"/>
      <c r="H174" s="65"/>
      <c r="I174" s="65"/>
      <c r="J174" s="18"/>
      <c r="K174" s="18"/>
      <c r="L174" s="18"/>
    </row>
    <row r="175" spans="1:12" s="126" customFormat="1" x14ac:dyDescent="0.25">
      <c r="A175" s="19"/>
      <c r="B175" s="18"/>
      <c r="C175" s="19"/>
      <c r="D175" s="19"/>
      <c r="E175" s="19"/>
      <c r="F175" s="19"/>
      <c r="G175" s="65"/>
      <c r="H175" s="65"/>
      <c r="I175" s="65"/>
      <c r="J175" s="18"/>
      <c r="K175" s="18"/>
      <c r="L175" s="18"/>
    </row>
    <row r="176" spans="1:12" s="126" customFormat="1" x14ac:dyDescent="0.25">
      <c r="A176" s="19"/>
      <c r="B176" s="18"/>
      <c r="C176" s="19"/>
      <c r="D176" s="19"/>
      <c r="E176" s="19"/>
      <c r="F176" s="19"/>
      <c r="G176" s="65"/>
      <c r="H176" s="65"/>
      <c r="I176" s="65"/>
      <c r="J176" s="18"/>
      <c r="K176" s="18"/>
      <c r="L176" s="18"/>
    </row>
    <row r="177" spans="1:12" s="126" customFormat="1" x14ac:dyDescent="0.25">
      <c r="A177" s="19"/>
      <c r="B177" s="18"/>
      <c r="C177" s="19"/>
      <c r="D177" s="19"/>
      <c r="E177" s="19"/>
      <c r="F177" s="19"/>
      <c r="G177" s="65"/>
      <c r="H177" s="65"/>
      <c r="I177" s="65"/>
      <c r="J177" s="18"/>
      <c r="K177" s="18"/>
      <c r="L177" s="18"/>
    </row>
    <row r="178" spans="1:12" s="126" customFormat="1" x14ac:dyDescent="0.25">
      <c r="A178" s="19"/>
      <c r="B178" s="18"/>
      <c r="C178" s="19"/>
      <c r="D178" s="19"/>
      <c r="E178" s="19"/>
      <c r="F178" s="19"/>
      <c r="G178" s="65"/>
      <c r="H178" s="65"/>
      <c r="I178" s="65"/>
      <c r="J178" s="18"/>
      <c r="K178" s="18"/>
      <c r="L178" s="18"/>
    </row>
    <row r="179" spans="1:12" s="126" customFormat="1" x14ac:dyDescent="0.25">
      <c r="A179" s="19"/>
      <c r="B179" s="18"/>
      <c r="C179" s="19"/>
      <c r="D179" s="19"/>
      <c r="E179" s="19"/>
      <c r="F179" s="19"/>
      <c r="G179" s="65"/>
      <c r="H179" s="65"/>
      <c r="I179" s="65"/>
      <c r="J179" s="18"/>
      <c r="K179" s="18"/>
      <c r="L179" s="18"/>
    </row>
    <row r="180" spans="1:12" s="126" customFormat="1" x14ac:dyDescent="0.25">
      <c r="A180" s="19"/>
      <c r="B180" s="18"/>
      <c r="C180" s="19"/>
      <c r="D180" s="19"/>
      <c r="E180" s="19"/>
      <c r="F180" s="19"/>
      <c r="G180" s="65"/>
      <c r="H180" s="65"/>
      <c r="I180" s="65"/>
      <c r="J180" s="18"/>
      <c r="K180" s="18"/>
      <c r="L180" s="18"/>
    </row>
    <row r="181" spans="1:12" s="126" customFormat="1" x14ac:dyDescent="0.25">
      <c r="A181" s="19"/>
      <c r="B181" s="18"/>
      <c r="C181" s="19"/>
      <c r="D181" s="19"/>
      <c r="E181" s="19"/>
      <c r="F181" s="19"/>
      <c r="G181" s="65"/>
      <c r="H181" s="65"/>
      <c r="I181" s="65"/>
      <c r="J181" s="18"/>
      <c r="K181" s="18"/>
      <c r="L181" s="18"/>
    </row>
    <row r="182" spans="1:12" s="126" customFormat="1" x14ac:dyDescent="0.25">
      <c r="A182" s="19"/>
      <c r="B182" s="18"/>
      <c r="C182" s="19"/>
      <c r="D182" s="19"/>
      <c r="E182" s="19"/>
      <c r="F182" s="19"/>
      <c r="G182" s="65"/>
      <c r="H182" s="65"/>
      <c r="I182" s="65"/>
      <c r="J182" s="18"/>
      <c r="K182" s="18"/>
      <c r="L182" s="18"/>
    </row>
    <row r="183" spans="1:12" s="126" customFormat="1" x14ac:dyDescent="0.25">
      <c r="A183" s="19"/>
      <c r="B183" s="18"/>
      <c r="C183" s="19"/>
      <c r="D183" s="19"/>
      <c r="E183" s="19"/>
      <c r="F183" s="19"/>
      <c r="G183" s="65"/>
      <c r="H183" s="65"/>
      <c r="I183" s="65"/>
      <c r="J183" s="18"/>
      <c r="K183" s="18"/>
      <c r="L183" s="18"/>
    </row>
    <row r="184" spans="1:12" s="126" customFormat="1" x14ac:dyDescent="0.25">
      <c r="A184" s="19"/>
      <c r="B184" s="18"/>
      <c r="C184" s="19"/>
      <c r="D184" s="19"/>
      <c r="E184" s="19"/>
      <c r="F184" s="19"/>
      <c r="G184" s="65"/>
      <c r="H184" s="65"/>
      <c r="I184" s="65"/>
      <c r="J184" s="18"/>
      <c r="K184" s="18"/>
      <c r="L184" s="18"/>
    </row>
    <row r="185" spans="1:12" s="126" customFormat="1" x14ac:dyDescent="0.25">
      <c r="A185" s="19"/>
      <c r="B185" s="18"/>
      <c r="C185" s="19"/>
      <c r="D185" s="19"/>
      <c r="E185" s="19"/>
      <c r="F185" s="19"/>
      <c r="G185" s="65"/>
      <c r="H185" s="65"/>
      <c r="I185" s="65"/>
      <c r="J185" s="18"/>
      <c r="K185" s="18"/>
      <c r="L185" s="18"/>
    </row>
    <row r="186" spans="1:12" s="126" customFormat="1" x14ac:dyDescent="0.25">
      <c r="A186" s="19"/>
      <c r="B186" s="18"/>
      <c r="C186" s="19"/>
      <c r="D186" s="19"/>
      <c r="E186" s="19"/>
      <c r="F186" s="19"/>
      <c r="G186" s="65"/>
      <c r="H186" s="65"/>
      <c r="I186" s="65"/>
      <c r="J186" s="18"/>
      <c r="K186" s="18"/>
      <c r="L186" s="18"/>
    </row>
    <row r="187" spans="1:12" s="126" customFormat="1" x14ac:dyDescent="0.25">
      <c r="A187" s="19"/>
      <c r="B187" s="18"/>
      <c r="C187" s="19"/>
      <c r="D187" s="19"/>
      <c r="E187" s="19"/>
      <c r="F187" s="19"/>
      <c r="G187" s="65"/>
      <c r="H187" s="65"/>
      <c r="I187" s="65"/>
      <c r="J187" s="18"/>
      <c r="K187" s="18"/>
      <c r="L187" s="18"/>
    </row>
    <row r="188" spans="1:12" s="126" customFormat="1" x14ac:dyDescent="0.25">
      <c r="A188" s="19"/>
      <c r="B188" s="18"/>
      <c r="C188" s="19"/>
      <c r="D188" s="19"/>
      <c r="E188" s="19"/>
      <c r="F188" s="19"/>
      <c r="G188" s="65"/>
      <c r="H188" s="65"/>
      <c r="I188" s="65"/>
      <c r="J188" s="18"/>
      <c r="K188" s="18"/>
      <c r="L188" s="18"/>
    </row>
    <row r="189" spans="1:12" s="126" customFormat="1" x14ac:dyDescent="0.25">
      <c r="A189" s="19"/>
      <c r="B189" s="18"/>
      <c r="C189" s="19"/>
      <c r="D189" s="19"/>
      <c r="E189" s="19"/>
      <c r="F189" s="19"/>
      <c r="G189" s="65"/>
      <c r="H189" s="65"/>
      <c r="I189" s="65"/>
      <c r="J189" s="18"/>
      <c r="K189" s="18"/>
      <c r="L189" s="18"/>
    </row>
    <row r="190" spans="1:12" s="126" customFormat="1" x14ac:dyDescent="0.25">
      <c r="A190" s="19"/>
      <c r="B190" s="18"/>
      <c r="C190" s="19"/>
      <c r="D190" s="19"/>
      <c r="E190" s="19"/>
      <c r="F190" s="19"/>
      <c r="G190" s="65"/>
      <c r="H190" s="65"/>
      <c r="I190" s="65"/>
      <c r="J190" s="18"/>
      <c r="K190" s="18"/>
      <c r="L190" s="18"/>
    </row>
    <row r="191" spans="1:12" s="126" customFormat="1" x14ac:dyDescent="0.25">
      <c r="A191" s="19"/>
      <c r="B191" s="18"/>
      <c r="C191" s="19"/>
      <c r="D191" s="19"/>
      <c r="E191" s="19"/>
      <c r="F191" s="19"/>
      <c r="G191" s="65"/>
      <c r="H191" s="65"/>
      <c r="I191" s="65"/>
      <c r="J191" s="18"/>
      <c r="K191" s="18"/>
      <c r="L191" s="18"/>
    </row>
    <row r="192" spans="1:12" s="126" customFormat="1" x14ac:dyDescent="0.25">
      <c r="A192" s="19"/>
      <c r="B192" s="18"/>
      <c r="C192" s="19"/>
      <c r="D192" s="19"/>
      <c r="E192" s="19"/>
      <c r="F192" s="19"/>
      <c r="G192" s="65"/>
      <c r="H192" s="65"/>
      <c r="I192" s="65"/>
      <c r="J192" s="18"/>
      <c r="K192" s="18"/>
      <c r="L192" s="18"/>
    </row>
    <row r="193" spans="1:12" s="126" customFormat="1" x14ac:dyDescent="0.25">
      <c r="A193" s="19"/>
      <c r="B193" s="18"/>
      <c r="C193" s="19"/>
      <c r="D193" s="19"/>
      <c r="E193" s="19"/>
      <c r="F193" s="19"/>
      <c r="G193" s="65"/>
      <c r="H193" s="65"/>
      <c r="I193" s="65"/>
      <c r="J193" s="18"/>
      <c r="K193" s="18"/>
      <c r="L193" s="18"/>
    </row>
    <row r="194" spans="1:12" s="126" customFormat="1" x14ac:dyDescent="0.25">
      <c r="A194" s="19"/>
      <c r="B194" s="18"/>
      <c r="C194" s="19"/>
      <c r="D194" s="19"/>
      <c r="E194" s="19"/>
      <c r="F194" s="19"/>
      <c r="G194" s="65"/>
      <c r="H194" s="65"/>
      <c r="I194" s="65"/>
      <c r="J194" s="18"/>
      <c r="K194" s="18"/>
      <c r="L194" s="18"/>
    </row>
    <row r="195" spans="1:12" s="126" customFormat="1" x14ac:dyDescent="0.25">
      <c r="A195" s="19"/>
      <c r="B195" s="18"/>
      <c r="C195" s="19"/>
      <c r="D195" s="19"/>
      <c r="E195" s="19"/>
      <c r="F195" s="19"/>
      <c r="G195" s="65"/>
      <c r="H195" s="65"/>
      <c r="I195" s="65"/>
      <c r="J195" s="18"/>
      <c r="K195" s="18"/>
      <c r="L195" s="18"/>
    </row>
    <row r="196" spans="1:12" s="126" customFormat="1" x14ac:dyDescent="0.25">
      <c r="A196" s="19"/>
      <c r="B196" s="18"/>
      <c r="C196" s="19"/>
      <c r="D196" s="19"/>
      <c r="E196" s="19"/>
      <c r="F196" s="19"/>
      <c r="G196" s="65"/>
      <c r="H196" s="65"/>
      <c r="I196" s="65"/>
      <c r="J196" s="18"/>
      <c r="K196" s="18"/>
      <c r="L196" s="18"/>
    </row>
    <row r="197" spans="1:12" s="126" customFormat="1" x14ac:dyDescent="0.25">
      <c r="A197" s="19"/>
      <c r="B197" s="18"/>
      <c r="C197" s="19"/>
      <c r="D197" s="19"/>
      <c r="E197" s="19"/>
      <c r="F197" s="19"/>
      <c r="G197" s="65"/>
      <c r="H197" s="65"/>
      <c r="I197" s="65"/>
      <c r="J197" s="18"/>
      <c r="K197" s="18"/>
      <c r="L197" s="18"/>
    </row>
    <row r="198" spans="1:12" s="126" customFormat="1" x14ac:dyDescent="0.25">
      <c r="A198" s="19"/>
      <c r="B198" s="18"/>
      <c r="C198" s="19"/>
      <c r="D198" s="19"/>
      <c r="E198" s="19"/>
      <c r="F198" s="19"/>
      <c r="G198" s="65"/>
      <c r="H198" s="65"/>
      <c r="I198" s="65"/>
      <c r="J198" s="18"/>
      <c r="K198" s="18"/>
      <c r="L198" s="18"/>
    </row>
  </sheetData>
  <mergeCells count="42">
    <mergeCell ref="A1:J1"/>
    <mergeCell ref="A2:J2"/>
    <mergeCell ref="A3:J3"/>
    <mergeCell ref="A4:A5"/>
    <mergeCell ref="B4:B5"/>
    <mergeCell ref="C4:C5"/>
    <mergeCell ref="J4:J5"/>
    <mergeCell ref="B77:H77"/>
    <mergeCell ref="B86:H86"/>
    <mergeCell ref="F4:F5"/>
    <mergeCell ref="G4:I4"/>
    <mergeCell ref="B20:H20"/>
    <mergeCell ref="B64:H64"/>
    <mergeCell ref="B6:H6"/>
    <mergeCell ref="B12:H12"/>
    <mergeCell ref="B14:H14"/>
    <mergeCell ref="B16:H16"/>
    <mergeCell ref="B18:H18"/>
    <mergeCell ref="D4:D5"/>
    <mergeCell ref="E4:E5"/>
    <mergeCell ref="B132:H132"/>
    <mergeCell ref="B106:H106"/>
    <mergeCell ref="B108:H108"/>
    <mergeCell ref="B110:H110"/>
    <mergeCell ref="B96:H96"/>
    <mergeCell ref="B73:H73"/>
    <mergeCell ref="B75:I75"/>
    <mergeCell ref="B112:H112"/>
    <mergeCell ref="B114:H114"/>
    <mergeCell ref="B88:H88"/>
    <mergeCell ref="B90:H90"/>
    <mergeCell ref="B92:H92"/>
    <mergeCell ref="B94:H94"/>
    <mergeCell ref="B104:H104"/>
    <mergeCell ref="B98:H98"/>
    <mergeCell ref="B136:H136"/>
    <mergeCell ref="B138:H138"/>
    <mergeCell ref="B116:H116"/>
    <mergeCell ref="B126:H126"/>
    <mergeCell ref="B128:H128"/>
    <mergeCell ref="B130:H130"/>
    <mergeCell ref="B134:H134"/>
  </mergeCells>
  <phoneticPr fontId="27" type="noConversion"/>
  <pageMargins left="0.39370078740157483" right="0.19685039370078741" top="0.59055118110236227" bottom="0.59055118110236227" header="0.51181102362204722" footer="0.39370078740157483"/>
  <pageSetup paperSize="9" scale="65" firstPageNumber="17" orientation="landscape" useFirstPageNumber="1" r:id="rId1"/>
  <headerFooter alignWithMargins="0"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4"/>
  <sheetViews>
    <sheetView showZeros="0" view="pageBreakPreview" zoomScaleNormal="85" zoomScaleSheetLayoutView="100" workbookViewId="0">
      <pane ySplit="5" topLeftCell="A6" activePane="bottomLeft" state="frozen"/>
      <selection pane="bottomLeft" activeCell="A4" sqref="A4:N5"/>
    </sheetView>
  </sheetViews>
  <sheetFormatPr defaultColWidth="8.85546875" defaultRowHeight="15.75" x14ac:dyDescent="0.25"/>
  <cols>
    <col min="1" max="1" width="13.7109375" style="34" customWidth="1"/>
    <col min="2" max="2" width="38.7109375" style="34" customWidth="1"/>
    <col min="3" max="4" width="30.7109375" style="74" customWidth="1"/>
    <col min="5" max="5" width="20.7109375" style="74" customWidth="1"/>
    <col min="6" max="10" width="6.7109375" style="74" customWidth="1"/>
    <col min="11" max="12" width="10.7109375" style="118" customWidth="1"/>
    <col min="13" max="13" width="20.7109375" style="34" customWidth="1"/>
    <col min="14" max="16384" width="8.85546875" style="34"/>
  </cols>
  <sheetData>
    <row r="1" spans="1:54" x14ac:dyDescent="0.25">
      <c r="A1" s="650" t="s">
        <v>2588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54" x14ac:dyDescent="0.25">
      <c r="A2" s="650" t="s">
        <v>1150</v>
      </c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</row>
    <row r="3" spans="1:54" ht="31.5" customHeight="1" thickBot="1" x14ac:dyDescent="0.3">
      <c r="A3" s="651" t="s">
        <v>1139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</row>
    <row r="4" spans="1:54" ht="63" customHeight="1" thickBot="1" x14ac:dyDescent="0.3">
      <c r="A4" s="765" t="s">
        <v>2589</v>
      </c>
      <c r="B4" s="765" t="s">
        <v>2590</v>
      </c>
      <c r="C4" s="765" t="s">
        <v>1254</v>
      </c>
      <c r="D4" s="765" t="s">
        <v>2592</v>
      </c>
      <c r="E4" s="765" t="s">
        <v>2593</v>
      </c>
      <c r="F4" s="765" t="s">
        <v>2594</v>
      </c>
      <c r="G4" s="768" t="s">
        <v>1476</v>
      </c>
      <c r="H4" s="769"/>
      <c r="I4" s="769"/>
      <c r="J4" s="769"/>
      <c r="K4" s="769"/>
      <c r="L4" s="770"/>
      <c r="M4" s="763" t="s">
        <v>2595</v>
      </c>
      <c r="N4" s="763" t="s">
        <v>2757</v>
      </c>
    </row>
    <row r="5" spans="1:54" ht="31.5" customHeight="1" thickBot="1" x14ac:dyDescent="0.3">
      <c r="A5" s="766"/>
      <c r="B5" s="766"/>
      <c r="C5" s="766"/>
      <c r="D5" s="766"/>
      <c r="E5" s="766"/>
      <c r="F5" s="766"/>
      <c r="G5" s="756" t="s">
        <v>1475</v>
      </c>
      <c r="H5" s="756" t="s">
        <v>2756</v>
      </c>
      <c r="I5" s="756" t="s">
        <v>2759</v>
      </c>
      <c r="J5" s="757" t="s">
        <v>2760</v>
      </c>
      <c r="K5" s="757" t="s">
        <v>189</v>
      </c>
      <c r="L5" s="757" t="s">
        <v>2755</v>
      </c>
      <c r="M5" s="767"/>
      <c r="N5" s="764"/>
    </row>
    <row r="6" spans="1:54" x14ac:dyDescent="0.25">
      <c r="A6" s="581"/>
      <c r="B6" s="582" t="s">
        <v>2603</v>
      </c>
      <c r="C6" s="583"/>
      <c r="D6" s="583"/>
      <c r="E6" s="583"/>
      <c r="F6" s="583"/>
      <c r="G6" s="583"/>
      <c r="H6" s="583"/>
      <c r="I6" s="583"/>
      <c r="J6" s="583"/>
      <c r="K6" s="584"/>
      <c r="L6" s="672"/>
      <c r="M6" s="719"/>
      <c r="N6" s="35"/>
    </row>
    <row r="7" spans="1:54" x14ac:dyDescent="0.25">
      <c r="A7" s="585"/>
      <c r="B7" s="586" t="s">
        <v>2604</v>
      </c>
      <c r="C7" s="575"/>
      <c r="D7" s="575"/>
      <c r="E7" s="575"/>
      <c r="F7" s="575"/>
      <c r="G7" s="625"/>
      <c r="H7" s="648"/>
      <c r="I7" s="625"/>
      <c r="J7" s="625"/>
      <c r="K7" s="571"/>
      <c r="L7" s="655"/>
      <c r="M7" s="718"/>
      <c r="N7" s="35"/>
    </row>
    <row r="8" spans="1:54" x14ac:dyDescent="0.25">
      <c r="A8" s="585" t="s">
        <v>1579</v>
      </c>
      <c r="B8" s="587" t="s">
        <v>2605</v>
      </c>
      <c r="C8" s="588" t="s">
        <v>2606</v>
      </c>
      <c r="D8" s="588" t="s">
        <v>2607</v>
      </c>
      <c r="E8" s="570"/>
      <c r="F8" s="571" t="s">
        <v>2602</v>
      </c>
      <c r="G8" s="626"/>
      <c r="H8" s="649"/>
      <c r="I8" s="626"/>
      <c r="J8" s="626"/>
      <c r="K8" s="571">
        <v>0.1</v>
      </c>
      <c r="L8" s="655"/>
      <c r="M8" s="718"/>
      <c r="N8" s="35"/>
    </row>
    <row r="9" spans="1:54" x14ac:dyDescent="0.25">
      <c r="A9" s="585"/>
      <c r="B9" s="586" t="s">
        <v>541</v>
      </c>
      <c r="C9" s="575"/>
      <c r="D9" s="575"/>
      <c r="E9" s="575"/>
      <c r="F9" s="575"/>
      <c r="G9" s="625"/>
      <c r="H9" s="648"/>
      <c r="I9" s="625"/>
      <c r="J9" s="625"/>
      <c r="K9" s="571"/>
      <c r="L9" s="655"/>
      <c r="M9" s="718"/>
      <c r="N9" s="35"/>
    </row>
    <row r="10" spans="1:54" x14ac:dyDescent="0.25">
      <c r="A10" s="585" t="s">
        <v>542</v>
      </c>
      <c r="B10" s="589" t="s">
        <v>543</v>
      </c>
      <c r="C10" s="575" t="s">
        <v>544</v>
      </c>
      <c r="D10" s="575" t="s">
        <v>545</v>
      </c>
      <c r="E10" s="575"/>
      <c r="F10" s="575" t="s">
        <v>2613</v>
      </c>
      <c r="G10" s="625"/>
      <c r="H10" s="648"/>
      <c r="I10" s="625"/>
      <c r="J10" s="625"/>
      <c r="K10" s="571">
        <v>8</v>
      </c>
      <c r="L10" s="655"/>
      <c r="M10" s="718"/>
      <c r="N10" s="35"/>
    </row>
    <row r="11" spans="1:54" x14ac:dyDescent="0.25">
      <c r="A11" s="590" t="s">
        <v>553</v>
      </c>
      <c r="B11" s="569" t="s">
        <v>554</v>
      </c>
      <c r="C11" s="570" t="s">
        <v>555</v>
      </c>
      <c r="D11" s="570" t="s">
        <v>556</v>
      </c>
      <c r="E11" s="570"/>
      <c r="F11" s="571" t="s">
        <v>2613</v>
      </c>
      <c r="G11" s="626"/>
      <c r="H11" s="649"/>
      <c r="I11" s="626"/>
      <c r="J11" s="626"/>
      <c r="K11" s="571">
        <v>2</v>
      </c>
      <c r="L11" s="655"/>
      <c r="M11" s="718"/>
      <c r="N11" s="35"/>
    </row>
    <row r="12" spans="1:54" x14ac:dyDescent="0.25">
      <c r="A12" s="585"/>
      <c r="B12" s="591" t="s">
        <v>580</v>
      </c>
      <c r="C12" s="575"/>
      <c r="D12" s="575"/>
      <c r="E12" s="575"/>
      <c r="F12" s="571"/>
      <c r="G12" s="626"/>
      <c r="H12" s="649"/>
      <c r="I12" s="626"/>
      <c r="J12" s="626"/>
      <c r="K12" s="571"/>
      <c r="L12" s="655"/>
      <c r="M12" s="718"/>
      <c r="N12" s="35"/>
    </row>
    <row r="13" spans="1:54" x14ac:dyDescent="0.25">
      <c r="A13" s="573"/>
      <c r="B13" s="592" t="s">
        <v>2348</v>
      </c>
      <c r="C13" s="575"/>
      <c r="D13" s="575"/>
      <c r="E13" s="575"/>
      <c r="F13" s="575"/>
      <c r="G13" s="625"/>
      <c r="H13" s="648"/>
      <c r="I13" s="625"/>
      <c r="J13" s="625"/>
      <c r="K13" s="571"/>
      <c r="L13" s="655"/>
      <c r="M13" s="717"/>
      <c r="N13" s="35"/>
    </row>
    <row r="14" spans="1:54" x14ac:dyDescent="0.25">
      <c r="A14" s="573" t="s">
        <v>40</v>
      </c>
      <c r="B14" s="589" t="s">
        <v>2349</v>
      </c>
      <c r="C14" s="575"/>
      <c r="D14" s="575" t="s">
        <v>41</v>
      </c>
      <c r="E14" s="575" t="s">
        <v>42</v>
      </c>
      <c r="F14" s="575" t="s">
        <v>1524</v>
      </c>
      <c r="G14" s="625"/>
      <c r="H14" s="648"/>
      <c r="I14" s="625"/>
      <c r="J14" s="625"/>
      <c r="K14" s="571">
        <v>8</v>
      </c>
      <c r="L14" s="655"/>
      <c r="M14" s="718"/>
      <c r="N14" s="35"/>
    </row>
    <row r="15" spans="1:54" x14ac:dyDescent="0.25">
      <c r="A15" s="573" t="s">
        <v>1048</v>
      </c>
      <c r="B15" s="589" t="s">
        <v>2350</v>
      </c>
      <c r="C15" s="575" t="s">
        <v>2351</v>
      </c>
      <c r="D15" s="575"/>
      <c r="E15" s="575" t="s">
        <v>1049</v>
      </c>
      <c r="F15" s="575" t="s">
        <v>1524</v>
      </c>
      <c r="G15" s="625"/>
      <c r="H15" s="648"/>
      <c r="I15" s="625"/>
      <c r="J15" s="625"/>
      <c r="K15" s="571">
        <v>8</v>
      </c>
      <c r="L15" s="655"/>
      <c r="M15" s="718"/>
      <c r="N15" s="35"/>
    </row>
    <row r="16" spans="1:54" x14ac:dyDescent="0.25">
      <c r="A16" s="593"/>
      <c r="B16" s="594" t="s">
        <v>618</v>
      </c>
      <c r="C16" s="575"/>
      <c r="D16" s="575"/>
      <c r="E16" s="575"/>
      <c r="F16" s="575"/>
      <c r="G16" s="625"/>
      <c r="H16" s="648"/>
      <c r="I16" s="625"/>
      <c r="J16" s="625"/>
      <c r="K16" s="571"/>
      <c r="L16" s="655"/>
      <c r="M16" s="716"/>
      <c r="N16" s="728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</row>
    <row r="17" spans="1:54" x14ac:dyDescent="0.25">
      <c r="A17" s="585"/>
      <c r="B17" s="594" t="s">
        <v>619</v>
      </c>
      <c r="C17" s="575"/>
      <c r="D17" s="575"/>
      <c r="E17" s="575"/>
      <c r="F17" s="575"/>
      <c r="G17" s="625"/>
      <c r="H17" s="648"/>
      <c r="I17" s="625"/>
      <c r="J17" s="625"/>
      <c r="K17" s="571"/>
      <c r="L17" s="655"/>
      <c r="M17" s="716"/>
      <c r="N17" s="728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</row>
    <row r="18" spans="1:54" x14ac:dyDescent="0.25">
      <c r="A18" s="585"/>
      <c r="B18" s="586" t="s">
        <v>620</v>
      </c>
      <c r="C18" s="575"/>
      <c r="D18" s="575"/>
      <c r="E18" s="575"/>
      <c r="F18" s="575"/>
      <c r="G18" s="625"/>
      <c r="H18" s="648"/>
      <c r="I18" s="625"/>
      <c r="J18" s="625"/>
      <c r="K18" s="571"/>
      <c r="L18" s="655"/>
      <c r="M18" s="715"/>
      <c r="N18" s="727"/>
      <c r="O18" s="45"/>
      <c r="P18" s="44"/>
      <c r="Q18" s="44"/>
      <c r="R18" s="44"/>
      <c r="S18" s="44"/>
      <c r="T18" s="45"/>
      <c r="U18" s="45"/>
      <c r="V18" s="46"/>
      <c r="W18" s="46"/>
      <c r="X18" s="44"/>
      <c r="Y18" s="45"/>
      <c r="Z18" s="45"/>
      <c r="AA18" s="45"/>
      <c r="AB18" s="45"/>
      <c r="AC18" s="45"/>
      <c r="AD18" s="45"/>
      <c r="AE18" s="45"/>
      <c r="AF18" s="46"/>
      <c r="AG18" s="46"/>
      <c r="AH18" s="45"/>
      <c r="AI18" s="45"/>
      <c r="AJ18" s="45"/>
      <c r="AK18" s="45"/>
      <c r="AL18" s="45"/>
      <c r="AM18" s="45"/>
      <c r="AN18" s="44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  <c r="BB18" s="47"/>
    </row>
    <row r="19" spans="1:54" x14ac:dyDescent="0.25">
      <c r="A19" s="585" t="s">
        <v>2249</v>
      </c>
      <c r="B19" s="589" t="s">
        <v>626</v>
      </c>
      <c r="C19" s="575" t="s">
        <v>2250</v>
      </c>
      <c r="D19" s="575" t="s">
        <v>624</v>
      </c>
      <c r="E19" s="575" t="s">
        <v>2251</v>
      </c>
      <c r="F19" s="575" t="s">
        <v>2613</v>
      </c>
      <c r="G19" s="625"/>
      <c r="H19" s="648"/>
      <c r="I19" s="625"/>
      <c r="J19" s="625"/>
      <c r="K19" s="571">
        <v>1.25</v>
      </c>
      <c r="L19" s="655"/>
      <c r="M19" s="715"/>
      <c r="N19" s="727"/>
      <c r="O19" s="45"/>
      <c r="P19" s="44"/>
      <c r="Q19" s="44"/>
      <c r="R19" s="44"/>
      <c r="S19" s="44"/>
      <c r="T19" s="45"/>
      <c r="U19" s="45"/>
      <c r="V19" s="46"/>
      <c r="W19" s="46"/>
      <c r="X19" s="44"/>
      <c r="Y19" s="45"/>
      <c r="Z19" s="45"/>
      <c r="AA19" s="45"/>
      <c r="AB19" s="45"/>
      <c r="AC19" s="45"/>
      <c r="AD19" s="45"/>
      <c r="AE19" s="45"/>
      <c r="AF19" s="46"/>
      <c r="AG19" s="46"/>
      <c r="AH19" s="45"/>
      <c r="AI19" s="45"/>
      <c r="AJ19" s="45"/>
      <c r="AK19" s="45"/>
      <c r="AL19" s="45"/>
      <c r="AM19" s="45"/>
      <c r="AN19" s="44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  <c r="BB19" s="47"/>
    </row>
    <row r="20" spans="1:54" x14ac:dyDescent="0.25">
      <c r="A20" s="585"/>
      <c r="B20" s="594" t="s">
        <v>854</v>
      </c>
      <c r="C20" s="575"/>
      <c r="D20" s="575"/>
      <c r="E20" s="575"/>
      <c r="F20" s="575"/>
      <c r="G20" s="625"/>
      <c r="H20" s="648"/>
      <c r="I20" s="625"/>
      <c r="J20" s="625"/>
      <c r="K20" s="571"/>
      <c r="L20" s="655"/>
      <c r="M20" s="716"/>
      <c r="N20" s="728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</row>
    <row r="21" spans="1:54" x14ac:dyDescent="0.25">
      <c r="A21" s="585"/>
      <c r="B21" s="595" t="s">
        <v>1118</v>
      </c>
      <c r="C21" s="575"/>
      <c r="D21" s="575"/>
      <c r="E21" s="575"/>
      <c r="F21" s="575"/>
      <c r="G21" s="625"/>
      <c r="H21" s="648"/>
      <c r="I21" s="625"/>
      <c r="J21" s="625"/>
      <c r="K21" s="571"/>
      <c r="L21" s="655"/>
      <c r="M21" s="716"/>
      <c r="N21" s="728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</row>
    <row r="22" spans="1:54" x14ac:dyDescent="0.25">
      <c r="A22" s="585"/>
      <c r="B22" s="596" t="s">
        <v>1117</v>
      </c>
      <c r="C22" s="575"/>
      <c r="D22" s="575"/>
      <c r="E22" s="575"/>
      <c r="F22" s="575"/>
      <c r="G22" s="625"/>
      <c r="H22" s="648"/>
      <c r="I22" s="625"/>
      <c r="J22" s="625"/>
      <c r="K22" s="571"/>
      <c r="L22" s="655"/>
      <c r="M22" s="716"/>
      <c r="N22" s="728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</row>
    <row r="23" spans="1:54" x14ac:dyDescent="0.25">
      <c r="A23" s="597">
        <v>1718210021</v>
      </c>
      <c r="B23" s="598" t="s">
        <v>1615</v>
      </c>
      <c r="C23" s="599" t="s">
        <v>988</v>
      </c>
      <c r="D23" s="599"/>
      <c r="E23" s="599"/>
      <c r="F23" s="575" t="s">
        <v>2613</v>
      </c>
      <c r="G23" s="625"/>
      <c r="H23" s="648"/>
      <c r="I23" s="625"/>
      <c r="J23" s="625"/>
      <c r="K23" s="600">
        <v>1.625</v>
      </c>
      <c r="L23" s="658"/>
      <c r="M23" s="716"/>
      <c r="N23" s="728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</row>
    <row r="24" spans="1:54" x14ac:dyDescent="0.25">
      <c r="A24" s="593"/>
      <c r="B24" s="594" t="s">
        <v>654</v>
      </c>
      <c r="C24" s="575"/>
      <c r="D24" s="575"/>
      <c r="E24" s="575"/>
      <c r="F24" s="575"/>
      <c r="G24" s="625"/>
      <c r="H24" s="648"/>
      <c r="I24" s="625"/>
      <c r="J24" s="625"/>
      <c r="K24" s="571"/>
      <c r="L24" s="655"/>
      <c r="M24" s="715"/>
      <c r="N24" s="727"/>
      <c r="O24" s="45"/>
      <c r="P24" s="44"/>
      <c r="Q24" s="44"/>
      <c r="R24" s="44"/>
      <c r="S24" s="44"/>
      <c r="T24" s="45"/>
      <c r="U24" s="45"/>
      <c r="V24" s="46"/>
      <c r="W24" s="46"/>
      <c r="X24" s="44"/>
      <c r="Y24" s="45"/>
      <c r="Z24" s="45"/>
      <c r="AA24" s="45"/>
      <c r="AB24" s="45"/>
      <c r="AC24" s="45"/>
      <c r="AD24" s="45"/>
      <c r="AE24" s="45"/>
      <c r="AF24" s="46"/>
      <c r="AG24" s="46"/>
      <c r="AH24" s="45"/>
      <c r="AI24" s="45"/>
      <c r="AJ24" s="45"/>
      <c r="AK24" s="45"/>
      <c r="AL24" s="45"/>
      <c r="AM24" s="45"/>
      <c r="AN24" s="44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  <c r="BB24" s="47"/>
    </row>
    <row r="25" spans="1:54" x14ac:dyDescent="0.25">
      <c r="A25" s="593"/>
      <c r="B25" s="594" t="s">
        <v>655</v>
      </c>
      <c r="C25" s="575"/>
      <c r="D25" s="575"/>
      <c r="E25" s="575"/>
      <c r="F25" s="575"/>
      <c r="G25" s="625"/>
      <c r="H25" s="648"/>
      <c r="I25" s="625"/>
      <c r="J25" s="625"/>
      <c r="K25" s="571"/>
      <c r="L25" s="655"/>
      <c r="M25" s="715"/>
      <c r="N25" s="727"/>
      <c r="O25" s="45"/>
      <c r="P25" s="44"/>
      <c r="Q25" s="44"/>
      <c r="R25" s="44"/>
      <c r="S25" s="44"/>
      <c r="T25" s="45"/>
      <c r="U25" s="45"/>
      <c r="V25" s="46"/>
      <c r="W25" s="46"/>
      <c r="X25" s="44"/>
      <c r="Y25" s="45"/>
      <c r="Z25" s="45"/>
      <c r="AA25" s="45"/>
      <c r="AB25" s="45"/>
      <c r="AC25" s="45"/>
      <c r="AD25" s="45"/>
      <c r="AE25" s="45"/>
      <c r="AF25" s="46"/>
      <c r="AG25" s="46"/>
      <c r="AH25" s="45"/>
      <c r="AI25" s="45"/>
      <c r="AJ25" s="45"/>
      <c r="AK25" s="45"/>
      <c r="AL25" s="45"/>
      <c r="AM25" s="45"/>
      <c r="AN25" s="44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  <c r="BB25" s="47"/>
    </row>
    <row r="26" spans="1:54" x14ac:dyDescent="0.25">
      <c r="A26" s="593">
        <v>1610000848</v>
      </c>
      <c r="B26" s="601" t="s">
        <v>656</v>
      </c>
      <c r="C26" s="575" t="s">
        <v>663</v>
      </c>
      <c r="D26" s="575" t="s">
        <v>658</v>
      </c>
      <c r="E26" s="575" t="s">
        <v>664</v>
      </c>
      <c r="F26" s="575" t="s">
        <v>2613</v>
      </c>
      <c r="G26" s="625"/>
      <c r="H26" s="648"/>
      <c r="I26" s="625"/>
      <c r="J26" s="625"/>
      <c r="K26" s="571">
        <v>0.62</v>
      </c>
      <c r="L26" s="655"/>
      <c r="M26" s="715"/>
      <c r="N26" s="727"/>
      <c r="O26" s="45"/>
      <c r="P26" s="44"/>
      <c r="Q26" s="44"/>
      <c r="R26" s="44"/>
      <c r="S26" s="44"/>
      <c r="T26" s="45"/>
      <c r="U26" s="45"/>
      <c r="V26" s="46"/>
      <c r="W26" s="46"/>
      <c r="X26" s="44"/>
      <c r="Y26" s="45"/>
      <c r="Z26" s="45"/>
      <c r="AA26" s="45"/>
      <c r="AB26" s="45"/>
      <c r="AC26" s="45"/>
      <c r="AD26" s="45"/>
      <c r="AE26" s="45"/>
      <c r="AF26" s="46"/>
      <c r="AG26" s="46"/>
      <c r="AH26" s="45"/>
      <c r="AI26" s="45"/>
      <c r="AJ26" s="45"/>
      <c r="AK26" s="45"/>
      <c r="AL26" s="45"/>
      <c r="AM26" s="45"/>
      <c r="AN26" s="44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  <c r="BB26" s="47"/>
    </row>
    <row r="27" spans="1:54" x14ac:dyDescent="0.25">
      <c r="A27" s="585" t="s">
        <v>669</v>
      </c>
      <c r="B27" s="602" t="s">
        <v>670</v>
      </c>
      <c r="C27" s="575" t="s">
        <v>671</v>
      </c>
      <c r="D27" s="588" t="s">
        <v>658</v>
      </c>
      <c r="E27" s="575" t="s">
        <v>1481</v>
      </c>
      <c r="F27" s="575" t="s">
        <v>2613</v>
      </c>
      <c r="G27" s="625"/>
      <c r="H27" s="648"/>
      <c r="I27" s="625"/>
      <c r="J27" s="625"/>
      <c r="K27" s="571">
        <v>0.27500000000000002</v>
      </c>
      <c r="L27" s="655"/>
      <c r="M27" s="715"/>
      <c r="N27" s="727"/>
      <c r="O27" s="45"/>
      <c r="P27" s="44"/>
      <c r="Q27" s="44"/>
      <c r="R27" s="44"/>
      <c r="S27" s="44"/>
      <c r="T27" s="45"/>
      <c r="U27" s="45"/>
      <c r="V27" s="46"/>
      <c r="W27" s="46"/>
      <c r="X27" s="44"/>
      <c r="Y27" s="45"/>
      <c r="Z27" s="45"/>
      <c r="AA27" s="45"/>
      <c r="AB27" s="45"/>
      <c r="AC27" s="45"/>
      <c r="AD27" s="45"/>
      <c r="AE27" s="45"/>
      <c r="AF27" s="46"/>
      <c r="AG27" s="46"/>
      <c r="AH27" s="45"/>
      <c r="AI27" s="45"/>
      <c r="AJ27" s="45"/>
      <c r="AK27" s="45"/>
      <c r="AL27" s="45"/>
      <c r="AM27" s="45"/>
      <c r="AN27" s="44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  <c r="BB27" s="47"/>
    </row>
    <row r="28" spans="1:54" x14ac:dyDescent="0.25">
      <c r="A28" s="593"/>
      <c r="B28" s="594" t="s">
        <v>738</v>
      </c>
      <c r="C28" s="575"/>
      <c r="D28" s="575"/>
      <c r="E28" s="575"/>
      <c r="F28" s="575"/>
      <c r="G28" s="625"/>
      <c r="H28" s="648"/>
      <c r="I28" s="625"/>
      <c r="J28" s="625"/>
      <c r="K28" s="571"/>
      <c r="L28" s="655"/>
      <c r="M28" s="715"/>
      <c r="N28" s="727"/>
      <c r="O28" s="45"/>
      <c r="P28" s="44"/>
      <c r="Q28" s="44"/>
      <c r="R28" s="44"/>
      <c r="S28" s="44"/>
      <c r="T28" s="45"/>
      <c r="U28" s="45"/>
      <c r="V28" s="46"/>
      <c r="W28" s="46"/>
      <c r="X28" s="44"/>
      <c r="Y28" s="45"/>
      <c r="Z28" s="45"/>
      <c r="AA28" s="45"/>
      <c r="AB28" s="45"/>
      <c r="AC28" s="45"/>
      <c r="AD28" s="45"/>
      <c r="AE28" s="45"/>
      <c r="AF28" s="46"/>
      <c r="AG28" s="46"/>
      <c r="AH28" s="45"/>
      <c r="AI28" s="45"/>
      <c r="AJ28" s="45"/>
      <c r="AK28" s="45"/>
      <c r="AL28" s="45"/>
      <c r="AM28" s="45"/>
      <c r="AN28" s="44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7"/>
      <c r="BB28" s="47"/>
    </row>
    <row r="29" spans="1:54" x14ac:dyDescent="0.25">
      <c r="A29" s="585" t="s">
        <v>793</v>
      </c>
      <c r="B29" s="589" t="s">
        <v>788</v>
      </c>
      <c r="C29" s="575" t="s">
        <v>794</v>
      </c>
      <c r="D29" s="575" t="s">
        <v>790</v>
      </c>
      <c r="E29" s="575">
        <v>8</v>
      </c>
      <c r="F29" s="575" t="s">
        <v>2613</v>
      </c>
      <c r="G29" s="625"/>
      <c r="H29" s="648"/>
      <c r="I29" s="625"/>
      <c r="J29" s="625"/>
      <c r="K29" s="571">
        <v>0.155</v>
      </c>
      <c r="L29" s="655"/>
      <c r="M29" s="715"/>
      <c r="N29" s="727"/>
      <c r="O29" s="45"/>
      <c r="P29" s="44"/>
      <c r="Q29" s="44"/>
      <c r="R29" s="44"/>
      <c r="S29" s="44"/>
      <c r="T29" s="45"/>
      <c r="U29" s="45"/>
      <c r="V29" s="46"/>
      <c r="W29" s="46"/>
      <c r="X29" s="44"/>
      <c r="Y29" s="45"/>
      <c r="Z29" s="45"/>
      <c r="AA29" s="45"/>
      <c r="AB29" s="45"/>
      <c r="AC29" s="45"/>
      <c r="AD29" s="45"/>
      <c r="AE29" s="45"/>
      <c r="AF29" s="46"/>
      <c r="AG29" s="46"/>
      <c r="AH29" s="45"/>
      <c r="AI29" s="45"/>
      <c r="AJ29" s="45"/>
      <c r="AK29" s="45"/>
      <c r="AL29" s="45"/>
      <c r="AM29" s="45"/>
      <c r="AN29" s="44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  <c r="BB29" s="47"/>
    </row>
    <row r="30" spans="1:54" x14ac:dyDescent="0.25">
      <c r="A30" s="585" t="s">
        <v>798</v>
      </c>
      <c r="B30" s="589" t="s">
        <v>788</v>
      </c>
      <c r="C30" s="575" t="s">
        <v>799</v>
      </c>
      <c r="D30" s="575" t="s">
        <v>790</v>
      </c>
      <c r="E30" s="575">
        <v>12</v>
      </c>
      <c r="F30" s="575" t="s">
        <v>2613</v>
      </c>
      <c r="G30" s="625"/>
      <c r="H30" s="648"/>
      <c r="I30" s="625"/>
      <c r="J30" s="625"/>
      <c r="K30" s="571">
        <v>0.05</v>
      </c>
      <c r="L30" s="655"/>
      <c r="M30" s="715"/>
      <c r="N30" s="727"/>
      <c r="O30" s="45"/>
      <c r="P30" s="44"/>
      <c r="Q30" s="44"/>
      <c r="R30" s="44"/>
      <c r="S30" s="44"/>
      <c r="T30" s="45"/>
      <c r="U30" s="45"/>
      <c r="V30" s="46"/>
      <c r="W30" s="46"/>
      <c r="X30" s="44"/>
      <c r="Y30" s="45"/>
      <c r="Z30" s="45"/>
      <c r="AA30" s="45"/>
      <c r="AB30" s="45"/>
      <c r="AC30" s="45"/>
      <c r="AD30" s="45"/>
      <c r="AE30" s="45"/>
      <c r="AF30" s="46"/>
      <c r="AG30" s="46"/>
      <c r="AH30" s="45"/>
      <c r="AI30" s="45"/>
      <c r="AJ30" s="45"/>
      <c r="AK30" s="45"/>
      <c r="AL30" s="45"/>
      <c r="AM30" s="45"/>
      <c r="AN30" s="44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  <c r="BB30" s="47"/>
    </row>
    <row r="31" spans="1:54" x14ac:dyDescent="0.25">
      <c r="A31" s="585" t="s">
        <v>805</v>
      </c>
      <c r="B31" s="589" t="s">
        <v>788</v>
      </c>
      <c r="C31" s="575" t="s">
        <v>806</v>
      </c>
      <c r="D31" s="575" t="s">
        <v>790</v>
      </c>
      <c r="E31" s="575">
        <v>20</v>
      </c>
      <c r="F31" s="575" t="s">
        <v>2613</v>
      </c>
      <c r="G31" s="625"/>
      <c r="H31" s="648"/>
      <c r="I31" s="625"/>
      <c r="J31" s="625"/>
      <c r="K31" s="571">
        <v>0.25</v>
      </c>
      <c r="L31" s="655"/>
      <c r="M31" s="715"/>
      <c r="N31" s="727"/>
      <c r="O31" s="45"/>
      <c r="P31" s="44"/>
      <c r="Q31" s="44"/>
      <c r="R31" s="44"/>
      <c r="S31" s="44"/>
      <c r="T31" s="45"/>
      <c r="U31" s="45"/>
      <c r="V31" s="46"/>
      <c r="W31" s="46"/>
      <c r="X31" s="44"/>
      <c r="Y31" s="45"/>
      <c r="Z31" s="45"/>
      <c r="AA31" s="45"/>
      <c r="AB31" s="45"/>
      <c r="AC31" s="45"/>
      <c r="AD31" s="45"/>
      <c r="AE31" s="45"/>
      <c r="AF31" s="46"/>
      <c r="AG31" s="46"/>
      <c r="AH31" s="45"/>
      <c r="AI31" s="45"/>
      <c r="AJ31" s="45"/>
      <c r="AK31" s="45"/>
      <c r="AL31" s="45"/>
      <c r="AM31" s="45"/>
      <c r="AN31" s="44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  <c r="BB31" s="47"/>
    </row>
    <row r="32" spans="1:54" x14ac:dyDescent="0.25">
      <c r="A32" s="585"/>
      <c r="B32" s="594" t="s">
        <v>890</v>
      </c>
      <c r="C32" s="575"/>
      <c r="D32" s="575"/>
      <c r="E32" s="575"/>
      <c r="F32" s="575"/>
      <c r="G32" s="625"/>
      <c r="H32" s="648"/>
      <c r="I32" s="625"/>
      <c r="J32" s="625"/>
      <c r="K32" s="571"/>
      <c r="L32" s="655"/>
      <c r="M32" s="715"/>
      <c r="N32" s="727"/>
      <c r="O32" s="45"/>
      <c r="P32" s="44"/>
      <c r="Q32" s="44"/>
      <c r="R32" s="44"/>
      <c r="S32" s="44"/>
      <c r="T32" s="45"/>
      <c r="U32" s="45"/>
      <c r="V32" s="46"/>
      <c r="W32" s="46"/>
      <c r="X32" s="44"/>
      <c r="Y32" s="45"/>
      <c r="Z32" s="45"/>
      <c r="AA32" s="45"/>
      <c r="AB32" s="45"/>
      <c r="AC32" s="45"/>
      <c r="AD32" s="45"/>
      <c r="AE32" s="45"/>
      <c r="AF32" s="46"/>
      <c r="AG32" s="46"/>
      <c r="AH32" s="45"/>
      <c r="AI32" s="45"/>
      <c r="AJ32" s="45"/>
      <c r="AK32" s="45"/>
      <c r="AL32" s="45"/>
      <c r="AM32" s="45"/>
      <c r="AN32" s="44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  <c r="BB32" s="47"/>
    </row>
    <row r="33" spans="1:54" x14ac:dyDescent="0.25">
      <c r="A33" s="585"/>
      <c r="B33" s="594" t="s">
        <v>891</v>
      </c>
      <c r="C33" s="575"/>
      <c r="D33" s="575"/>
      <c r="E33" s="575"/>
      <c r="F33" s="575"/>
      <c r="G33" s="625"/>
      <c r="H33" s="648"/>
      <c r="I33" s="625"/>
      <c r="J33" s="625"/>
      <c r="K33" s="571"/>
      <c r="L33" s="655"/>
      <c r="M33" s="715"/>
      <c r="N33" s="727"/>
      <c r="O33" s="45"/>
      <c r="P33" s="44"/>
      <c r="Q33" s="44"/>
      <c r="R33" s="44"/>
      <c r="S33" s="44"/>
      <c r="T33" s="45"/>
      <c r="U33" s="45"/>
      <c r="V33" s="46"/>
      <c r="W33" s="46"/>
      <c r="X33" s="44"/>
      <c r="Y33" s="45"/>
      <c r="Z33" s="45"/>
      <c r="AA33" s="45"/>
      <c r="AB33" s="45"/>
      <c r="AC33" s="45"/>
      <c r="AD33" s="45"/>
      <c r="AE33" s="45"/>
      <c r="AF33" s="46"/>
      <c r="AG33" s="46"/>
      <c r="AH33" s="45"/>
      <c r="AI33" s="45"/>
      <c r="AJ33" s="45"/>
      <c r="AK33" s="45"/>
      <c r="AL33" s="45"/>
      <c r="AM33" s="45"/>
      <c r="AN33" s="44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7"/>
      <c r="BB33" s="47"/>
    </row>
    <row r="34" spans="1:54" x14ac:dyDescent="0.25">
      <c r="A34" s="603"/>
      <c r="B34" s="586" t="s">
        <v>1639</v>
      </c>
      <c r="C34" s="604"/>
      <c r="D34" s="604"/>
      <c r="E34" s="604"/>
      <c r="F34" s="604"/>
      <c r="G34" s="604"/>
      <c r="H34" s="604"/>
      <c r="I34" s="604"/>
      <c r="J34" s="604"/>
      <c r="K34" s="571"/>
      <c r="L34" s="655"/>
      <c r="M34" s="715"/>
      <c r="N34" s="727"/>
      <c r="O34" s="45"/>
      <c r="P34" s="44"/>
      <c r="Q34" s="44"/>
      <c r="R34" s="44"/>
      <c r="S34" s="44"/>
      <c r="T34" s="45"/>
      <c r="U34" s="45"/>
      <c r="V34" s="46"/>
      <c r="W34" s="46"/>
      <c r="X34" s="44"/>
      <c r="Y34" s="45"/>
      <c r="Z34" s="45"/>
      <c r="AA34" s="45"/>
      <c r="AB34" s="45"/>
      <c r="AC34" s="45"/>
      <c r="AD34" s="45"/>
      <c r="AE34" s="45"/>
      <c r="AF34" s="46"/>
      <c r="AG34" s="46"/>
      <c r="AH34" s="45"/>
      <c r="AI34" s="45"/>
      <c r="AJ34" s="45"/>
      <c r="AK34" s="45"/>
      <c r="AL34" s="45"/>
      <c r="AM34" s="45"/>
      <c r="AN34" s="44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7"/>
      <c r="BB34" s="47"/>
    </row>
    <row r="35" spans="1:54" x14ac:dyDescent="0.25">
      <c r="A35" s="605">
        <v>2312221288</v>
      </c>
      <c r="B35" s="589" t="s">
        <v>2257</v>
      </c>
      <c r="C35" s="575" t="s">
        <v>2259</v>
      </c>
      <c r="D35" s="575" t="s">
        <v>2261</v>
      </c>
      <c r="E35" s="575" t="s">
        <v>2262</v>
      </c>
      <c r="F35" s="575" t="s">
        <v>2613</v>
      </c>
      <c r="G35" s="625"/>
      <c r="H35" s="648"/>
      <c r="I35" s="625"/>
      <c r="J35" s="625"/>
      <c r="K35" s="571">
        <v>0.1</v>
      </c>
      <c r="L35" s="655"/>
      <c r="M35" s="715"/>
      <c r="N35" s="727"/>
      <c r="O35" s="45"/>
      <c r="P35" s="44"/>
      <c r="Q35" s="44"/>
      <c r="R35" s="44"/>
      <c r="S35" s="44"/>
      <c r="T35" s="45"/>
      <c r="U35" s="45"/>
      <c r="V35" s="46"/>
      <c r="W35" s="46"/>
      <c r="X35" s="44"/>
      <c r="Y35" s="45"/>
      <c r="Z35" s="45"/>
      <c r="AA35" s="45"/>
      <c r="AB35" s="45"/>
      <c r="AC35" s="45"/>
      <c r="AD35" s="45"/>
      <c r="AE35" s="45"/>
      <c r="AF35" s="46"/>
      <c r="AG35" s="46"/>
      <c r="AH35" s="45"/>
      <c r="AI35" s="45"/>
      <c r="AJ35" s="45"/>
      <c r="AK35" s="45"/>
      <c r="AL35" s="45"/>
      <c r="AM35" s="45"/>
      <c r="AN35" s="44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7"/>
      <c r="BB35" s="47"/>
    </row>
    <row r="36" spans="1:54" x14ac:dyDescent="0.25">
      <c r="A36" s="605" t="s">
        <v>1123</v>
      </c>
      <c r="B36" s="589" t="s">
        <v>2257</v>
      </c>
      <c r="C36" s="575" t="s">
        <v>2259</v>
      </c>
      <c r="D36" s="575" t="s">
        <v>2261</v>
      </c>
      <c r="E36" s="575" t="s">
        <v>989</v>
      </c>
      <c r="F36" s="575" t="s">
        <v>2613</v>
      </c>
      <c r="G36" s="625"/>
      <c r="H36" s="648"/>
      <c r="I36" s="625"/>
      <c r="J36" s="625"/>
      <c r="K36" s="571">
        <v>0.25</v>
      </c>
      <c r="L36" s="655"/>
      <c r="M36" s="715"/>
      <c r="N36" s="727"/>
      <c r="O36" s="45"/>
      <c r="P36" s="44"/>
      <c r="Q36" s="44"/>
      <c r="R36" s="44"/>
      <c r="S36" s="44"/>
      <c r="T36" s="45"/>
      <c r="U36" s="45"/>
      <c r="V36" s="46"/>
      <c r="W36" s="46"/>
      <c r="X36" s="44"/>
      <c r="Y36" s="45"/>
      <c r="Z36" s="45"/>
      <c r="AA36" s="45"/>
      <c r="AB36" s="45"/>
      <c r="AC36" s="45"/>
      <c r="AD36" s="45"/>
      <c r="AE36" s="45"/>
      <c r="AF36" s="46"/>
      <c r="AG36" s="46"/>
      <c r="AH36" s="45"/>
      <c r="AI36" s="45"/>
      <c r="AJ36" s="45"/>
      <c r="AK36" s="45"/>
      <c r="AL36" s="45"/>
      <c r="AM36" s="45"/>
      <c r="AN36" s="44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  <c r="BB36" s="47"/>
    </row>
    <row r="37" spans="1:54" x14ac:dyDescent="0.25">
      <c r="A37" s="605" t="s">
        <v>2633</v>
      </c>
      <c r="B37" s="589" t="s">
        <v>2257</v>
      </c>
      <c r="C37" s="575" t="s">
        <v>2269</v>
      </c>
      <c r="D37" s="575" t="s">
        <v>2270</v>
      </c>
      <c r="E37" s="575" t="s">
        <v>2258</v>
      </c>
      <c r="F37" s="575" t="s">
        <v>2613</v>
      </c>
      <c r="G37" s="625"/>
      <c r="H37" s="648"/>
      <c r="I37" s="625"/>
      <c r="J37" s="625"/>
      <c r="K37" s="571">
        <v>1</v>
      </c>
      <c r="L37" s="655"/>
      <c r="M37" s="715"/>
      <c r="N37" s="727"/>
      <c r="O37" s="45"/>
      <c r="P37" s="44"/>
      <c r="Q37" s="44"/>
      <c r="R37" s="44"/>
      <c r="S37" s="44"/>
      <c r="T37" s="45"/>
      <c r="U37" s="45"/>
      <c r="V37" s="46"/>
      <c r="W37" s="46"/>
      <c r="X37" s="44"/>
      <c r="Y37" s="45"/>
      <c r="Z37" s="45"/>
      <c r="AA37" s="45"/>
      <c r="AB37" s="45"/>
      <c r="AC37" s="45"/>
      <c r="AD37" s="45"/>
      <c r="AE37" s="45"/>
      <c r="AF37" s="46"/>
      <c r="AG37" s="46"/>
      <c r="AH37" s="45"/>
      <c r="AI37" s="45"/>
      <c r="AJ37" s="45"/>
      <c r="AK37" s="45"/>
      <c r="AL37" s="45"/>
      <c r="AM37" s="45"/>
      <c r="AN37" s="44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  <c r="BB37" s="47"/>
    </row>
    <row r="38" spans="1:54" x14ac:dyDescent="0.25">
      <c r="A38" s="585"/>
      <c r="B38" s="586" t="s">
        <v>912</v>
      </c>
      <c r="C38" s="575"/>
      <c r="D38" s="575"/>
      <c r="E38" s="575"/>
      <c r="F38" s="575"/>
      <c r="G38" s="625"/>
      <c r="H38" s="648"/>
      <c r="I38" s="625"/>
      <c r="J38" s="625"/>
      <c r="K38" s="571"/>
      <c r="L38" s="655"/>
      <c r="M38" s="715"/>
      <c r="N38" s="727"/>
      <c r="O38" s="45"/>
      <c r="P38" s="44"/>
      <c r="Q38" s="44"/>
      <c r="R38" s="44"/>
      <c r="S38" s="44"/>
      <c r="T38" s="45"/>
      <c r="U38" s="45"/>
      <c r="V38" s="46"/>
      <c r="W38" s="46"/>
      <c r="X38" s="44"/>
      <c r="Y38" s="45"/>
      <c r="Z38" s="45"/>
      <c r="AA38" s="45"/>
      <c r="AB38" s="45"/>
      <c r="AC38" s="45"/>
      <c r="AD38" s="45"/>
      <c r="AE38" s="45"/>
      <c r="AF38" s="46"/>
      <c r="AG38" s="46"/>
      <c r="AH38" s="45"/>
      <c r="AI38" s="45"/>
      <c r="AJ38" s="45"/>
      <c r="AK38" s="45"/>
      <c r="AL38" s="45"/>
      <c r="AM38" s="45"/>
      <c r="AN38" s="44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  <c r="BB38" s="47"/>
    </row>
    <row r="39" spans="1:54" x14ac:dyDescent="0.25">
      <c r="A39" s="585" t="s">
        <v>913</v>
      </c>
      <c r="B39" s="589" t="s">
        <v>914</v>
      </c>
      <c r="C39" s="575" t="s">
        <v>915</v>
      </c>
      <c r="D39" s="575" t="s">
        <v>916</v>
      </c>
      <c r="E39" s="575"/>
      <c r="F39" s="575" t="s">
        <v>2613</v>
      </c>
      <c r="G39" s="625"/>
      <c r="H39" s="648"/>
      <c r="I39" s="625"/>
      <c r="J39" s="625"/>
      <c r="K39" s="571">
        <v>0.15</v>
      </c>
      <c r="L39" s="655"/>
      <c r="M39" s="715"/>
      <c r="N39" s="727"/>
      <c r="O39" s="45"/>
      <c r="P39" s="44"/>
      <c r="Q39" s="44"/>
      <c r="R39" s="44"/>
      <c r="S39" s="44"/>
      <c r="T39" s="45"/>
      <c r="U39" s="45"/>
      <c r="V39" s="46"/>
      <c r="W39" s="46"/>
      <c r="X39" s="44"/>
      <c r="Y39" s="45"/>
      <c r="Z39" s="45"/>
      <c r="AA39" s="45"/>
      <c r="AB39" s="45"/>
      <c r="AC39" s="45"/>
      <c r="AD39" s="45"/>
      <c r="AE39" s="45"/>
      <c r="AF39" s="46"/>
      <c r="AG39" s="46"/>
      <c r="AH39" s="45"/>
      <c r="AI39" s="45"/>
      <c r="AJ39" s="45"/>
      <c r="AK39" s="45"/>
      <c r="AL39" s="45"/>
      <c r="AM39" s="45"/>
      <c r="AN39" s="44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  <c r="BB39" s="47"/>
    </row>
    <row r="40" spans="1:54" s="96" customFormat="1" x14ac:dyDescent="0.25">
      <c r="A40" s="585"/>
      <c r="B40" s="606" t="s">
        <v>2659</v>
      </c>
      <c r="C40" s="575"/>
      <c r="D40" s="575"/>
      <c r="E40" s="575"/>
      <c r="F40" s="575"/>
      <c r="G40" s="625"/>
      <c r="H40" s="648"/>
      <c r="I40" s="625"/>
      <c r="J40" s="625"/>
      <c r="K40" s="571"/>
      <c r="L40" s="655"/>
      <c r="M40" s="718"/>
      <c r="N40" s="705"/>
    </row>
    <row r="41" spans="1:54" s="96" customFormat="1" x14ac:dyDescent="0.25">
      <c r="A41" s="585"/>
      <c r="B41" s="607" t="s">
        <v>2658</v>
      </c>
      <c r="C41" s="575"/>
      <c r="D41" s="575"/>
      <c r="E41" s="575"/>
      <c r="F41" s="575"/>
      <c r="G41" s="625"/>
      <c r="H41" s="648"/>
      <c r="I41" s="625"/>
      <c r="J41" s="625"/>
      <c r="K41" s="571"/>
      <c r="L41" s="655"/>
      <c r="M41" s="718"/>
      <c r="N41" s="705"/>
    </row>
    <row r="42" spans="1:54" s="96" customFormat="1" x14ac:dyDescent="0.25">
      <c r="A42" s="580">
        <v>2374400002</v>
      </c>
      <c r="B42" s="574" t="s">
        <v>2331</v>
      </c>
      <c r="C42" s="575" t="s">
        <v>2332</v>
      </c>
      <c r="D42" s="608"/>
      <c r="E42" s="608"/>
      <c r="F42" s="575" t="s">
        <v>2613</v>
      </c>
      <c r="G42" s="625"/>
      <c r="H42" s="648"/>
      <c r="I42" s="625"/>
      <c r="J42" s="625"/>
      <c r="K42" s="571">
        <v>0.2</v>
      </c>
      <c r="L42" s="655"/>
      <c r="M42" s="718"/>
      <c r="N42" s="705"/>
    </row>
    <row r="43" spans="1:54" x14ac:dyDescent="0.25">
      <c r="A43" s="585"/>
      <c r="B43" s="594" t="s">
        <v>932</v>
      </c>
      <c r="C43" s="575"/>
      <c r="D43" s="575"/>
      <c r="E43" s="575"/>
      <c r="F43" s="575"/>
      <c r="G43" s="625"/>
      <c r="H43" s="648"/>
      <c r="I43" s="625"/>
      <c r="J43" s="625"/>
      <c r="K43" s="571"/>
      <c r="L43" s="655"/>
      <c r="M43" s="715"/>
      <c r="N43" s="727"/>
      <c r="O43" s="45"/>
      <c r="P43" s="44"/>
      <c r="Q43" s="44"/>
      <c r="R43" s="44"/>
      <c r="S43" s="44"/>
      <c r="T43" s="45"/>
      <c r="U43" s="45"/>
      <c r="V43" s="46"/>
      <c r="W43" s="46"/>
      <c r="X43" s="44"/>
      <c r="Y43" s="45"/>
      <c r="Z43" s="45"/>
      <c r="AA43" s="45"/>
      <c r="AB43" s="45"/>
      <c r="AC43" s="45"/>
      <c r="AD43" s="45"/>
      <c r="AE43" s="45"/>
      <c r="AF43" s="46"/>
      <c r="AG43" s="46"/>
      <c r="AH43" s="45"/>
      <c r="AI43" s="45"/>
      <c r="AJ43" s="45"/>
      <c r="AK43" s="45"/>
      <c r="AL43" s="45"/>
      <c r="AM43" s="45"/>
      <c r="AN43" s="44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7"/>
      <c r="BB43" s="47"/>
    </row>
    <row r="44" spans="1:54" x14ac:dyDescent="0.25">
      <c r="A44" s="609"/>
      <c r="B44" s="610" t="s">
        <v>2345</v>
      </c>
      <c r="C44" s="611"/>
      <c r="D44" s="611"/>
      <c r="E44" s="611"/>
      <c r="F44" s="611"/>
      <c r="G44" s="611"/>
      <c r="H44" s="611"/>
      <c r="I44" s="611"/>
      <c r="J44" s="611"/>
      <c r="K44" s="571"/>
      <c r="L44" s="655"/>
      <c r="M44" s="715"/>
      <c r="N44" s="727"/>
      <c r="O44" s="45"/>
      <c r="P44" s="44"/>
      <c r="Q44" s="44"/>
      <c r="R44" s="44"/>
      <c r="S44" s="44"/>
      <c r="T44" s="45"/>
      <c r="U44" s="45"/>
      <c r="V44" s="46"/>
      <c r="W44" s="46"/>
      <c r="X44" s="44"/>
      <c r="Y44" s="45"/>
      <c r="Z44" s="45"/>
      <c r="AA44" s="45"/>
      <c r="AB44" s="45"/>
      <c r="AC44" s="45"/>
      <c r="AD44" s="45"/>
      <c r="AE44" s="45"/>
      <c r="AF44" s="46"/>
      <c r="AG44" s="46"/>
      <c r="AH44" s="45"/>
      <c r="AI44" s="45"/>
      <c r="AJ44" s="45"/>
      <c r="AK44" s="45"/>
      <c r="AL44" s="45"/>
      <c r="AM44" s="45"/>
      <c r="AN44" s="44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7"/>
      <c r="BB44" s="47"/>
    </row>
    <row r="45" spans="1:54" x14ac:dyDescent="0.25">
      <c r="A45" s="609"/>
      <c r="B45" s="612" t="s">
        <v>2346</v>
      </c>
      <c r="C45" s="611"/>
      <c r="D45" s="611"/>
      <c r="E45" s="611"/>
      <c r="F45" s="611"/>
      <c r="G45" s="611"/>
      <c r="H45" s="611"/>
      <c r="I45" s="611"/>
      <c r="J45" s="611"/>
      <c r="K45" s="571"/>
      <c r="L45" s="655"/>
      <c r="M45" s="715"/>
      <c r="N45" s="727"/>
      <c r="O45" s="45"/>
      <c r="P45" s="44"/>
      <c r="Q45" s="44"/>
      <c r="R45" s="44"/>
      <c r="S45" s="44"/>
      <c r="T45" s="45"/>
      <c r="U45" s="45"/>
      <c r="V45" s="46"/>
      <c r="W45" s="46"/>
      <c r="X45" s="44"/>
      <c r="Y45" s="45"/>
      <c r="Z45" s="45"/>
      <c r="AA45" s="45"/>
      <c r="AB45" s="45"/>
      <c r="AC45" s="45"/>
      <c r="AD45" s="45"/>
      <c r="AE45" s="45"/>
      <c r="AF45" s="46"/>
      <c r="AG45" s="46"/>
      <c r="AH45" s="45"/>
      <c r="AI45" s="45"/>
      <c r="AJ45" s="45"/>
      <c r="AK45" s="45"/>
      <c r="AL45" s="45"/>
      <c r="AM45" s="45"/>
      <c r="AN45" s="44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7"/>
      <c r="BB45" s="47"/>
    </row>
    <row r="46" spans="1:54" x14ac:dyDescent="0.25">
      <c r="A46" s="609" t="s">
        <v>2233</v>
      </c>
      <c r="B46" s="613" t="s">
        <v>2234</v>
      </c>
      <c r="C46" s="611" t="s">
        <v>2235</v>
      </c>
      <c r="D46" s="611" t="s">
        <v>2236</v>
      </c>
      <c r="E46" s="611" t="s">
        <v>2237</v>
      </c>
      <c r="F46" s="611" t="s">
        <v>754</v>
      </c>
      <c r="G46" s="611"/>
      <c r="H46" s="611"/>
      <c r="I46" s="611"/>
      <c r="J46" s="611"/>
      <c r="K46" s="571">
        <v>0.25</v>
      </c>
      <c r="L46" s="655"/>
      <c r="M46" s="715"/>
      <c r="N46" s="727"/>
      <c r="O46" s="45"/>
      <c r="P46" s="44"/>
      <c r="Q46" s="44"/>
      <c r="R46" s="44"/>
      <c r="S46" s="44"/>
      <c r="T46" s="45"/>
      <c r="U46" s="45"/>
      <c r="V46" s="46"/>
      <c r="W46" s="46"/>
      <c r="X46" s="44"/>
      <c r="Y46" s="45"/>
      <c r="Z46" s="45"/>
      <c r="AA46" s="45"/>
      <c r="AB46" s="45"/>
      <c r="AC46" s="45"/>
      <c r="AD46" s="45"/>
      <c r="AE46" s="45"/>
      <c r="AF46" s="46"/>
      <c r="AG46" s="46"/>
      <c r="AH46" s="45"/>
      <c r="AI46" s="45"/>
      <c r="AJ46" s="45"/>
      <c r="AK46" s="45"/>
      <c r="AL46" s="45"/>
      <c r="AM46" s="45"/>
      <c r="AN46" s="44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7"/>
      <c r="BB46" s="47"/>
    </row>
    <row r="47" spans="1:54" x14ac:dyDescent="0.25">
      <c r="A47" s="585"/>
      <c r="B47" s="594" t="s">
        <v>2323</v>
      </c>
      <c r="C47" s="614"/>
      <c r="D47" s="575"/>
      <c r="E47" s="575"/>
      <c r="F47" s="575"/>
      <c r="G47" s="625"/>
      <c r="H47" s="648"/>
      <c r="I47" s="625"/>
      <c r="J47" s="625"/>
      <c r="K47" s="571"/>
      <c r="L47" s="655"/>
      <c r="M47" s="715"/>
      <c r="N47" s="727"/>
      <c r="O47" s="45"/>
      <c r="P47" s="44"/>
      <c r="Q47" s="44"/>
      <c r="R47" s="44"/>
      <c r="S47" s="44"/>
      <c r="T47" s="45"/>
      <c r="U47" s="45"/>
      <c r="V47" s="46"/>
      <c r="W47" s="46"/>
      <c r="X47" s="44"/>
      <c r="Y47" s="45"/>
      <c r="Z47" s="45"/>
      <c r="AA47" s="45"/>
      <c r="AB47" s="45"/>
      <c r="AC47" s="45"/>
      <c r="AD47" s="45"/>
      <c r="AE47" s="45"/>
      <c r="AF47" s="46"/>
      <c r="AG47" s="46"/>
      <c r="AH47" s="45"/>
      <c r="AI47" s="45"/>
      <c r="AJ47" s="45"/>
      <c r="AK47" s="45"/>
      <c r="AL47" s="45"/>
      <c r="AM47" s="45"/>
      <c r="AN47" s="44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7"/>
      <c r="BB47" s="47"/>
    </row>
    <row r="48" spans="1:54" x14ac:dyDescent="0.25">
      <c r="A48" s="585"/>
      <c r="B48" s="594" t="s">
        <v>1975</v>
      </c>
      <c r="C48" s="614"/>
      <c r="D48" s="575"/>
      <c r="E48" s="575"/>
      <c r="F48" s="575"/>
      <c r="G48" s="625"/>
      <c r="H48" s="648"/>
      <c r="I48" s="625"/>
      <c r="J48" s="625"/>
      <c r="K48" s="571"/>
      <c r="L48" s="655"/>
      <c r="M48" s="715"/>
      <c r="N48" s="727"/>
      <c r="O48" s="45"/>
      <c r="P48" s="44"/>
      <c r="Q48" s="44"/>
      <c r="R48" s="44"/>
      <c r="S48" s="44"/>
      <c r="T48" s="45"/>
      <c r="U48" s="45"/>
      <c r="V48" s="46"/>
      <c r="W48" s="46"/>
      <c r="X48" s="44"/>
      <c r="Y48" s="45"/>
      <c r="Z48" s="45"/>
      <c r="AA48" s="45"/>
      <c r="AB48" s="45"/>
      <c r="AC48" s="45"/>
      <c r="AD48" s="45"/>
      <c r="AE48" s="45"/>
      <c r="AF48" s="46"/>
      <c r="AG48" s="46"/>
      <c r="AH48" s="45"/>
      <c r="AI48" s="45"/>
      <c r="AJ48" s="45"/>
      <c r="AK48" s="45"/>
      <c r="AL48" s="45"/>
      <c r="AM48" s="45"/>
      <c r="AN48" s="44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7"/>
      <c r="BB48" s="47"/>
    </row>
    <row r="49" spans="1:54" x14ac:dyDescent="0.25">
      <c r="A49" s="585"/>
      <c r="B49" s="586" t="s">
        <v>1976</v>
      </c>
      <c r="C49" s="575"/>
      <c r="D49" s="575"/>
      <c r="E49" s="575"/>
      <c r="F49" s="575"/>
      <c r="G49" s="625"/>
      <c r="H49" s="648"/>
      <c r="I49" s="625"/>
      <c r="J49" s="625"/>
      <c r="K49" s="571"/>
      <c r="L49" s="655"/>
      <c r="M49" s="715"/>
      <c r="N49" s="727"/>
      <c r="O49" s="45"/>
      <c r="P49" s="44"/>
      <c r="Q49" s="44"/>
      <c r="R49" s="44"/>
      <c r="S49" s="44"/>
      <c r="T49" s="45"/>
      <c r="U49" s="45"/>
      <c r="V49" s="46"/>
      <c r="W49" s="46"/>
      <c r="X49" s="44"/>
      <c r="Y49" s="45"/>
      <c r="Z49" s="45"/>
      <c r="AA49" s="45"/>
      <c r="AB49" s="45"/>
      <c r="AC49" s="45"/>
      <c r="AD49" s="45"/>
      <c r="AE49" s="45"/>
      <c r="AF49" s="46"/>
      <c r="AG49" s="46"/>
      <c r="AH49" s="45"/>
      <c r="AI49" s="45"/>
      <c r="AJ49" s="45"/>
      <c r="AK49" s="45"/>
      <c r="AL49" s="45"/>
      <c r="AM49" s="45"/>
      <c r="AN49" s="44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7"/>
      <c r="BB49" s="47"/>
    </row>
    <row r="50" spans="1:54" x14ac:dyDescent="0.25">
      <c r="A50" s="580">
        <v>3986200002</v>
      </c>
      <c r="B50" s="589" t="s">
        <v>1587</v>
      </c>
      <c r="C50" s="575" t="s">
        <v>1590</v>
      </c>
      <c r="D50" s="575" t="s">
        <v>1588</v>
      </c>
      <c r="E50" s="575"/>
      <c r="F50" s="575" t="s">
        <v>1592</v>
      </c>
      <c r="G50" s="625"/>
      <c r="H50" s="648"/>
      <c r="I50" s="625"/>
      <c r="J50" s="625"/>
      <c r="K50" s="571">
        <v>0.2</v>
      </c>
      <c r="L50" s="655"/>
      <c r="M50" s="715"/>
      <c r="N50" s="727"/>
      <c r="O50" s="45"/>
      <c r="P50" s="44"/>
      <c r="Q50" s="44"/>
      <c r="R50" s="44"/>
      <c r="S50" s="44"/>
      <c r="T50" s="45"/>
      <c r="U50" s="45"/>
      <c r="V50" s="46"/>
      <c r="W50" s="46"/>
      <c r="X50" s="44"/>
      <c r="Y50" s="45"/>
      <c r="Z50" s="45"/>
      <c r="AA50" s="45"/>
      <c r="AB50" s="45"/>
      <c r="AC50" s="45"/>
      <c r="AD50" s="45"/>
      <c r="AE50" s="45"/>
      <c r="AF50" s="46"/>
      <c r="AG50" s="46"/>
      <c r="AH50" s="45"/>
      <c r="AI50" s="45"/>
      <c r="AJ50" s="45"/>
      <c r="AK50" s="45"/>
      <c r="AL50" s="45"/>
      <c r="AM50" s="45"/>
      <c r="AN50" s="44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7"/>
      <c r="BB50" s="47"/>
    </row>
    <row r="51" spans="1:54" x14ac:dyDescent="0.25">
      <c r="A51" s="585"/>
      <c r="B51" s="594" t="s">
        <v>1215</v>
      </c>
      <c r="C51" s="575"/>
      <c r="D51" s="575"/>
      <c r="E51" s="575"/>
      <c r="F51" s="575"/>
      <c r="G51" s="625"/>
      <c r="H51" s="648"/>
      <c r="I51" s="625"/>
      <c r="J51" s="625"/>
      <c r="K51" s="571"/>
      <c r="L51" s="655"/>
      <c r="M51" s="715"/>
      <c r="N51" s="727"/>
      <c r="O51" s="45"/>
      <c r="P51" s="44"/>
      <c r="Q51" s="44"/>
      <c r="R51" s="44"/>
      <c r="S51" s="44"/>
      <c r="T51" s="45"/>
      <c r="U51" s="45"/>
      <c r="V51" s="46"/>
      <c r="W51" s="46"/>
      <c r="X51" s="44"/>
      <c r="Y51" s="45"/>
      <c r="Z51" s="45"/>
      <c r="AA51" s="45"/>
      <c r="AB51" s="45"/>
      <c r="AC51" s="45"/>
      <c r="AD51" s="45"/>
      <c r="AE51" s="45"/>
      <c r="AF51" s="46"/>
      <c r="AG51" s="46"/>
      <c r="AH51" s="45"/>
      <c r="AI51" s="45"/>
      <c r="AJ51" s="45"/>
      <c r="AK51" s="45"/>
      <c r="AL51" s="45"/>
      <c r="AM51" s="45"/>
      <c r="AN51" s="44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7"/>
      <c r="BB51" s="47"/>
    </row>
    <row r="52" spans="1:54" x14ac:dyDescent="0.25">
      <c r="A52" s="585"/>
      <c r="B52" s="594" t="s">
        <v>1978</v>
      </c>
      <c r="C52" s="575"/>
      <c r="D52" s="575"/>
      <c r="E52" s="615"/>
      <c r="F52" s="575"/>
      <c r="G52" s="625"/>
      <c r="H52" s="648"/>
      <c r="I52" s="625"/>
      <c r="J52" s="625"/>
      <c r="K52" s="571"/>
      <c r="L52" s="655"/>
      <c r="M52" s="715"/>
      <c r="N52" s="727"/>
      <c r="O52" s="45"/>
      <c r="P52" s="44"/>
      <c r="Q52" s="44"/>
      <c r="R52" s="44"/>
      <c r="S52" s="44"/>
      <c r="T52" s="45"/>
      <c r="U52" s="45"/>
      <c r="V52" s="46"/>
      <c r="W52" s="46"/>
      <c r="X52" s="44"/>
      <c r="Y52" s="45"/>
      <c r="Z52" s="45"/>
      <c r="AA52" s="45"/>
      <c r="AB52" s="45"/>
      <c r="AC52" s="45"/>
      <c r="AD52" s="45"/>
      <c r="AE52" s="45"/>
      <c r="AF52" s="46"/>
      <c r="AG52" s="46"/>
      <c r="AH52" s="45"/>
      <c r="AI52" s="45"/>
      <c r="AJ52" s="45"/>
      <c r="AK52" s="45"/>
      <c r="AL52" s="45"/>
      <c r="AM52" s="45"/>
      <c r="AN52" s="44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7"/>
      <c r="BB52" s="47"/>
    </row>
    <row r="53" spans="1:54" x14ac:dyDescent="0.25">
      <c r="A53" s="585"/>
      <c r="B53" s="586" t="s">
        <v>1979</v>
      </c>
      <c r="C53" s="575"/>
      <c r="D53" s="575"/>
      <c r="E53" s="615"/>
      <c r="F53" s="575"/>
      <c r="G53" s="625"/>
      <c r="H53" s="648"/>
      <c r="I53" s="625"/>
      <c r="J53" s="625"/>
      <c r="K53" s="571"/>
      <c r="L53" s="655"/>
      <c r="M53" s="715"/>
      <c r="N53" s="727"/>
      <c r="O53" s="45"/>
      <c r="P53" s="44"/>
      <c r="Q53" s="44"/>
      <c r="R53" s="44"/>
      <c r="S53" s="44"/>
      <c r="T53" s="45"/>
      <c r="U53" s="45"/>
      <c r="V53" s="46"/>
      <c r="W53" s="46"/>
      <c r="X53" s="44"/>
      <c r="Y53" s="45"/>
      <c r="Z53" s="45"/>
      <c r="AA53" s="45"/>
      <c r="AB53" s="45"/>
      <c r="AC53" s="45"/>
      <c r="AD53" s="45"/>
      <c r="AE53" s="45"/>
      <c r="AF53" s="46"/>
      <c r="AG53" s="46"/>
      <c r="AH53" s="45"/>
      <c r="AI53" s="45"/>
      <c r="AJ53" s="45"/>
      <c r="AK53" s="45"/>
      <c r="AL53" s="45"/>
      <c r="AM53" s="45"/>
      <c r="AN53" s="44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7"/>
      <c r="BB53" s="47"/>
    </row>
    <row r="54" spans="1:54" x14ac:dyDescent="0.25">
      <c r="A54" s="585" t="s">
        <v>1879</v>
      </c>
      <c r="B54" s="616" t="s">
        <v>1736</v>
      </c>
      <c r="C54" s="575"/>
      <c r="D54" s="575" t="s">
        <v>1880</v>
      </c>
      <c r="E54" s="575"/>
      <c r="F54" s="575" t="s">
        <v>2613</v>
      </c>
      <c r="G54" s="625"/>
      <c r="H54" s="648"/>
      <c r="I54" s="625"/>
      <c r="J54" s="625"/>
      <c r="K54" s="571">
        <v>7.4999999999999997E-2</v>
      </c>
      <c r="L54" s="655"/>
      <c r="M54" s="715"/>
      <c r="N54" s="727"/>
      <c r="O54" s="45"/>
      <c r="P54" s="44"/>
      <c r="Q54" s="44"/>
      <c r="R54" s="44"/>
      <c r="S54" s="44"/>
      <c r="T54" s="45"/>
      <c r="U54" s="45"/>
      <c r="V54" s="46"/>
      <c r="W54" s="46"/>
      <c r="X54" s="44"/>
      <c r="Y54" s="45"/>
      <c r="Z54" s="45"/>
      <c r="AA54" s="45"/>
      <c r="AB54" s="45"/>
      <c r="AC54" s="45"/>
      <c r="AD54" s="45"/>
      <c r="AE54" s="45"/>
      <c r="AF54" s="46"/>
      <c r="AG54" s="46"/>
      <c r="AH54" s="45"/>
      <c r="AI54" s="45"/>
      <c r="AJ54" s="45"/>
      <c r="AK54" s="45"/>
      <c r="AL54" s="45"/>
      <c r="AM54" s="45"/>
      <c r="AN54" s="44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7"/>
      <c r="BB54" s="47"/>
    </row>
    <row r="55" spans="1:54" x14ac:dyDescent="0.25">
      <c r="A55" s="585"/>
      <c r="B55" s="594" t="s">
        <v>1241</v>
      </c>
      <c r="C55" s="575"/>
      <c r="D55" s="575"/>
      <c r="E55" s="575"/>
      <c r="F55" s="575"/>
      <c r="G55" s="625"/>
      <c r="H55" s="648"/>
      <c r="I55" s="625"/>
      <c r="J55" s="625"/>
      <c r="K55" s="571"/>
      <c r="L55" s="655"/>
      <c r="M55" s="715"/>
      <c r="N55" s="727"/>
      <c r="O55" s="45"/>
      <c r="P55" s="44"/>
      <c r="Q55" s="44"/>
      <c r="R55" s="44"/>
      <c r="S55" s="44"/>
      <c r="T55" s="45"/>
      <c r="U55" s="45"/>
      <c r="V55" s="46"/>
      <c r="W55" s="46"/>
      <c r="X55" s="44"/>
      <c r="Y55" s="45"/>
      <c r="Z55" s="45"/>
      <c r="AA55" s="45"/>
      <c r="AB55" s="45"/>
      <c r="AC55" s="45"/>
      <c r="AD55" s="45"/>
      <c r="AE55" s="45"/>
      <c r="AF55" s="46"/>
      <c r="AG55" s="46"/>
      <c r="AH55" s="45"/>
      <c r="AI55" s="45"/>
      <c r="AJ55" s="45"/>
      <c r="AK55" s="45"/>
      <c r="AL55" s="45"/>
      <c r="AM55" s="45"/>
      <c r="AN55" s="44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7"/>
      <c r="BB55" s="47"/>
    </row>
    <row r="56" spans="1:54" x14ac:dyDescent="0.25">
      <c r="A56" s="585"/>
      <c r="B56" s="594" t="s">
        <v>1242</v>
      </c>
      <c r="C56" s="575"/>
      <c r="D56" s="575"/>
      <c r="E56" s="575"/>
      <c r="F56" s="575"/>
      <c r="G56" s="625"/>
      <c r="H56" s="648"/>
      <c r="I56" s="625"/>
      <c r="J56" s="625"/>
      <c r="K56" s="571"/>
      <c r="L56" s="655"/>
      <c r="M56" s="715"/>
      <c r="N56" s="727"/>
      <c r="O56" s="45"/>
      <c r="P56" s="44"/>
      <c r="Q56" s="44"/>
      <c r="R56" s="44"/>
      <c r="S56" s="44"/>
      <c r="T56" s="45"/>
      <c r="U56" s="45"/>
      <c r="V56" s="46"/>
      <c r="W56" s="46"/>
      <c r="X56" s="44"/>
      <c r="Y56" s="45"/>
      <c r="Z56" s="45"/>
      <c r="AA56" s="45"/>
      <c r="AB56" s="45"/>
      <c r="AC56" s="45"/>
      <c r="AD56" s="45"/>
      <c r="AE56" s="45"/>
      <c r="AF56" s="46"/>
      <c r="AG56" s="46"/>
      <c r="AH56" s="45"/>
      <c r="AI56" s="45"/>
      <c r="AJ56" s="45"/>
      <c r="AK56" s="45"/>
      <c r="AL56" s="45"/>
      <c r="AM56" s="45"/>
      <c r="AN56" s="44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7"/>
      <c r="BB56" s="47"/>
    </row>
    <row r="57" spans="1:54" x14ac:dyDescent="0.25">
      <c r="A57" s="585"/>
      <c r="B57" s="586" t="s">
        <v>1243</v>
      </c>
      <c r="C57" s="575"/>
      <c r="D57" s="575"/>
      <c r="E57" s="575"/>
      <c r="F57" s="575"/>
      <c r="G57" s="625"/>
      <c r="H57" s="648"/>
      <c r="I57" s="625"/>
      <c r="J57" s="625"/>
      <c r="K57" s="571"/>
      <c r="L57" s="655"/>
      <c r="M57" s="715"/>
      <c r="N57" s="727"/>
      <c r="O57" s="45"/>
      <c r="P57" s="44"/>
      <c r="Q57" s="44"/>
      <c r="R57" s="44"/>
      <c r="S57" s="44"/>
      <c r="T57" s="45"/>
      <c r="U57" s="45"/>
      <c r="V57" s="46"/>
      <c r="W57" s="46"/>
      <c r="X57" s="44"/>
      <c r="Y57" s="45"/>
      <c r="Z57" s="45"/>
      <c r="AA57" s="45"/>
      <c r="AB57" s="45"/>
      <c r="AC57" s="45"/>
      <c r="AD57" s="45"/>
      <c r="AE57" s="45"/>
      <c r="AF57" s="46"/>
      <c r="AG57" s="46"/>
      <c r="AH57" s="45"/>
      <c r="AI57" s="45"/>
      <c r="AJ57" s="45"/>
      <c r="AK57" s="45"/>
      <c r="AL57" s="45"/>
      <c r="AM57" s="45"/>
      <c r="AN57" s="44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7"/>
      <c r="BB57" s="47"/>
    </row>
    <row r="58" spans="1:54" x14ac:dyDescent="0.25">
      <c r="A58" s="585" t="s">
        <v>1244</v>
      </c>
      <c r="B58" s="589" t="s">
        <v>1245</v>
      </c>
      <c r="C58" s="575"/>
      <c r="D58" s="575"/>
      <c r="E58" s="575" t="s">
        <v>1246</v>
      </c>
      <c r="F58" s="575" t="s">
        <v>754</v>
      </c>
      <c r="G58" s="625"/>
      <c r="H58" s="648"/>
      <c r="I58" s="625"/>
      <c r="J58" s="625"/>
      <c r="K58" s="571">
        <v>2</v>
      </c>
      <c r="L58" s="655"/>
      <c r="M58" s="715"/>
      <c r="N58" s="727"/>
      <c r="O58" s="45"/>
      <c r="P58" s="44"/>
      <c r="Q58" s="44"/>
      <c r="R58" s="44"/>
      <c r="S58" s="44"/>
      <c r="T58" s="45"/>
      <c r="U58" s="45"/>
      <c r="V58" s="46"/>
      <c r="W58" s="46"/>
      <c r="X58" s="44"/>
      <c r="Y58" s="45"/>
      <c r="Z58" s="45"/>
      <c r="AA58" s="45"/>
      <c r="AB58" s="45"/>
      <c r="AC58" s="45"/>
      <c r="AD58" s="45"/>
      <c r="AE58" s="45"/>
      <c r="AF58" s="46"/>
      <c r="AG58" s="46"/>
      <c r="AH58" s="45"/>
      <c r="AI58" s="45"/>
      <c r="AJ58" s="45"/>
      <c r="AK58" s="45"/>
      <c r="AL58" s="45"/>
      <c r="AM58" s="45"/>
      <c r="AN58" s="44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7"/>
      <c r="BB58" s="47"/>
    </row>
    <row r="59" spans="1:54" x14ac:dyDescent="0.25">
      <c r="A59" s="585"/>
      <c r="B59" s="594" t="s">
        <v>1247</v>
      </c>
      <c r="C59" s="575"/>
      <c r="D59" s="575"/>
      <c r="E59" s="575"/>
      <c r="F59" s="575"/>
      <c r="G59" s="625"/>
      <c r="H59" s="648"/>
      <c r="I59" s="625"/>
      <c r="J59" s="625"/>
      <c r="K59" s="571"/>
      <c r="L59" s="655"/>
      <c r="M59" s="715"/>
      <c r="N59" s="727"/>
      <c r="O59" s="45"/>
      <c r="P59" s="44"/>
      <c r="Q59" s="44"/>
      <c r="R59" s="44"/>
      <c r="S59" s="44"/>
      <c r="T59" s="45"/>
      <c r="U59" s="45"/>
      <c r="V59" s="46"/>
      <c r="W59" s="46"/>
      <c r="X59" s="44"/>
      <c r="Y59" s="45"/>
      <c r="Z59" s="45"/>
      <c r="AA59" s="45"/>
      <c r="AB59" s="45"/>
      <c r="AC59" s="45"/>
      <c r="AD59" s="45"/>
      <c r="AE59" s="45"/>
      <c r="AF59" s="46"/>
      <c r="AG59" s="46"/>
      <c r="AH59" s="45"/>
      <c r="AI59" s="45"/>
      <c r="AJ59" s="45"/>
      <c r="AK59" s="45"/>
      <c r="AL59" s="45"/>
      <c r="AM59" s="45"/>
      <c r="AN59" s="44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7"/>
      <c r="BB59" s="47"/>
    </row>
    <row r="60" spans="1:54" x14ac:dyDescent="0.25">
      <c r="A60" s="585"/>
      <c r="B60" s="594" t="s">
        <v>1248</v>
      </c>
      <c r="C60" s="575"/>
      <c r="D60" s="575"/>
      <c r="E60" s="575"/>
      <c r="F60" s="575"/>
      <c r="G60" s="625"/>
      <c r="H60" s="648"/>
      <c r="I60" s="625"/>
      <c r="J60" s="625"/>
      <c r="K60" s="571"/>
      <c r="L60" s="655"/>
      <c r="M60" s="715"/>
      <c r="N60" s="727"/>
      <c r="O60" s="45"/>
      <c r="P60" s="44"/>
      <c r="Q60" s="44"/>
      <c r="R60" s="44"/>
      <c r="S60" s="44"/>
      <c r="T60" s="45"/>
      <c r="U60" s="45"/>
      <c r="V60" s="46"/>
      <c r="W60" s="46"/>
      <c r="X60" s="44"/>
      <c r="Y60" s="45"/>
      <c r="Z60" s="45"/>
      <c r="AA60" s="45"/>
      <c r="AB60" s="45"/>
      <c r="AC60" s="45"/>
      <c r="AD60" s="45"/>
      <c r="AE60" s="45"/>
      <c r="AF60" s="46"/>
      <c r="AG60" s="46"/>
      <c r="AH60" s="45"/>
      <c r="AI60" s="45"/>
      <c r="AJ60" s="45"/>
      <c r="AK60" s="45"/>
      <c r="AL60" s="45"/>
      <c r="AM60" s="45"/>
      <c r="AN60" s="44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7"/>
      <c r="BB60" s="47"/>
    </row>
    <row r="61" spans="1:54" x14ac:dyDescent="0.25">
      <c r="A61" s="585"/>
      <c r="B61" s="586" t="s">
        <v>1249</v>
      </c>
      <c r="C61" s="575"/>
      <c r="D61" s="575"/>
      <c r="E61" s="575"/>
      <c r="F61" s="575"/>
      <c r="G61" s="625"/>
      <c r="H61" s="648"/>
      <c r="I61" s="625"/>
      <c r="J61" s="625"/>
      <c r="K61" s="571"/>
      <c r="L61" s="655"/>
      <c r="M61" s="715"/>
      <c r="N61" s="727"/>
      <c r="O61" s="45"/>
      <c r="P61" s="44"/>
      <c r="Q61" s="44"/>
      <c r="R61" s="44"/>
      <c r="S61" s="44"/>
      <c r="T61" s="45"/>
      <c r="U61" s="45"/>
      <c r="V61" s="46"/>
      <c r="W61" s="46"/>
      <c r="X61" s="44"/>
      <c r="Y61" s="45"/>
      <c r="Z61" s="45"/>
      <c r="AA61" s="45"/>
      <c r="AB61" s="45"/>
      <c r="AC61" s="45"/>
      <c r="AD61" s="45"/>
      <c r="AE61" s="45"/>
      <c r="AF61" s="46"/>
      <c r="AG61" s="46"/>
      <c r="AH61" s="45"/>
      <c r="AI61" s="45"/>
      <c r="AJ61" s="45"/>
      <c r="AK61" s="45"/>
      <c r="AL61" s="45"/>
      <c r="AM61" s="45"/>
      <c r="AN61" s="44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7"/>
      <c r="BB61" s="47"/>
    </row>
    <row r="62" spans="1:54" ht="16.5" thickBot="1" x14ac:dyDescent="0.3">
      <c r="A62" s="617" t="s">
        <v>1250</v>
      </c>
      <c r="B62" s="618" t="s">
        <v>1251</v>
      </c>
      <c r="C62" s="576"/>
      <c r="D62" s="576" t="s">
        <v>1252</v>
      </c>
      <c r="E62" s="576" t="s">
        <v>1253</v>
      </c>
      <c r="F62" s="576" t="s">
        <v>754</v>
      </c>
      <c r="G62" s="576"/>
      <c r="H62" s="576"/>
      <c r="I62" s="576"/>
      <c r="J62" s="576"/>
      <c r="K62" s="577">
        <v>0.05</v>
      </c>
      <c r="L62" s="673"/>
      <c r="M62" s="714"/>
      <c r="N62" s="727"/>
      <c r="O62" s="45"/>
      <c r="P62" s="44"/>
      <c r="Q62" s="44"/>
      <c r="R62" s="44"/>
      <c r="S62" s="44"/>
      <c r="T62" s="45"/>
      <c r="U62" s="45"/>
      <c r="V62" s="46"/>
      <c r="W62" s="46"/>
      <c r="X62" s="44"/>
      <c r="Y62" s="45"/>
      <c r="Z62" s="45"/>
      <c r="AA62" s="45"/>
      <c r="AB62" s="45"/>
      <c r="AC62" s="45"/>
      <c r="AD62" s="45"/>
      <c r="AE62" s="45"/>
      <c r="AF62" s="46"/>
      <c r="AG62" s="46"/>
      <c r="AH62" s="45"/>
      <c r="AI62" s="45"/>
      <c r="AJ62" s="45"/>
      <c r="AK62" s="45"/>
      <c r="AL62" s="45"/>
      <c r="AM62" s="45"/>
      <c r="AN62" s="44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7"/>
      <c r="BB62" s="47"/>
    </row>
    <row r="63" spans="1:54" x14ac:dyDescent="0.25">
      <c r="A63" s="108"/>
      <c r="B63" s="108"/>
      <c r="C63" s="19"/>
      <c r="D63" s="19"/>
      <c r="E63" s="19"/>
      <c r="F63" s="19"/>
      <c r="G63" s="19"/>
      <c r="H63" s="19"/>
      <c r="I63" s="19"/>
      <c r="J63" s="19"/>
      <c r="K63" s="65"/>
      <c r="L63" s="65"/>
    </row>
    <row r="64" spans="1:54" x14ac:dyDescent="0.25">
      <c r="A64" s="108"/>
      <c r="B64" s="108"/>
      <c r="C64" s="19"/>
      <c r="D64" s="19"/>
      <c r="E64" s="19"/>
      <c r="F64" s="19"/>
      <c r="G64" s="19"/>
      <c r="H64" s="19"/>
      <c r="I64" s="19"/>
      <c r="J64" s="19"/>
      <c r="K64" s="65"/>
      <c r="L64" s="65"/>
    </row>
  </sheetData>
  <autoFilter ref="A5:BB62"/>
  <mergeCells count="9">
    <mergeCell ref="F4:F5"/>
    <mergeCell ref="N4:N5"/>
    <mergeCell ref="M4:M5"/>
    <mergeCell ref="G4:L4"/>
    <mergeCell ref="A4:A5"/>
    <mergeCell ref="B4:B5"/>
    <mergeCell ref="C4:C5"/>
    <mergeCell ref="D4:D5"/>
    <mergeCell ref="E4:E5"/>
  </mergeCells>
  <phoneticPr fontId="27" type="noConversion"/>
  <conditionalFormatting sqref="A40:A42">
    <cfRule type="expression" dxfId="126" priority="28" stopIfTrue="1">
      <formula>AND(COUNTIF(#REF!, A40)+COUNTIF(#REF!, A40)+COUNTIF(#REF!, A40)+COUNTIF(#REF!, A40)+COUNTIF(#REF!, A40)+COUNTIF(#REF!, A40)+COUNTIF(#REF!, A40)+COUNTIF(#REF!, A40)&gt;1,NOT(ISBLANK(A40)))</formula>
    </cfRule>
  </conditionalFormatting>
  <conditionalFormatting sqref="A30">
    <cfRule type="duplicateValues" dxfId="125" priority="23" stopIfTrue="1"/>
  </conditionalFormatting>
  <conditionalFormatting sqref="A53">
    <cfRule type="duplicateValues" dxfId="124" priority="22" stopIfTrue="1"/>
  </conditionalFormatting>
  <conditionalFormatting sqref="A53">
    <cfRule type="duplicateValues" dxfId="123" priority="20" stopIfTrue="1"/>
    <cfRule type="duplicateValues" dxfId="122" priority="21" stopIfTrue="1"/>
  </conditionalFormatting>
  <conditionalFormatting sqref="A54:A55">
    <cfRule type="duplicateValues" dxfId="121" priority="16" stopIfTrue="1"/>
  </conditionalFormatting>
  <conditionalFormatting sqref="A54:A55">
    <cfRule type="duplicateValues" dxfId="120" priority="14" stopIfTrue="1"/>
    <cfRule type="duplicateValues" dxfId="119" priority="15" stopIfTrue="1"/>
  </conditionalFormatting>
  <conditionalFormatting sqref="A56:A57 A61">
    <cfRule type="duplicateValues" dxfId="118" priority="13" stopIfTrue="1"/>
  </conditionalFormatting>
  <conditionalFormatting sqref="A56:A57 A61">
    <cfRule type="duplicateValues" dxfId="117" priority="11" stopIfTrue="1"/>
    <cfRule type="duplicateValues" dxfId="116" priority="12" stopIfTrue="1"/>
  </conditionalFormatting>
  <conditionalFormatting sqref="A58:A60">
    <cfRule type="duplicateValues" dxfId="115" priority="10" stopIfTrue="1"/>
  </conditionalFormatting>
  <conditionalFormatting sqref="A58:A60">
    <cfRule type="duplicateValues" dxfId="114" priority="8" stopIfTrue="1"/>
    <cfRule type="duplicateValues" dxfId="113" priority="9" stopIfTrue="1"/>
  </conditionalFormatting>
  <conditionalFormatting sqref="A62">
    <cfRule type="duplicateValues" dxfId="112" priority="53" stopIfTrue="1"/>
  </conditionalFormatting>
  <conditionalFormatting sqref="A62">
    <cfRule type="duplicateValues" dxfId="111" priority="54" stopIfTrue="1"/>
    <cfRule type="duplicateValues" dxfId="110" priority="55" stopIfTrue="1"/>
  </conditionalFormatting>
  <conditionalFormatting sqref="A51:A52">
    <cfRule type="duplicateValues" dxfId="109" priority="59" stopIfTrue="1"/>
  </conditionalFormatting>
  <conditionalFormatting sqref="A51:A52">
    <cfRule type="duplicateValues" dxfId="108" priority="60" stopIfTrue="1"/>
    <cfRule type="duplicateValues" dxfId="107" priority="61" stopIfTrue="1"/>
  </conditionalFormatting>
  <conditionalFormatting sqref="A40:A42">
    <cfRule type="expression" dxfId="106" priority="65" stopIfTrue="1">
      <formula>AND(COUNTIF(#REF!, A40)+COUNTIF($A$268:$A$354, A40)+COUNTIF(#REF!, A40)+COUNTIF(#REF!, A40)+COUNTIF($A$64:$A$65, A40)+COUNTIF($A$67:$A$68, A40)+COUNTIF($A$72:$A$72, A40)+COUNTIF($A$75:$A$75, A40)+COUNTIF($A$77:$A$223, A40)+COUNTIF($A$225:$A$225, A40)+COUNTIF($A$229:$A$229, A40)+COUNTIF($A$233:$A$265, A40)&gt;1,NOT(ISBLANK(A40)))</formula>
    </cfRule>
  </conditionalFormatting>
  <pageMargins left="0.78740157480314965" right="0.59055118110236227" top="0.59055118110236227" bottom="0.59055118110236227" header="0.51181102362204722" footer="0.39370078740157483"/>
  <pageSetup paperSize="9" scale="77" firstPageNumber="28" fitToWidth="0" orientation="landscape" useFirstPageNumber="1" r:id="rId1"/>
  <headerFooter alignWithMargins="0">
    <oddFooter>&amp;R&amp;P</oddFooter>
  </headerFooter>
  <rowBreaks count="1" manualBreakCount="1">
    <brk id="37" max="1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showZeros="0" view="pageBreakPreview" zoomScaleNormal="60" zoomScaleSheetLayoutView="100" workbookViewId="0">
      <pane ySplit="5" topLeftCell="A6" activePane="bottomLeft" state="frozen"/>
      <selection pane="bottomLeft" activeCell="A4" sqref="A4:N5"/>
    </sheetView>
  </sheetViews>
  <sheetFormatPr defaultColWidth="8.85546875" defaultRowHeight="15.75" x14ac:dyDescent="0.25"/>
  <cols>
    <col min="1" max="1" width="13.7109375" style="154" customWidth="1"/>
    <col min="2" max="2" width="38.7109375" style="280" customWidth="1"/>
    <col min="3" max="4" width="30.7109375" style="523" customWidth="1"/>
    <col min="5" max="5" width="20.7109375" style="523" customWidth="1"/>
    <col min="6" max="10" width="6.7109375" style="523" customWidth="1"/>
    <col min="11" max="12" width="10.7109375" style="542" customWidth="1"/>
    <col min="13" max="13" width="20.7109375" style="523" customWidth="1"/>
    <col min="14" max="16384" width="8.85546875" style="96"/>
  </cols>
  <sheetData>
    <row r="1" spans="1:14" x14ac:dyDescent="0.25">
      <c r="A1" s="650" t="s">
        <v>2588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14" x14ac:dyDescent="0.25">
      <c r="A2" s="650" t="s">
        <v>1151</v>
      </c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</row>
    <row r="3" spans="1:14" ht="31.5" customHeight="1" thickBot="1" x14ac:dyDescent="0.3">
      <c r="A3" s="651" t="s">
        <v>2754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</row>
    <row r="4" spans="1:14" ht="63" customHeight="1" thickBot="1" x14ac:dyDescent="0.3">
      <c r="A4" s="765" t="s">
        <v>2589</v>
      </c>
      <c r="B4" s="765" t="s">
        <v>2590</v>
      </c>
      <c r="C4" s="765" t="s">
        <v>1254</v>
      </c>
      <c r="D4" s="765" t="s">
        <v>2592</v>
      </c>
      <c r="E4" s="765" t="s">
        <v>2593</v>
      </c>
      <c r="F4" s="765" t="s">
        <v>2594</v>
      </c>
      <c r="G4" s="768" t="s">
        <v>1476</v>
      </c>
      <c r="H4" s="769"/>
      <c r="I4" s="769"/>
      <c r="J4" s="769"/>
      <c r="K4" s="769"/>
      <c r="L4" s="770"/>
      <c r="M4" s="763" t="s">
        <v>2595</v>
      </c>
      <c r="N4" s="763" t="s">
        <v>2757</v>
      </c>
    </row>
    <row r="5" spans="1:14" ht="31.5" customHeight="1" thickBot="1" x14ac:dyDescent="0.3">
      <c r="A5" s="766"/>
      <c r="B5" s="766"/>
      <c r="C5" s="766"/>
      <c r="D5" s="766"/>
      <c r="E5" s="766"/>
      <c r="F5" s="766"/>
      <c r="G5" s="756" t="s">
        <v>1475</v>
      </c>
      <c r="H5" s="756" t="s">
        <v>2756</v>
      </c>
      <c r="I5" s="756" t="s">
        <v>2759</v>
      </c>
      <c r="J5" s="757" t="s">
        <v>2760</v>
      </c>
      <c r="K5" s="757" t="s">
        <v>189</v>
      </c>
      <c r="L5" s="757" t="s">
        <v>2755</v>
      </c>
      <c r="M5" s="767"/>
      <c r="N5" s="764"/>
    </row>
    <row r="6" spans="1:14" x14ac:dyDescent="0.25">
      <c r="A6" s="477"/>
      <c r="B6" s="478" t="s">
        <v>1345</v>
      </c>
      <c r="C6" s="479"/>
      <c r="D6" s="479"/>
      <c r="E6" s="480"/>
      <c r="F6" s="481"/>
      <c r="G6" s="481"/>
      <c r="H6" s="481"/>
      <c r="I6" s="481"/>
      <c r="J6" s="481"/>
      <c r="K6" s="26"/>
      <c r="L6" s="652"/>
      <c r="M6" s="713"/>
      <c r="N6" s="705"/>
    </row>
    <row r="7" spans="1:14" x14ac:dyDescent="0.25">
      <c r="A7" s="124"/>
      <c r="B7" s="234" t="s">
        <v>1346</v>
      </c>
      <c r="C7" s="82"/>
      <c r="D7" s="236"/>
      <c r="E7" s="82"/>
      <c r="F7" s="82"/>
      <c r="G7" s="82"/>
      <c r="H7" s="82"/>
      <c r="I7" s="82"/>
      <c r="J7" s="82"/>
      <c r="K7" s="8"/>
      <c r="L7" s="653"/>
      <c r="M7" s="706"/>
      <c r="N7" s="705"/>
    </row>
    <row r="8" spans="1:14" ht="16.5" thickBot="1" x14ac:dyDescent="0.3">
      <c r="A8" s="494" t="s">
        <v>1347</v>
      </c>
      <c r="B8" s="200" t="s">
        <v>1348</v>
      </c>
      <c r="C8" s="203" t="s">
        <v>1349</v>
      </c>
      <c r="D8" s="203" t="s">
        <v>1350</v>
      </c>
      <c r="E8" s="203"/>
      <c r="F8" s="203" t="s">
        <v>754</v>
      </c>
      <c r="G8" s="203"/>
      <c r="H8" s="203"/>
      <c r="I8" s="203"/>
      <c r="J8" s="203"/>
      <c r="K8" s="204">
        <v>12</v>
      </c>
      <c r="L8" s="668"/>
      <c r="M8" s="712"/>
      <c r="N8" s="705"/>
    </row>
  </sheetData>
  <mergeCells count="9">
    <mergeCell ref="F4:F5"/>
    <mergeCell ref="N4:N5"/>
    <mergeCell ref="M4:M5"/>
    <mergeCell ref="G4:L4"/>
    <mergeCell ref="A4:A5"/>
    <mergeCell ref="B4:B5"/>
    <mergeCell ref="C4:C5"/>
    <mergeCell ref="D4:D5"/>
    <mergeCell ref="E4:E5"/>
  </mergeCells>
  <phoneticPr fontId="27" type="noConversion"/>
  <conditionalFormatting sqref="C9:C65536">
    <cfRule type="duplicateValues" dxfId="105" priority="2" stopIfTrue="1"/>
  </conditionalFormatting>
  <conditionalFormatting sqref="A9:A65536 A1:A3">
    <cfRule type="duplicateValues" dxfId="104" priority="1" stopIfTrue="1"/>
  </conditionalFormatting>
  <pageMargins left="0.78740157480314965" right="0.59055118110236227" top="0.59055118110236227" bottom="0.59055118110236227" header="0.51181102362204722" footer="0.39370078740157483"/>
  <pageSetup paperSize="9" scale="77" firstPageNumber="30" orientation="landscape" useFirstPageNumber="1" r:id="rId1"/>
  <headerFooter alignWithMargins="0"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8"/>
  <sheetViews>
    <sheetView showZeros="0" view="pageBreakPreview" zoomScaleNormal="85" zoomScaleSheetLayoutView="100" workbookViewId="0">
      <pane ySplit="5" topLeftCell="A6" activePane="bottomLeft" state="frozen"/>
      <selection pane="bottomLeft" activeCell="A4" sqref="A4:N5"/>
    </sheetView>
  </sheetViews>
  <sheetFormatPr defaultColWidth="8.85546875" defaultRowHeight="15.75" x14ac:dyDescent="0.25"/>
  <cols>
    <col min="1" max="1" width="13.7109375" style="34" customWidth="1"/>
    <col min="2" max="2" width="38.7109375" style="34" customWidth="1"/>
    <col min="3" max="4" width="30.7109375" style="74" customWidth="1"/>
    <col min="5" max="5" width="20.7109375" style="74" customWidth="1"/>
    <col min="6" max="10" width="6.7109375" style="74" customWidth="1"/>
    <col min="11" max="12" width="10.7109375" style="118" customWidth="1"/>
    <col min="13" max="13" width="20.7109375" style="74" customWidth="1"/>
    <col min="14" max="16384" width="8.85546875" style="34"/>
  </cols>
  <sheetData>
    <row r="1" spans="1:54" x14ac:dyDescent="0.25">
      <c r="A1" s="650" t="s">
        <v>2588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54" x14ac:dyDescent="0.25">
      <c r="A2" s="650" t="s">
        <v>1152</v>
      </c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</row>
    <row r="3" spans="1:54" ht="31.5" customHeight="1" thickBot="1" x14ac:dyDescent="0.3">
      <c r="A3" s="651" t="s">
        <v>1139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</row>
    <row r="4" spans="1:54" ht="63" customHeight="1" thickBot="1" x14ac:dyDescent="0.3">
      <c r="A4" s="765" t="s">
        <v>2589</v>
      </c>
      <c r="B4" s="765" t="s">
        <v>2590</v>
      </c>
      <c r="C4" s="765" t="s">
        <v>1254</v>
      </c>
      <c r="D4" s="765" t="s">
        <v>2592</v>
      </c>
      <c r="E4" s="765" t="s">
        <v>2593</v>
      </c>
      <c r="F4" s="765" t="s">
        <v>2594</v>
      </c>
      <c r="G4" s="768" t="s">
        <v>1476</v>
      </c>
      <c r="H4" s="769"/>
      <c r="I4" s="769"/>
      <c r="J4" s="769"/>
      <c r="K4" s="769"/>
      <c r="L4" s="770"/>
      <c r="M4" s="763" t="s">
        <v>2595</v>
      </c>
      <c r="N4" s="763" t="s">
        <v>2757</v>
      </c>
    </row>
    <row r="5" spans="1:54" ht="31.5" customHeight="1" thickBot="1" x14ac:dyDescent="0.3">
      <c r="A5" s="766"/>
      <c r="B5" s="766"/>
      <c r="C5" s="766"/>
      <c r="D5" s="766"/>
      <c r="E5" s="766"/>
      <c r="F5" s="766"/>
      <c r="G5" s="756" t="s">
        <v>1475</v>
      </c>
      <c r="H5" s="756" t="s">
        <v>2756</v>
      </c>
      <c r="I5" s="756" t="s">
        <v>2759</v>
      </c>
      <c r="J5" s="757" t="s">
        <v>2760</v>
      </c>
      <c r="K5" s="757" t="s">
        <v>189</v>
      </c>
      <c r="L5" s="757" t="s">
        <v>2755</v>
      </c>
      <c r="M5" s="767"/>
      <c r="N5" s="764"/>
    </row>
    <row r="6" spans="1:54" x14ac:dyDescent="0.25">
      <c r="A6" s="209"/>
      <c r="B6" s="38" t="s">
        <v>2603</v>
      </c>
      <c r="C6" s="212"/>
      <c r="D6" s="212"/>
      <c r="E6" s="212"/>
      <c r="F6" s="212"/>
      <c r="G6" s="212"/>
      <c r="H6" s="212"/>
      <c r="I6" s="212"/>
      <c r="J6" s="212"/>
      <c r="K6" s="213"/>
      <c r="L6" s="666"/>
      <c r="M6" s="711"/>
      <c r="N6" s="35"/>
    </row>
    <row r="7" spans="1:54" x14ac:dyDescent="0.25">
      <c r="A7" s="113"/>
      <c r="B7" s="221" t="s">
        <v>541</v>
      </c>
      <c r="C7" s="82"/>
      <c r="D7" s="82"/>
      <c r="E7" s="82"/>
      <c r="F7" s="82"/>
      <c r="G7" s="82"/>
      <c r="H7" s="82"/>
      <c r="I7" s="82"/>
      <c r="J7" s="82"/>
      <c r="K7" s="84"/>
      <c r="L7" s="135"/>
      <c r="M7" s="710"/>
      <c r="N7" s="35"/>
    </row>
    <row r="8" spans="1:54" x14ac:dyDescent="0.25">
      <c r="A8" s="253" t="s">
        <v>572</v>
      </c>
      <c r="B8" s="93" t="s">
        <v>573</v>
      </c>
      <c r="C8" s="94" t="s">
        <v>574</v>
      </c>
      <c r="D8" s="94" t="s">
        <v>575</v>
      </c>
      <c r="E8" s="94"/>
      <c r="F8" s="84" t="s">
        <v>2613</v>
      </c>
      <c r="G8" s="84"/>
      <c r="H8" s="84"/>
      <c r="I8" s="84"/>
      <c r="J8" s="84"/>
      <c r="K8" s="84">
        <v>0.24</v>
      </c>
      <c r="L8" s="135"/>
      <c r="M8" s="710"/>
      <c r="N8" s="35"/>
    </row>
    <row r="9" spans="1:54" x14ac:dyDescent="0.25">
      <c r="A9" s="124"/>
      <c r="B9" s="254" t="s">
        <v>618</v>
      </c>
      <c r="C9" s="82"/>
      <c r="D9" s="82"/>
      <c r="E9" s="82"/>
      <c r="F9" s="82"/>
      <c r="G9" s="82"/>
      <c r="H9" s="82"/>
      <c r="I9" s="82"/>
      <c r="J9" s="82"/>
      <c r="K9" s="84"/>
      <c r="L9" s="135"/>
      <c r="M9" s="710"/>
      <c r="N9" s="35"/>
    </row>
    <row r="10" spans="1:54" x14ac:dyDescent="0.25">
      <c r="A10" s="113"/>
      <c r="B10" s="254" t="s">
        <v>619</v>
      </c>
      <c r="C10" s="82"/>
      <c r="D10" s="82"/>
      <c r="E10" s="82"/>
      <c r="F10" s="82"/>
      <c r="G10" s="82"/>
      <c r="H10" s="82"/>
      <c r="I10" s="82"/>
      <c r="J10" s="82"/>
      <c r="K10" s="84"/>
      <c r="L10" s="135"/>
      <c r="M10" s="710"/>
      <c r="N10" s="35"/>
    </row>
    <row r="11" spans="1:54" x14ac:dyDescent="0.25">
      <c r="A11" s="113"/>
      <c r="B11" s="221" t="s">
        <v>620</v>
      </c>
      <c r="C11" s="82"/>
      <c r="D11" s="82"/>
      <c r="E11" s="82"/>
      <c r="F11" s="82"/>
      <c r="G11" s="82"/>
      <c r="H11" s="82"/>
      <c r="I11" s="82"/>
      <c r="J11" s="82"/>
      <c r="K11" s="84"/>
      <c r="L11" s="135"/>
      <c r="M11" s="710"/>
      <c r="N11" s="35"/>
    </row>
    <row r="12" spans="1:54" x14ac:dyDescent="0.25">
      <c r="A12" s="113" t="s">
        <v>1502</v>
      </c>
      <c r="B12" s="91" t="s">
        <v>630</v>
      </c>
      <c r="C12" s="82" t="s">
        <v>627</v>
      </c>
      <c r="D12" s="82" t="s">
        <v>1503</v>
      </c>
      <c r="E12" s="82">
        <v>0.5</v>
      </c>
      <c r="F12" s="82" t="s">
        <v>2613</v>
      </c>
      <c r="G12" s="82"/>
      <c r="H12" s="82"/>
      <c r="I12" s="82"/>
      <c r="J12" s="82"/>
      <c r="K12" s="84">
        <v>0.05</v>
      </c>
      <c r="L12" s="135"/>
      <c r="M12" s="710"/>
      <c r="N12" s="35"/>
    </row>
    <row r="13" spans="1:54" x14ac:dyDescent="0.25">
      <c r="A13" s="124"/>
      <c r="B13" s="254" t="s">
        <v>654</v>
      </c>
      <c r="C13" s="82"/>
      <c r="D13" s="82"/>
      <c r="E13" s="82"/>
      <c r="F13" s="82"/>
      <c r="G13" s="82"/>
      <c r="H13" s="82"/>
      <c r="I13" s="82"/>
      <c r="J13" s="82"/>
      <c r="K13" s="84"/>
      <c r="L13" s="135"/>
      <c r="M13" s="709"/>
      <c r="N13" s="35"/>
    </row>
    <row r="14" spans="1:54" x14ac:dyDescent="0.25">
      <c r="A14" s="124"/>
      <c r="B14" s="254" t="s">
        <v>655</v>
      </c>
      <c r="C14" s="82"/>
      <c r="D14" s="82"/>
      <c r="E14" s="82"/>
      <c r="F14" s="82"/>
      <c r="G14" s="82"/>
      <c r="H14" s="82"/>
      <c r="I14" s="82"/>
      <c r="J14" s="82"/>
      <c r="K14" s="84"/>
      <c r="L14" s="135"/>
      <c r="M14" s="710"/>
      <c r="N14" s="35"/>
    </row>
    <row r="15" spans="1:54" x14ac:dyDescent="0.25">
      <c r="A15" s="113" t="s">
        <v>713</v>
      </c>
      <c r="B15" s="86" t="s">
        <v>714</v>
      </c>
      <c r="C15" s="82" t="s">
        <v>715</v>
      </c>
      <c r="D15" s="81" t="s">
        <v>658</v>
      </c>
      <c r="E15" s="82" t="s">
        <v>716</v>
      </c>
      <c r="F15" s="82" t="s">
        <v>2613</v>
      </c>
      <c r="G15" s="82"/>
      <c r="H15" s="82"/>
      <c r="I15" s="82"/>
      <c r="J15" s="82"/>
      <c r="K15" s="84">
        <v>0.1</v>
      </c>
      <c r="L15" s="135"/>
      <c r="M15" s="710"/>
      <c r="N15" s="35"/>
    </row>
    <row r="16" spans="1:54" x14ac:dyDescent="0.25">
      <c r="A16" s="124">
        <v>1610009163</v>
      </c>
      <c r="B16" s="86" t="s">
        <v>656</v>
      </c>
      <c r="C16" s="82" t="s">
        <v>696</v>
      </c>
      <c r="D16" s="81" t="s">
        <v>658</v>
      </c>
      <c r="E16" s="82" t="s">
        <v>697</v>
      </c>
      <c r="F16" s="82" t="s">
        <v>2613</v>
      </c>
      <c r="G16" s="82"/>
      <c r="H16" s="82"/>
      <c r="I16" s="82"/>
      <c r="J16" s="82"/>
      <c r="K16" s="84">
        <v>0.2</v>
      </c>
      <c r="L16" s="135"/>
      <c r="M16" s="710"/>
      <c r="N16" s="728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</row>
    <row r="17" spans="1:54" ht="31.5" x14ac:dyDescent="0.25">
      <c r="A17" s="515" t="s">
        <v>665</v>
      </c>
      <c r="B17" s="136" t="s">
        <v>666</v>
      </c>
      <c r="C17" s="82" t="s">
        <v>667</v>
      </c>
      <c r="D17" s="82" t="s">
        <v>668</v>
      </c>
      <c r="E17" s="82" t="s">
        <v>1480</v>
      </c>
      <c r="F17" s="82" t="s">
        <v>2613</v>
      </c>
      <c r="G17" s="82"/>
      <c r="H17" s="82"/>
      <c r="I17" s="82"/>
      <c r="J17" s="82"/>
      <c r="K17" s="84">
        <v>0.5</v>
      </c>
      <c r="L17" s="135"/>
      <c r="M17" s="710"/>
      <c r="N17" s="728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</row>
    <row r="18" spans="1:54" x14ac:dyDescent="0.25">
      <c r="A18" s="124">
        <v>1610009164</v>
      </c>
      <c r="B18" s="86" t="s">
        <v>656</v>
      </c>
      <c r="C18" s="82" t="s">
        <v>657</v>
      </c>
      <c r="D18" s="82" t="s">
        <v>658</v>
      </c>
      <c r="E18" s="82" t="s">
        <v>659</v>
      </c>
      <c r="F18" s="82" t="s">
        <v>2613</v>
      </c>
      <c r="G18" s="82"/>
      <c r="H18" s="82"/>
      <c r="I18" s="82"/>
      <c r="J18" s="82"/>
      <c r="K18" s="84">
        <v>1</v>
      </c>
      <c r="L18" s="135"/>
      <c r="M18" s="653"/>
      <c r="N18" s="727"/>
      <c r="O18" s="45"/>
      <c r="P18" s="44"/>
      <c r="Q18" s="44"/>
      <c r="R18" s="44"/>
      <c r="S18" s="44"/>
      <c r="T18" s="45"/>
      <c r="U18" s="45"/>
      <c r="V18" s="46"/>
      <c r="W18" s="46"/>
      <c r="X18" s="44"/>
      <c r="Y18" s="45"/>
      <c r="Z18" s="45"/>
      <c r="AA18" s="45"/>
      <c r="AB18" s="45"/>
      <c r="AC18" s="45"/>
      <c r="AD18" s="45"/>
      <c r="AE18" s="45"/>
      <c r="AF18" s="46"/>
      <c r="AG18" s="46"/>
      <c r="AH18" s="45"/>
      <c r="AI18" s="45"/>
      <c r="AJ18" s="45"/>
      <c r="AK18" s="45"/>
      <c r="AL18" s="45"/>
      <c r="AM18" s="45"/>
      <c r="AN18" s="44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  <c r="BB18" s="47"/>
    </row>
    <row r="19" spans="1:54" x14ac:dyDescent="0.25">
      <c r="A19" s="113"/>
      <c r="B19" s="254" t="s">
        <v>727</v>
      </c>
      <c r="C19" s="82"/>
      <c r="D19" s="81"/>
      <c r="E19" s="82"/>
      <c r="F19" s="82"/>
      <c r="G19" s="82"/>
      <c r="H19" s="82"/>
      <c r="I19" s="82"/>
      <c r="J19" s="82"/>
      <c r="K19" s="84"/>
      <c r="L19" s="135"/>
      <c r="M19" s="653"/>
      <c r="N19" s="727"/>
      <c r="O19" s="45"/>
      <c r="P19" s="44"/>
      <c r="Q19" s="44"/>
      <c r="R19" s="44"/>
      <c r="S19" s="44"/>
      <c r="T19" s="45"/>
      <c r="U19" s="45"/>
      <c r="V19" s="46"/>
      <c r="W19" s="46"/>
      <c r="X19" s="44"/>
      <c r="Y19" s="45"/>
      <c r="Z19" s="45"/>
      <c r="AA19" s="45"/>
      <c r="AB19" s="45"/>
      <c r="AC19" s="45"/>
      <c r="AD19" s="45"/>
      <c r="AE19" s="45"/>
      <c r="AF19" s="46"/>
      <c r="AG19" s="46"/>
      <c r="AH19" s="45"/>
      <c r="AI19" s="45"/>
      <c r="AJ19" s="45"/>
      <c r="AK19" s="45"/>
      <c r="AL19" s="45"/>
      <c r="AM19" s="45"/>
      <c r="AN19" s="44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  <c r="BB19" s="47"/>
    </row>
    <row r="20" spans="1:54" x14ac:dyDescent="0.25">
      <c r="A20" s="113">
        <v>1650001294</v>
      </c>
      <c r="B20" s="95" t="s">
        <v>1641</v>
      </c>
      <c r="C20" s="82" t="s">
        <v>1640</v>
      </c>
      <c r="D20" s="82" t="s">
        <v>1630</v>
      </c>
      <c r="E20" s="82" t="s">
        <v>1642</v>
      </c>
      <c r="F20" s="82" t="s">
        <v>2613</v>
      </c>
      <c r="G20" s="82"/>
      <c r="H20" s="82"/>
      <c r="I20" s="82"/>
      <c r="J20" s="82"/>
      <c r="K20" s="84">
        <v>1.5E-3</v>
      </c>
      <c r="L20" s="135"/>
      <c r="M20" s="710"/>
      <c r="N20" s="728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</row>
    <row r="21" spans="1:54" x14ac:dyDescent="0.25">
      <c r="A21" s="113" t="s">
        <v>728</v>
      </c>
      <c r="B21" s="91" t="s">
        <v>729</v>
      </c>
      <c r="C21" s="82" t="s">
        <v>730</v>
      </c>
      <c r="D21" s="82" t="s">
        <v>731</v>
      </c>
      <c r="E21" s="82" t="s">
        <v>732</v>
      </c>
      <c r="F21" s="82" t="s">
        <v>2613</v>
      </c>
      <c r="G21" s="82"/>
      <c r="H21" s="82"/>
      <c r="I21" s="82"/>
      <c r="J21" s="82"/>
      <c r="K21" s="84">
        <v>0.05</v>
      </c>
      <c r="L21" s="135"/>
      <c r="M21" s="710"/>
      <c r="N21" s="728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</row>
    <row r="22" spans="1:54" x14ac:dyDescent="0.25">
      <c r="A22" s="113">
        <v>1650002051</v>
      </c>
      <c r="B22" s="95" t="s">
        <v>1641</v>
      </c>
      <c r="C22" s="82" t="s">
        <v>1643</v>
      </c>
      <c r="D22" s="82" t="s">
        <v>1631</v>
      </c>
      <c r="E22" s="82" t="s">
        <v>1644</v>
      </c>
      <c r="F22" s="82" t="s">
        <v>2613</v>
      </c>
      <c r="G22" s="82"/>
      <c r="H22" s="82"/>
      <c r="I22" s="82"/>
      <c r="J22" s="82"/>
      <c r="K22" s="84">
        <v>1E-3</v>
      </c>
      <c r="L22" s="135"/>
      <c r="M22" s="710"/>
      <c r="N22" s="728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</row>
    <row r="23" spans="1:54" x14ac:dyDescent="0.25">
      <c r="A23" s="124"/>
      <c r="B23" s="254" t="s">
        <v>738</v>
      </c>
      <c r="C23" s="82"/>
      <c r="D23" s="82"/>
      <c r="E23" s="82"/>
      <c r="F23" s="82"/>
      <c r="G23" s="82"/>
      <c r="H23" s="82"/>
      <c r="I23" s="82"/>
      <c r="J23" s="82"/>
      <c r="K23" s="84"/>
      <c r="L23" s="135"/>
      <c r="M23" s="710"/>
      <c r="N23" s="728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</row>
    <row r="24" spans="1:54" x14ac:dyDescent="0.25">
      <c r="A24" s="113" t="s">
        <v>739</v>
      </c>
      <c r="B24" s="91" t="s">
        <v>740</v>
      </c>
      <c r="C24" s="82" t="s">
        <v>741</v>
      </c>
      <c r="D24" s="82" t="s">
        <v>742</v>
      </c>
      <c r="E24" s="82">
        <v>4</v>
      </c>
      <c r="F24" s="82" t="s">
        <v>2613</v>
      </c>
      <c r="G24" s="82"/>
      <c r="H24" s="82"/>
      <c r="I24" s="82"/>
      <c r="J24" s="82"/>
      <c r="K24" s="84">
        <v>0.04</v>
      </c>
      <c r="L24" s="135"/>
      <c r="M24" s="653"/>
      <c r="N24" s="727"/>
      <c r="O24" s="45"/>
      <c r="P24" s="44"/>
      <c r="Q24" s="44"/>
      <c r="R24" s="44"/>
      <c r="S24" s="44"/>
      <c r="T24" s="45"/>
      <c r="U24" s="45"/>
      <c r="V24" s="46"/>
      <c r="W24" s="46"/>
      <c r="X24" s="44"/>
      <c r="Y24" s="45"/>
      <c r="Z24" s="45"/>
      <c r="AA24" s="45"/>
      <c r="AB24" s="45"/>
      <c r="AC24" s="45"/>
      <c r="AD24" s="45"/>
      <c r="AE24" s="45"/>
      <c r="AF24" s="46"/>
      <c r="AG24" s="46"/>
      <c r="AH24" s="45"/>
      <c r="AI24" s="45"/>
      <c r="AJ24" s="45"/>
      <c r="AK24" s="45"/>
      <c r="AL24" s="45"/>
      <c r="AM24" s="45"/>
      <c r="AN24" s="44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  <c r="BB24" s="47"/>
    </row>
    <row r="25" spans="1:54" x14ac:dyDescent="0.25">
      <c r="A25" s="113" t="s">
        <v>745</v>
      </c>
      <c r="B25" s="91" t="s">
        <v>740</v>
      </c>
      <c r="C25" s="81" t="s">
        <v>746</v>
      </c>
      <c r="D25" s="82" t="s">
        <v>742</v>
      </c>
      <c r="E25" s="81" t="s">
        <v>1492</v>
      </c>
      <c r="F25" s="82" t="s">
        <v>2613</v>
      </c>
      <c r="G25" s="82"/>
      <c r="H25" s="82"/>
      <c r="I25" s="82"/>
      <c r="J25" s="82"/>
      <c r="K25" s="84">
        <v>0.3</v>
      </c>
      <c r="L25" s="135"/>
      <c r="M25" s="653"/>
      <c r="N25" s="727"/>
      <c r="O25" s="45"/>
      <c r="P25" s="44"/>
      <c r="Q25" s="44"/>
      <c r="R25" s="44"/>
      <c r="S25" s="44"/>
      <c r="T25" s="45"/>
      <c r="U25" s="45"/>
      <c r="V25" s="46"/>
      <c r="W25" s="46"/>
      <c r="X25" s="44"/>
      <c r="Y25" s="45"/>
      <c r="Z25" s="45"/>
      <c r="AA25" s="45"/>
      <c r="AB25" s="45"/>
      <c r="AC25" s="45"/>
      <c r="AD25" s="45"/>
      <c r="AE25" s="45"/>
      <c r="AF25" s="46"/>
      <c r="AG25" s="46"/>
      <c r="AH25" s="45"/>
      <c r="AI25" s="45"/>
      <c r="AJ25" s="45"/>
      <c r="AK25" s="45"/>
      <c r="AL25" s="45"/>
      <c r="AM25" s="45"/>
      <c r="AN25" s="44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  <c r="BB25" s="47"/>
    </row>
    <row r="26" spans="1:54" x14ac:dyDescent="0.25">
      <c r="A26" s="516">
        <v>1680000951</v>
      </c>
      <c r="B26" s="91" t="s">
        <v>740</v>
      </c>
      <c r="C26" s="82" t="s">
        <v>747</v>
      </c>
      <c r="D26" s="82" t="s">
        <v>742</v>
      </c>
      <c r="E26" s="82">
        <v>10</v>
      </c>
      <c r="F26" s="82" t="s">
        <v>2613</v>
      </c>
      <c r="G26" s="82"/>
      <c r="H26" s="82"/>
      <c r="I26" s="82"/>
      <c r="J26" s="82"/>
      <c r="K26" s="84">
        <v>0.4</v>
      </c>
      <c r="L26" s="135"/>
      <c r="M26" s="653"/>
      <c r="N26" s="727"/>
      <c r="O26" s="45"/>
      <c r="P26" s="44"/>
      <c r="Q26" s="44"/>
      <c r="R26" s="44"/>
      <c r="S26" s="44"/>
      <c r="T26" s="45"/>
      <c r="U26" s="45"/>
      <c r="V26" s="46"/>
      <c r="W26" s="46"/>
      <c r="X26" s="44"/>
      <c r="Y26" s="45"/>
      <c r="Z26" s="45"/>
      <c r="AA26" s="45"/>
      <c r="AB26" s="45"/>
      <c r="AC26" s="45"/>
      <c r="AD26" s="45"/>
      <c r="AE26" s="45"/>
      <c r="AF26" s="46"/>
      <c r="AG26" s="46"/>
      <c r="AH26" s="45"/>
      <c r="AI26" s="45"/>
      <c r="AJ26" s="45"/>
      <c r="AK26" s="45"/>
      <c r="AL26" s="45"/>
      <c r="AM26" s="45"/>
      <c r="AN26" s="44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  <c r="BB26" s="47"/>
    </row>
    <row r="27" spans="1:54" x14ac:dyDescent="0.25">
      <c r="A27" s="516">
        <v>1680000948</v>
      </c>
      <c r="B27" s="91" t="s">
        <v>740</v>
      </c>
      <c r="C27" s="81" t="s">
        <v>748</v>
      </c>
      <c r="D27" s="82" t="s">
        <v>742</v>
      </c>
      <c r="E27" s="81" t="s">
        <v>1227</v>
      </c>
      <c r="F27" s="82" t="s">
        <v>2613</v>
      </c>
      <c r="G27" s="82"/>
      <c r="H27" s="82"/>
      <c r="I27" s="82"/>
      <c r="J27" s="82"/>
      <c r="K27" s="84">
        <v>0.7</v>
      </c>
      <c r="L27" s="135"/>
      <c r="M27" s="653"/>
      <c r="N27" s="727"/>
      <c r="O27" s="45"/>
      <c r="P27" s="44"/>
      <c r="Q27" s="44"/>
      <c r="R27" s="44"/>
      <c r="S27" s="44"/>
      <c r="T27" s="45"/>
      <c r="U27" s="45"/>
      <c r="V27" s="46"/>
      <c r="W27" s="46"/>
      <c r="X27" s="44"/>
      <c r="Y27" s="45"/>
      <c r="Z27" s="45"/>
      <c r="AA27" s="45"/>
      <c r="AB27" s="45"/>
      <c r="AC27" s="45"/>
      <c r="AD27" s="45"/>
      <c r="AE27" s="45"/>
      <c r="AF27" s="46"/>
      <c r="AG27" s="46"/>
      <c r="AH27" s="45"/>
      <c r="AI27" s="45"/>
      <c r="AJ27" s="45"/>
      <c r="AK27" s="45"/>
      <c r="AL27" s="45"/>
      <c r="AM27" s="45"/>
      <c r="AN27" s="44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  <c r="BB27" s="47"/>
    </row>
    <row r="28" spans="1:54" x14ac:dyDescent="0.25">
      <c r="A28" s="516">
        <v>1680005021</v>
      </c>
      <c r="B28" s="91" t="s">
        <v>740</v>
      </c>
      <c r="C28" s="82" t="s">
        <v>751</v>
      </c>
      <c r="D28" s="82" t="s">
        <v>752</v>
      </c>
      <c r="E28" s="82">
        <v>16</v>
      </c>
      <c r="F28" s="82" t="s">
        <v>2613</v>
      </c>
      <c r="G28" s="82"/>
      <c r="H28" s="82"/>
      <c r="I28" s="82"/>
      <c r="J28" s="82"/>
      <c r="K28" s="84">
        <v>0.3</v>
      </c>
      <c r="L28" s="135"/>
      <c r="M28" s="653"/>
      <c r="N28" s="727"/>
      <c r="O28" s="45"/>
      <c r="P28" s="44"/>
      <c r="Q28" s="44"/>
      <c r="R28" s="44"/>
      <c r="S28" s="44"/>
      <c r="T28" s="45"/>
      <c r="U28" s="45"/>
      <c r="V28" s="46"/>
      <c r="W28" s="46"/>
      <c r="X28" s="44"/>
      <c r="Y28" s="45"/>
      <c r="Z28" s="45"/>
      <c r="AA28" s="45"/>
      <c r="AB28" s="45"/>
      <c r="AC28" s="45"/>
      <c r="AD28" s="45"/>
      <c r="AE28" s="45"/>
      <c r="AF28" s="46"/>
      <c r="AG28" s="46"/>
      <c r="AH28" s="45"/>
      <c r="AI28" s="45"/>
      <c r="AJ28" s="45"/>
      <c r="AK28" s="45"/>
      <c r="AL28" s="45"/>
      <c r="AM28" s="45"/>
      <c r="AN28" s="44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7"/>
      <c r="BB28" s="47"/>
    </row>
    <row r="29" spans="1:54" x14ac:dyDescent="0.25">
      <c r="A29" s="113" t="s">
        <v>758</v>
      </c>
      <c r="B29" s="91" t="s">
        <v>759</v>
      </c>
      <c r="C29" s="82" t="s">
        <v>760</v>
      </c>
      <c r="D29" s="82" t="s">
        <v>761</v>
      </c>
      <c r="E29" s="82">
        <v>4</v>
      </c>
      <c r="F29" s="82" t="s">
        <v>2613</v>
      </c>
      <c r="G29" s="82"/>
      <c r="H29" s="82"/>
      <c r="I29" s="82"/>
      <c r="J29" s="82"/>
      <c r="K29" s="84">
        <v>0.05</v>
      </c>
      <c r="L29" s="135"/>
      <c r="M29" s="653"/>
      <c r="N29" s="727"/>
      <c r="O29" s="45"/>
      <c r="P29" s="44"/>
      <c r="Q29" s="44"/>
      <c r="R29" s="44"/>
      <c r="S29" s="44"/>
      <c r="T29" s="45"/>
      <c r="U29" s="45"/>
      <c r="V29" s="46"/>
      <c r="W29" s="46"/>
      <c r="X29" s="44"/>
      <c r="Y29" s="45"/>
      <c r="Z29" s="45"/>
      <c r="AA29" s="45"/>
      <c r="AB29" s="45"/>
      <c r="AC29" s="45"/>
      <c r="AD29" s="45"/>
      <c r="AE29" s="45"/>
      <c r="AF29" s="46"/>
      <c r="AG29" s="46"/>
      <c r="AH29" s="45"/>
      <c r="AI29" s="45"/>
      <c r="AJ29" s="45"/>
      <c r="AK29" s="45"/>
      <c r="AL29" s="45"/>
      <c r="AM29" s="45"/>
      <c r="AN29" s="44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  <c r="BB29" s="47"/>
    </row>
    <row r="30" spans="1:54" x14ac:dyDescent="0.25">
      <c r="A30" s="113" t="s">
        <v>762</v>
      </c>
      <c r="B30" s="91" t="s">
        <v>759</v>
      </c>
      <c r="C30" s="82" t="s">
        <v>763</v>
      </c>
      <c r="D30" s="82" t="s">
        <v>761</v>
      </c>
      <c r="E30" s="82" t="s">
        <v>764</v>
      </c>
      <c r="F30" s="82" t="s">
        <v>2613</v>
      </c>
      <c r="G30" s="82"/>
      <c r="H30" s="82"/>
      <c r="I30" s="82"/>
      <c r="J30" s="82"/>
      <c r="K30" s="84">
        <v>0.06</v>
      </c>
      <c r="L30" s="135"/>
      <c r="M30" s="653"/>
      <c r="N30" s="727"/>
      <c r="O30" s="45"/>
      <c r="P30" s="44"/>
      <c r="Q30" s="44"/>
      <c r="R30" s="44"/>
      <c r="S30" s="44"/>
      <c r="T30" s="45"/>
      <c r="U30" s="45"/>
      <c r="V30" s="46"/>
      <c r="W30" s="46"/>
      <c r="X30" s="44"/>
      <c r="Y30" s="45"/>
      <c r="Z30" s="45"/>
      <c r="AA30" s="45"/>
      <c r="AB30" s="45"/>
      <c r="AC30" s="45"/>
      <c r="AD30" s="45"/>
      <c r="AE30" s="45"/>
      <c r="AF30" s="46"/>
      <c r="AG30" s="46"/>
      <c r="AH30" s="45"/>
      <c r="AI30" s="45"/>
      <c r="AJ30" s="45"/>
      <c r="AK30" s="45"/>
      <c r="AL30" s="45"/>
      <c r="AM30" s="45"/>
      <c r="AN30" s="44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  <c r="BB30" s="47"/>
    </row>
    <row r="31" spans="1:54" x14ac:dyDescent="0.25">
      <c r="A31" s="113" t="s">
        <v>765</v>
      </c>
      <c r="B31" s="91" t="s">
        <v>759</v>
      </c>
      <c r="C31" s="82" t="s">
        <v>766</v>
      </c>
      <c r="D31" s="82" t="s">
        <v>761</v>
      </c>
      <c r="E31" s="82">
        <v>6</v>
      </c>
      <c r="F31" s="82" t="s">
        <v>2613</v>
      </c>
      <c r="G31" s="82"/>
      <c r="H31" s="82"/>
      <c r="I31" s="82"/>
      <c r="J31" s="82"/>
      <c r="K31" s="84">
        <v>0.05</v>
      </c>
      <c r="L31" s="135"/>
      <c r="M31" s="653"/>
      <c r="N31" s="727"/>
      <c r="O31" s="45"/>
      <c r="P31" s="44"/>
      <c r="Q31" s="44"/>
      <c r="R31" s="44"/>
      <c r="S31" s="44"/>
      <c r="T31" s="45"/>
      <c r="U31" s="45"/>
      <c r="V31" s="46"/>
      <c r="W31" s="46"/>
      <c r="X31" s="44"/>
      <c r="Y31" s="45"/>
      <c r="Z31" s="45"/>
      <c r="AA31" s="45"/>
      <c r="AB31" s="45"/>
      <c r="AC31" s="45"/>
      <c r="AD31" s="45"/>
      <c r="AE31" s="45"/>
      <c r="AF31" s="46"/>
      <c r="AG31" s="46"/>
      <c r="AH31" s="45"/>
      <c r="AI31" s="45"/>
      <c r="AJ31" s="45"/>
      <c r="AK31" s="45"/>
      <c r="AL31" s="45"/>
      <c r="AM31" s="45"/>
      <c r="AN31" s="44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  <c r="BB31" s="47"/>
    </row>
    <row r="32" spans="1:54" x14ac:dyDescent="0.25">
      <c r="A32" s="113" t="s">
        <v>767</v>
      </c>
      <c r="B32" s="91" t="s">
        <v>759</v>
      </c>
      <c r="C32" s="82" t="s">
        <v>768</v>
      </c>
      <c r="D32" s="82" t="s">
        <v>761</v>
      </c>
      <c r="E32" s="82">
        <v>6</v>
      </c>
      <c r="F32" s="82" t="s">
        <v>2613</v>
      </c>
      <c r="G32" s="82"/>
      <c r="H32" s="82"/>
      <c r="I32" s="82"/>
      <c r="J32" s="82"/>
      <c r="K32" s="84">
        <v>0.06</v>
      </c>
      <c r="L32" s="135"/>
      <c r="M32" s="653"/>
      <c r="N32" s="727"/>
      <c r="O32" s="45"/>
      <c r="P32" s="44"/>
      <c r="Q32" s="44"/>
      <c r="R32" s="44"/>
      <c r="S32" s="44"/>
      <c r="T32" s="45"/>
      <c r="U32" s="45"/>
      <c r="V32" s="46"/>
      <c r="W32" s="46"/>
      <c r="X32" s="44"/>
      <c r="Y32" s="45"/>
      <c r="Z32" s="45"/>
      <c r="AA32" s="45"/>
      <c r="AB32" s="45"/>
      <c r="AC32" s="45"/>
      <c r="AD32" s="45"/>
      <c r="AE32" s="45"/>
      <c r="AF32" s="46"/>
      <c r="AG32" s="46"/>
      <c r="AH32" s="45"/>
      <c r="AI32" s="45"/>
      <c r="AJ32" s="45"/>
      <c r="AK32" s="45"/>
      <c r="AL32" s="45"/>
      <c r="AM32" s="45"/>
      <c r="AN32" s="44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  <c r="BB32" s="47"/>
    </row>
    <row r="33" spans="1:54" x14ac:dyDescent="0.25">
      <c r="A33" s="113" t="s">
        <v>769</v>
      </c>
      <c r="B33" s="91" t="s">
        <v>759</v>
      </c>
      <c r="C33" s="82" t="s">
        <v>770</v>
      </c>
      <c r="D33" s="82" t="s">
        <v>761</v>
      </c>
      <c r="E33" s="82">
        <v>8</v>
      </c>
      <c r="F33" s="82" t="s">
        <v>2613</v>
      </c>
      <c r="G33" s="82"/>
      <c r="H33" s="82"/>
      <c r="I33" s="82"/>
      <c r="J33" s="82"/>
      <c r="K33" s="84">
        <v>0.06</v>
      </c>
      <c r="L33" s="135"/>
      <c r="M33" s="653"/>
      <c r="N33" s="727"/>
      <c r="O33" s="45"/>
      <c r="P33" s="44"/>
      <c r="Q33" s="44"/>
      <c r="R33" s="44"/>
      <c r="S33" s="44"/>
      <c r="T33" s="45"/>
      <c r="U33" s="45"/>
      <c r="V33" s="46"/>
      <c r="W33" s="46"/>
      <c r="X33" s="44"/>
      <c r="Y33" s="45"/>
      <c r="Z33" s="45"/>
      <c r="AA33" s="45"/>
      <c r="AB33" s="45"/>
      <c r="AC33" s="45"/>
      <c r="AD33" s="45"/>
      <c r="AE33" s="45"/>
      <c r="AF33" s="46"/>
      <c r="AG33" s="46"/>
      <c r="AH33" s="45"/>
      <c r="AI33" s="45"/>
      <c r="AJ33" s="45"/>
      <c r="AK33" s="45"/>
      <c r="AL33" s="45"/>
      <c r="AM33" s="45"/>
      <c r="AN33" s="44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7"/>
      <c r="BB33" s="47"/>
    </row>
    <row r="34" spans="1:54" x14ac:dyDescent="0.25">
      <c r="A34" s="113" t="s">
        <v>771</v>
      </c>
      <c r="B34" s="91" t="s">
        <v>759</v>
      </c>
      <c r="C34" s="82" t="s">
        <v>772</v>
      </c>
      <c r="D34" s="82" t="s">
        <v>761</v>
      </c>
      <c r="E34" s="82" t="s">
        <v>773</v>
      </c>
      <c r="F34" s="82" t="s">
        <v>2613</v>
      </c>
      <c r="G34" s="82"/>
      <c r="H34" s="82"/>
      <c r="I34" s="82"/>
      <c r="J34" s="82"/>
      <c r="K34" s="84">
        <v>0.1</v>
      </c>
      <c r="L34" s="135"/>
      <c r="M34" s="653"/>
      <c r="N34" s="727"/>
      <c r="O34" s="45"/>
      <c r="P34" s="44"/>
      <c r="Q34" s="44"/>
      <c r="R34" s="44"/>
      <c r="S34" s="44"/>
      <c r="T34" s="45"/>
      <c r="U34" s="45"/>
      <c r="V34" s="46"/>
      <c r="W34" s="46"/>
      <c r="X34" s="44"/>
      <c r="Y34" s="45"/>
      <c r="Z34" s="45"/>
      <c r="AA34" s="45"/>
      <c r="AB34" s="45"/>
      <c r="AC34" s="45"/>
      <c r="AD34" s="45"/>
      <c r="AE34" s="45"/>
      <c r="AF34" s="46"/>
      <c r="AG34" s="46"/>
      <c r="AH34" s="45"/>
      <c r="AI34" s="45"/>
      <c r="AJ34" s="45"/>
      <c r="AK34" s="45"/>
      <c r="AL34" s="45"/>
      <c r="AM34" s="45"/>
      <c r="AN34" s="44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7"/>
      <c r="BB34" s="47"/>
    </row>
    <row r="35" spans="1:54" x14ac:dyDescent="0.25">
      <c r="A35" s="113" t="s">
        <v>774</v>
      </c>
      <c r="B35" s="91" t="s">
        <v>759</v>
      </c>
      <c r="C35" s="82" t="s">
        <v>775</v>
      </c>
      <c r="D35" s="82" t="s">
        <v>761</v>
      </c>
      <c r="E35" s="82">
        <v>10</v>
      </c>
      <c r="F35" s="82" t="s">
        <v>2613</v>
      </c>
      <c r="G35" s="82"/>
      <c r="H35" s="82"/>
      <c r="I35" s="82"/>
      <c r="J35" s="82"/>
      <c r="K35" s="84">
        <v>0.1</v>
      </c>
      <c r="L35" s="135"/>
      <c r="M35" s="653"/>
      <c r="N35" s="727"/>
      <c r="O35" s="45"/>
      <c r="P35" s="44"/>
      <c r="Q35" s="44"/>
      <c r="R35" s="44"/>
      <c r="S35" s="44"/>
      <c r="T35" s="45"/>
      <c r="U35" s="45"/>
      <c r="V35" s="46"/>
      <c r="W35" s="46"/>
      <c r="X35" s="44"/>
      <c r="Y35" s="45"/>
      <c r="Z35" s="45"/>
      <c r="AA35" s="45"/>
      <c r="AB35" s="45"/>
      <c r="AC35" s="45"/>
      <c r="AD35" s="45"/>
      <c r="AE35" s="45"/>
      <c r="AF35" s="46"/>
      <c r="AG35" s="46"/>
      <c r="AH35" s="45"/>
      <c r="AI35" s="45"/>
      <c r="AJ35" s="45"/>
      <c r="AK35" s="45"/>
      <c r="AL35" s="45"/>
      <c r="AM35" s="45"/>
      <c r="AN35" s="44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7"/>
      <c r="BB35" s="47"/>
    </row>
    <row r="36" spans="1:54" x14ac:dyDescent="0.25">
      <c r="A36" s="113" t="s">
        <v>776</v>
      </c>
      <c r="B36" s="91" t="s">
        <v>759</v>
      </c>
      <c r="C36" s="82" t="s">
        <v>777</v>
      </c>
      <c r="D36" s="82" t="s">
        <v>761</v>
      </c>
      <c r="E36" s="82">
        <v>12</v>
      </c>
      <c r="F36" s="82" t="s">
        <v>2613</v>
      </c>
      <c r="G36" s="82"/>
      <c r="H36" s="82"/>
      <c r="I36" s="82"/>
      <c r="J36" s="82"/>
      <c r="K36" s="84">
        <v>0.2</v>
      </c>
      <c r="L36" s="135"/>
      <c r="M36" s="653"/>
      <c r="N36" s="727"/>
      <c r="O36" s="45"/>
      <c r="P36" s="44"/>
      <c r="Q36" s="44"/>
      <c r="R36" s="44"/>
      <c r="S36" s="44"/>
      <c r="T36" s="45"/>
      <c r="U36" s="45"/>
      <c r="V36" s="46"/>
      <c r="W36" s="46"/>
      <c r="X36" s="44"/>
      <c r="Y36" s="45"/>
      <c r="Z36" s="45"/>
      <c r="AA36" s="45"/>
      <c r="AB36" s="45"/>
      <c r="AC36" s="45"/>
      <c r="AD36" s="45"/>
      <c r="AE36" s="45"/>
      <c r="AF36" s="46"/>
      <c r="AG36" s="46"/>
      <c r="AH36" s="45"/>
      <c r="AI36" s="45"/>
      <c r="AJ36" s="45"/>
      <c r="AK36" s="45"/>
      <c r="AL36" s="45"/>
      <c r="AM36" s="45"/>
      <c r="AN36" s="44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  <c r="BB36" s="47"/>
    </row>
    <row r="37" spans="1:54" x14ac:dyDescent="0.25">
      <c r="A37" s="113" t="s">
        <v>786</v>
      </c>
      <c r="B37" s="91" t="s">
        <v>784</v>
      </c>
      <c r="C37" s="517">
        <v>38372</v>
      </c>
      <c r="D37" s="82" t="s">
        <v>785</v>
      </c>
      <c r="E37" s="82">
        <v>20</v>
      </c>
      <c r="F37" s="82" t="s">
        <v>2613</v>
      </c>
      <c r="G37" s="82"/>
      <c r="H37" s="82"/>
      <c r="I37" s="82"/>
      <c r="J37" s="82"/>
      <c r="K37" s="84">
        <v>0.2</v>
      </c>
      <c r="L37" s="135"/>
      <c r="M37" s="653"/>
      <c r="N37" s="727"/>
      <c r="O37" s="45"/>
      <c r="P37" s="44"/>
      <c r="Q37" s="44"/>
      <c r="R37" s="44"/>
      <c r="S37" s="44"/>
      <c r="T37" s="45"/>
      <c r="U37" s="45"/>
      <c r="V37" s="46"/>
      <c r="W37" s="46"/>
      <c r="X37" s="44"/>
      <c r="Y37" s="45"/>
      <c r="Z37" s="45"/>
      <c r="AA37" s="45"/>
      <c r="AB37" s="45"/>
      <c r="AC37" s="45"/>
      <c r="AD37" s="45"/>
      <c r="AE37" s="45"/>
      <c r="AF37" s="46"/>
      <c r="AG37" s="46"/>
      <c r="AH37" s="45"/>
      <c r="AI37" s="45"/>
      <c r="AJ37" s="45"/>
      <c r="AK37" s="45"/>
      <c r="AL37" s="45"/>
      <c r="AM37" s="45"/>
      <c r="AN37" s="44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  <c r="BB37" s="47"/>
    </row>
    <row r="38" spans="1:54" x14ac:dyDescent="0.25">
      <c r="A38" s="113">
        <v>1680004050</v>
      </c>
      <c r="B38" s="91" t="s">
        <v>788</v>
      </c>
      <c r="C38" s="82" t="s">
        <v>1633</v>
      </c>
      <c r="D38" s="82" t="s">
        <v>1634</v>
      </c>
      <c r="E38" s="82">
        <v>3</v>
      </c>
      <c r="F38" s="82" t="s">
        <v>2613</v>
      </c>
      <c r="G38" s="82"/>
      <c r="H38" s="82"/>
      <c r="I38" s="82"/>
      <c r="J38" s="82"/>
      <c r="K38" s="84">
        <v>0.03</v>
      </c>
      <c r="L38" s="135"/>
      <c r="M38" s="653"/>
      <c r="N38" s="727"/>
      <c r="O38" s="45"/>
      <c r="P38" s="44"/>
      <c r="Q38" s="44"/>
      <c r="R38" s="44"/>
      <c r="S38" s="44"/>
      <c r="T38" s="45"/>
      <c r="U38" s="45"/>
      <c r="V38" s="46"/>
      <c r="W38" s="46"/>
      <c r="X38" s="44"/>
      <c r="Y38" s="45"/>
      <c r="Z38" s="45"/>
      <c r="AA38" s="45"/>
      <c r="AB38" s="45"/>
      <c r="AC38" s="45"/>
      <c r="AD38" s="45"/>
      <c r="AE38" s="45"/>
      <c r="AF38" s="46"/>
      <c r="AG38" s="46"/>
      <c r="AH38" s="45"/>
      <c r="AI38" s="45"/>
      <c r="AJ38" s="45"/>
      <c r="AK38" s="45"/>
      <c r="AL38" s="45"/>
      <c r="AM38" s="45"/>
      <c r="AN38" s="44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  <c r="BB38" s="47"/>
    </row>
    <row r="39" spans="1:54" x14ac:dyDescent="0.25">
      <c r="A39" s="113" t="s">
        <v>787</v>
      </c>
      <c r="B39" s="91" t="s">
        <v>788</v>
      </c>
      <c r="C39" s="82" t="s">
        <v>789</v>
      </c>
      <c r="D39" s="82" t="s">
        <v>790</v>
      </c>
      <c r="E39" s="82">
        <v>5</v>
      </c>
      <c r="F39" s="82" t="s">
        <v>2613</v>
      </c>
      <c r="G39" s="82"/>
      <c r="H39" s="82"/>
      <c r="I39" s="82"/>
      <c r="J39" s="82"/>
      <c r="K39" s="84">
        <v>0.1</v>
      </c>
      <c r="L39" s="135"/>
      <c r="M39" s="653"/>
      <c r="N39" s="727"/>
      <c r="O39" s="45"/>
      <c r="P39" s="44"/>
      <c r="Q39" s="44"/>
      <c r="R39" s="44"/>
      <c r="S39" s="44"/>
      <c r="T39" s="45"/>
      <c r="U39" s="45"/>
      <c r="V39" s="46"/>
      <c r="W39" s="46"/>
      <c r="X39" s="44"/>
      <c r="Y39" s="45"/>
      <c r="Z39" s="45"/>
      <c r="AA39" s="45"/>
      <c r="AB39" s="45"/>
      <c r="AC39" s="45"/>
      <c r="AD39" s="45"/>
      <c r="AE39" s="45"/>
      <c r="AF39" s="46"/>
      <c r="AG39" s="46"/>
      <c r="AH39" s="45"/>
      <c r="AI39" s="45"/>
      <c r="AJ39" s="45"/>
      <c r="AK39" s="45"/>
      <c r="AL39" s="45"/>
      <c r="AM39" s="45"/>
      <c r="AN39" s="44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  <c r="BB39" s="47"/>
    </row>
    <row r="40" spans="1:54" s="96" customFormat="1" x14ac:dyDescent="0.25">
      <c r="A40" s="113" t="s">
        <v>793</v>
      </c>
      <c r="B40" s="91" t="s">
        <v>788</v>
      </c>
      <c r="C40" s="82" t="s">
        <v>794</v>
      </c>
      <c r="D40" s="82" t="s">
        <v>790</v>
      </c>
      <c r="E40" s="82">
        <v>8</v>
      </c>
      <c r="F40" s="82" t="s">
        <v>2613</v>
      </c>
      <c r="G40" s="82"/>
      <c r="H40" s="82"/>
      <c r="I40" s="82"/>
      <c r="J40" s="82"/>
      <c r="K40" s="84">
        <v>0.1</v>
      </c>
      <c r="L40" s="135"/>
      <c r="M40" s="706"/>
      <c r="N40" s="705"/>
    </row>
    <row r="41" spans="1:54" s="96" customFormat="1" x14ac:dyDescent="0.25">
      <c r="A41" s="113" t="s">
        <v>798</v>
      </c>
      <c r="B41" s="91" t="s">
        <v>788</v>
      </c>
      <c r="C41" s="82" t="s">
        <v>799</v>
      </c>
      <c r="D41" s="82" t="s">
        <v>790</v>
      </c>
      <c r="E41" s="82">
        <v>12</v>
      </c>
      <c r="F41" s="82" t="s">
        <v>2613</v>
      </c>
      <c r="G41" s="82"/>
      <c r="H41" s="82"/>
      <c r="I41" s="82"/>
      <c r="J41" s="82"/>
      <c r="K41" s="84">
        <v>0.08</v>
      </c>
      <c r="L41" s="135"/>
      <c r="M41" s="706"/>
      <c r="N41" s="705"/>
    </row>
    <row r="42" spans="1:54" s="96" customFormat="1" x14ac:dyDescent="0.25">
      <c r="A42" s="113" t="s">
        <v>803</v>
      </c>
      <c r="B42" s="91" t="s">
        <v>788</v>
      </c>
      <c r="C42" s="82" t="s">
        <v>804</v>
      </c>
      <c r="D42" s="82" t="s">
        <v>790</v>
      </c>
      <c r="E42" s="82">
        <v>16</v>
      </c>
      <c r="F42" s="82" t="s">
        <v>2613</v>
      </c>
      <c r="G42" s="82"/>
      <c r="H42" s="82"/>
      <c r="I42" s="82"/>
      <c r="J42" s="82"/>
      <c r="K42" s="84">
        <v>0.6</v>
      </c>
      <c r="L42" s="135"/>
      <c r="M42" s="706"/>
      <c r="N42" s="705"/>
    </row>
    <row r="43" spans="1:54" x14ac:dyDescent="0.25">
      <c r="A43" s="113" t="s">
        <v>805</v>
      </c>
      <c r="B43" s="91" t="s">
        <v>788</v>
      </c>
      <c r="C43" s="82" t="s">
        <v>806</v>
      </c>
      <c r="D43" s="82" t="s">
        <v>790</v>
      </c>
      <c r="E43" s="82">
        <v>20</v>
      </c>
      <c r="F43" s="82" t="s">
        <v>2613</v>
      </c>
      <c r="G43" s="82"/>
      <c r="H43" s="82"/>
      <c r="I43" s="82"/>
      <c r="J43" s="82"/>
      <c r="K43" s="84">
        <v>0.25</v>
      </c>
      <c r="L43" s="135"/>
      <c r="M43" s="653"/>
      <c r="N43" s="727"/>
      <c r="O43" s="45"/>
      <c r="P43" s="44"/>
      <c r="Q43" s="44"/>
      <c r="R43" s="44"/>
      <c r="S43" s="44"/>
      <c r="T43" s="45"/>
      <c r="U43" s="45"/>
      <c r="V43" s="46"/>
      <c r="W43" s="46"/>
      <c r="X43" s="44"/>
      <c r="Y43" s="45"/>
      <c r="Z43" s="45"/>
      <c r="AA43" s="45"/>
      <c r="AB43" s="45"/>
      <c r="AC43" s="45"/>
      <c r="AD43" s="45"/>
      <c r="AE43" s="45"/>
      <c r="AF43" s="46"/>
      <c r="AG43" s="46"/>
      <c r="AH43" s="45"/>
      <c r="AI43" s="45"/>
      <c r="AJ43" s="45"/>
      <c r="AK43" s="45"/>
      <c r="AL43" s="45"/>
      <c r="AM43" s="45"/>
      <c r="AN43" s="44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7"/>
      <c r="BB43" s="47"/>
    </row>
    <row r="44" spans="1:54" x14ac:dyDescent="0.25">
      <c r="A44" s="113"/>
      <c r="B44" s="221" t="s">
        <v>809</v>
      </c>
      <c r="C44" s="82"/>
      <c r="D44" s="82"/>
      <c r="E44" s="82"/>
      <c r="F44" s="82"/>
      <c r="G44" s="82"/>
      <c r="H44" s="82"/>
      <c r="I44" s="82"/>
      <c r="J44" s="82"/>
      <c r="K44" s="84"/>
      <c r="L44" s="135"/>
      <c r="M44" s="653"/>
      <c r="N44" s="727"/>
      <c r="O44" s="45"/>
      <c r="P44" s="44"/>
      <c r="Q44" s="44"/>
      <c r="R44" s="44"/>
      <c r="S44" s="44"/>
      <c r="T44" s="45"/>
      <c r="U44" s="45"/>
      <c r="V44" s="46"/>
      <c r="W44" s="46"/>
      <c r="X44" s="44"/>
      <c r="Y44" s="45"/>
      <c r="Z44" s="45"/>
      <c r="AA44" s="45"/>
      <c r="AB44" s="45"/>
      <c r="AC44" s="45"/>
      <c r="AD44" s="45"/>
      <c r="AE44" s="45"/>
      <c r="AF44" s="46"/>
      <c r="AG44" s="46"/>
      <c r="AH44" s="45"/>
      <c r="AI44" s="45"/>
      <c r="AJ44" s="45"/>
      <c r="AK44" s="45"/>
      <c r="AL44" s="45"/>
      <c r="AM44" s="45"/>
      <c r="AN44" s="44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7"/>
      <c r="BB44" s="47"/>
    </row>
    <row r="45" spans="1:54" x14ac:dyDescent="0.25">
      <c r="A45" s="113" t="s">
        <v>844</v>
      </c>
      <c r="B45" s="91" t="s">
        <v>811</v>
      </c>
      <c r="C45" s="82" t="s">
        <v>845</v>
      </c>
      <c r="D45" s="82" t="s">
        <v>846</v>
      </c>
      <c r="E45" s="82" t="s">
        <v>847</v>
      </c>
      <c r="F45" s="82" t="s">
        <v>2613</v>
      </c>
      <c r="G45" s="82"/>
      <c r="H45" s="82"/>
      <c r="I45" s="82"/>
      <c r="J45" s="82"/>
      <c r="K45" s="84">
        <v>0.04</v>
      </c>
      <c r="L45" s="135"/>
      <c r="M45" s="653"/>
      <c r="N45" s="727"/>
      <c r="O45" s="45"/>
      <c r="P45" s="44"/>
      <c r="Q45" s="44"/>
      <c r="R45" s="44"/>
      <c r="S45" s="44"/>
      <c r="T45" s="45"/>
      <c r="U45" s="45"/>
      <c r="V45" s="46"/>
      <c r="W45" s="46"/>
      <c r="X45" s="44"/>
      <c r="Y45" s="45"/>
      <c r="Z45" s="45"/>
      <c r="AA45" s="45"/>
      <c r="AB45" s="45"/>
      <c r="AC45" s="45"/>
      <c r="AD45" s="45"/>
      <c r="AE45" s="45"/>
      <c r="AF45" s="46"/>
      <c r="AG45" s="46"/>
      <c r="AH45" s="45"/>
      <c r="AI45" s="45"/>
      <c r="AJ45" s="45"/>
      <c r="AK45" s="45"/>
      <c r="AL45" s="45"/>
      <c r="AM45" s="45"/>
      <c r="AN45" s="44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7"/>
      <c r="BB45" s="47"/>
    </row>
    <row r="46" spans="1:54" x14ac:dyDescent="0.25">
      <c r="A46" s="113"/>
      <c r="B46" s="254" t="s">
        <v>854</v>
      </c>
      <c r="C46" s="82"/>
      <c r="D46" s="82"/>
      <c r="E46" s="82"/>
      <c r="F46" s="82"/>
      <c r="G46" s="82"/>
      <c r="H46" s="82"/>
      <c r="I46" s="82"/>
      <c r="J46" s="82"/>
      <c r="K46" s="84"/>
      <c r="L46" s="135"/>
      <c r="M46" s="653"/>
      <c r="N46" s="727"/>
      <c r="O46" s="45"/>
      <c r="P46" s="44"/>
      <c r="Q46" s="44"/>
      <c r="R46" s="44"/>
      <c r="S46" s="44"/>
      <c r="T46" s="45"/>
      <c r="U46" s="45"/>
      <c r="V46" s="46"/>
      <c r="W46" s="46"/>
      <c r="X46" s="44"/>
      <c r="Y46" s="45"/>
      <c r="Z46" s="45"/>
      <c r="AA46" s="45"/>
      <c r="AB46" s="45"/>
      <c r="AC46" s="45"/>
      <c r="AD46" s="45"/>
      <c r="AE46" s="45"/>
      <c r="AF46" s="46"/>
      <c r="AG46" s="46"/>
      <c r="AH46" s="45"/>
      <c r="AI46" s="45"/>
      <c r="AJ46" s="45"/>
      <c r="AK46" s="45"/>
      <c r="AL46" s="45"/>
      <c r="AM46" s="45"/>
      <c r="AN46" s="44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7"/>
      <c r="BB46" s="47"/>
    </row>
    <row r="47" spans="1:54" x14ac:dyDescent="0.25">
      <c r="A47" s="469"/>
      <c r="B47" s="510" t="s">
        <v>345</v>
      </c>
      <c r="C47" s="313"/>
      <c r="D47" s="313"/>
      <c r="E47" s="313"/>
      <c r="F47" s="82"/>
      <c r="G47" s="82"/>
      <c r="H47" s="82"/>
      <c r="I47" s="82"/>
      <c r="J47" s="82"/>
      <c r="K47" s="537"/>
      <c r="L47" s="658"/>
      <c r="M47" s="653"/>
      <c r="N47" s="727"/>
      <c r="O47" s="45"/>
      <c r="P47" s="44"/>
      <c r="Q47" s="44"/>
      <c r="R47" s="44"/>
      <c r="S47" s="44"/>
      <c r="T47" s="45"/>
      <c r="U47" s="45"/>
      <c r="V47" s="46"/>
      <c r="W47" s="46"/>
      <c r="X47" s="44"/>
      <c r="Y47" s="45"/>
      <c r="Z47" s="45"/>
      <c r="AA47" s="45"/>
      <c r="AB47" s="45"/>
      <c r="AC47" s="45"/>
      <c r="AD47" s="45"/>
      <c r="AE47" s="45"/>
      <c r="AF47" s="46"/>
      <c r="AG47" s="46"/>
      <c r="AH47" s="45"/>
      <c r="AI47" s="45"/>
      <c r="AJ47" s="45"/>
      <c r="AK47" s="45"/>
      <c r="AL47" s="45"/>
      <c r="AM47" s="45"/>
      <c r="AN47" s="44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7"/>
      <c r="BB47" s="47"/>
    </row>
    <row r="48" spans="1:54" x14ac:dyDescent="0.25">
      <c r="A48" s="113"/>
      <c r="B48" s="221" t="s">
        <v>855</v>
      </c>
      <c r="C48" s="82"/>
      <c r="D48" s="82"/>
      <c r="E48" s="82"/>
      <c r="F48" s="82"/>
      <c r="G48" s="82"/>
      <c r="H48" s="82"/>
      <c r="I48" s="82"/>
      <c r="J48" s="82"/>
      <c r="K48" s="84"/>
      <c r="L48" s="135"/>
      <c r="M48" s="653"/>
      <c r="N48" s="727"/>
      <c r="O48" s="45"/>
      <c r="P48" s="44"/>
      <c r="Q48" s="44"/>
      <c r="R48" s="44"/>
      <c r="S48" s="44"/>
      <c r="T48" s="45"/>
      <c r="U48" s="45"/>
      <c r="V48" s="46"/>
      <c r="W48" s="46"/>
      <c r="X48" s="44"/>
      <c r="Y48" s="45"/>
      <c r="Z48" s="45"/>
      <c r="AA48" s="45"/>
      <c r="AB48" s="45"/>
      <c r="AC48" s="45"/>
      <c r="AD48" s="45"/>
      <c r="AE48" s="45"/>
      <c r="AF48" s="46"/>
      <c r="AG48" s="46"/>
      <c r="AH48" s="45"/>
      <c r="AI48" s="45"/>
      <c r="AJ48" s="45"/>
      <c r="AK48" s="45"/>
      <c r="AL48" s="45"/>
      <c r="AM48" s="45"/>
      <c r="AN48" s="44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7"/>
      <c r="BB48" s="47"/>
    </row>
    <row r="49" spans="1:54" x14ac:dyDescent="0.25">
      <c r="A49" s="113" t="s">
        <v>1586</v>
      </c>
      <c r="B49" s="91" t="s">
        <v>857</v>
      </c>
      <c r="C49" s="82" t="s">
        <v>1584</v>
      </c>
      <c r="D49" s="82" t="s">
        <v>859</v>
      </c>
      <c r="E49" s="82"/>
      <c r="F49" s="82" t="s">
        <v>2613</v>
      </c>
      <c r="G49" s="82"/>
      <c r="H49" s="82"/>
      <c r="I49" s="82"/>
      <c r="J49" s="82"/>
      <c r="K49" s="84">
        <v>0.1</v>
      </c>
      <c r="L49" s="135"/>
      <c r="M49" s="653"/>
      <c r="N49" s="727"/>
      <c r="O49" s="45"/>
      <c r="P49" s="44"/>
      <c r="Q49" s="44"/>
      <c r="R49" s="44"/>
      <c r="S49" s="44"/>
      <c r="T49" s="45"/>
      <c r="U49" s="45"/>
      <c r="V49" s="46"/>
      <c r="W49" s="46"/>
      <c r="X49" s="44"/>
      <c r="Y49" s="45"/>
      <c r="Z49" s="45"/>
      <c r="AA49" s="45"/>
      <c r="AB49" s="45"/>
      <c r="AC49" s="45"/>
      <c r="AD49" s="45"/>
      <c r="AE49" s="45"/>
      <c r="AF49" s="46"/>
      <c r="AG49" s="46"/>
      <c r="AH49" s="45"/>
      <c r="AI49" s="45"/>
      <c r="AJ49" s="45"/>
      <c r="AK49" s="45"/>
      <c r="AL49" s="45"/>
      <c r="AM49" s="45"/>
      <c r="AN49" s="44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7"/>
      <c r="BB49" s="47"/>
    </row>
    <row r="50" spans="1:54" x14ac:dyDescent="0.25">
      <c r="A50" s="113"/>
      <c r="B50" s="254" t="s">
        <v>867</v>
      </c>
      <c r="C50" s="82"/>
      <c r="D50" s="82"/>
      <c r="E50" s="82"/>
      <c r="F50" s="82"/>
      <c r="G50" s="82"/>
      <c r="H50" s="82"/>
      <c r="I50" s="82"/>
      <c r="J50" s="82"/>
      <c r="K50" s="84"/>
      <c r="L50" s="135"/>
      <c r="M50" s="653"/>
      <c r="N50" s="727"/>
      <c r="O50" s="45"/>
      <c r="P50" s="44"/>
      <c r="Q50" s="44"/>
      <c r="R50" s="44"/>
      <c r="S50" s="44"/>
      <c r="T50" s="45"/>
      <c r="U50" s="45"/>
      <c r="V50" s="46"/>
      <c r="W50" s="46"/>
      <c r="X50" s="44"/>
      <c r="Y50" s="45"/>
      <c r="Z50" s="45"/>
      <c r="AA50" s="45"/>
      <c r="AB50" s="45"/>
      <c r="AC50" s="45"/>
      <c r="AD50" s="45"/>
      <c r="AE50" s="45"/>
      <c r="AF50" s="46"/>
      <c r="AG50" s="46"/>
      <c r="AH50" s="45"/>
      <c r="AI50" s="45"/>
      <c r="AJ50" s="45"/>
      <c r="AK50" s="45"/>
      <c r="AL50" s="45"/>
      <c r="AM50" s="45"/>
      <c r="AN50" s="44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7"/>
      <c r="BB50" s="47"/>
    </row>
    <row r="51" spans="1:54" x14ac:dyDescent="0.25">
      <c r="A51" s="113"/>
      <c r="B51" s="254" t="s">
        <v>868</v>
      </c>
      <c r="C51" s="82"/>
      <c r="D51" s="82"/>
      <c r="E51" s="82"/>
      <c r="F51" s="82"/>
      <c r="G51" s="82"/>
      <c r="H51" s="82"/>
      <c r="I51" s="82"/>
      <c r="J51" s="82"/>
      <c r="K51" s="84"/>
      <c r="L51" s="135"/>
      <c r="M51" s="653"/>
      <c r="N51" s="727"/>
      <c r="O51" s="45"/>
      <c r="P51" s="44"/>
      <c r="Q51" s="44"/>
      <c r="R51" s="44"/>
      <c r="S51" s="44"/>
      <c r="T51" s="45"/>
      <c r="U51" s="45"/>
      <c r="V51" s="46"/>
      <c r="W51" s="46"/>
      <c r="X51" s="44"/>
      <c r="Y51" s="45"/>
      <c r="Z51" s="45"/>
      <c r="AA51" s="45"/>
      <c r="AB51" s="45"/>
      <c r="AC51" s="45"/>
      <c r="AD51" s="45"/>
      <c r="AE51" s="45"/>
      <c r="AF51" s="46"/>
      <c r="AG51" s="46"/>
      <c r="AH51" s="45"/>
      <c r="AI51" s="45"/>
      <c r="AJ51" s="45"/>
      <c r="AK51" s="45"/>
      <c r="AL51" s="45"/>
      <c r="AM51" s="45"/>
      <c r="AN51" s="44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7"/>
      <c r="BB51" s="47"/>
    </row>
    <row r="52" spans="1:54" x14ac:dyDescent="0.25">
      <c r="A52" s="113"/>
      <c r="B52" s="221" t="s">
        <v>869</v>
      </c>
      <c r="C52" s="82"/>
      <c r="D52" s="82"/>
      <c r="E52" s="82"/>
      <c r="F52" s="82"/>
      <c r="G52" s="82"/>
      <c r="H52" s="82"/>
      <c r="I52" s="82"/>
      <c r="J52" s="82"/>
      <c r="K52" s="84"/>
      <c r="L52" s="135"/>
      <c r="M52" s="653"/>
      <c r="N52" s="727"/>
      <c r="O52" s="45"/>
      <c r="P52" s="44"/>
      <c r="Q52" s="44"/>
      <c r="R52" s="44"/>
      <c r="S52" s="44"/>
      <c r="T52" s="45"/>
      <c r="U52" s="45"/>
      <c r="V52" s="46"/>
      <c r="W52" s="46"/>
      <c r="X52" s="44"/>
      <c r="Y52" s="45"/>
      <c r="Z52" s="45"/>
      <c r="AA52" s="45"/>
      <c r="AB52" s="45"/>
      <c r="AC52" s="45"/>
      <c r="AD52" s="45"/>
      <c r="AE52" s="45"/>
      <c r="AF52" s="46"/>
      <c r="AG52" s="46"/>
      <c r="AH52" s="45"/>
      <c r="AI52" s="45"/>
      <c r="AJ52" s="45"/>
      <c r="AK52" s="45"/>
      <c r="AL52" s="45"/>
      <c r="AM52" s="45"/>
      <c r="AN52" s="44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7"/>
      <c r="BB52" s="47"/>
    </row>
    <row r="53" spans="1:54" x14ac:dyDescent="0.25">
      <c r="A53" s="113" t="s">
        <v>870</v>
      </c>
      <c r="B53" s="91" t="s">
        <v>871</v>
      </c>
      <c r="C53" s="82" t="s">
        <v>872</v>
      </c>
      <c r="D53" s="82" t="s">
        <v>873</v>
      </c>
      <c r="E53" s="82" t="s">
        <v>874</v>
      </c>
      <c r="F53" s="82" t="s">
        <v>2613</v>
      </c>
      <c r="G53" s="82"/>
      <c r="H53" s="82"/>
      <c r="I53" s="82"/>
      <c r="J53" s="82"/>
      <c r="K53" s="84">
        <v>0.2</v>
      </c>
      <c r="L53" s="135"/>
      <c r="M53" s="653"/>
      <c r="N53" s="727"/>
      <c r="O53" s="45"/>
      <c r="P53" s="44"/>
      <c r="Q53" s="44"/>
      <c r="R53" s="44"/>
      <c r="S53" s="44"/>
      <c r="T53" s="45"/>
      <c r="U53" s="45"/>
      <c r="V53" s="46"/>
      <c r="W53" s="46"/>
      <c r="X53" s="44"/>
      <c r="Y53" s="45"/>
      <c r="Z53" s="44"/>
      <c r="AA53" s="44"/>
      <c r="AB53" s="44"/>
      <c r="AC53" s="44"/>
      <c r="AD53" s="45"/>
      <c r="AE53" s="45"/>
      <c r="AF53" s="46"/>
      <c r="AG53" s="46"/>
      <c r="AH53" s="44"/>
      <c r="AI53" s="45"/>
      <c r="AJ53" s="44"/>
      <c r="AK53" s="44"/>
      <c r="AL53" s="45"/>
      <c r="AM53" s="45"/>
      <c r="AN53" s="5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7"/>
      <c r="BB53" s="47"/>
    </row>
    <row r="54" spans="1:54" x14ac:dyDescent="0.25">
      <c r="A54" s="113"/>
      <c r="B54" s="254" t="s">
        <v>887</v>
      </c>
      <c r="C54" s="82"/>
      <c r="D54" s="82"/>
      <c r="E54" s="82"/>
      <c r="F54" s="82"/>
      <c r="G54" s="82"/>
      <c r="H54" s="82"/>
      <c r="I54" s="82"/>
      <c r="J54" s="82"/>
      <c r="K54" s="84"/>
      <c r="L54" s="135"/>
      <c r="M54" s="653"/>
      <c r="N54" s="727"/>
      <c r="O54" s="45"/>
      <c r="P54" s="44"/>
      <c r="Q54" s="44"/>
      <c r="R54" s="44"/>
      <c r="S54" s="44"/>
      <c r="T54" s="45"/>
      <c r="U54" s="45"/>
      <c r="V54" s="46"/>
      <c r="W54" s="46"/>
      <c r="X54" s="44"/>
      <c r="Y54" s="45"/>
      <c r="Z54" s="45"/>
      <c r="AA54" s="45"/>
      <c r="AB54" s="45"/>
      <c r="AC54" s="45"/>
      <c r="AD54" s="45"/>
      <c r="AE54" s="45"/>
      <c r="AF54" s="46"/>
      <c r="AG54" s="46"/>
      <c r="AH54" s="45"/>
      <c r="AI54" s="45"/>
      <c r="AJ54" s="45"/>
      <c r="AK54" s="45"/>
      <c r="AL54" s="45"/>
      <c r="AM54" s="45"/>
      <c r="AN54" s="44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7"/>
      <c r="BB54" s="47"/>
    </row>
    <row r="55" spans="1:54" x14ac:dyDescent="0.25">
      <c r="A55" s="113" t="s">
        <v>888</v>
      </c>
      <c r="B55" s="91" t="s">
        <v>889</v>
      </c>
      <c r="C55" s="82"/>
      <c r="D55" s="82"/>
      <c r="E55" s="82">
        <v>8</v>
      </c>
      <c r="F55" s="82" t="s">
        <v>754</v>
      </c>
      <c r="G55" s="82"/>
      <c r="H55" s="82"/>
      <c r="I55" s="82"/>
      <c r="J55" s="82"/>
      <c r="K55" s="84">
        <v>10</v>
      </c>
      <c r="L55" s="135"/>
      <c r="M55" s="653"/>
      <c r="N55" s="727"/>
      <c r="O55" s="45"/>
      <c r="P55" s="44"/>
      <c r="Q55" s="44"/>
      <c r="R55" s="44"/>
      <c r="S55" s="44"/>
      <c r="T55" s="45"/>
      <c r="U55" s="45"/>
      <c r="V55" s="46"/>
      <c r="W55" s="46"/>
      <c r="X55" s="44"/>
      <c r="Y55" s="45"/>
      <c r="Z55" s="45"/>
      <c r="AA55" s="45"/>
      <c r="AB55" s="45"/>
      <c r="AC55" s="45"/>
      <c r="AD55" s="45"/>
      <c r="AE55" s="45"/>
      <c r="AF55" s="46"/>
      <c r="AG55" s="46"/>
      <c r="AH55" s="45"/>
      <c r="AI55" s="45"/>
      <c r="AJ55" s="45"/>
      <c r="AK55" s="45"/>
      <c r="AL55" s="45"/>
      <c r="AM55" s="45"/>
      <c r="AN55" s="44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7"/>
      <c r="BB55" s="47"/>
    </row>
    <row r="56" spans="1:54" x14ac:dyDescent="0.25">
      <c r="A56" s="113"/>
      <c r="B56" s="254" t="s">
        <v>890</v>
      </c>
      <c r="C56" s="82"/>
      <c r="D56" s="82"/>
      <c r="E56" s="82"/>
      <c r="F56" s="82"/>
      <c r="G56" s="82"/>
      <c r="H56" s="82"/>
      <c r="I56" s="82"/>
      <c r="J56" s="82"/>
      <c r="K56" s="84"/>
      <c r="L56" s="135"/>
      <c r="M56" s="653"/>
      <c r="N56" s="727"/>
      <c r="O56" s="45"/>
      <c r="P56" s="44"/>
      <c r="Q56" s="44"/>
      <c r="R56" s="44"/>
      <c r="S56" s="44"/>
      <c r="T56" s="45"/>
      <c r="U56" s="45"/>
      <c r="V56" s="46"/>
      <c r="W56" s="46"/>
      <c r="X56" s="44"/>
      <c r="Y56" s="45"/>
      <c r="Z56" s="45"/>
      <c r="AA56" s="45"/>
      <c r="AB56" s="45"/>
      <c r="AC56" s="45"/>
      <c r="AD56" s="45"/>
      <c r="AE56" s="45"/>
      <c r="AF56" s="46"/>
      <c r="AG56" s="46"/>
      <c r="AH56" s="45"/>
      <c r="AI56" s="45"/>
      <c r="AJ56" s="45"/>
      <c r="AK56" s="45"/>
      <c r="AL56" s="45"/>
      <c r="AM56" s="45"/>
      <c r="AN56" s="44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7"/>
      <c r="BB56" s="47"/>
    </row>
    <row r="57" spans="1:54" x14ac:dyDescent="0.25">
      <c r="A57" s="113"/>
      <c r="B57" s="254" t="s">
        <v>891</v>
      </c>
      <c r="C57" s="82"/>
      <c r="D57" s="82"/>
      <c r="E57" s="82"/>
      <c r="F57" s="82"/>
      <c r="G57" s="82"/>
      <c r="H57" s="82"/>
      <c r="I57" s="82"/>
      <c r="J57" s="82"/>
      <c r="K57" s="84"/>
      <c r="L57" s="135"/>
      <c r="M57" s="653"/>
      <c r="N57" s="727"/>
      <c r="O57" s="45"/>
      <c r="P57" s="44"/>
      <c r="Q57" s="44"/>
      <c r="R57" s="44"/>
      <c r="S57" s="44"/>
      <c r="T57" s="45"/>
      <c r="U57" s="45"/>
      <c r="V57" s="46"/>
      <c r="W57" s="46"/>
      <c r="X57" s="44"/>
      <c r="Y57" s="45"/>
      <c r="Z57" s="45"/>
      <c r="AA57" s="45"/>
      <c r="AB57" s="45"/>
      <c r="AC57" s="45"/>
      <c r="AD57" s="45"/>
      <c r="AE57" s="45"/>
      <c r="AF57" s="46"/>
      <c r="AG57" s="46"/>
      <c r="AH57" s="45"/>
      <c r="AI57" s="45"/>
      <c r="AJ57" s="45"/>
      <c r="AK57" s="45"/>
      <c r="AL57" s="45"/>
      <c r="AM57" s="45"/>
      <c r="AN57" s="44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7"/>
      <c r="BB57" s="47"/>
    </row>
    <row r="58" spans="1:54" x14ac:dyDescent="0.25">
      <c r="A58" s="271"/>
      <c r="B58" s="221" t="s">
        <v>1639</v>
      </c>
      <c r="C58" s="272"/>
      <c r="D58" s="272"/>
      <c r="E58" s="272"/>
      <c r="F58" s="272"/>
      <c r="G58" s="272"/>
      <c r="H58" s="272"/>
      <c r="I58" s="272"/>
      <c r="J58" s="272"/>
      <c r="K58" s="84"/>
      <c r="L58" s="135"/>
      <c r="M58" s="653"/>
      <c r="N58" s="727"/>
      <c r="O58" s="45"/>
      <c r="P58" s="44"/>
      <c r="Q58" s="44"/>
      <c r="R58" s="44"/>
      <c r="S58" s="44"/>
      <c r="T58" s="45"/>
      <c r="U58" s="45"/>
      <c r="V58" s="46"/>
      <c r="W58" s="46"/>
      <c r="X58" s="44"/>
      <c r="Y58" s="45"/>
      <c r="Z58" s="45"/>
      <c r="AA58" s="45"/>
      <c r="AB58" s="45"/>
      <c r="AC58" s="45"/>
      <c r="AD58" s="45"/>
      <c r="AE58" s="45"/>
      <c r="AF58" s="46"/>
      <c r="AG58" s="46"/>
      <c r="AH58" s="45"/>
      <c r="AI58" s="45"/>
      <c r="AJ58" s="45"/>
      <c r="AK58" s="45"/>
      <c r="AL58" s="45"/>
      <c r="AM58" s="45"/>
      <c r="AN58" s="44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7"/>
      <c r="BB58" s="47"/>
    </row>
    <row r="59" spans="1:54" x14ac:dyDescent="0.25">
      <c r="A59" s="348">
        <v>2314220366</v>
      </c>
      <c r="B59" s="91" t="s">
        <v>2257</v>
      </c>
      <c r="C59" s="82" t="s">
        <v>2259</v>
      </c>
      <c r="D59" s="82" t="s">
        <v>2260</v>
      </c>
      <c r="E59" s="82" t="s">
        <v>2258</v>
      </c>
      <c r="F59" s="82" t="s">
        <v>2613</v>
      </c>
      <c r="G59" s="82"/>
      <c r="H59" s="82"/>
      <c r="I59" s="82"/>
      <c r="J59" s="82"/>
      <c r="K59" s="84">
        <v>0.55000000000000004</v>
      </c>
      <c r="L59" s="135"/>
      <c r="M59" s="653"/>
      <c r="N59" s="727"/>
      <c r="O59" s="45"/>
      <c r="P59" s="44"/>
      <c r="Q59" s="44"/>
      <c r="R59" s="44"/>
      <c r="S59" s="44"/>
      <c r="T59" s="45"/>
      <c r="U59" s="45"/>
      <c r="V59" s="46"/>
      <c r="W59" s="46"/>
      <c r="X59" s="44"/>
      <c r="Y59" s="45"/>
      <c r="Z59" s="45"/>
      <c r="AA59" s="45"/>
      <c r="AB59" s="45"/>
      <c r="AC59" s="45"/>
      <c r="AD59" s="45"/>
      <c r="AE59" s="45"/>
      <c r="AF59" s="46"/>
      <c r="AG59" s="46"/>
      <c r="AH59" s="45"/>
      <c r="AI59" s="45"/>
      <c r="AJ59" s="45"/>
      <c r="AK59" s="45"/>
      <c r="AL59" s="45"/>
      <c r="AM59" s="45"/>
      <c r="AN59" s="44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7"/>
      <c r="BB59" s="47"/>
    </row>
    <row r="60" spans="1:54" x14ac:dyDescent="0.25">
      <c r="A60" s="348">
        <v>2312221288</v>
      </c>
      <c r="B60" s="91" t="s">
        <v>2257</v>
      </c>
      <c r="C60" s="82" t="s">
        <v>2259</v>
      </c>
      <c r="D60" s="82" t="s">
        <v>2261</v>
      </c>
      <c r="E60" s="82" t="s">
        <v>2262</v>
      </c>
      <c r="F60" s="82" t="s">
        <v>2613</v>
      </c>
      <c r="G60" s="82"/>
      <c r="H60" s="82"/>
      <c r="I60" s="82"/>
      <c r="J60" s="82"/>
      <c r="K60" s="84">
        <v>0.1</v>
      </c>
      <c r="L60" s="135"/>
      <c r="M60" s="653"/>
      <c r="N60" s="727"/>
      <c r="O60" s="45"/>
      <c r="P60" s="44"/>
      <c r="Q60" s="44"/>
      <c r="R60" s="44"/>
      <c r="S60" s="44"/>
      <c r="T60" s="45"/>
      <c r="U60" s="45"/>
      <c r="V60" s="46"/>
      <c r="W60" s="46"/>
      <c r="X60" s="44"/>
      <c r="Y60" s="45"/>
      <c r="Z60" s="45"/>
      <c r="AA60" s="45"/>
      <c r="AB60" s="45"/>
      <c r="AC60" s="45"/>
      <c r="AD60" s="45"/>
      <c r="AE60" s="45"/>
      <c r="AF60" s="46"/>
      <c r="AG60" s="46"/>
      <c r="AH60" s="45"/>
      <c r="AI60" s="45"/>
      <c r="AJ60" s="45"/>
      <c r="AK60" s="45"/>
      <c r="AL60" s="45"/>
      <c r="AM60" s="45"/>
      <c r="AN60" s="44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7"/>
      <c r="BB60" s="47"/>
    </row>
    <row r="61" spans="1:54" x14ac:dyDescent="0.25">
      <c r="A61" s="348">
        <v>2312221285</v>
      </c>
      <c r="B61" s="91" t="s">
        <v>2257</v>
      </c>
      <c r="C61" s="82" t="s">
        <v>2259</v>
      </c>
      <c r="D61" s="82" t="s">
        <v>2261</v>
      </c>
      <c r="E61" s="82" t="s">
        <v>2263</v>
      </c>
      <c r="F61" s="82" t="s">
        <v>2613</v>
      </c>
      <c r="G61" s="82"/>
      <c r="H61" s="82"/>
      <c r="I61" s="82"/>
      <c r="J61" s="82"/>
      <c r="K61" s="84">
        <v>0.04</v>
      </c>
      <c r="L61" s="135"/>
      <c r="M61" s="653"/>
      <c r="N61" s="727"/>
      <c r="O61" s="45"/>
      <c r="P61" s="44"/>
      <c r="Q61" s="44"/>
      <c r="R61" s="44"/>
      <c r="S61" s="44"/>
      <c r="T61" s="45"/>
      <c r="U61" s="45"/>
      <c r="V61" s="46"/>
      <c r="W61" s="46"/>
      <c r="X61" s="44"/>
      <c r="Y61" s="45"/>
      <c r="Z61" s="45"/>
      <c r="AA61" s="45"/>
      <c r="AB61" s="45"/>
      <c r="AC61" s="45"/>
      <c r="AD61" s="45"/>
      <c r="AE61" s="45"/>
      <c r="AF61" s="46"/>
      <c r="AG61" s="46"/>
      <c r="AH61" s="45"/>
      <c r="AI61" s="45"/>
      <c r="AJ61" s="45"/>
      <c r="AK61" s="45"/>
      <c r="AL61" s="45"/>
      <c r="AM61" s="45"/>
      <c r="AN61" s="44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7"/>
      <c r="BB61" s="47"/>
    </row>
    <row r="62" spans="1:54" x14ac:dyDescent="0.25">
      <c r="A62" s="348">
        <v>2312221394</v>
      </c>
      <c r="B62" s="91" t="s">
        <v>2257</v>
      </c>
      <c r="C62" s="82" t="s">
        <v>2259</v>
      </c>
      <c r="D62" s="82" t="s">
        <v>2261</v>
      </c>
      <c r="E62" s="82" t="s">
        <v>2264</v>
      </c>
      <c r="F62" s="82" t="s">
        <v>2613</v>
      </c>
      <c r="G62" s="82"/>
      <c r="H62" s="82"/>
      <c r="I62" s="82"/>
      <c r="J62" s="82"/>
      <c r="K62" s="84">
        <v>5.0000000000000001E-3</v>
      </c>
      <c r="L62" s="135"/>
      <c r="M62" s="653"/>
      <c r="N62" s="727"/>
      <c r="O62" s="45"/>
      <c r="P62" s="44"/>
      <c r="Q62" s="44"/>
      <c r="R62" s="44"/>
      <c r="S62" s="44"/>
      <c r="T62" s="45"/>
      <c r="U62" s="45"/>
      <c r="V62" s="46"/>
      <c r="W62" s="46"/>
      <c r="X62" s="44"/>
      <c r="Y62" s="45"/>
      <c r="Z62" s="45"/>
      <c r="AA62" s="45"/>
      <c r="AB62" s="45"/>
      <c r="AC62" s="45"/>
      <c r="AD62" s="45"/>
      <c r="AE62" s="45"/>
      <c r="AF62" s="46"/>
      <c r="AG62" s="46"/>
      <c r="AH62" s="45"/>
      <c r="AI62" s="45"/>
      <c r="AJ62" s="45"/>
      <c r="AK62" s="45"/>
      <c r="AL62" s="45"/>
      <c r="AM62" s="45"/>
      <c r="AN62" s="44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7"/>
      <c r="BB62" s="47"/>
    </row>
    <row r="63" spans="1:54" x14ac:dyDescent="0.25">
      <c r="A63" s="113"/>
      <c r="B63" s="221" t="s">
        <v>912</v>
      </c>
      <c r="C63" s="82"/>
      <c r="D63" s="82"/>
      <c r="E63" s="82"/>
      <c r="F63" s="82"/>
      <c r="G63" s="82"/>
      <c r="H63" s="82"/>
      <c r="I63" s="82"/>
      <c r="J63" s="82"/>
      <c r="K63" s="84"/>
      <c r="L63" s="135"/>
      <c r="M63" s="653"/>
      <c r="N63" s="727"/>
      <c r="O63" s="45"/>
      <c r="P63" s="44"/>
      <c r="Q63" s="44"/>
      <c r="R63" s="44"/>
      <c r="S63" s="44"/>
      <c r="T63" s="45"/>
      <c r="U63" s="45"/>
      <c r="V63" s="46"/>
      <c r="W63" s="46"/>
      <c r="X63" s="44"/>
      <c r="Y63" s="45"/>
      <c r="Z63" s="45"/>
      <c r="AA63" s="45"/>
      <c r="AB63" s="45"/>
      <c r="AC63" s="45"/>
      <c r="AD63" s="45"/>
      <c r="AE63" s="45"/>
      <c r="AF63" s="46"/>
      <c r="AG63" s="46"/>
      <c r="AH63" s="45"/>
      <c r="AI63" s="45"/>
      <c r="AJ63" s="45"/>
      <c r="AK63" s="45"/>
      <c r="AL63" s="45"/>
      <c r="AM63" s="45"/>
      <c r="AN63" s="44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7"/>
      <c r="BB63" s="47"/>
    </row>
    <row r="64" spans="1:54" x14ac:dyDescent="0.25">
      <c r="A64" s="113" t="s">
        <v>917</v>
      </c>
      <c r="B64" s="91" t="s">
        <v>918</v>
      </c>
      <c r="C64" s="82" t="s">
        <v>919</v>
      </c>
      <c r="D64" s="82" t="s">
        <v>920</v>
      </c>
      <c r="E64" s="82"/>
      <c r="F64" s="82" t="s">
        <v>2613</v>
      </c>
      <c r="G64" s="82"/>
      <c r="H64" s="82"/>
      <c r="I64" s="82"/>
      <c r="J64" s="82"/>
      <c r="K64" s="84">
        <v>0.5</v>
      </c>
      <c r="L64" s="135"/>
      <c r="M64" s="653"/>
      <c r="N64" s="727"/>
      <c r="O64" s="45"/>
      <c r="P64" s="44"/>
      <c r="Q64" s="44"/>
      <c r="R64" s="44"/>
      <c r="S64" s="44"/>
      <c r="T64" s="45"/>
      <c r="U64" s="45"/>
      <c r="V64" s="46"/>
      <c r="W64" s="46"/>
      <c r="X64" s="44"/>
      <c r="Y64" s="45"/>
      <c r="Z64" s="45"/>
      <c r="AA64" s="45"/>
      <c r="AB64" s="45"/>
      <c r="AC64" s="45"/>
      <c r="AD64" s="45"/>
      <c r="AE64" s="45"/>
      <c r="AF64" s="46"/>
      <c r="AG64" s="46"/>
      <c r="AH64" s="45"/>
      <c r="AI64" s="45"/>
      <c r="AJ64" s="45"/>
      <c r="AK64" s="45"/>
      <c r="AL64" s="45"/>
      <c r="AM64" s="45"/>
      <c r="AN64" s="44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7"/>
      <c r="BB64" s="47"/>
    </row>
    <row r="65" spans="1:54" x14ac:dyDescent="0.25">
      <c r="A65" s="113"/>
      <c r="B65" s="254" t="s">
        <v>927</v>
      </c>
      <c r="C65" s="82"/>
      <c r="D65" s="82"/>
      <c r="E65" s="82"/>
      <c r="F65" s="82"/>
      <c r="G65" s="82"/>
      <c r="H65" s="82"/>
      <c r="I65" s="82"/>
      <c r="J65" s="82"/>
      <c r="K65" s="84"/>
      <c r="L65" s="135"/>
      <c r="M65" s="653"/>
      <c r="N65" s="727"/>
      <c r="O65" s="45"/>
      <c r="P65" s="44"/>
      <c r="Q65" s="44"/>
      <c r="R65" s="44"/>
      <c r="S65" s="44"/>
      <c r="T65" s="45"/>
      <c r="U65" s="45"/>
      <c r="V65" s="46"/>
      <c r="W65" s="46"/>
      <c r="X65" s="44"/>
      <c r="Y65" s="45"/>
      <c r="Z65" s="45"/>
      <c r="AA65" s="45"/>
      <c r="AB65" s="45"/>
      <c r="AC65" s="45"/>
      <c r="AD65" s="45"/>
      <c r="AE65" s="45"/>
      <c r="AF65" s="46"/>
      <c r="AG65" s="46"/>
      <c r="AH65" s="45"/>
      <c r="AI65" s="45"/>
      <c r="AJ65" s="45"/>
      <c r="AK65" s="45"/>
      <c r="AL65" s="45"/>
      <c r="AM65" s="45"/>
      <c r="AN65" s="44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7"/>
      <c r="BB65" s="47"/>
    </row>
    <row r="66" spans="1:54" x14ac:dyDescent="0.25">
      <c r="A66" s="113"/>
      <c r="B66" s="221" t="s">
        <v>928</v>
      </c>
      <c r="C66" s="82"/>
      <c r="D66" s="82"/>
      <c r="E66" s="82"/>
      <c r="F66" s="82"/>
      <c r="G66" s="82"/>
      <c r="H66" s="82"/>
      <c r="I66" s="82"/>
      <c r="J66" s="82"/>
      <c r="K66" s="84"/>
      <c r="L66" s="135"/>
      <c r="M66" s="653"/>
      <c r="N66" s="727"/>
      <c r="O66" s="45"/>
      <c r="P66" s="44"/>
      <c r="Q66" s="44"/>
      <c r="R66" s="44"/>
      <c r="S66" s="44"/>
      <c r="T66" s="45"/>
      <c r="U66" s="45"/>
      <c r="V66" s="46"/>
      <c r="W66" s="46"/>
      <c r="X66" s="44"/>
      <c r="Y66" s="45"/>
      <c r="Z66" s="45"/>
      <c r="AA66" s="45"/>
      <c r="AB66" s="45"/>
      <c r="AC66" s="45"/>
      <c r="AD66" s="45"/>
      <c r="AE66" s="45"/>
      <c r="AF66" s="46"/>
      <c r="AG66" s="46"/>
      <c r="AH66" s="45"/>
      <c r="AI66" s="45"/>
      <c r="AJ66" s="45"/>
      <c r="AK66" s="45"/>
      <c r="AL66" s="45"/>
      <c r="AM66" s="45"/>
      <c r="AN66" s="44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7"/>
      <c r="BB66" s="47"/>
    </row>
    <row r="67" spans="1:54" x14ac:dyDescent="0.25">
      <c r="A67" s="113" t="s">
        <v>1367</v>
      </c>
      <c r="B67" s="91" t="s">
        <v>929</v>
      </c>
      <c r="C67" s="82" t="s">
        <v>1368</v>
      </c>
      <c r="D67" s="82" t="s">
        <v>1369</v>
      </c>
      <c r="E67" s="82"/>
      <c r="F67" s="82" t="s">
        <v>2602</v>
      </c>
      <c r="G67" s="82"/>
      <c r="H67" s="82"/>
      <c r="I67" s="82"/>
      <c r="J67" s="82"/>
      <c r="K67" s="84">
        <v>1</v>
      </c>
      <c r="L67" s="135"/>
      <c r="M67" s="653"/>
      <c r="N67" s="727"/>
      <c r="O67" s="45"/>
      <c r="P67" s="44"/>
      <c r="Q67" s="44"/>
      <c r="R67" s="44"/>
      <c r="S67" s="44"/>
      <c r="T67" s="45"/>
      <c r="U67" s="45"/>
      <c r="V67" s="46"/>
      <c r="W67" s="46"/>
      <c r="X67" s="44"/>
      <c r="Y67" s="45"/>
      <c r="Z67" s="45"/>
      <c r="AA67" s="45"/>
      <c r="AB67" s="45"/>
      <c r="AC67" s="45"/>
      <c r="AD67" s="45"/>
      <c r="AE67" s="45"/>
      <c r="AF67" s="46"/>
      <c r="AG67" s="46"/>
      <c r="AH67" s="45"/>
      <c r="AI67" s="45"/>
      <c r="AJ67" s="45"/>
      <c r="AK67" s="45"/>
      <c r="AL67" s="45"/>
      <c r="AM67" s="45"/>
      <c r="AN67" s="44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7"/>
      <c r="BB67" s="47"/>
    </row>
    <row r="68" spans="1:54" x14ac:dyDescent="0.25">
      <c r="A68" s="113"/>
      <c r="B68" s="254" t="s">
        <v>932</v>
      </c>
      <c r="C68" s="82"/>
      <c r="D68" s="82"/>
      <c r="E68" s="82"/>
      <c r="F68" s="82"/>
      <c r="G68" s="82"/>
      <c r="H68" s="82"/>
      <c r="I68" s="82"/>
      <c r="J68" s="82"/>
      <c r="K68" s="84"/>
      <c r="L68" s="135"/>
      <c r="M68" s="653"/>
      <c r="N68" s="727"/>
      <c r="O68" s="45"/>
      <c r="P68" s="44"/>
      <c r="Q68" s="44"/>
      <c r="R68" s="44"/>
      <c r="S68" s="44"/>
      <c r="T68" s="45"/>
      <c r="U68" s="45"/>
      <c r="V68" s="46"/>
      <c r="W68" s="46"/>
      <c r="X68" s="44"/>
      <c r="Y68" s="45"/>
      <c r="Z68" s="45"/>
      <c r="AA68" s="45"/>
      <c r="AB68" s="45"/>
      <c r="AC68" s="45"/>
      <c r="AD68" s="45"/>
      <c r="AE68" s="45"/>
      <c r="AF68" s="46"/>
      <c r="AG68" s="46"/>
      <c r="AH68" s="45"/>
      <c r="AI68" s="45"/>
      <c r="AJ68" s="45"/>
      <c r="AK68" s="45"/>
      <c r="AL68" s="45"/>
      <c r="AM68" s="45"/>
      <c r="AN68" s="44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7"/>
      <c r="BB68" s="47"/>
    </row>
    <row r="69" spans="1:54" x14ac:dyDescent="0.25">
      <c r="A69" s="504"/>
      <c r="B69" s="505" t="s">
        <v>1366</v>
      </c>
      <c r="C69" s="506"/>
      <c r="D69" s="506"/>
      <c r="E69" s="506"/>
      <c r="F69" s="506"/>
      <c r="G69" s="506"/>
      <c r="H69" s="506"/>
      <c r="I69" s="506"/>
      <c r="J69" s="506"/>
      <c r="K69" s="84"/>
      <c r="L69" s="135"/>
      <c r="M69" s="653"/>
      <c r="N69" s="727"/>
      <c r="O69" s="45"/>
      <c r="P69" s="44"/>
      <c r="Q69" s="44"/>
      <c r="R69" s="44"/>
      <c r="S69" s="44"/>
      <c r="T69" s="45"/>
      <c r="U69" s="45"/>
      <c r="V69" s="46"/>
      <c r="W69" s="46"/>
      <c r="X69" s="44"/>
      <c r="Y69" s="45"/>
      <c r="Z69" s="45"/>
      <c r="AA69" s="45"/>
      <c r="AB69" s="45"/>
      <c r="AC69" s="45"/>
      <c r="AD69" s="45"/>
      <c r="AE69" s="45"/>
      <c r="AF69" s="46"/>
      <c r="AG69" s="46"/>
      <c r="AH69" s="45"/>
      <c r="AI69" s="45"/>
      <c r="AJ69" s="45"/>
      <c r="AK69" s="45"/>
      <c r="AL69" s="45"/>
      <c r="AM69" s="45"/>
      <c r="AN69" s="44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7"/>
      <c r="BB69" s="47"/>
    </row>
    <row r="70" spans="1:54" x14ac:dyDescent="0.25">
      <c r="A70" s="504"/>
      <c r="B70" s="507" t="s">
        <v>2651</v>
      </c>
      <c r="C70" s="506"/>
      <c r="D70" s="506"/>
      <c r="E70" s="506"/>
      <c r="F70" s="506"/>
      <c r="G70" s="506"/>
      <c r="H70" s="506"/>
      <c r="I70" s="506"/>
      <c r="J70" s="506"/>
      <c r="K70" s="84"/>
      <c r="L70" s="135"/>
      <c r="M70" s="653"/>
      <c r="N70" s="727"/>
      <c r="O70" s="45"/>
      <c r="P70" s="44"/>
      <c r="Q70" s="44"/>
      <c r="R70" s="44"/>
      <c r="S70" s="44"/>
      <c r="T70" s="45"/>
      <c r="U70" s="45"/>
      <c r="V70" s="46"/>
      <c r="W70" s="46"/>
      <c r="X70" s="44"/>
      <c r="Y70" s="45"/>
      <c r="Z70" s="45"/>
      <c r="AA70" s="45"/>
      <c r="AB70" s="45"/>
      <c r="AC70" s="45"/>
      <c r="AD70" s="45"/>
      <c r="AE70" s="45"/>
      <c r="AF70" s="46"/>
      <c r="AG70" s="46"/>
      <c r="AH70" s="45"/>
      <c r="AI70" s="45"/>
      <c r="AJ70" s="45"/>
      <c r="AK70" s="45"/>
      <c r="AL70" s="45"/>
      <c r="AM70" s="45"/>
      <c r="AN70" s="44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7"/>
      <c r="BB70" s="47"/>
    </row>
    <row r="71" spans="1:54" x14ac:dyDescent="0.25">
      <c r="A71" s="504" t="s">
        <v>2652</v>
      </c>
      <c r="B71" s="508" t="s">
        <v>2653</v>
      </c>
      <c r="C71" s="506" t="s">
        <v>2654</v>
      </c>
      <c r="D71" s="506" t="s">
        <v>2655</v>
      </c>
      <c r="E71" s="506" t="s">
        <v>2656</v>
      </c>
      <c r="F71" s="506" t="s">
        <v>2613</v>
      </c>
      <c r="G71" s="506"/>
      <c r="H71" s="506"/>
      <c r="I71" s="506"/>
      <c r="J71" s="506"/>
      <c r="K71" s="84">
        <v>1.7000000000000001E-2</v>
      </c>
      <c r="L71" s="135"/>
      <c r="M71" s="653"/>
      <c r="N71" s="727"/>
      <c r="O71" s="45"/>
      <c r="P71" s="44"/>
      <c r="Q71" s="44"/>
      <c r="R71" s="44"/>
      <c r="S71" s="44"/>
      <c r="T71" s="45"/>
      <c r="U71" s="45"/>
      <c r="V71" s="46"/>
      <c r="W71" s="46"/>
      <c r="X71" s="44"/>
      <c r="Y71" s="45"/>
      <c r="Z71" s="45"/>
      <c r="AA71" s="45"/>
      <c r="AB71" s="45"/>
      <c r="AC71" s="45"/>
      <c r="AD71" s="45"/>
      <c r="AE71" s="45"/>
      <c r="AF71" s="46"/>
      <c r="AG71" s="46"/>
      <c r="AH71" s="45"/>
      <c r="AI71" s="45"/>
      <c r="AJ71" s="45"/>
      <c r="AK71" s="45"/>
      <c r="AL71" s="45"/>
      <c r="AM71" s="45"/>
      <c r="AN71" s="44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7"/>
      <c r="BB71" s="47"/>
    </row>
    <row r="72" spans="1:54" x14ac:dyDescent="0.25">
      <c r="A72" s="113"/>
      <c r="B72" s="254" t="s">
        <v>1229</v>
      </c>
      <c r="C72" s="82"/>
      <c r="D72" s="82"/>
      <c r="E72" s="82"/>
      <c r="F72" s="82"/>
      <c r="G72" s="82"/>
      <c r="H72" s="82"/>
      <c r="I72" s="82"/>
      <c r="J72" s="82"/>
      <c r="K72" s="84"/>
      <c r="L72" s="135"/>
      <c r="M72" s="653"/>
      <c r="N72" s="727"/>
      <c r="O72" s="45"/>
      <c r="P72" s="44"/>
      <c r="Q72" s="44"/>
      <c r="R72" s="44"/>
      <c r="S72" s="44"/>
      <c r="T72" s="45"/>
      <c r="U72" s="45"/>
      <c r="V72" s="46"/>
      <c r="W72" s="46"/>
      <c r="X72" s="44"/>
      <c r="Y72" s="45"/>
      <c r="Z72" s="44"/>
      <c r="AA72" s="44"/>
      <c r="AB72" s="44"/>
      <c r="AC72" s="44"/>
      <c r="AD72" s="45"/>
      <c r="AE72" s="45"/>
      <c r="AF72" s="46"/>
      <c r="AG72" s="46"/>
      <c r="AH72" s="44"/>
      <c r="AI72" s="45"/>
      <c r="AJ72" s="44"/>
      <c r="AK72" s="44"/>
      <c r="AL72" s="45"/>
      <c r="AM72" s="45"/>
      <c r="AN72" s="5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7"/>
      <c r="BB72" s="47"/>
    </row>
    <row r="73" spans="1:54" x14ac:dyDescent="0.25">
      <c r="A73" s="113"/>
      <c r="B73" s="254" t="s">
        <v>1236</v>
      </c>
      <c r="C73" s="82"/>
      <c r="D73" s="82"/>
      <c r="E73" s="82"/>
      <c r="F73" s="82"/>
      <c r="G73" s="82"/>
      <c r="H73" s="82"/>
      <c r="I73" s="82"/>
      <c r="J73" s="82"/>
      <c r="K73" s="84"/>
      <c r="L73" s="135"/>
      <c r="M73" s="653"/>
      <c r="N73" s="727"/>
      <c r="O73" s="45"/>
      <c r="P73" s="45"/>
      <c r="Q73" s="45"/>
      <c r="R73" s="45"/>
      <c r="S73" s="45"/>
      <c r="T73" s="45"/>
      <c r="U73" s="45"/>
      <c r="V73" s="46"/>
      <c r="W73" s="46"/>
      <c r="X73" s="45"/>
      <c r="Y73" s="45"/>
      <c r="Z73" s="51"/>
      <c r="AA73" s="51"/>
      <c r="AB73" s="45"/>
      <c r="AC73" s="45"/>
      <c r="AD73" s="51"/>
      <c r="AE73" s="51"/>
      <c r="AF73" s="46"/>
      <c r="AG73" s="46"/>
      <c r="AH73" s="51"/>
      <c r="AI73" s="51"/>
      <c r="AJ73" s="51"/>
      <c r="AK73" s="51"/>
      <c r="AL73" s="51"/>
      <c r="AM73" s="45"/>
      <c r="AN73" s="5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7"/>
      <c r="BB73" s="47"/>
    </row>
    <row r="74" spans="1:54" x14ac:dyDescent="0.25">
      <c r="A74" s="113"/>
      <c r="B74" s="221" t="s">
        <v>1981</v>
      </c>
      <c r="C74" s="82"/>
      <c r="D74" s="82"/>
      <c r="E74" s="82"/>
      <c r="F74" s="82"/>
      <c r="G74" s="82"/>
      <c r="H74" s="82"/>
      <c r="I74" s="82"/>
      <c r="J74" s="82"/>
      <c r="K74" s="84"/>
      <c r="L74" s="135"/>
      <c r="M74" s="653"/>
      <c r="N74" s="727"/>
      <c r="O74" s="45"/>
      <c r="P74" s="45"/>
      <c r="Q74" s="45"/>
      <c r="R74" s="45"/>
      <c r="S74" s="45"/>
      <c r="T74" s="45"/>
      <c r="U74" s="45"/>
      <c r="V74" s="46"/>
      <c r="W74" s="46"/>
      <c r="X74" s="45"/>
      <c r="Y74" s="45"/>
      <c r="Z74" s="45"/>
      <c r="AA74" s="45"/>
      <c r="AB74" s="45"/>
      <c r="AC74" s="45"/>
      <c r="AD74" s="45"/>
      <c r="AE74" s="45"/>
      <c r="AF74" s="46"/>
      <c r="AG74" s="46"/>
      <c r="AH74" s="45"/>
      <c r="AI74" s="45"/>
      <c r="AJ74" s="45"/>
      <c r="AK74" s="45"/>
      <c r="AL74" s="45"/>
      <c r="AM74" s="45"/>
      <c r="AN74" s="5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7"/>
      <c r="BB74" s="47"/>
    </row>
    <row r="75" spans="1:54" ht="18.75" x14ac:dyDescent="0.25">
      <c r="A75" s="113" t="s">
        <v>1237</v>
      </c>
      <c r="B75" s="493" t="s">
        <v>1238</v>
      </c>
      <c r="C75" s="82" t="s">
        <v>1239</v>
      </c>
      <c r="D75" s="82" t="s">
        <v>1240</v>
      </c>
      <c r="E75" s="82" t="s">
        <v>1512</v>
      </c>
      <c r="F75" s="82" t="s">
        <v>1510</v>
      </c>
      <c r="G75" s="82"/>
      <c r="H75" s="82"/>
      <c r="I75" s="82"/>
      <c r="J75" s="82"/>
      <c r="K75" s="84">
        <v>1</v>
      </c>
      <c r="L75" s="135"/>
      <c r="M75" s="653"/>
      <c r="N75" s="727"/>
      <c r="O75" s="45"/>
      <c r="P75" s="45"/>
      <c r="Q75" s="45"/>
      <c r="R75" s="45"/>
      <c r="S75" s="45"/>
      <c r="T75" s="45"/>
      <c r="U75" s="45"/>
      <c r="V75" s="46"/>
      <c r="W75" s="46"/>
      <c r="X75" s="45"/>
      <c r="Y75" s="45"/>
      <c r="Z75" s="45"/>
      <c r="AA75" s="45"/>
      <c r="AB75" s="45"/>
      <c r="AC75" s="45"/>
      <c r="AD75" s="45"/>
      <c r="AE75" s="45"/>
      <c r="AF75" s="46"/>
      <c r="AG75" s="46"/>
      <c r="AH75" s="45"/>
      <c r="AI75" s="45"/>
      <c r="AJ75" s="45"/>
      <c r="AK75" s="45"/>
      <c r="AL75" s="45"/>
      <c r="AM75" s="45"/>
      <c r="AN75" s="5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7"/>
      <c r="BB75" s="47"/>
    </row>
    <row r="76" spans="1:54" x14ac:dyDescent="0.25">
      <c r="A76" s="113"/>
      <c r="B76" s="254" t="s">
        <v>1247</v>
      </c>
      <c r="C76" s="82"/>
      <c r="D76" s="82"/>
      <c r="E76" s="82"/>
      <c r="F76" s="82"/>
      <c r="G76" s="82"/>
      <c r="H76" s="82"/>
      <c r="I76" s="82"/>
      <c r="J76" s="82"/>
      <c r="K76" s="84"/>
      <c r="L76" s="135"/>
      <c r="M76" s="653"/>
      <c r="N76" s="727"/>
      <c r="O76" s="45"/>
      <c r="P76" s="45"/>
      <c r="Q76" s="45"/>
      <c r="R76" s="45"/>
      <c r="S76" s="45"/>
      <c r="T76" s="45"/>
      <c r="U76" s="45"/>
      <c r="V76" s="46"/>
      <c r="W76" s="46"/>
      <c r="X76" s="45"/>
      <c r="Y76" s="45"/>
      <c r="Z76" s="45"/>
      <c r="AA76" s="45"/>
      <c r="AB76" s="45"/>
      <c r="AC76" s="45"/>
      <c r="AD76" s="45"/>
      <c r="AE76" s="45"/>
      <c r="AF76" s="46"/>
      <c r="AG76" s="46"/>
      <c r="AH76" s="45"/>
      <c r="AI76" s="45"/>
      <c r="AJ76" s="45"/>
      <c r="AK76" s="45"/>
      <c r="AL76" s="45"/>
      <c r="AM76" s="45"/>
      <c r="AN76" s="5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7"/>
      <c r="BB76" s="47"/>
    </row>
    <row r="77" spans="1:54" x14ac:dyDescent="0.25">
      <c r="A77" s="113"/>
      <c r="B77" s="254" t="s">
        <v>1248</v>
      </c>
      <c r="C77" s="82"/>
      <c r="D77" s="82"/>
      <c r="E77" s="82"/>
      <c r="F77" s="82"/>
      <c r="G77" s="82"/>
      <c r="H77" s="82"/>
      <c r="I77" s="82"/>
      <c r="J77" s="82"/>
      <c r="K77" s="84"/>
      <c r="L77" s="135"/>
      <c r="M77" s="653"/>
      <c r="N77" s="727"/>
      <c r="O77" s="45"/>
      <c r="P77" s="45"/>
      <c r="Q77" s="45"/>
      <c r="R77" s="45"/>
      <c r="S77" s="45"/>
      <c r="T77" s="45"/>
      <c r="U77" s="45"/>
      <c r="V77" s="46"/>
      <c r="W77" s="46"/>
      <c r="X77" s="45"/>
      <c r="Y77" s="45"/>
      <c r="Z77" s="45"/>
      <c r="AA77" s="45"/>
      <c r="AB77" s="45"/>
      <c r="AC77" s="45"/>
      <c r="AD77" s="45"/>
      <c r="AE77" s="45"/>
      <c r="AF77" s="46"/>
      <c r="AG77" s="46"/>
      <c r="AH77" s="45"/>
      <c r="AI77" s="45"/>
      <c r="AJ77" s="45"/>
      <c r="AK77" s="45"/>
      <c r="AL77" s="45"/>
      <c r="AM77" s="45"/>
      <c r="AN77" s="5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7"/>
      <c r="BB77" s="47"/>
    </row>
    <row r="78" spans="1:54" x14ac:dyDescent="0.25">
      <c r="A78" s="113"/>
      <c r="B78" s="221" t="s">
        <v>1249</v>
      </c>
      <c r="C78" s="82"/>
      <c r="D78" s="82"/>
      <c r="E78" s="82"/>
      <c r="F78" s="82"/>
      <c r="G78" s="82"/>
      <c r="H78" s="82"/>
      <c r="I78" s="82"/>
      <c r="J78" s="82"/>
      <c r="K78" s="84"/>
      <c r="L78" s="135"/>
      <c r="M78" s="653"/>
      <c r="N78" s="727"/>
      <c r="O78" s="45"/>
      <c r="P78" s="45"/>
      <c r="Q78" s="45"/>
      <c r="R78" s="45"/>
      <c r="S78" s="45"/>
      <c r="T78" s="45"/>
      <c r="U78" s="45"/>
      <c r="V78" s="46"/>
      <c r="W78" s="46"/>
      <c r="X78" s="45"/>
      <c r="Y78" s="45"/>
      <c r="Z78" s="45"/>
      <c r="AA78" s="45"/>
      <c r="AB78" s="45"/>
      <c r="AC78" s="45"/>
      <c r="AD78" s="45"/>
      <c r="AE78" s="45"/>
      <c r="AF78" s="46"/>
      <c r="AG78" s="46"/>
      <c r="AH78" s="45"/>
      <c r="AI78" s="45"/>
      <c r="AJ78" s="45"/>
      <c r="AK78" s="45"/>
      <c r="AL78" s="45"/>
      <c r="AM78" s="45"/>
      <c r="AN78" s="5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7"/>
      <c r="BB78" s="47"/>
    </row>
    <row r="79" spans="1:54" s="96" customFormat="1" x14ac:dyDescent="0.25">
      <c r="A79" s="113" t="s">
        <v>1250</v>
      </c>
      <c r="B79" s="91" t="s">
        <v>1251</v>
      </c>
      <c r="C79" s="82"/>
      <c r="D79" s="82" t="s">
        <v>1252</v>
      </c>
      <c r="E79" s="82" t="s">
        <v>1253</v>
      </c>
      <c r="F79" s="82" t="s">
        <v>754</v>
      </c>
      <c r="G79" s="82"/>
      <c r="H79" s="82"/>
      <c r="I79" s="82"/>
      <c r="J79" s="82"/>
      <c r="K79" s="84">
        <v>0.1</v>
      </c>
      <c r="L79" s="135"/>
      <c r="M79" s="706"/>
      <c r="N79" s="705"/>
    </row>
    <row r="80" spans="1:54" x14ac:dyDescent="0.25">
      <c r="A80" s="28"/>
      <c r="B80" s="37" t="s">
        <v>1982</v>
      </c>
      <c r="C80" s="1"/>
      <c r="D80" s="1"/>
      <c r="E80" s="1"/>
      <c r="F80" s="1"/>
      <c r="G80" s="1"/>
      <c r="H80" s="1"/>
      <c r="I80" s="1"/>
      <c r="J80" s="1"/>
      <c r="K80" s="8"/>
      <c r="L80" s="653"/>
      <c r="M80" s="653"/>
      <c r="N80" s="727"/>
      <c r="O80" s="45"/>
      <c r="P80" s="45"/>
      <c r="Q80" s="45"/>
      <c r="R80" s="45"/>
      <c r="S80" s="45"/>
      <c r="T80" s="45"/>
      <c r="U80" s="45"/>
      <c r="V80" s="46"/>
      <c r="W80" s="46"/>
      <c r="X80" s="45"/>
      <c r="Y80" s="45"/>
      <c r="Z80" s="45"/>
      <c r="AA80" s="45"/>
      <c r="AB80" s="45"/>
      <c r="AC80" s="45"/>
      <c r="AD80" s="45"/>
      <c r="AE80" s="45"/>
      <c r="AF80" s="46"/>
      <c r="AG80" s="46"/>
      <c r="AH80" s="45"/>
      <c r="AI80" s="45"/>
      <c r="AJ80" s="45"/>
      <c r="AK80" s="45"/>
      <c r="AL80" s="45"/>
      <c r="AM80" s="45"/>
      <c r="AN80" s="5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7"/>
      <c r="BB80" s="47"/>
    </row>
    <row r="81" spans="1:54" x14ac:dyDescent="0.25">
      <c r="A81" s="28"/>
      <c r="B81" s="156" t="s">
        <v>1825</v>
      </c>
      <c r="C81" s="1"/>
      <c r="D81" s="1"/>
      <c r="E81" s="1"/>
      <c r="F81" s="1"/>
      <c r="G81" s="1"/>
      <c r="H81" s="1"/>
      <c r="I81" s="1"/>
      <c r="J81" s="1"/>
      <c r="K81" s="8"/>
      <c r="L81" s="653"/>
      <c r="M81" s="653"/>
      <c r="N81" s="727"/>
      <c r="O81" s="45"/>
      <c r="P81" s="45"/>
      <c r="Q81" s="45"/>
      <c r="R81" s="45"/>
      <c r="S81" s="45"/>
      <c r="T81" s="45"/>
      <c r="U81" s="45"/>
      <c r="V81" s="46"/>
      <c r="W81" s="46"/>
      <c r="X81" s="45"/>
      <c r="Y81" s="45"/>
      <c r="Z81" s="45"/>
      <c r="AA81" s="45"/>
      <c r="AB81" s="45"/>
      <c r="AC81" s="45"/>
      <c r="AD81" s="45"/>
      <c r="AE81" s="45"/>
      <c r="AF81" s="46"/>
      <c r="AG81" s="46"/>
      <c r="AH81" s="45"/>
      <c r="AI81" s="45"/>
      <c r="AJ81" s="45"/>
      <c r="AK81" s="45"/>
      <c r="AL81" s="45"/>
      <c r="AM81" s="45"/>
      <c r="AN81" s="5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7"/>
      <c r="BB81" s="47"/>
    </row>
    <row r="82" spans="1:54" ht="16.5" thickBot="1" x14ac:dyDescent="0.3">
      <c r="A82" s="431">
        <v>9182135002</v>
      </c>
      <c r="B82" s="432" t="s">
        <v>1608</v>
      </c>
      <c r="C82" s="433"/>
      <c r="D82" s="433" t="s">
        <v>1609</v>
      </c>
      <c r="E82" s="434">
        <v>0.94</v>
      </c>
      <c r="F82" s="433" t="s">
        <v>2602</v>
      </c>
      <c r="G82" s="433"/>
      <c r="H82" s="433"/>
      <c r="I82" s="433"/>
      <c r="J82" s="433"/>
      <c r="K82" s="541">
        <v>2.5000000000000001E-2</v>
      </c>
      <c r="L82" s="662"/>
      <c r="M82" s="662"/>
      <c r="N82" s="727"/>
      <c r="O82" s="45"/>
      <c r="P82" s="45"/>
      <c r="Q82" s="45"/>
      <c r="R82" s="45"/>
      <c r="S82" s="45"/>
      <c r="T82" s="45"/>
      <c r="U82" s="45"/>
      <c r="V82" s="46"/>
      <c r="W82" s="46"/>
      <c r="X82" s="45"/>
      <c r="Y82" s="45"/>
      <c r="Z82" s="45"/>
      <c r="AA82" s="45"/>
      <c r="AB82" s="45"/>
      <c r="AC82" s="45"/>
      <c r="AD82" s="45"/>
      <c r="AE82" s="45"/>
      <c r="AF82" s="46"/>
      <c r="AG82" s="46"/>
      <c r="AH82" s="45"/>
      <c r="AI82" s="45"/>
      <c r="AJ82" s="45"/>
      <c r="AK82" s="45"/>
      <c r="AL82" s="45"/>
      <c r="AM82" s="45"/>
      <c r="AN82" s="5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7"/>
      <c r="BB82" s="47"/>
    </row>
    <row r="83" spans="1:54" x14ac:dyDescent="0.25">
      <c r="A83" s="108"/>
      <c r="B83" s="18"/>
      <c r="C83" s="19"/>
      <c r="D83" s="19"/>
      <c r="E83" s="19"/>
      <c r="F83" s="19"/>
      <c r="G83" s="19"/>
      <c r="H83" s="19"/>
      <c r="I83" s="19"/>
      <c r="J83" s="19"/>
      <c r="K83" s="65"/>
      <c r="L83" s="65"/>
    </row>
    <row r="84" spans="1:54" x14ac:dyDescent="0.25">
      <c r="A84" s="108"/>
      <c r="B84" s="18"/>
      <c r="C84" s="19"/>
      <c r="D84" s="19"/>
      <c r="E84" s="19"/>
      <c r="F84" s="19"/>
      <c r="G84" s="19"/>
      <c r="H84" s="19"/>
      <c r="I84" s="19"/>
      <c r="J84" s="19"/>
      <c r="K84" s="65"/>
      <c r="L84" s="65"/>
    </row>
    <row r="85" spans="1:54" x14ac:dyDescent="0.25">
      <c r="A85" s="108"/>
      <c r="B85" s="18"/>
      <c r="C85" s="19"/>
      <c r="D85" s="19"/>
      <c r="E85" s="19"/>
      <c r="F85" s="19"/>
      <c r="G85" s="19"/>
      <c r="H85" s="19"/>
      <c r="I85" s="19"/>
      <c r="J85" s="19"/>
      <c r="K85" s="65"/>
      <c r="L85" s="65"/>
    </row>
    <row r="86" spans="1:54" x14ac:dyDescent="0.25">
      <c r="A86" s="108"/>
      <c r="B86" s="108"/>
      <c r="C86" s="19"/>
      <c r="D86" s="19"/>
      <c r="E86" s="19"/>
      <c r="F86" s="19"/>
      <c r="G86" s="19"/>
      <c r="H86" s="19"/>
      <c r="I86" s="19"/>
      <c r="J86" s="19"/>
      <c r="K86" s="65"/>
      <c r="L86" s="65"/>
    </row>
    <row r="87" spans="1:54" x14ac:dyDescent="0.25">
      <c r="A87" s="108"/>
      <c r="B87" s="108"/>
      <c r="C87" s="19"/>
      <c r="D87" s="19"/>
      <c r="E87" s="19"/>
      <c r="F87" s="19"/>
      <c r="G87" s="19"/>
      <c r="H87" s="19"/>
      <c r="I87" s="19"/>
      <c r="J87" s="19"/>
      <c r="K87" s="65"/>
      <c r="L87" s="65"/>
    </row>
    <row r="88" spans="1:54" x14ac:dyDescent="0.25">
      <c r="A88" s="108"/>
      <c r="B88" s="108"/>
      <c r="C88" s="19"/>
      <c r="D88" s="19"/>
      <c r="E88" s="19"/>
      <c r="F88" s="19"/>
      <c r="G88" s="19"/>
      <c r="H88" s="19"/>
      <c r="I88" s="19"/>
      <c r="J88" s="19"/>
      <c r="K88" s="65"/>
      <c r="L88" s="65"/>
    </row>
  </sheetData>
  <autoFilter ref="A5:BB82"/>
  <mergeCells count="9">
    <mergeCell ref="F4:F5"/>
    <mergeCell ref="N4:N5"/>
    <mergeCell ref="M4:M5"/>
    <mergeCell ref="G4:L4"/>
    <mergeCell ref="A4:A5"/>
    <mergeCell ref="B4:B5"/>
    <mergeCell ref="C4:C5"/>
    <mergeCell ref="D4:D5"/>
    <mergeCell ref="E4:E5"/>
  </mergeCells>
  <phoneticPr fontId="27" type="noConversion"/>
  <conditionalFormatting sqref="A79 A40:A42">
    <cfRule type="expression" dxfId="103" priority="28" stopIfTrue="1">
      <formula>AND(COUNTIF(#REF!, A40)+COUNTIF(#REF!, A40)+COUNTIF(#REF!, A40)+COUNTIF(#REF!, A40)+COUNTIF(#REF!, A40)+COUNTIF(#REF!, A40)+COUNTIF(#REF!, A40)+COUNTIF(#REF!, A40)&gt;1,NOT(ISBLANK(A40)))</formula>
    </cfRule>
  </conditionalFormatting>
  <conditionalFormatting sqref="A30">
    <cfRule type="duplicateValues" dxfId="102" priority="23" stopIfTrue="1"/>
  </conditionalFormatting>
  <conditionalFormatting sqref="A55:A57 A61">
    <cfRule type="duplicateValues" dxfId="101" priority="22" stopIfTrue="1"/>
  </conditionalFormatting>
  <conditionalFormatting sqref="A55:A57 A61">
    <cfRule type="duplicateValues" dxfId="100" priority="20" stopIfTrue="1"/>
    <cfRule type="duplicateValues" dxfId="99" priority="21" stopIfTrue="1"/>
  </conditionalFormatting>
  <conditionalFormatting sqref="A58:A60">
    <cfRule type="duplicateValues" dxfId="98" priority="19" stopIfTrue="1"/>
  </conditionalFormatting>
  <conditionalFormatting sqref="A58:A60">
    <cfRule type="duplicateValues" dxfId="97" priority="17" stopIfTrue="1"/>
    <cfRule type="duplicateValues" dxfId="96" priority="18" stopIfTrue="1"/>
  </conditionalFormatting>
  <conditionalFormatting sqref="A62:A63">
    <cfRule type="duplicateValues" dxfId="95" priority="16" stopIfTrue="1"/>
  </conditionalFormatting>
  <conditionalFormatting sqref="A62:A63">
    <cfRule type="duplicateValues" dxfId="94" priority="14" stopIfTrue="1"/>
    <cfRule type="duplicateValues" dxfId="93" priority="15" stopIfTrue="1"/>
  </conditionalFormatting>
  <conditionalFormatting sqref="A64:A65 A69">
    <cfRule type="duplicateValues" dxfId="92" priority="13" stopIfTrue="1"/>
  </conditionalFormatting>
  <conditionalFormatting sqref="A64:A65 A69">
    <cfRule type="duplicateValues" dxfId="91" priority="11" stopIfTrue="1"/>
    <cfRule type="duplicateValues" dxfId="90" priority="12" stopIfTrue="1"/>
  </conditionalFormatting>
  <conditionalFormatting sqref="A66:A68">
    <cfRule type="duplicateValues" dxfId="89" priority="10" stopIfTrue="1"/>
  </conditionalFormatting>
  <conditionalFormatting sqref="A66:A68">
    <cfRule type="duplicateValues" dxfId="88" priority="8" stopIfTrue="1"/>
    <cfRule type="duplicateValues" dxfId="87" priority="9" stopIfTrue="1"/>
  </conditionalFormatting>
  <conditionalFormatting sqref="A70:A71">
    <cfRule type="duplicateValues" dxfId="86" priority="7" stopIfTrue="1"/>
  </conditionalFormatting>
  <conditionalFormatting sqref="A70:A71">
    <cfRule type="duplicateValues" dxfId="85" priority="5" stopIfTrue="1"/>
    <cfRule type="duplicateValues" dxfId="84" priority="6" stopIfTrue="1"/>
  </conditionalFormatting>
  <conditionalFormatting sqref="A79">
    <cfRule type="expression" dxfId="83" priority="57" stopIfTrue="1">
      <formula>AND(COUNTIF(#REF!, A79)+COUNTIF($A$280:$A$366, A79)+COUNTIF(#REF!, A79)+COUNTIF(#REF!, A79)+COUNTIF(#REF!, A79)+COUNTIF(#REF!, A79)+COUNTIF($A$84:$A$84, A79)+COUNTIF($A$87:$A$87, A79)+COUNTIF($A$89:$A$235, A79)+COUNTIF($A$237:$A$237, A79)+COUNTIF($A$241:$A$241, A79)+COUNTIF($A$245:$A$277, A79)&gt;1,NOT(ISBLANK(A79)))</formula>
    </cfRule>
  </conditionalFormatting>
  <conditionalFormatting sqref="A40:A42">
    <cfRule type="expression" dxfId="82" priority="85" stopIfTrue="1">
      <formula>AND(COUNTIF(#REF!, A40)+COUNTIF($A$292:$A$378, A40)+COUNTIF(#REF!, A40)+COUNTIF($A$85:$A$85, A40)+COUNTIF($A$88:$A$89, A40)+COUNTIF($A$91:$A$92, A40)+COUNTIF($A$96:$A$96, A40)+COUNTIF($A$99:$A$99, A40)+COUNTIF($A$101:$A$247, A40)+COUNTIF($A$249:$A$249, A40)+COUNTIF($A$253:$A$253, A40)+COUNTIF($A$257:$A$289, A40)&gt;1,NOT(ISBLANK(A40)))</formula>
    </cfRule>
  </conditionalFormatting>
  <pageMargins left="0.78740157480314965" right="0.59055118110236227" top="0.59055118110236227" bottom="0.59055118110236227" header="0.51181102362204722" footer="0.39370078740157483"/>
  <pageSetup paperSize="9" scale="77" firstPageNumber="31" fitToWidth="0" orientation="landscape" useFirstPageNumber="1" r:id="rId1"/>
  <headerFooter alignWithMargins="0">
    <oddFooter>&amp;R&amp;P</oddFooter>
  </headerFooter>
  <rowBreaks count="1" manualBreakCount="1">
    <brk id="71" max="1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145"/>
  <sheetViews>
    <sheetView showZeros="0" view="pageBreakPreview" zoomScaleNormal="60" zoomScaleSheetLayoutView="100" workbookViewId="0">
      <pane ySplit="5" topLeftCell="A6" activePane="bottomLeft" state="frozen"/>
      <selection pane="bottomLeft" activeCell="A4" sqref="A4:N5"/>
    </sheetView>
  </sheetViews>
  <sheetFormatPr defaultColWidth="8.85546875" defaultRowHeight="15.75" x14ac:dyDescent="0.25"/>
  <cols>
    <col min="1" max="1" width="13.7109375" style="154" customWidth="1"/>
    <col min="2" max="2" width="38.7109375" style="280" customWidth="1"/>
    <col min="3" max="4" width="30.7109375" style="523" customWidth="1"/>
    <col min="5" max="5" width="20.7109375" style="523" customWidth="1"/>
    <col min="6" max="10" width="6.7109375" style="523" customWidth="1"/>
    <col min="11" max="12" width="10.7109375" style="542" customWidth="1"/>
    <col min="13" max="13" width="20.7109375" style="523" customWidth="1"/>
    <col min="14" max="16384" width="8.85546875" style="96"/>
  </cols>
  <sheetData>
    <row r="1" spans="1:14" x14ac:dyDescent="0.25">
      <c r="A1" s="650" t="s">
        <v>2588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14" x14ac:dyDescent="0.25">
      <c r="A2" s="650" t="s">
        <v>1153</v>
      </c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</row>
    <row r="3" spans="1:14" ht="31.5" customHeight="1" thickBot="1" x14ac:dyDescent="0.3">
      <c r="A3" s="651" t="s">
        <v>2754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</row>
    <row r="4" spans="1:14" ht="63" customHeight="1" thickBot="1" x14ac:dyDescent="0.3">
      <c r="A4" s="765" t="s">
        <v>2589</v>
      </c>
      <c r="B4" s="765" t="s">
        <v>2590</v>
      </c>
      <c r="C4" s="765" t="s">
        <v>1254</v>
      </c>
      <c r="D4" s="765" t="s">
        <v>2592</v>
      </c>
      <c r="E4" s="765" t="s">
        <v>2593</v>
      </c>
      <c r="F4" s="765" t="s">
        <v>2594</v>
      </c>
      <c r="G4" s="768" t="s">
        <v>1476</v>
      </c>
      <c r="H4" s="769"/>
      <c r="I4" s="769"/>
      <c r="J4" s="769"/>
      <c r="K4" s="769"/>
      <c r="L4" s="770"/>
      <c r="M4" s="763" t="s">
        <v>2595</v>
      </c>
      <c r="N4" s="763" t="s">
        <v>2757</v>
      </c>
    </row>
    <row r="5" spans="1:14" ht="31.5" customHeight="1" thickBot="1" x14ac:dyDescent="0.3">
      <c r="A5" s="766"/>
      <c r="B5" s="766"/>
      <c r="C5" s="766"/>
      <c r="D5" s="766"/>
      <c r="E5" s="766"/>
      <c r="F5" s="766"/>
      <c r="G5" s="756" t="s">
        <v>1475</v>
      </c>
      <c r="H5" s="756" t="s">
        <v>2756</v>
      </c>
      <c r="I5" s="756" t="s">
        <v>2759</v>
      </c>
      <c r="J5" s="757" t="s">
        <v>2760</v>
      </c>
      <c r="K5" s="757" t="s">
        <v>189</v>
      </c>
      <c r="L5" s="757" t="s">
        <v>2755</v>
      </c>
      <c r="M5" s="767"/>
      <c r="N5" s="764"/>
    </row>
    <row r="6" spans="1:14" hidden="1" x14ac:dyDescent="0.25">
      <c r="A6" s="209"/>
      <c r="B6" s="514" t="s">
        <v>13</v>
      </c>
      <c r="C6" s="212"/>
      <c r="D6" s="212"/>
      <c r="E6" s="212"/>
      <c r="F6" s="212"/>
      <c r="G6" s="212"/>
      <c r="H6" s="212"/>
      <c r="I6" s="212"/>
      <c r="J6" s="212"/>
      <c r="K6" s="26"/>
      <c r="L6" s="652"/>
      <c r="M6" s="713"/>
      <c r="N6" s="705"/>
    </row>
    <row r="7" spans="1:14" hidden="1" x14ac:dyDescent="0.25">
      <c r="A7" s="113"/>
      <c r="B7" s="221" t="s">
        <v>14</v>
      </c>
      <c r="C7" s="82"/>
      <c r="D7" s="82"/>
      <c r="E7" s="82"/>
      <c r="F7" s="82"/>
      <c r="G7" s="82"/>
      <c r="H7" s="82"/>
      <c r="I7" s="82"/>
      <c r="J7" s="82"/>
      <c r="K7" s="8"/>
      <c r="L7" s="653"/>
      <c r="M7" s="706"/>
      <c r="N7" s="705"/>
    </row>
    <row r="8" spans="1:14" ht="31.5" x14ac:dyDescent="0.25">
      <c r="A8" s="310">
        <v>2531102699</v>
      </c>
      <c r="B8" s="91" t="s">
        <v>2460</v>
      </c>
      <c r="C8" s="1" t="s">
        <v>106</v>
      </c>
      <c r="D8" s="522" t="s">
        <v>2013</v>
      </c>
      <c r="E8" s="522" t="s">
        <v>246</v>
      </c>
      <c r="F8" s="1" t="s">
        <v>754</v>
      </c>
      <c r="G8" s="1"/>
      <c r="H8" s="1"/>
      <c r="I8" s="1"/>
      <c r="J8" s="1"/>
      <c r="K8" s="8">
        <v>5</v>
      </c>
      <c r="L8" s="653"/>
      <c r="M8" s="706"/>
      <c r="N8" s="705"/>
    </row>
    <row r="9" spans="1:14" ht="31.5" x14ac:dyDescent="0.25">
      <c r="A9" s="310">
        <v>2531102840</v>
      </c>
      <c r="B9" s="95" t="s">
        <v>2460</v>
      </c>
      <c r="C9" s="1" t="s">
        <v>181</v>
      </c>
      <c r="D9" s="522" t="s">
        <v>2013</v>
      </c>
      <c r="E9" s="522" t="s">
        <v>247</v>
      </c>
      <c r="F9" s="1" t="s">
        <v>754</v>
      </c>
      <c r="G9" s="1"/>
      <c r="H9" s="1"/>
      <c r="I9" s="1"/>
      <c r="J9" s="1"/>
      <c r="K9" s="363">
        <v>8</v>
      </c>
      <c r="L9" s="665"/>
      <c r="M9" s="706"/>
      <c r="N9" s="705"/>
    </row>
    <row r="10" spans="1:14" ht="31.5" x14ac:dyDescent="0.25">
      <c r="A10" s="310">
        <v>3185589009</v>
      </c>
      <c r="B10" s="95" t="s">
        <v>2460</v>
      </c>
      <c r="C10" s="1" t="s">
        <v>109</v>
      </c>
      <c r="D10" s="522" t="s">
        <v>2013</v>
      </c>
      <c r="E10" s="522" t="s">
        <v>248</v>
      </c>
      <c r="F10" s="1" t="s">
        <v>754</v>
      </c>
      <c r="G10" s="1"/>
      <c r="H10" s="1"/>
      <c r="I10" s="1"/>
      <c r="J10" s="1"/>
      <c r="K10" s="363">
        <v>19</v>
      </c>
      <c r="L10" s="665"/>
      <c r="M10" s="708"/>
      <c r="N10" s="705"/>
    </row>
    <row r="11" spans="1:14" ht="31.5" x14ac:dyDescent="0.25">
      <c r="A11" s="310">
        <v>2539408125</v>
      </c>
      <c r="B11" s="95" t="s">
        <v>2460</v>
      </c>
      <c r="C11" s="1" t="s">
        <v>91</v>
      </c>
      <c r="D11" s="522" t="s">
        <v>2013</v>
      </c>
      <c r="E11" s="522" t="s">
        <v>249</v>
      </c>
      <c r="F11" s="1" t="s">
        <v>754</v>
      </c>
      <c r="G11" s="1"/>
      <c r="H11" s="1"/>
      <c r="I11" s="1"/>
      <c r="J11" s="1"/>
      <c r="K11" s="363">
        <v>14</v>
      </c>
      <c r="L11" s="665"/>
      <c r="M11" s="708"/>
      <c r="N11" s="705"/>
    </row>
    <row r="12" spans="1:14" ht="31.5" x14ac:dyDescent="0.25">
      <c r="A12" s="310">
        <v>2531103500</v>
      </c>
      <c r="B12" s="95" t="s">
        <v>2460</v>
      </c>
      <c r="C12" s="1" t="s">
        <v>149</v>
      </c>
      <c r="D12" s="522" t="s">
        <v>2013</v>
      </c>
      <c r="E12" s="522" t="s">
        <v>250</v>
      </c>
      <c r="F12" s="1" t="s">
        <v>754</v>
      </c>
      <c r="G12" s="1"/>
      <c r="H12" s="1"/>
      <c r="I12" s="1"/>
      <c r="J12" s="1"/>
      <c r="K12" s="363">
        <v>23</v>
      </c>
      <c r="L12" s="665"/>
      <c r="M12" s="707"/>
      <c r="N12" s="705"/>
    </row>
    <row r="13" spans="1:14" x14ac:dyDescent="0.25">
      <c r="A13" s="310">
        <v>3184410039</v>
      </c>
      <c r="B13" s="95" t="s">
        <v>2489</v>
      </c>
      <c r="C13" s="1" t="s">
        <v>143</v>
      </c>
      <c r="D13" s="522"/>
      <c r="E13" s="522"/>
      <c r="F13" s="1" t="s">
        <v>754</v>
      </c>
      <c r="G13" s="1"/>
      <c r="H13" s="1"/>
      <c r="I13" s="1"/>
      <c r="J13" s="1"/>
      <c r="K13" s="363">
        <v>1</v>
      </c>
      <c r="L13" s="665"/>
      <c r="M13" s="707"/>
      <c r="N13" s="705"/>
    </row>
    <row r="14" spans="1:14" ht="31.5" x14ac:dyDescent="0.25">
      <c r="A14" s="337" t="s">
        <v>252</v>
      </c>
      <c r="B14" s="91" t="s">
        <v>1340</v>
      </c>
      <c r="C14" s="82" t="s">
        <v>2481</v>
      </c>
      <c r="D14" s="1" t="s">
        <v>2013</v>
      </c>
      <c r="E14" s="522" t="s">
        <v>251</v>
      </c>
      <c r="F14" s="1" t="s">
        <v>754</v>
      </c>
      <c r="G14" s="1"/>
      <c r="H14" s="1"/>
      <c r="I14" s="1"/>
      <c r="J14" s="1"/>
      <c r="K14" s="8">
        <v>5</v>
      </c>
      <c r="L14" s="653"/>
      <c r="M14" s="707"/>
      <c r="N14" s="705"/>
    </row>
    <row r="15" spans="1:14" x14ac:dyDescent="0.25">
      <c r="A15" s="310">
        <v>3184120069</v>
      </c>
      <c r="B15" s="91" t="s">
        <v>1527</v>
      </c>
      <c r="C15" s="82" t="s">
        <v>2484</v>
      </c>
      <c r="D15" s="522"/>
      <c r="E15" s="522"/>
      <c r="F15" s="1" t="s">
        <v>754</v>
      </c>
      <c r="G15" s="1"/>
      <c r="H15" s="1"/>
      <c r="I15" s="1"/>
      <c r="J15" s="1"/>
      <c r="K15" s="8">
        <v>3</v>
      </c>
      <c r="L15" s="653"/>
      <c r="M15" s="707"/>
      <c r="N15" s="705"/>
    </row>
    <row r="16" spans="1:14" ht="31.5" x14ac:dyDescent="0.25">
      <c r="A16" s="337" t="s">
        <v>254</v>
      </c>
      <c r="B16" s="95" t="s">
        <v>1340</v>
      </c>
      <c r="C16" s="82" t="s">
        <v>2463</v>
      </c>
      <c r="D16" s="82" t="s">
        <v>2013</v>
      </c>
      <c r="E16" s="82" t="s">
        <v>253</v>
      </c>
      <c r="F16" s="1" t="s">
        <v>754</v>
      </c>
      <c r="G16" s="1"/>
      <c r="H16" s="1"/>
      <c r="I16" s="1"/>
      <c r="J16" s="1"/>
      <c r="K16" s="84">
        <v>1</v>
      </c>
      <c r="L16" s="135"/>
      <c r="M16" s="707"/>
      <c r="N16" s="705"/>
    </row>
    <row r="17" spans="1:14" x14ac:dyDescent="0.25">
      <c r="A17" s="310">
        <v>2539401035</v>
      </c>
      <c r="B17" s="95" t="s">
        <v>88</v>
      </c>
      <c r="C17" s="82" t="s">
        <v>129</v>
      </c>
      <c r="D17" s="522"/>
      <c r="E17" s="522"/>
      <c r="F17" s="1" t="s">
        <v>754</v>
      </c>
      <c r="G17" s="1"/>
      <c r="H17" s="1"/>
      <c r="I17" s="1"/>
      <c r="J17" s="1"/>
      <c r="K17" s="363">
        <v>15</v>
      </c>
      <c r="L17" s="665"/>
      <c r="M17" s="707"/>
      <c r="N17" s="705"/>
    </row>
    <row r="18" spans="1:14" x14ac:dyDescent="0.25">
      <c r="A18" s="310">
        <v>2531200808</v>
      </c>
      <c r="B18" s="91" t="s">
        <v>1526</v>
      </c>
      <c r="C18" s="82" t="s">
        <v>241</v>
      </c>
      <c r="D18" s="522"/>
      <c r="E18" s="522"/>
      <c r="F18" s="1" t="s">
        <v>754</v>
      </c>
      <c r="G18" s="1"/>
      <c r="H18" s="1"/>
      <c r="I18" s="1"/>
      <c r="J18" s="1"/>
      <c r="K18" s="8">
        <v>9</v>
      </c>
      <c r="L18" s="653"/>
      <c r="M18" s="706"/>
      <c r="N18" s="705"/>
    </row>
    <row r="19" spans="1:14" x14ac:dyDescent="0.25">
      <c r="A19" s="337" t="s">
        <v>255</v>
      </c>
      <c r="B19" s="95" t="s">
        <v>1527</v>
      </c>
      <c r="C19" s="82" t="s">
        <v>87</v>
      </c>
      <c r="D19" s="82"/>
      <c r="E19" s="82"/>
      <c r="F19" s="1" t="s">
        <v>754</v>
      </c>
      <c r="G19" s="1"/>
      <c r="H19" s="1"/>
      <c r="I19" s="1"/>
      <c r="J19" s="1"/>
      <c r="K19" s="84">
        <v>1</v>
      </c>
      <c r="L19" s="135"/>
      <c r="M19" s="707"/>
      <c r="N19" s="705"/>
    </row>
    <row r="20" spans="1:14" x14ac:dyDescent="0.25">
      <c r="A20" s="310">
        <v>2539400801</v>
      </c>
      <c r="B20" s="95" t="s">
        <v>1527</v>
      </c>
      <c r="C20" s="82" t="s">
        <v>132</v>
      </c>
      <c r="D20" s="522"/>
      <c r="E20" s="522"/>
      <c r="F20" s="1" t="s">
        <v>754</v>
      </c>
      <c r="G20" s="1"/>
      <c r="H20" s="1"/>
      <c r="I20" s="1"/>
      <c r="J20" s="1"/>
      <c r="K20" s="363">
        <v>1</v>
      </c>
      <c r="L20" s="665"/>
      <c r="M20" s="707"/>
      <c r="N20" s="705"/>
    </row>
    <row r="21" spans="1:14" x14ac:dyDescent="0.25">
      <c r="A21" s="310">
        <v>2539400876</v>
      </c>
      <c r="B21" s="95" t="s">
        <v>2468</v>
      </c>
      <c r="C21" s="82" t="s">
        <v>108</v>
      </c>
      <c r="D21" s="522"/>
      <c r="E21" s="522"/>
      <c r="F21" s="1" t="s">
        <v>754</v>
      </c>
      <c r="G21" s="1"/>
      <c r="H21" s="1"/>
      <c r="I21" s="1"/>
      <c r="J21" s="1"/>
      <c r="K21" s="363">
        <v>1</v>
      </c>
      <c r="L21" s="665"/>
      <c r="M21" s="707"/>
      <c r="N21" s="705"/>
    </row>
    <row r="22" spans="1:14" x14ac:dyDescent="0.25">
      <c r="A22" s="310">
        <v>3184410117</v>
      </c>
      <c r="B22" s="91" t="s">
        <v>2468</v>
      </c>
      <c r="C22" s="82" t="s">
        <v>2493</v>
      </c>
      <c r="D22" s="522"/>
      <c r="E22" s="522"/>
      <c r="F22" s="1" t="s">
        <v>754</v>
      </c>
      <c r="G22" s="1"/>
      <c r="H22" s="1"/>
      <c r="I22" s="1"/>
      <c r="J22" s="1"/>
      <c r="K22" s="8">
        <v>3</v>
      </c>
      <c r="L22" s="653"/>
      <c r="M22" s="707"/>
      <c r="N22" s="705"/>
    </row>
    <row r="23" spans="1:14" x14ac:dyDescent="0.25">
      <c r="A23" s="337" t="s">
        <v>256</v>
      </c>
      <c r="B23" s="91" t="s">
        <v>2468</v>
      </c>
      <c r="C23" s="82" t="s">
        <v>2480</v>
      </c>
      <c r="D23" s="522"/>
      <c r="E23" s="522"/>
      <c r="F23" s="1" t="s">
        <v>754</v>
      </c>
      <c r="G23" s="1"/>
      <c r="H23" s="1"/>
      <c r="I23" s="1"/>
      <c r="J23" s="1"/>
      <c r="K23" s="8">
        <v>2</v>
      </c>
      <c r="L23" s="653"/>
      <c r="M23" s="707"/>
      <c r="N23" s="705"/>
    </row>
    <row r="24" spans="1:14" x14ac:dyDescent="0.25">
      <c r="A24" s="310">
        <v>3184120068</v>
      </c>
      <c r="B24" s="95" t="s">
        <v>1527</v>
      </c>
      <c r="C24" s="82" t="s">
        <v>141</v>
      </c>
      <c r="D24" s="522"/>
      <c r="E24" s="522"/>
      <c r="F24" s="1" t="s">
        <v>754</v>
      </c>
      <c r="G24" s="1"/>
      <c r="H24" s="1"/>
      <c r="I24" s="1"/>
      <c r="J24" s="1"/>
      <c r="K24" s="363">
        <v>2</v>
      </c>
      <c r="L24" s="665"/>
      <c r="M24" s="707"/>
      <c r="N24" s="705"/>
    </row>
    <row r="25" spans="1:14" x14ac:dyDescent="0.25">
      <c r="A25" s="310">
        <v>2539401049</v>
      </c>
      <c r="B25" s="95" t="s">
        <v>1527</v>
      </c>
      <c r="C25" s="82" t="s">
        <v>148</v>
      </c>
      <c r="D25" s="522"/>
      <c r="E25" s="522"/>
      <c r="F25" s="1" t="s">
        <v>754</v>
      </c>
      <c r="G25" s="1"/>
      <c r="H25" s="1"/>
      <c r="I25" s="1"/>
      <c r="J25" s="1"/>
      <c r="K25" s="363">
        <v>6</v>
      </c>
      <c r="L25" s="665"/>
      <c r="M25" s="707"/>
      <c r="N25" s="705"/>
    </row>
    <row r="26" spans="1:14" x14ac:dyDescent="0.25">
      <c r="A26" s="310">
        <v>2539401033</v>
      </c>
      <c r="B26" s="95" t="s">
        <v>95</v>
      </c>
      <c r="C26" s="82" t="s">
        <v>97</v>
      </c>
      <c r="D26" s="522"/>
      <c r="E26" s="522"/>
      <c r="F26" s="1" t="s">
        <v>754</v>
      </c>
      <c r="G26" s="1"/>
      <c r="H26" s="1"/>
      <c r="I26" s="1"/>
      <c r="J26" s="1"/>
      <c r="K26" s="8">
        <v>8</v>
      </c>
      <c r="L26" s="653"/>
      <c r="M26" s="707"/>
      <c r="N26" s="705"/>
    </row>
    <row r="27" spans="1:14" x14ac:dyDescent="0.25">
      <c r="A27" s="310">
        <v>2539401043</v>
      </c>
      <c r="B27" s="91" t="s">
        <v>95</v>
      </c>
      <c r="C27" s="82" t="s">
        <v>2464</v>
      </c>
      <c r="D27" s="522"/>
      <c r="E27" s="522"/>
      <c r="F27" s="1" t="s">
        <v>754</v>
      </c>
      <c r="G27" s="1"/>
      <c r="H27" s="1"/>
      <c r="I27" s="1"/>
      <c r="J27" s="1"/>
      <c r="K27" s="8">
        <v>6</v>
      </c>
      <c r="L27" s="653"/>
      <c r="M27" s="707"/>
      <c r="N27" s="705"/>
    </row>
    <row r="28" spans="1:14" ht="35.25" customHeight="1" x14ac:dyDescent="0.25">
      <c r="A28" s="310">
        <v>2539401087</v>
      </c>
      <c r="B28" s="95" t="s">
        <v>2467</v>
      </c>
      <c r="C28" s="82" t="s">
        <v>152</v>
      </c>
      <c r="D28" s="522"/>
      <c r="E28" s="522"/>
      <c r="F28" s="1" t="s">
        <v>754</v>
      </c>
      <c r="G28" s="1"/>
      <c r="H28" s="1"/>
      <c r="I28" s="1"/>
      <c r="J28" s="1"/>
      <c r="K28" s="363">
        <v>1</v>
      </c>
      <c r="L28" s="665"/>
      <c r="M28" s="706"/>
      <c r="N28" s="705"/>
    </row>
    <row r="29" spans="1:14" ht="35.25" customHeight="1" x14ac:dyDescent="0.25">
      <c r="A29" s="310">
        <v>2539401088</v>
      </c>
      <c r="B29" s="91" t="s">
        <v>2462</v>
      </c>
      <c r="C29" s="82" t="s">
        <v>2486</v>
      </c>
      <c r="D29" s="522"/>
      <c r="E29" s="522"/>
      <c r="F29" s="1" t="s">
        <v>754</v>
      </c>
      <c r="G29" s="1"/>
      <c r="H29" s="1"/>
      <c r="I29" s="1"/>
      <c r="J29" s="1"/>
      <c r="K29" s="8">
        <v>8</v>
      </c>
      <c r="L29" s="653"/>
      <c r="M29" s="707"/>
      <c r="N29" s="705"/>
    </row>
    <row r="30" spans="1:14" ht="21.75" customHeight="1" x14ac:dyDescent="0.25">
      <c r="A30" s="337" t="s">
        <v>257</v>
      </c>
      <c r="B30" s="95" t="s">
        <v>88</v>
      </c>
      <c r="C30" s="82" t="s">
        <v>89</v>
      </c>
      <c r="D30" s="82"/>
      <c r="E30" s="82"/>
      <c r="F30" s="1" t="s">
        <v>754</v>
      </c>
      <c r="G30" s="1"/>
      <c r="H30" s="1"/>
      <c r="I30" s="1"/>
      <c r="J30" s="1"/>
      <c r="K30" s="84">
        <v>2</v>
      </c>
      <c r="L30" s="135"/>
      <c r="M30" s="706"/>
      <c r="N30" s="705"/>
    </row>
    <row r="31" spans="1:14" ht="21.75" customHeight="1" x14ac:dyDescent="0.25">
      <c r="A31" s="310">
        <v>2539401090</v>
      </c>
      <c r="B31" s="95" t="s">
        <v>1527</v>
      </c>
      <c r="C31" s="82" t="s">
        <v>153</v>
      </c>
      <c r="D31" s="522"/>
      <c r="E31" s="522"/>
      <c r="F31" s="1" t="s">
        <v>754</v>
      </c>
      <c r="G31" s="1"/>
      <c r="H31" s="1"/>
      <c r="I31" s="1"/>
      <c r="J31" s="1"/>
      <c r="K31" s="363">
        <v>1</v>
      </c>
      <c r="L31" s="665"/>
      <c r="M31" s="706"/>
      <c r="N31" s="705"/>
    </row>
    <row r="32" spans="1:14" x14ac:dyDescent="0.25">
      <c r="A32" s="310">
        <v>2539408066</v>
      </c>
      <c r="B32" s="95" t="s">
        <v>1527</v>
      </c>
      <c r="C32" s="82" t="s">
        <v>154</v>
      </c>
      <c r="D32" s="522"/>
      <c r="E32" s="522"/>
      <c r="F32" s="1" t="s">
        <v>754</v>
      </c>
      <c r="G32" s="1"/>
      <c r="H32" s="1"/>
      <c r="I32" s="1"/>
      <c r="J32" s="1"/>
      <c r="K32" s="363">
        <v>1</v>
      </c>
      <c r="L32" s="665"/>
      <c r="M32" s="707"/>
      <c r="N32" s="705"/>
    </row>
    <row r="33" spans="1:14" x14ac:dyDescent="0.25">
      <c r="A33" s="310">
        <v>2539400918</v>
      </c>
      <c r="B33" s="95" t="s">
        <v>1527</v>
      </c>
      <c r="C33" s="82" t="s">
        <v>155</v>
      </c>
      <c r="D33" s="522"/>
      <c r="E33" s="522"/>
      <c r="F33" s="1" t="s">
        <v>754</v>
      </c>
      <c r="G33" s="1"/>
      <c r="H33" s="1"/>
      <c r="I33" s="1"/>
      <c r="J33" s="1"/>
      <c r="K33" s="363">
        <v>1</v>
      </c>
      <c r="L33" s="665"/>
      <c r="M33" s="706"/>
      <c r="N33" s="705"/>
    </row>
    <row r="34" spans="1:14" x14ac:dyDescent="0.25">
      <c r="A34" s="310">
        <v>2539408113</v>
      </c>
      <c r="B34" s="91" t="s">
        <v>2467</v>
      </c>
      <c r="C34" s="82" t="s">
        <v>2508</v>
      </c>
      <c r="D34" s="522"/>
      <c r="E34" s="522"/>
      <c r="F34" s="1" t="s">
        <v>754</v>
      </c>
      <c r="G34" s="1"/>
      <c r="H34" s="1"/>
      <c r="I34" s="1"/>
      <c r="J34" s="1"/>
      <c r="K34" s="8">
        <v>10</v>
      </c>
      <c r="L34" s="653"/>
      <c r="M34" s="706"/>
      <c r="N34" s="705"/>
    </row>
    <row r="35" spans="1:14" x14ac:dyDescent="0.25">
      <c r="A35" s="310">
        <v>2539401095</v>
      </c>
      <c r="B35" s="95" t="s">
        <v>133</v>
      </c>
      <c r="C35" s="82" t="s">
        <v>156</v>
      </c>
      <c r="D35" s="522"/>
      <c r="E35" s="522"/>
      <c r="F35" s="1" t="s">
        <v>754</v>
      </c>
      <c r="G35" s="1"/>
      <c r="H35" s="1"/>
      <c r="I35" s="1"/>
      <c r="J35" s="1"/>
      <c r="K35" s="363">
        <v>1</v>
      </c>
      <c r="L35" s="665"/>
      <c r="M35" s="707"/>
      <c r="N35" s="705"/>
    </row>
    <row r="36" spans="1:14" x14ac:dyDescent="0.25">
      <c r="A36" s="337" t="s">
        <v>258</v>
      </c>
      <c r="B36" s="95" t="s">
        <v>1527</v>
      </c>
      <c r="C36" s="82" t="s">
        <v>2507</v>
      </c>
      <c r="D36" s="82"/>
      <c r="E36" s="82"/>
      <c r="F36" s="1" t="s">
        <v>754</v>
      </c>
      <c r="G36" s="1"/>
      <c r="H36" s="1"/>
      <c r="I36" s="1"/>
      <c r="J36" s="1"/>
      <c r="K36" s="84">
        <v>22</v>
      </c>
      <c r="L36" s="135"/>
      <c r="M36" s="706"/>
      <c r="N36" s="705"/>
    </row>
    <row r="37" spans="1:14" x14ac:dyDescent="0.25">
      <c r="A37" s="310">
        <v>2539408118</v>
      </c>
      <c r="B37" s="95" t="s">
        <v>98</v>
      </c>
      <c r="C37" s="82" t="s">
        <v>99</v>
      </c>
      <c r="D37" s="522"/>
      <c r="E37" s="522"/>
      <c r="F37" s="1" t="s">
        <v>754</v>
      </c>
      <c r="G37" s="1"/>
      <c r="H37" s="1"/>
      <c r="I37" s="1"/>
      <c r="J37" s="1"/>
      <c r="K37" s="8">
        <v>3</v>
      </c>
      <c r="L37" s="653"/>
      <c r="M37" s="706"/>
      <c r="N37" s="705"/>
    </row>
    <row r="38" spans="1:14" x14ac:dyDescent="0.25">
      <c r="A38" s="310">
        <v>3184120060</v>
      </c>
      <c r="B38" s="91" t="s">
        <v>1527</v>
      </c>
      <c r="C38" s="82" t="s">
        <v>103</v>
      </c>
      <c r="D38" s="522"/>
      <c r="E38" s="522"/>
      <c r="F38" s="1" t="s">
        <v>754</v>
      </c>
      <c r="G38" s="1"/>
      <c r="H38" s="1"/>
      <c r="I38" s="1"/>
      <c r="J38" s="1"/>
      <c r="K38" s="8">
        <v>17</v>
      </c>
      <c r="L38" s="653"/>
      <c r="M38" s="707"/>
      <c r="N38" s="705"/>
    </row>
    <row r="39" spans="1:14" x14ac:dyDescent="0.25">
      <c r="A39" s="337" t="s">
        <v>259</v>
      </c>
      <c r="B39" s="95" t="s">
        <v>1526</v>
      </c>
      <c r="C39" s="82" t="s">
        <v>90</v>
      </c>
      <c r="D39" s="82"/>
      <c r="E39" s="82"/>
      <c r="F39" s="1" t="s">
        <v>754</v>
      </c>
      <c r="G39" s="1"/>
      <c r="H39" s="1"/>
      <c r="I39" s="1"/>
      <c r="J39" s="1"/>
      <c r="K39" s="84">
        <v>2</v>
      </c>
      <c r="L39" s="135"/>
      <c r="M39" s="707"/>
      <c r="N39" s="705"/>
    </row>
    <row r="40" spans="1:14" x14ac:dyDescent="0.25">
      <c r="A40" s="185">
        <v>2539402354</v>
      </c>
      <c r="B40" s="95" t="s">
        <v>2468</v>
      </c>
      <c r="C40" s="82" t="s">
        <v>134</v>
      </c>
      <c r="D40" s="522"/>
      <c r="E40" s="522"/>
      <c r="F40" s="1" t="s">
        <v>754</v>
      </c>
      <c r="G40" s="1"/>
      <c r="H40" s="1"/>
      <c r="I40" s="1"/>
      <c r="J40" s="1"/>
      <c r="K40" s="363">
        <v>1</v>
      </c>
      <c r="L40" s="665"/>
      <c r="M40" s="706"/>
      <c r="N40" s="705"/>
    </row>
    <row r="41" spans="1:14" x14ac:dyDescent="0.25">
      <c r="A41" s="310">
        <v>2539408124</v>
      </c>
      <c r="B41" s="95" t="s">
        <v>2489</v>
      </c>
      <c r="C41" s="82" t="s">
        <v>157</v>
      </c>
      <c r="D41" s="522"/>
      <c r="E41" s="522"/>
      <c r="F41" s="1" t="s">
        <v>754</v>
      </c>
      <c r="G41" s="1"/>
      <c r="H41" s="1"/>
      <c r="I41" s="1"/>
      <c r="J41" s="1"/>
      <c r="K41" s="363">
        <v>1</v>
      </c>
      <c r="L41" s="665"/>
      <c r="M41" s="707"/>
      <c r="N41" s="705"/>
    </row>
    <row r="42" spans="1:14" x14ac:dyDescent="0.25">
      <c r="A42" s="310">
        <v>2539408132</v>
      </c>
      <c r="B42" s="95" t="s">
        <v>1527</v>
      </c>
      <c r="C42" s="82" t="s">
        <v>168</v>
      </c>
      <c r="D42" s="522"/>
      <c r="E42" s="522"/>
      <c r="F42" s="1" t="s">
        <v>754</v>
      </c>
      <c r="G42" s="1"/>
      <c r="H42" s="1"/>
      <c r="I42" s="1"/>
      <c r="J42" s="1"/>
      <c r="K42" s="363">
        <v>1</v>
      </c>
      <c r="L42" s="665"/>
      <c r="M42" s="707"/>
      <c r="N42" s="705"/>
    </row>
    <row r="43" spans="1:14" x14ac:dyDescent="0.25">
      <c r="A43" s="337" t="s">
        <v>260</v>
      </c>
      <c r="B43" s="95" t="s">
        <v>1527</v>
      </c>
      <c r="C43" s="82" t="s">
        <v>2465</v>
      </c>
      <c r="D43" s="82"/>
      <c r="E43" s="82"/>
      <c r="F43" s="1" t="s">
        <v>754</v>
      </c>
      <c r="G43" s="1"/>
      <c r="H43" s="1"/>
      <c r="I43" s="1"/>
      <c r="J43" s="1"/>
      <c r="K43" s="84">
        <v>10</v>
      </c>
      <c r="L43" s="135"/>
      <c r="M43" s="708"/>
      <c r="N43" s="705"/>
    </row>
    <row r="44" spans="1:14" ht="15.75" customHeight="1" x14ac:dyDescent="0.25">
      <c r="A44" s="185">
        <v>2539408134</v>
      </c>
      <c r="B44" s="95" t="s">
        <v>2467</v>
      </c>
      <c r="C44" s="82" t="s">
        <v>142</v>
      </c>
      <c r="D44" s="82"/>
      <c r="E44" s="82"/>
      <c r="F44" s="1" t="s">
        <v>754</v>
      </c>
      <c r="G44" s="1"/>
      <c r="H44" s="1"/>
      <c r="I44" s="1"/>
      <c r="J44" s="1"/>
      <c r="K44" s="84">
        <v>1</v>
      </c>
      <c r="L44" s="135"/>
      <c r="M44" s="708"/>
      <c r="N44" s="705"/>
    </row>
    <row r="45" spans="1:14" x14ac:dyDescent="0.25">
      <c r="A45" s="310">
        <v>2539400183</v>
      </c>
      <c r="B45" s="95" t="s">
        <v>2468</v>
      </c>
      <c r="C45" s="82" t="s">
        <v>2466</v>
      </c>
      <c r="D45" s="522"/>
      <c r="E45" s="522"/>
      <c r="F45" s="1" t="s">
        <v>754</v>
      </c>
      <c r="G45" s="1"/>
      <c r="H45" s="1"/>
      <c r="I45" s="1"/>
      <c r="J45" s="1"/>
      <c r="K45" s="8">
        <v>14</v>
      </c>
      <c r="L45" s="653"/>
      <c r="M45" s="708"/>
      <c r="N45" s="705"/>
    </row>
    <row r="46" spans="1:14" x14ac:dyDescent="0.25">
      <c r="A46" s="310">
        <v>3451953483</v>
      </c>
      <c r="B46" s="95" t="s">
        <v>1527</v>
      </c>
      <c r="C46" s="82" t="s">
        <v>121</v>
      </c>
      <c r="D46" s="522"/>
      <c r="E46" s="522"/>
      <c r="F46" s="1" t="s">
        <v>754</v>
      </c>
      <c r="G46" s="1"/>
      <c r="H46" s="1"/>
      <c r="I46" s="1"/>
      <c r="J46" s="1"/>
      <c r="K46" s="8">
        <v>2</v>
      </c>
      <c r="L46" s="653"/>
      <c r="M46" s="706"/>
      <c r="N46" s="705"/>
    </row>
    <row r="47" spans="1:14" x14ac:dyDescent="0.25">
      <c r="A47" s="310">
        <v>3185589006</v>
      </c>
      <c r="B47" s="91" t="s">
        <v>88</v>
      </c>
      <c r="C47" s="82" t="s">
        <v>2509</v>
      </c>
      <c r="D47" s="522"/>
      <c r="E47" s="522"/>
      <c r="F47" s="1" t="s">
        <v>754</v>
      </c>
      <c r="G47" s="1"/>
      <c r="H47" s="1"/>
      <c r="I47" s="1"/>
      <c r="J47" s="1"/>
      <c r="K47" s="8">
        <v>2</v>
      </c>
      <c r="L47" s="653"/>
      <c r="M47" s="707"/>
      <c r="N47" s="705"/>
    </row>
    <row r="48" spans="1:14" x14ac:dyDescent="0.25">
      <c r="A48" s="337" t="s">
        <v>261</v>
      </c>
      <c r="B48" s="95" t="s">
        <v>1527</v>
      </c>
      <c r="C48" s="82" t="s">
        <v>2461</v>
      </c>
      <c r="D48" s="82"/>
      <c r="E48" s="82"/>
      <c r="F48" s="1" t="s">
        <v>754</v>
      </c>
      <c r="G48" s="1"/>
      <c r="H48" s="1"/>
      <c r="I48" s="1"/>
      <c r="J48" s="1"/>
      <c r="K48" s="84">
        <v>29</v>
      </c>
      <c r="L48" s="135"/>
      <c r="M48" s="706"/>
      <c r="N48" s="705"/>
    </row>
    <row r="49" spans="1:14" x14ac:dyDescent="0.25">
      <c r="A49" s="310">
        <v>2539401264</v>
      </c>
      <c r="B49" s="91" t="s">
        <v>1527</v>
      </c>
      <c r="C49" s="82" t="s">
        <v>105</v>
      </c>
      <c r="D49" s="522"/>
      <c r="E49" s="522"/>
      <c r="F49" s="1" t="s">
        <v>754</v>
      </c>
      <c r="G49" s="1"/>
      <c r="H49" s="1"/>
      <c r="I49" s="1"/>
      <c r="J49" s="1"/>
      <c r="K49" s="8">
        <v>3</v>
      </c>
      <c r="L49" s="653"/>
      <c r="M49" s="707"/>
      <c r="N49" s="705"/>
    </row>
    <row r="50" spans="1:14" x14ac:dyDescent="0.25">
      <c r="A50" s="310">
        <v>3184210109</v>
      </c>
      <c r="B50" s="95" t="s">
        <v>2489</v>
      </c>
      <c r="C50" s="82" t="s">
        <v>122</v>
      </c>
      <c r="D50" s="522"/>
      <c r="E50" s="522"/>
      <c r="F50" s="1" t="s">
        <v>754</v>
      </c>
      <c r="G50" s="1"/>
      <c r="H50" s="1"/>
      <c r="I50" s="1"/>
      <c r="J50" s="1"/>
      <c r="K50" s="8">
        <v>3</v>
      </c>
      <c r="L50" s="653"/>
      <c r="M50" s="706"/>
      <c r="N50" s="705"/>
    </row>
    <row r="51" spans="1:14" x14ac:dyDescent="0.25">
      <c r="A51" s="349">
        <v>2531200083</v>
      </c>
      <c r="B51" s="255" t="s">
        <v>1526</v>
      </c>
      <c r="C51" s="132" t="s">
        <v>1568</v>
      </c>
      <c r="D51" s="132"/>
      <c r="E51" s="132"/>
      <c r="F51" s="1" t="s">
        <v>754</v>
      </c>
      <c r="G51" s="1"/>
      <c r="H51" s="1"/>
      <c r="I51" s="1"/>
      <c r="J51" s="1"/>
      <c r="K51" s="84">
        <v>4</v>
      </c>
      <c r="L51" s="135"/>
      <c r="M51" s="706"/>
      <c r="N51" s="705"/>
    </row>
    <row r="52" spans="1:14" x14ac:dyDescent="0.25">
      <c r="A52" s="253">
        <v>2539408195</v>
      </c>
      <c r="B52" s="91" t="s">
        <v>1340</v>
      </c>
      <c r="C52" s="82" t="s">
        <v>1370</v>
      </c>
      <c r="D52" s="236" t="s">
        <v>1371</v>
      </c>
      <c r="E52" s="82"/>
      <c r="F52" s="1" t="s">
        <v>754</v>
      </c>
      <c r="G52" s="1"/>
      <c r="H52" s="1"/>
      <c r="I52" s="1"/>
      <c r="J52" s="1"/>
      <c r="K52" s="84">
        <v>8</v>
      </c>
      <c r="L52" s="135"/>
      <c r="M52" s="706"/>
      <c r="N52" s="705"/>
    </row>
    <row r="53" spans="1:14" x14ac:dyDescent="0.25">
      <c r="A53" s="349">
        <v>2539401785</v>
      </c>
      <c r="B53" s="255" t="s">
        <v>2585</v>
      </c>
      <c r="C53" s="132" t="s">
        <v>2582</v>
      </c>
      <c r="D53" s="132"/>
      <c r="E53" s="132"/>
      <c r="F53" s="1" t="s">
        <v>754</v>
      </c>
      <c r="G53" s="1"/>
      <c r="H53" s="1"/>
      <c r="I53" s="1"/>
      <c r="J53" s="1"/>
      <c r="K53" s="84">
        <v>4</v>
      </c>
      <c r="L53" s="135"/>
      <c r="M53" s="706"/>
      <c r="N53" s="705"/>
    </row>
    <row r="54" spans="1:14" x14ac:dyDescent="0.25">
      <c r="A54" s="185">
        <v>2539401092</v>
      </c>
      <c r="B54" s="95" t="s">
        <v>1527</v>
      </c>
      <c r="C54" s="82" t="s">
        <v>169</v>
      </c>
      <c r="D54" s="82"/>
      <c r="E54" s="82"/>
      <c r="F54" s="1" t="s">
        <v>754</v>
      </c>
      <c r="G54" s="1"/>
      <c r="H54" s="1"/>
      <c r="I54" s="1"/>
      <c r="J54" s="1"/>
      <c r="K54" s="84">
        <v>1</v>
      </c>
      <c r="L54" s="135"/>
      <c r="M54" s="706"/>
      <c r="N54" s="705"/>
    </row>
    <row r="55" spans="1:14" hidden="1" x14ac:dyDescent="0.25">
      <c r="A55" s="337"/>
      <c r="B55" s="221" t="s">
        <v>242</v>
      </c>
      <c r="C55" s="82"/>
      <c r="D55" s="82"/>
      <c r="E55" s="82"/>
      <c r="F55" s="82"/>
      <c r="G55" s="82"/>
      <c r="H55" s="82"/>
      <c r="I55" s="82"/>
      <c r="J55" s="82"/>
      <c r="K55" s="8"/>
      <c r="L55" s="653"/>
      <c r="M55" s="706"/>
      <c r="N55" s="705"/>
    </row>
    <row r="56" spans="1:14" x14ac:dyDescent="0.25">
      <c r="A56" s="337" t="s">
        <v>970</v>
      </c>
      <c r="B56" s="95" t="s">
        <v>92</v>
      </c>
      <c r="C56" s="82" t="s">
        <v>93</v>
      </c>
      <c r="D56" s="82"/>
      <c r="E56" s="82"/>
      <c r="F56" s="1" t="s">
        <v>754</v>
      </c>
      <c r="G56" s="1"/>
      <c r="H56" s="1"/>
      <c r="I56" s="1"/>
      <c r="J56" s="1"/>
      <c r="K56" s="84">
        <v>1</v>
      </c>
      <c r="L56" s="135"/>
      <c r="M56" s="706"/>
      <c r="N56" s="705"/>
    </row>
    <row r="57" spans="1:14" x14ac:dyDescent="0.25">
      <c r="A57" s="337" t="s">
        <v>503</v>
      </c>
      <c r="B57" s="95" t="s">
        <v>2510</v>
      </c>
      <c r="C57" s="82" t="s">
        <v>94</v>
      </c>
      <c r="D57" s="82"/>
      <c r="E57" s="82"/>
      <c r="F57" s="1" t="s">
        <v>754</v>
      </c>
      <c r="G57" s="1"/>
      <c r="H57" s="1"/>
      <c r="I57" s="1"/>
      <c r="J57" s="1"/>
      <c r="K57" s="84">
        <v>1</v>
      </c>
      <c r="L57" s="135"/>
      <c r="M57" s="706"/>
      <c r="N57" s="705"/>
    </row>
    <row r="58" spans="1:14" x14ac:dyDescent="0.25">
      <c r="A58" s="185">
        <v>3184220021</v>
      </c>
      <c r="B58" s="91" t="s">
        <v>1527</v>
      </c>
      <c r="C58" s="82" t="s">
        <v>104</v>
      </c>
      <c r="D58" s="82"/>
      <c r="E58" s="82"/>
      <c r="F58" s="1" t="s">
        <v>754</v>
      </c>
      <c r="G58" s="1"/>
      <c r="H58" s="1"/>
      <c r="I58" s="1"/>
      <c r="J58" s="1"/>
      <c r="K58" s="84">
        <v>1</v>
      </c>
      <c r="L58" s="135"/>
      <c r="M58" s="706"/>
      <c r="N58" s="705"/>
    </row>
    <row r="59" spans="1:14" x14ac:dyDescent="0.25">
      <c r="A59" s="185">
        <v>3184120061</v>
      </c>
      <c r="B59" s="91" t="s">
        <v>2510</v>
      </c>
      <c r="C59" s="82" t="s">
        <v>96</v>
      </c>
      <c r="D59" s="82"/>
      <c r="E59" s="82"/>
      <c r="F59" s="1" t="s">
        <v>754</v>
      </c>
      <c r="G59" s="1"/>
      <c r="H59" s="1"/>
      <c r="I59" s="1"/>
      <c r="J59" s="1"/>
      <c r="K59" s="84">
        <v>3</v>
      </c>
      <c r="L59" s="135"/>
      <c r="M59" s="706"/>
      <c r="N59" s="705"/>
    </row>
    <row r="60" spans="1:14" x14ac:dyDescent="0.25">
      <c r="A60" s="185">
        <v>3184001343</v>
      </c>
      <c r="B60" s="91" t="s">
        <v>2510</v>
      </c>
      <c r="C60" s="82" t="s">
        <v>107</v>
      </c>
      <c r="D60" s="82"/>
      <c r="E60" s="82"/>
      <c r="F60" s="1" t="s">
        <v>754</v>
      </c>
      <c r="G60" s="1"/>
      <c r="H60" s="1"/>
      <c r="I60" s="1"/>
      <c r="J60" s="1"/>
      <c r="K60" s="84">
        <v>2</v>
      </c>
      <c r="L60" s="135"/>
      <c r="M60" s="706"/>
      <c r="N60" s="705"/>
    </row>
    <row r="61" spans="1:14" x14ac:dyDescent="0.25">
      <c r="A61" s="185">
        <v>3184001551</v>
      </c>
      <c r="B61" s="95" t="s">
        <v>92</v>
      </c>
      <c r="C61" s="82" t="s">
        <v>110</v>
      </c>
      <c r="D61" s="82"/>
      <c r="E61" s="82"/>
      <c r="F61" s="1" t="s">
        <v>754</v>
      </c>
      <c r="G61" s="1"/>
      <c r="H61" s="1"/>
      <c r="I61" s="1"/>
      <c r="J61" s="1"/>
      <c r="K61" s="84">
        <v>3</v>
      </c>
      <c r="L61" s="135"/>
      <c r="M61" s="706"/>
      <c r="N61" s="705"/>
    </row>
    <row r="62" spans="1:14" x14ac:dyDescent="0.25">
      <c r="A62" s="185">
        <v>3184410387</v>
      </c>
      <c r="B62" s="95" t="s">
        <v>2482</v>
      </c>
      <c r="C62" s="82" t="s">
        <v>124</v>
      </c>
      <c r="D62" s="82"/>
      <c r="E62" s="82"/>
      <c r="F62" s="1" t="s">
        <v>754</v>
      </c>
      <c r="G62" s="1"/>
      <c r="H62" s="1"/>
      <c r="I62" s="1"/>
      <c r="J62" s="1"/>
      <c r="K62" s="84">
        <v>2</v>
      </c>
      <c r="L62" s="135"/>
      <c r="M62" s="706"/>
      <c r="N62" s="705"/>
    </row>
    <row r="63" spans="1:14" x14ac:dyDescent="0.25">
      <c r="A63" s="185">
        <v>3184410385</v>
      </c>
      <c r="B63" s="95" t="s">
        <v>759</v>
      </c>
      <c r="C63" s="82" t="s">
        <v>125</v>
      </c>
      <c r="D63" s="82"/>
      <c r="E63" s="82"/>
      <c r="F63" s="1" t="s">
        <v>754</v>
      </c>
      <c r="G63" s="1"/>
      <c r="H63" s="1"/>
      <c r="I63" s="1"/>
      <c r="J63" s="1"/>
      <c r="K63" s="84">
        <v>1</v>
      </c>
      <c r="L63" s="135"/>
      <c r="M63" s="706"/>
      <c r="N63" s="705"/>
    </row>
    <row r="64" spans="1:14" x14ac:dyDescent="0.25">
      <c r="A64" s="185">
        <v>3184410378</v>
      </c>
      <c r="B64" s="95" t="s">
        <v>2482</v>
      </c>
      <c r="C64" s="82" t="s">
        <v>126</v>
      </c>
      <c r="D64" s="82"/>
      <c r="E64" s="82"/>
      <c r="F64" s="1" t="s">
        <v>754</v>
      </c>
      <c r="G64" s="1"/>
      <c r="H64" s="1"/>
      <c r="I64" s="1"/>
      <c r="J64" s="1"/>
      <c r="K64" s="84">
        <v>2</v>
      </c>
      <c r="L64" s="135"/>
      <c r="M64" s="707"/>
      <c r="N64" s="705"/>
    </row>
    <row r="65" spans="1:14" x14ac:dyDescent="0.25">
      <c r="A65" s="185">
        <v>3184410386</v>
      </c>
      <c r="B65" s="95" t="s">
        <v>2510</v>
      </c>
      <c r="C65" s="82" t="s">
        <v>127</v>
      </c>
      <c r="D65" s="82"/>
      <c r="E65" s="82"/>
      <c r="F65" s="1" t="s">
        <v>754</v>
      </c>
      <c r="G65" s="1"/>
      <c r="H65" s="1"/>
      <c r="I65" s="1"/>
      <c r="J65" s="1"/>
      <c r="K65" s="84">
        <v>2</v>
      </c>
      <c r="L65" s="135"/>
      <c r="M65" s="707"/>
      <c r="N65" s="705"/>
    </row>
    <row r="66" spans="1:14" x14ac:dyDescent="0.25">
      <c r="A66" s="185">
        <v>3451904766</v>
      </c>
      <c r="B66" s="95" t="s">
        <v>2510</v>
      </c>
      <c r="C66" s="82" t="s">
        <v>128</v>
      </c>
      <c r="D66" s="82"/>
      <c r="E66" s="82"/>
      <c r="F66" s="1" t="s">
        <v>754</v>
      </c>
      <c r="G66" s="1"/>
      <c r="H66" s="1"/>
      <c r="I66" s="1"/>
      <c r="J66" s="1"/>
      <c r="K66" s="84">
        <v>1</v>
      </c>
      <c r="L66" s="135"/>
      <c r="M66" s="707"/>
      <c r="N66" s="705"/>
    </row>
    <row r="67" spans="1:14" x14ac:dyDescent="0.25">
      <c r="A67" s="185">
        <v>3184410378</v>
      </c>
      <c r="B67" s="95" t="s">
        <v>2510</v>
      </c>
      <c r="C67" s="82" t="s">
        <v>130</v>
      </c>
      <c r="D67" s="82"/>
      <c r="E67" s="82"/>
      <c r="F67" s="1" t="s">
        <v>754</v>
      </c>
      <c r="G67" s="1"/>
      <c r="H67" s="1"/>
      <c r="I67" s="1"/>
      <c r="J67" s="1"/>
      <c r="K67" s="84">
        <v>1</v>
      </c>
      <c r="L67" s="135"/>
      <c r="M67" s="706"/>
      <c r="N67" s="705"/>
    </row>
    <row r="68" spans="1:14" x14ac:dyDescent="0.25">
      <c r="A68" s="185">
        <v>3184410382</v>
      </c>
      <c r="B68" s="95" t="s">
        <v>2510</v>
      </c>
      <c r="C68" s="82" t="s">
        <v>131</v>
      </c>
      <c r="D68" s="82"/>
      <c r="E68" s="82"/>
      <c r="F68" s="1" t="s">
        <v>754</v>
      </c>
      <c r="G68" s="1"/>
      <c r="H68" s="1"/>
      <c r="I68" s="1"/>
      <c r="J68" s="1"/>
      <c r="K68" s="84">
        <v>1</v>
      </c>
      <c r="L68" s="135"/>
      <c r="M68" s="707"/>
      <c r="N68" s="705"/>
    </row>
    <row r="69" spans="1:14" x14ac:dyDescent="0.25">
      <c r="A69" s="185">
        <v>3184001340</v>
      </c>
      <c r="B69" s="95" t="s">
        <v>2510</v>
      </c>
      <c r="C69" s="82" t="s">
        <v>135</v>
      </c>
      <c r="D69" s="82"/>
      <c r="E69" s="82"/>
      <c r="F69" s="1" t="s">
        <v>754</v>
      </c>
      <c r="G69" s="1"/>
      <c r="H69" s="1"/>
      <c r="I69" s="1"/>
      <c r="J69" s="1"/>
      <c r="K69" s="84">
        <v>1</v>
      </c>
      <c r="L69" s="135"/>
      <c r="M69" s="707"/>
      <c r="N69" s="705"/>
    </row>
    <row r="70" spans="1:14" x14ac:dyDescent="0.25">
      <c r="A70" s="185">
        <v>3184410379</v>
      </c>
      <c r="B70" s="95" t="s">
        <v>1527</v>
      </c>
      <c r="C70" s="82" t="s">
        <v>136</v>
      </c>
      <c r="D70" s="82"/>
      <c r="E70" s="82"/>
      <c r="F70" s="1" t="s">
        <v>754</v>
      </c>
      <c r="G70" s="1"/>
      <c r="H70" s="1"/>
      <c r="I70" s="1"/>
      <c r="J70" s="1"/>
      <c r="K70" s="84">
        <v>3</v>
      </c>
      <c r="L70" s="135"/>
      <c r="M70" s="707"/>
      <c r="N70" s="705"/>
    </row>
    <row r="71" spans="1:14" x14ac:dyDescent="0.25">
      <c r="A71" s="185">
        <v>3184410380</v>
      </c>
      <c r="B71" s="95" t="s">
        <v>1527</v>
      </c>
      <c r="C71" s="82" t="s">
        <v>137</v>
      </c>
      <c r="D71" s="82"/>
      <c r="E71" s="82"/>
      <c r="F71" s="1" t="s">
        <v>754</v>
      </c>
      <c r="G71" s="1"/>
      <c r="H71" s="1"/>
      <c r="I71" s="1"/>
      <c r="J71" s="1"/>
      <c r="K71" s="84">
        <v>3</v>
      </c>
      <c r="L71" s="135"/>
      <c r="M71" s="707"/>
      <c r="N71" s="705"/>
    </row>
    <row r="72" spans="1:14" x14ac:dyDescent="0.25">
      <c r="A72" s="185">
        <v>3184410381</v>
      </c>
      <c r="B72" s="95" t="s">
        <v>2510</v>
      </c>
      <c r="C72" s="82" t="s">
        <v>138</v>
      </c>
      <c r="D72" s="82"/>
      <c r="E72" s="82"/>
      <c r="F72" s="1" t="s">
        <v>754</v>
      </c>
      <c r="G72" s="1"/>
      <c r="H72" s="1"/>
      <c r="I72" s="1"/>
      <c r="J72" s="1"/>
      <c r="K72" s="84">
        <v>1</v>
      </c>
      <c r="L72" s="135"/>
      <c r="M72" s="706"/>
      <c r="N72" s="705"/>
    </row>
    <row r="73" spans="1:14" x14ac:dyDescent="0.25">
      <c r="A73" s="185">
        <v>3184410383</v>
      </c>
      <c r="B73" s="95" t="s">
        <v>2510</v>
      </c>
      <c r="C73" s="82" t="s">
        <v>139</v>
      </c>
      <c r="D73" s="82"/>
      <c r="E73" s="82"/>
      <c r="F73" s="1" t="s">
        <v>754</v>
      </c>
      <c r="G73" s="1"/>
      <c r="H73" s="1"/>
      <c r="I73" s="1"/>
      <c r="J73" s="1"/>
      <c r="K73" s="84">
        <v>2</v>
      </c>
      <c r="L73" s="135"/>
      <c r="M73" s="706"/>
      <c r="N73" s="705"/>
    </row>
    <row r="74" spans="1:14" x14ac:dyDescent="0.25">
      <c r="A74" s="185">
        <v>3184001386</v>
      </c>
      <c r="B74" s="95" t="s">
        <v>2510</v>
      </c>
      <c r="C74" s="82" t="s">
        <v>111</v>
      </c>
      <c r="D74" s="82"/>
      <c r="E74" s="82"/>
      <c r="F74" s="1" t="s">
        <v>754</v>
      </c>
      <c r="G74" s="1"/>
      <c r="H74" s="1"/>
      <c r="I74" s="1"/>
      <c r="J74" s="1"/>
      <c r="K74" s="84">
        <v>1</v>
      </c>
      <c r="L74" s="135"/>
      <c r="M74" s="706"/>
      <c r="N74" s="705"/>
    </row>
    <row r="75" spans="1:14" x14ac:dyDescent="0.25">
      <c r="A75" s="185">
        <v>3184001399</v>
      </c>
      <c r="B75" s="95" t="s">
        <v>2510</v>
      </c>
      <c r="C75" s="82" t="s">
        <v>112</v>
      </c>
      <c r="D75" s="82"/>
      <c r="E75" s="82"/>
      <c r="F75" s="1" t="s">
        <v>754</v>
      </c>
      <c r="G75" s="1"/>
      <c r="H75" s="1"/>
      <c r="I75" s="1"/>
      <c r="J75" s="1"/>
      <c r="K75" s="84">
        <v>1</v>
      </c>
      <c r="L75" s="135"/>
      <c r="M75" s="707"/>
      <c r="N75" s="705"/>
    </row>
    <row r="76" spans="1:14" x14ac:dyDescent="0.25">
      <c r="A76" s="185">
        <v>3185632543</v>
      </c>
      <c r="B76" s="95" t="s">
        <v>2510</v>
      </c>
      <c r="C76" s="82" t="s">
        <v>113</v>
      </c>
      <c r="D76" s="82"/>
      <c r="E76" s="82"/>
      <c r="F76" s="1" t="s">
        <v>754</v>
      </c>
      <c r="G76" s="1"/>
      <c r="H76" s="1"/>
      <c r="I76" s="1"/>
      <c r="J76" s="1"/>
      <c r="K76" s="84">
        <v>1</v>
      </c>
      <c r="L76" s="135"/>
      <c r="M76" s="707"/>
      <c r="N76" s="705"/>
    </row>
    <row r="77" spans="1:14" x14ac:dyDescent="0.25">
      <c r="A77" s="185">
        <v>3187300100</v>
      </c>
      <c r="B77" s="95" t="s">
        <v>92</v>
      </c>
      <c r="C77" s="82" t="s">
        <v>114</v>
      </c>
      <c r="D77" s="82"/>
      <c r="E77" s="82"/>
      <c r="F77" s="1" t="s">
        <v>754</v>
      </c>
      <c r="G77" s="1"/>
      <c r="H77" s="1"/>
      <c r="I77" s="1"/>
      <c r="J77" s="1"/>
      <c r="K77" s="84">
        <v>1</v>
      </c>
      <c r="L77" s="135"/>
      <c r="M77" s="707"/>
      <c r="N77" s="705"/>
    </row>
    <row r="78" spans="1:14" hidden="1" x14ac:dyDescent="0.25">
      <c r="A78" s="185"/>
      <c r="B78" s="221" t="s">
        <v>243</v>
      </c>
      <c r="C78" s="82"/>
      <c r="D78" s="82"/>
      <c r="E78" s="82"/>
      <c r="F78" s="82"/>
      <c r="G78" s="82"/>
      <c r="H78" s="82"/>
      <c r="I78" s="82"/>
      <c r="J78" s="82"/>
      <c r="K78" s="84">
        <v>0</v>
      </c>
      <c r="L78" s="135"/>
      <c r="M78" s="706"/>
      <c r="N78" s="705"/>
    </row>
    <row r="79" spans="1:14" x14ac:dyDescent="0.25">
      <c r="A79" s="185">
        <v>3184430002</v>
      </c>
      <c r="B79" s="95" t="s">
        <v>92</v>
      </c>
      <c r="C79" s="82" t="s">
        <v>150</v>
      </c>
      <c r="D79" s="82"/>
      <c r="E79" s="82"/>
      <c r="F79" s="1" t="s">
        <v>754</v>
      </c>
      <c r="G79" s="1"/>
      <c r="H79" s="1"/>
      <c r="I79" s="1"/>
      <c r="J79" s="1"/>
      <c r="K79" s="84">
        <v>1</v>
      </c>
      <c r="L79" s="135"/>
      <c r="M79" s="706"/>
      <c r="N79" s="705"/>
    </row>
    <row r="80" spans="1:14" x14ac:dyDescent="0.25">
      <c r="A80" s="185">
        <v>3187100903</v>
      </c>
      <c r="B80" s="95" t="s">
        <v>1527</v>
      </c>
      <c r="C80" s="82" t="s">
        <v>172</v>
      </c>
      <c r="D80" s="82"/>
      <c r="E80" s="82"/>
      <c r="F80" s="1" t="s">
        <v>754</v>
      </c>
      <c r="G80" s="1"/>
      <c r="H80" s="1"/>
      <c r="I80" s="1"/>
      <c r="J80" s="1"/>
      <c r="K80" s="84">
        <v>2</v>
      </c>
      <c r="L80" s="135"/>
      <c r="M80" s="706"/>
      <c r="N80" s="705"/>
    </row>
    <row r="81" spans="1:14" x14ac:dyDescent="0.25">
      <c r="A81" s="185">
        <v>2531600256</v>
      </c>
      <c r="B81" s="95" t="s">
        <v>1527</v>
      </c>
      <c r="C81" s="82" t="s">
        <v>173</v>
      </c>
      <c r="D81" s="82"/>
      <c r="E81" s="82"/>
      <c r="F81" s="1" t="s">
        <v>754</v>
      </c>
      <c r="G81" s="1"/>
      <c r="H81" s="1"/>
      <c r="I81" s="1"/>
      <c r="J81" s="1"/>
      <c r="K81" s="84">
        <v>2</v>
      </c>
      <c r="L81" s="135"/>
      <c r="M81" s="706"/>
      <c r="N81" s="705"/>
    </row>
    <row r="82" spans="1:14" x14ac:dyDescent="0.25">
      <c r="A82" s="185">
        <v>3185632543</v>
      </c>
      <c r="B82" s="95" t="s">
        <v>2510</v>
      </c>
      <c r="C82" s="82" t="s">
        <v>113</v>
      </c>
      <c r="D82" s="82"/>
      <c r="E82" s="82"/>
      <c r="F82" s="1" t="s">
        <v>754</v>
      </c>
      <c r="G82" s="1"/>
      <c r="H82" s="1"/>
      <c r="I82" s="1"/>
      <c r="J82" s="1"/>
      <c r="K82" s="84">
        <v>2</v>
      </c>
      <c r="L82" s="135"/>
      <c r="M82" s="706"/>
      <c r="N82" s="705"/>
    </row>
    <row r="83" spans="1:14" x14ac:dyDescent="0.25">
      <c r="A83" s="185">
        <v>3185589088</v>
      </c>
      <c r="B83" s="95" t="s">
        <v>2460</v>
      </c>
      <c r="C83" s="82" t="s">
        <v>174</v>
      </c>
      <c r="D83" s="82"/>
      <c r="E83" s="82"/>
      <c r="F83" s="1" t="s">
        <v>754</v>
      </c>
      <c r="G83" s="1"/>
      <c r="H83" s="1"/>
      <c r="I83" s="1"/>
      <c r="J83" s="1"/>
      <c r="K83" s="84">
        <v>4</v>
      </c>
      <c r="L83" s="135"/>
      <c r="M83" s="707"/>
      <c r="N83" s="705"/>
    </row>
    <row r="84" spans="1:14" x14ac:dyDescent="0.25">
      <c r="A84" s="185">
        <v>2249900045</v>
      </c>
      <c r="B84" s="95" t="s">
        <v>2460</v>
      </c>
      <c r="C84" s="82" t="s">
        <v>175</v>
      </c>
      <c r="D84" s="82"/>
      <c r="E84" s="82"/>
      <c r="F84" s="1" t="s">
        <v>754</v>
      </c>
      <c r="G84" s="1"/>
      <c r="H84" s="1"/>
      <c r="I84" s="1"/>
      <c r="J84" s="1"/>
      <c r="K84" s="84">
        <v>2</v>
      </c>
      <c r="L84" s="135"/>
      <c r="M84" s="707"/>
      <c r="N84" s="705"/>
    </row>
    <row r="85" spans="1:14" hidden="1" x14ac:dyDescent="0.25">
      <c r="A85" s="185"/>
      <c r="B85" s="278" t="s">
        <v>244</v>
      </c>
      <c r="C85" s="82"/>
      <c r="D85" s="82"/>
      <c r="E85" s="82"/>
      <c r="F85" s="82"/>
      <c r="G85" s="82"/>
      <c r="H85" s="82"/>
      <c r="I85" s="82"/>
      <c r="J85" s="82"/>
      <c r="K85" s="84">
        <v>0</v>
      </c>
      <c r="L85" s="135"/>
      <c r="M85" s="706"/>
      <c r="N85" s="705"/>
    </row>
    <row r="86" spans="1:14" x14ac:dyDescent="0.25">
      <c r="A86" s="185">
        <v>4219760005</v>
      </c>
      <c r="B86" s="91" t="s">
        <v>2482</v>
      </c>
      <c r="C86" s="82" t="s">
        <v>2483</v>
      </c>
      <c r="D86" s="82"/>
      <c r="E86" s="82"/>
      <c r="F86" s="1" t="s">
        <v>754</v>
      </c>
      <c r="G86" s="1"/>
      <c r="H86" s="1"/>
      <c r="I86" s="1"/>
      <c r="J86" s="1"/>
      <c r="K86" s="84">
        <v>1</v>
      </c>
      <c r="L86" s="135"/>
      <c r="M86" s="707"/>
      <c r="N86" s="705"/>
    </row>
    <row r="87" spans="1:14" x14ac:dyDescent="0.25">
      <c r="A87" s="185">
        <v>3184410339</v>
      </c>
      <c r="B87" s="91" t="s">
        <v>2482</v>
      </c>
      <c r="C87" s="82" t="s">
        <v>2485</v>
      </c>
      <c r="D87" s="82"/>
      <c r="E87" s="82"/>
      <c r="F87" s="1" t="s">
        <v>754</v>
      </c>
      <c r="G87" s="1"/>
      <c r="H87" s="1"/>
      <c r="I87" s="1"/>
      <c r="J87" s="1"/>
      <c r="K87" s="84">
        <v>1</v>
      </c>
      <c r="L87" s="135"/>
      <c r="M87" s="706"/>
      <c r="N87" s="705"/>
    </row>
    <row r="88" spans="1:14" x14ac:dyDescent="0.25">
      <c r="A88" s="185">
        <v>3187220045</v>
      </c>
      <c r="B88" s="95" t="s">
        <v>92</v>
      </c>
      <c r="C88" s="82" t="s">
        <v>2506</v>
      </c>
      <c r="D88" s="82"/>
      <c r="E88" s="82"/>
      <c r="F88" s="1" t="s">
        <v>754</v>
      </c>
      <c r="G88" s="1"/>
      <c r="H88" s="1"/>
      <c r="I88" s="1"/>
      <c r="J88" s="1"/>
      <c r="K88" s="84">
        <v>1</v>
      </c>
      <c r="L88" s="135"/>
      <c r="M88" s="706"/>
      <c r="N88" s="705"/>
    </row>
    <row r="89" spans="1:14" x14ac:dyDescent="0.25">
      <c r="A89" s="185">
        <v>3184120061</v>
      </c>
      <c r="B89" s="95" t="s">
        <v>2510</v>
      </c>
      <c r="C89" s="82" t="s">
        <v>100</v>
      </c>
      <c r="D89" s="82"/>
      <c r="E89" s="82"/>
      <c r="F89" s="1" t="s">
        <v>754</v>
      </c>
      <c r="G89" s="1"/>
      <c r="H89" s="1"/>
      <c r="I89" s="1"/>
      <c r="J89" s="1"/>
      <c r="K89" s="84">
        <v>1</v>
      </c>
      <c r="L89" s="135"/>
      <c r="M89" s="706"/>
      <c r="N89" s="705"/>
    </row>
    <row r="90" spans="1:14" x14ac:dyDescent="0.25">
      <c r="A90" s="185">
        <v>3184220029</v>
      </c>
      <c r="B90" s="95" t="s">
        <v>2510</v>
      </c>
      <c r="C90" s="82" t="s">
        <v>101</v>
      </c>
      <c r="D90" s="82"/>
      <c r="E90" s="82"/>
      <c r="F90" s="1" t="s">
        <v>754</v>
      </c>
      <c r="G90" s="1"/>
      <c r="H90" s="1"/>
      <c r="I90" s="1"/>
      <c r="J90" s="1"/>
      <c r="K90" s="84">
        <v>1</v>
      </c>
      <c r="L90" s="135"/>
      <c r="M90" s="706"/>
      <c r="N90" s="705"/>
    </row>
    <row r="91" spans="1:14" x14ac:dyDescent="0.25">
      <c r="A91" s="185">
        <v>3184001362</v>
      </c>
      <c r="B91" s="91" t="s">
        <v>2510</v>
      </c>
      <c r="C91" s="82" t="s">
        <v>102</v>
      </c>
      <c r="D91" s="82"/>
      <c r="E91" s="82"/>
      <c r="F91" s="1" t="s">
        <v>754</v>
      </c>
      <c r="G91" s="1"/>
      <c r="H91" s="1"/>
      <c r="I91" s="1"/>
      <c r="J91" s="1"/>
      <c r="K91" s="84">
        <v>1</v>
      </c>
      <c r="L91" s="135"/>
      <c r="M91" s="706"/>
      <c r="N91" s="705"/>
    </row>
    <row r="92" spans="1:14" x14ac:dyDescent="0.25">
      <c r="A92" s="185">
        <v>4219760003</v>
      </c>
      <c r="B92" s="95" t="s">
        <v>2489</v>
      </c>
      <c r="C92" s="82" t="s">
        <v>176</v>
      </c>
      <c r="D92" s="82"/>
      <c r="E92" s="82"/>
      <c r="F92" s="1" t="s">
        <v>754</v>
      </c>
      <c r="G92" s="1"/>
      <c r="H92" s="1"/>
      <c r="I92" s="1"/>
      <c r="J92" s="1"/>
      <c r="K92" s="84">
        <v>2</v>
      </c>
      <c r="L92" s="135"/>
      <c r="M92" s="706"/>
      <c r="N92" s="705"/>
    </row>
    <row r="93" spans="1:14" x14ac:dyDescent="0.25">
      <c r="A93" s="185">
        <v>3184220030</v>
      </c>
      <c r="B93" s="95" t="s">
        <v>2510</v>
      </c>
      <c r="C93" s="82" t="s">
        <v>177</v>
      </c>
      <c r="D93" s="82"/>
      <c r="E93" s="82"/>
      <c r="F93" s="1" t="s">
        <v>754</v>
      </c>
      <c r="G93" s="1"/>
      <c r="H93" s="1"/>
      <c r="I93" s="1"/>
      <c r="J93" s="1"/>
      <c r="K93" s="84">
        <v>1</v>
      </c>
      <c r="L93" s="135"/>
      <c r="M93" s="706"/>
      <c r="N93" s="705"/>
    </row>
    <row r="94" spans="1:14" hidden="1" x14ac:dyDescent="0.25">
      <c r="A94" s="185"/>
      <c r="B94" s="311" t="s">
        <v>115</v>
      </c>
      <c r="C94" s="82"/>
      <c r="D94" s="82"/>
      <c r="E94" s="82"/>
      <c r="F94" s="82"/>
      <c r="G94" s="82"/>
      <c r="H94" s="82"/>
      <c r="I94" s="82"/>
      <c r="J94" s="82"/>
      <c r="K94" s="8"/>
      <c r="L94" s="653"/>
      <c r="M94" s="706"/>
      <c r="N94" s="705"/>
    </row>
    <row r="95" spans="1:14" x14ac:dyDescent="0.25">
      <c r="A95" s="185">
        <v>3184001245</v>
      </c>
      <c r="B95" s="95" t="s">
        <v>116</v>
      </c>
      <c r="C95" s="82" t="s">
        <v>117</v>
      </c>
      <c r="D95" s="82"/>
      <c r="E95" s="82"/>
      <c r="F95" s="1" t="s">
        <v>754</v>
      </c>
      <c r="G95" s="1"/>
      <c r="H95" s="1"/>
      <c r="I95" s="1"/>
      <c r="J95" s="1"/>
      <c r="K95" s="84">
        <v>1</v>
      </c>
      <c r="L95" s="135"/>
      <c r="M95" s="706"/>
      <c r="N95" s="705"/>
    </row>
    <row r="96" spans="1:14" x14ac:dyDescent="0.25">
      <c r="A96" s="185">
        <v>3184001399</v>
      </c>
      <c r="B96" s="95" t="s">
        <v>2510</v>
      </c>
      <c r="C96" s="82" t="s">
        <v>112</v>
      </c>
      <c r="D96" s="82"/>
      <c r="E96" s="82"/>
      <c r="F96" s="1" t="s">
        <v>754</v>
      </c>
      <c r="G96" s="1"/>
      <c r="H96" s="1"/>
      <c r="I96" s="1"/>
      <c r="J96" s="1"/>
      <c r="K96" s="84">
        <v>1</v>
      </c>
      <c r="L96" s="135"/>
      <c r="M96" s="708"/>
      <c r="N96" s="705"/>
    </row>
    <row r="97" spans="1:14" x14ac:dyDescent="0.25">
      <c r="A97" s="185">
        <v>3184001406</v>
      </c>
      <c r="B97" s="95" t="s">
        <v>2510</v>
      </c>
      <c r="C97" s="82" t="s">
        <v>118</v>
      </c>
      <c r="D97" s="82"/>
      <c r="E97" s="82"/>
      <c r="F97" s="1" t="s">
        <v>754</v>
      </c>
      <c r="G97" s="1"/>
      <c r="H97" s="1"/>
      <c r="I97" s="1"/>
      <c r="J97" s="1"/>
      <c r="K97" s="84">
        <v>1</v>
      </c>
      <c r="L97" s="135"/>
      <c r="M97" s="708"/>
      <c r="N97" s="705"/>
    </row>
    <row r="98" spans="1:14" hidden="1" x14ac:dyDescent="0.25">
      <c r="A98" s="185"/>
      <c r="B98" s="221" t="s">
        <v>245</v>
      </c>
      <c r="C98" s="82"/>
      <c r="D98" s="82"/>
      <c r="E98" s="82"/>
      <c r="F98" s="82"/>
      <c r="G98" s="82"/>
      <c r="H98" s="82"/>
      <c r="I98" s="82"/>
      <c r="J98" s="82"/>
      <c r="K98" s="84">
        <v>0</v>
      </c>
      <c r="L98" s="135"/>
      <c r="M98" s="708"/>
      <c r="N98" s="705"/>
    </row>
    <row r="99" spans="1:14" x14ac:dyDescent="0.25">
      <c r="A99" s="185">
        <v>3184220021</v>
      </c>
      <c r="B99" s="95" t="s">
        <v>1527</v>
      </c>
      <c r="C99" s="82" t="s">
        <v>119</v>
      </c>
      <c r="D99" s="82"/>
      <c r="E99" s="82"/>
      <c r="F99" s="1" t="s">
        <v>754</v>
      </c>
      <c r="G99" s="1"/>
      <c r="H99" s="1"/>
      <c r="I99" s="1"/>
      <c r="J99" s="1"/>
      <c r="K99" s="84">
        <v>2</v>
      </c>
      <c r="L99" s="135"/>
      <c r="M99" s="708"/>
      <c r="N99" s="705"/>
    </row>
    <row r="100" spans="1:14" x14ac:dyDescent="0.25">
      <c r="A100" s="185">
        <v>3184000002</v>
      </c>
      <c r="B100" s="95" t="s">
        <v>1527</v>
      </c>
      <c r="C100" s="82" t="s">
        <v>120</v>
      </c>
      <c r="D100" s="82"/>
      <c r="E100" s="82"/>
      <c r="F100" s="1" t="s">
        <v>754</v>
      </c>
      <c r="G100" s="1"/>
      <c r="H100" s="1"/>
      <c r="I100" s="1"/>
      <c r="J100" s="1"/>
      <c r="K100" s="84">
        <v>2</v>
      </c>
      <c r="L100" s="135"/>
      <c r="M100" s="708"/>
      <c r="N100" s="705"/>
    </row>
    <row r="101" spans="1:14" x14ac:dyDescent="0.25">
      <c r="A101" s="185">
        <v>3184001343</v>
      </c>
      <c r="B101" s="95" t="s">
        <v>2510</v>
      </c>
      <c r="C101" s="82" t="s">
        <v>123</v>
      </c>
      <c r="D101" s="82"/>
      <c r="E101" s="82"/>
      <c r="F101" s="1" t="s">
        <v>754</v>
      </c>
      <c r="G101" s="1"/>
      <c r="H101" s="1"/>
      <c r="I101" s="1"/>
      <c r="J101" s="1"/>
      <c r="K101" s="84">
        <v>4</v>
      </c>
      <c r="L101" s="135"/>
      <c r="M101" s="708"/>
      <c r="N101" s="705"/>
    </row>
    <row r="102" spans="1:14" hidden="1" x14ac:dyDescent="0.25">
      <c r="A102" s="185"/>
      <c r="B102" s="221" t="s">
        <v>140</v>
      </c>
      <c r="C102" s="82"/>
      <c r="D102" s="82"/>
      <c r="E102" s="82"/>
      <c r="F102" s="82"/>
      <c r="G102" s="82"/>
      <c r="H102" s="82"/>
      <c r="I102" s="82"/>
      <c r="J102" s="82"/>
      <c r="K102" s="84">
        <v>0</v>
      </c>
      <c r="L102" s="135"/>
      <c r="M102" s="708"/>
      <c r="N102" s="705"/>
    </row>
    <row r="103" spans="1:14" x14ac:dyDescent="0.25">
      <c r="A103" s="185">
        <v>3184410041</v>
      </c>
      <c r="B103" s="95" t="s">
        <v>2482</v>
      </c>
      <c r="C103" s="82" t="s">
        <v>144</v>
      </c>
      <c r="D103" s="82"/>
      <c r="E103" s="82"/>
      <c r="F103" s="1" t="s">
        <v>754</v>
      </c>
      <c r="G103" s="1"/>
      <c r="H103" s="1"/>
      <c r="I103" s="1"/>
      <c r="J103" s="1"/>
      <c r="K103" s="84">
        <v>1</v>
      </c>
      <c r="L103" s="135"/>
      <c r="M103" s="706"/>
      <c r="N103" s="705"/>
    </row>
    <row r="104" spans="1:14" x14ac:dyDescent="0.25">
      <c r="A104" s="185">
        <v>3184410042</v>
      </c>
      <c r="B104" s="95" t="s">
        <v>145</v>
      </c>
      <c r="C104" s="82" t="s">
        <v>146</v>
      </c>
      <c r="D104" s="82"/>
      <c r="E104" s="82"/>
      <c r="F104" s="1" t="s">
        <v>754</v>
      </c>
      <c r="G104" s="1"/>
      <c r="H104" s="1"/>
      <c r="I104" s="1"/>
      <c r="J104" s="1"/>
      <c r="K104" s="84">
        <v>1</v>
      </c>
      <c r="L104" s="135"/>
      <c r="M104" s="706"/>
      <c r="N104" s="705"/>
    </row>
    <row r="105" spans="1:14" ht="15.75" customHeight="1" x14ac:dyDescent="0.25">
      <c r="A105" s="185">
        <v>3187300100</v>
      </c>
      <c r="B105" s="95" t="s">
        <v>92</v>
      </c>
      <c r="C105" s="82" t="s">
        <v>114</v>
      </c>
      <c r="D105" s="82"/>
      <c r="E105" s="82"/>
      <c r="F105" s="1" t="s">
        <v>754</v>
      </c>
      <c r="G105" s="1"/>
      <c r="H105" s="1"/>
      <c r="I105" s="1"/>
      <c r="J105" s="1"/>
      <c r="K105" s="84">
        <v>1</v>
      </c>
      <c r="L105" s="135"/>
      <c r="M105" s="707"/>
      <c r="N105" s="705"/>
    </row>
    <row r="106" spans="1:14" ht="15.75" customHeight="1" x14ac:dyDescent="0.25">
      <c r="A106" s="185">
        <v>3184001341</v>
      </c>
      <c r="B106" s="95" t="s">
        <v>2510</v>
      </c>
      <c r="C106" s="82" t="s">
        <v>147</v>
      </c>
      <c r="D106" s="82"/>
      <c r="E106" s="82"/>
      <c r="F106" s="1" t="s">
        <v>754</v>
      </c>
      <c r="G106" s="1"/>
      <c r="H106" s="1"/>
      <c r="I106" s="1"/>
      <c r="J106" s="1"/>
      <c r="K106" s="84">
        <v>1</v>
      </c>
      <c r="L106" s="135"/>
      <c r="M106" s="707"/>
      <c r="N106" s="705"/>
    </row>
    <row r="107" spans="1:14" ht="15.75" customHeight="1" x14ac:dyDescent="0.25">
      <c r="A107" s="185">
        <v>3184001362</v>
      </c>
      <c r="B107" s="95" t="s">
        <v>2510</v>
      </c>
      <c r="C107" s="82" t="s">
        <v>102</v>
      </c>
      <c r="D107" s="82"/>
      <c r="E107" s="82"/>
      <c r="F107" s="1" t="s">
        <v>754</v>
      </c>
      <c r="G107" s="1"/>
      <c r="H107" s="1"/>
      <c r="I107" s="1"/>
      <c r="J107" s="1"/>
      <c r="K107" s="84">
        <v>1</v>
      </c>
      <c r="L107" s="135"/>
      <c r="M107" s="707"/>
      <c r="N107" s="705"/>
    </row>
    <row r="108" spans="1:14" ht="15.75" hidden="1" customHeight="1" x14ac:dyDescent="0.25">
      <c r="A108" s="185"/>
      <c r="B108" s="221" t="s">
        <v>151</v>
      </c>
      <c r="C108" s="82"/>
      <c r="D108" s="82"/>
      <c r="E108" s="82"/>
      <c r="F108" s="82"/>
      <c r="G108" s="82"/>
      <c r="H108" s="82"/>
      <c r="I108" s="82"/>
      <c r="J108" s="82"/>
      <c r="K108" s="84">
        <v>0</v>
      </c>
      <c r="L108" s="135"/>
      <c r="M108" s="707"/>
      <c r="N108" s="705"/>
    </row>
    <row r="109" spans="1:14" ht="15.75" customHeight="1" x14ac:dyDescent="0.25">
      <c r="A109" s="185">
        <v>3184001351</v>
      </c>
      <c r="B109" s="95" t="s">
        <v>2510</v>
      </c>
      <c r="C109" s="82" t="s">
        <v>158</v>
      </c>
      <c r="D109" s="82"/>
      <c r="E109" s="82"/>
      <c r="F109" s="1" t="s">
        <v>754</v>
      </c>
      <c r="G109" s="1"/>
      <c r="H109" s="1"/>
      <c r="I109" s="1"/>
      <c r="J109" s="1"/>
      <c r="K109" s="84">
        <v>1</v>
      </c>
      <c r="L109" s="135"/>
      <c r="M109" s="707"/>
      <c r="N109" s="705"/>
    </row>
    <row r="110" spans="1:14" x14ac:dyDescent="0.25">
      <c r="A110" s="185">
        <v>3184001408</v>
      </c>
      <c r="B110" s="95" t="s">
        <v>2510</v>
      </c>
      <c r="C110" s="82" t="s">
        <v>159</v>
      </c>
      <c r="D110" s="82"/>
      <c r="E110" s="82"/>
      <c r="F110" s="1" t="s">
        <v>754</v>
      </c>
      <c r="G110" s="1"/>
      <c r="H110" s="1"/>
      <c r="I110" s="1"/>
      <c r="J110" s="1"/>
      <c r="K110" s="84">
        <v>1</v>
      </c>
      <c r="L110" s="135"/>
      <c r="M110" s="707"/>
      <c r="N110" s="705"/>
    </row>
    <row r="111" spans="1:14" x14ac:dyDescent="0.25">
      <c r="A111" s="185">
        <v>3184001400</v>
      </c>
      <c r="B111" s="95" t="s">
        <v>2510</v>
      </c>
      <c r="C111" s="82" t="s">
        <v>160</v>
      </c>
      <c r="D111" s="82"/>
      <c r="E111" s="82"/>
      <c r="F111" s="1" t="s">
        <v>754</v>
      </c>
      <c r="G111" s="1"/>
      <c r="H111" s="1"/>
      <c r="I111" s="1"/>
      <c r="J111" s="1"/>
      <c r="K111" s="84">
        <v>1</v>
      </c>
      <c r="L111" s="135"/>
      <c r="M111" s="707"/>
      <c r="N111" s="705"/>
    </row>
    <row r="112" spans="1:14" x14ac:dyDescent="0.25">
      <c r="A112" s="185">
        <v>3184001394</v>
      </c>
      <c r="B112" s="95" t="s">
        <v>2510</v>
      </c>
      <c r="C112" s="82" t="s">
        <v>161</v>
      </c>
      <c r="D112" s="82"/>
      <c r="E112" s="82"/>
      <c r="F112" s="1" t="s">
        <v>754</v>
      </c>
      <c r="G112" s="1"/>
      <c r="H112" s="1"/>
      <c r="I112" s="1"/>
      <c r="J112" s="1"/>
      <c r="K112" s="84">
        <v>1</v>
      </c>
      <c r="L112" s="135"/>
      <c r="M112" s="707"/>
      <c r="N112" s="705"/>
    </row>
    <row r="113" spans="1:38" x14ac:dyDescent="0.25">
      <c r="A113" s="185">
        <v>3184001352</v>
      </c>
      <c r="B113" s="95" t="s">
        <v>2510</v>
      </c>
      <c r="C113" s="82" t="s">
        <v>162</v>
      </c>
      <c r="D113" s="82"/>
      <c r="E113" s="82"/>
      <c r="F113" s="1" t="s">
        <v>754</v>
      </c>
      <c r="G113" s="1"/>
      <c r="H113" s="1"/>
      <c r="I113" s="1"/>
      <c r="J113" s="1"/>
      <c r="K113" s="84">
        <v>1</v>
      </c>
      <c r="L113" s="135"/>
      <c r="M113" s="707"/>
      <c r="N113" s="705"/>
    </row>
    <row r="114" spans="1:38" ht="15.75" customHeight="1" x14ac:dyDescent="0.25">
      <c r="A114" s="185">
        <v>3184001409</v>
      </c>
      <c r="B114" s="95" t="s">
        <v>2510</v>
      </c>
      <c r="C114" s="82" t="s">
        <v>163</v>
      </c>
      <c r="D114" s="82"/>
      <c r="E114" s="82"/>
      <c r="F114" s="1" t="s">
        <v>754</v>
      </c>
      <c r="G114" s="1"/>
      <c r="H114" s="1"/>
      <c r="I114" s="1"/>
      <c r="J114" s="1"/>
      <c r="K114" s="84">
        <v>1</v>
      </c>
      <c r="L114" s="135"/>
      <c r="M114" s="707"/>
      <c r="N114" s="705"/>
    </row>
    <row r="115" spans="1:38" x14ac:dyDescent="0.25">
      <c r="A115" s="185">
        <v>3184001353</v>
      </c>
      <c r="B115" s="95" t="s">
        <v>2510</v>
      </c>
      <c r="C115" s="82" t="s">
        <v>164</v>
      </c>
      <c r="D115" s="82"/>
      <c r="E115" s="82"/>
      <c r="F115" s="1" t="s">
        <v>754</v>
      </c>
      <c r="G115" s="1"/>
      <c r="H115" s="1"/>
      <c r="I115" s="1"/>
      <c r="J115" s="1"/>
      <c r="K115" s="84">
        <v>1</v>
      </c>
      <c r="L115" s="135"/>
      <c r="M115" s="706"/>
      <c r="N115" s="219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</row>
    <row r="116" spans="1:38" x14ac:dyDescent="0.25">
      <c r="A116" s="185">
        <v>3184001397</v>
      </c>
      <c r="B116" s="95" t="s">
        <v>2510</v>
      </c>
      <c r="C116" s="82" t="s">
        <v>165</v>
      </c>
      <c r="D116" s="82"/>
      <c r="E116" s="82"/>
      <c r="F116" s="1" t="s">
        <v>754</v>
      </c>
      <c r="G116" s="1"/>
      <c r="H116" s="1"/>
      <c r="I116" s="1"/>
      <c r="J116" s="1"/>
      <c r="K116" s="84">
        <v>1</v>
      </c>
      <c r="L116" s="135"/>
      <c r="M116" s="706"/>
      <c r="N116" s="219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</row>
    <row r="117" spans="1:38" hidden="1" x14ac:dyDescent="0.25">
      <c r="A117" s="185"/>
      <c r="B117" s="221" t="s">
        <v>166</v>
      </c>
      <c r="C117" s="82"/>
      <c r="D117" s="82"/>
      <c r="E117" s="82"/>
      <c r="F117" s="82"/>
      <c r="G117" s="82"/>
      <c r="H117" s="82"/>
      <c r="I117" s="82"/>
      <c r="J117" s="82"/>
      <c r="K117" s="84">
        <v>0</v>
      </c>
      <c r="L117" s="135"/>
      <c r="M117" s="706"/>
      <c r="N117" s="219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</row>
    <row r="118" spans="1:38" x14ac:dyDescent="0.25">
      <c r="A118" s="580">
        <v>3184210278</v>
      </c>
      <c r="B118" s="95" t="s">
        <v>2489</v>
      </c>
      <c r="C118" s="82" t="s">
        <v>167</v>
      </c>
      <c r="D118" s="82"/>
      <c r="E118" s="82"/>
      <c r="F118" s="1" t="s">
        <v>754</v>
      </c>
      <c r="G118" s="1"/>
      <c r="H118" s="1"/>
      <c r="I118" s="1"/>
      <c r="J118" s="1"/>
      <c r="K118" s="84">
        <v>1</v>
      </c>
      <c r="L118" s="135"/>
      <c r="M118" s="706"/>
      <c r="N118" s="705"/>
    </row>
    <row r="119" spans="1:38" x14ac:dyDescent="0.25">
      <c r="A119" s="185">
        <v>3184001361</v>
      </c>
      <c r="B119" s="95" t="s">
        <v>2510</v>
      </c>
      <c r="C119" s="82" t="s">
        <v>170</v>
      </c>
      <c r="D119" s="82"/>
      <c r="E119" s="82"/>
      <c r="F119" s="1" t="s">
        <v>754</v>
      </c>
      <c r="G119" s="1"/>
      <c r="H119" s="1"/>
      <c r="I119" s="1"/>
      <c r="J119" s="1"/>
      <c r="K119" s="84">
        <v>1</v>
      </c>
      <c r="L119" s="135"/>
      <c r="M119" s="707"/>
      <c r="N119" s="705"/>
    </row>
    <row r="120" spans="1:38" x14ac:dyDescent="0.25">
      <c r="A120" s="185">
        <v>3185580354</v>
      </c>
      <c r="B120" s="95" t="s">
        <v>2510</v>
      </c>
      <c r="C120" s="82" t="s">
        <v>171</v>
      </c>
      <c r="D120" s="82"/>
      <c r="E120" s="82"/>
      <c r="F120" s="1" t="s">
        <v>754</v>
      </c>
      <c r="G120" s="1"/>
      <c r="H120" s="1"/>
      <c r="I120" s="1"/>
      <c r="J120" s="1"/>
      <c r="K120" s="84">
        <v>1</v>
      </c>
      <c r="L120" s="135"/>
      <c r="M120" s="707"/>
      <c r="N120" s="705"/>
    </row>
    <row r="121" spans="1:38" hidden="1" x14ac:dyDescent="0.25">
      <c r="A121" s="185"/>
      <c r="B121" s="221" t="s">
        <v>178</v>
      </c>
      <c r="C121" s="82"/>
      <c r="D121" s="82"/>
      <c r="E121" s="82"/>
      <c r="F121" s="82"/>
      <c r="G121" s="82"/>
      <c r="H121" s="82"/>
      <c r="I121" s="82"/>
      <c r="J121" s="82"/>
      <c r="K121" s="84">
        <v>0</v>
      </c>
      <c r="L121" s="135"/>
      <c r="M121" s="707"/>
      <c r="N121" s="705"/>
    </row>
    <row r="122" spans="1:38" x14ac:dyDescent="0.25">
      <c r="A122" s="185">
        <v>3185589014</v>
      </c>
      <c r="B122" s="95" t="s">
        <v>2510</v>
      </c>
      <c r="C122" s="82" t="s">
        <v>179</v>
      </c>
      <c r="D122" s="82"/>
      <c r="E122" s="82"/>
      <c r="F122" s="1" t="s">
        <v>754</v>
      </c>
      <c r="G122" s="1"/>
      <c r="H122" s="1"/>
      <c r="I122" s="1"/>
      <c r="J122" s="1"/>
      <c r="K122" s="84">
        <v>2</v>
      </c>
      <c r="L122" s="135"/>
      <c r="M122" s="707"/>
      <c r="N122" s="705"/>
    </row>
    <row r="123" spans="1:38" hidden="1" x14ac:dyDescent="0.25">
      <c r="A123" s="185"/>
      <c r="B123" s="221" t="s">
        <v>180</v>
      </c>
      <c r="C123" s="82"/>
      <c r="D123" s="82"/>
      <c r="E123" s="82"/>
      <c r="F123" s="82"/>
      <c r="G123" s="82"/>
      <c r="H123" s="82"/>
      <c r="I123" s="82"/>
      <c r="J123" s="82"/>
      <c r="K123" s="84">
        <v>0</v>
      </c>
      <c r="L123" s="135"/>
      <c r="M123" s="707"/>
      <c r="N123" s="705"/>
    </row>
    <row r="124" spans="1:38" x14ac:dyDescent="0.25">
      <c r="A124" s="185">
        <v>3185580354</v>
      </c>
      <c r="B124" s="95" t="s">
        <v>2510</v>
      </c>
      <c r="C124" s="82" t="s">
        <v>171</v>
      </c>
      <c r="D124" s="82"/>
      <c r="E124" s="82"/>
      <c r="F124" s="1" t="s">
        <v>754</v>
      </c>
      <c r="G124" s="1"/>
      <c r="H124" s="1"/>
      <c r="I124" s="1"/>
      <c r="J124" s="1"/>
      <c r="K124" s="84">
        <v>4</v>
      </c>
      <c r="L124" s="135"/>
      <c r="M124" s="707"/>
      <c r="N124" s="705"/>
    </row>
    <row r="125" spans="1:38" hidden="1" x14ac:dyDescent="0.25">
      <c r="A125" s="185"/>
      <c r="B125" s="221" t="s">
        <v>182</v>
      </c>
      <c r="C125" s="82"/>
      <c r="D125" s="82"/>
      <c r="E125" s="82"/>
      <c r="F125" s="82"/>
      <c r="G125" s="82"/>
      <c r="H125" s="82"/>
      <c r="I125" s="82"/>
      <c r="J125" s="82"/>
      <c r="K125" s="84">
        <v>0</v>
      </c>
      <c r="L125" s="135"/>
      <c r="M125" s="706"/>
      <c r="N125" s="219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  <c r="AA125" s="120"/>
      <c r="AB125" s="120"/>
      <c r="AC125" s="120"/>
      <c r="AD125" s="120"/>
      <c r="AE125" s="120"/>
      <c r="AF125" s="120"/>
      <c r="AG125" s="120"/>
      <c r="AH125" s="120"/>
      <c r="AI125" s="120"/>
      <c r="AJ125" s="120"/>
      <c r="AK125" s="120"/>
      <c r="AL125" s="120"/>
    </row>
    <row r="126" spans="1:38" x14ac:dyDescent="0.25">
      <c r="A126" s="185">
        <v>3184000032</v>
      </c>
      <c r="B126" s="91" t="s">
        <v>2510</v>
      </c>
      <c r="C126" s="82" t="s">
        <v>183</v>
      </c>
      <c r="D126" s="82"/>
      <c r="E126" s="82"/>
      <c r="F126" s="1" t="s">
        <v>754</v>
      </c>
      <c r="G126" s="1"/>
      <c r="H126" s="1"/>
      <c r="I126" s="1"/>
      <c r="J126" s="1"/>
      <c r="K126" s="84">
        <v>1</v>
      </c>
      <c r="L126" s="135"/>
      <c r="M126" s="706"/>
      <c r="N126" s="219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  <c r="AA126" s="120"/>
      <c r="AB126" s="120"/>
      <c r="AC126" s="120"/>
      <c r="AD126" s="120"/>
      <c r="AE126" s="120"/>
      <c r="AF126" s="120"/>
      <c r="AG126" s="120"/>
      <c r="AH126" s="120"/>
      <c r="AI126" s="120"/>
      <c r="AJ126" s="120"/>
      <c r="AK126" s="120"/>
      <c r="AL126" s="120"/>
    </row>
    <row r="127" spans="1:38" hidden="1" x14ac:dyDescent="0.25">
      <c r="A127" s="185"/>
      <c r="B127" s="221" t="s">
        <v>184</v>
      </c>
      <c r="C127" s="82"/>
      <c r="D127" s="82"/>
      <c r="E127" s="82"/>
      <c r="F127" s="82"/>
      <c r="G127" s="82"/>
      <c r="H127" s="82"/>
      <c r="I127" s="82"/>
      <c r="J127" s="82"/>
      <c r="K127" s="84">
        <v>0</v>
      </c>
      <c r="L127" s="135"/>
      <c r="M127" s="706"/>
      <c r="N127" s="219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  <c r="AA127" s="120"/>
      <c r="AB127" s="120"/>
      <c r="AC127" s="120"/>
      <c r="AD127" s="120"/>
      <c r="AE127" s="120"/>
      <c r="AF127" s="120"/>
      <c r="AG127" s="120"/>
      <c r="AH127" s="120"/>
      <c r="AI127" s="120"/>
      <c r="AJ127" s="120"/>
      <c r="AK127" s="120"/>
      <c r="AL127" s="120"/>
    </row>
    <row r="128" spans="1:38" x14ac:dyDescent="0.25">
      <c r="A128" s="185">
        <v>3184410375</v>
      </c>
      <c r="B128" s="95" t="s">
        <v>2510</v>
      </c>
      <c r="C128" s="82" t="s">
        <v>185</v>
      </c>
      <c r="D128" s="82"/>
      <c r="E128" s="82"/>
      <c r="F128" s="1" t="s">
        <v>754</v>
      </c>
      <c r="G128" s="1"/>
      <c r="H128" s="1"/>
      <c r="I128" s="1"/>
      <c r="J128" s="1"/>
      <c r="K128" s="84">
        <v>1</v>
      </c>
      <c r="L128" s="135"/>
      <c r="M128" s="706"/>
      <c r="N128" s="219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  <c r="AA128" s="120"/>
      <c r="AB128" s="120"/>
      <c r="AC128" s="120"/>
      <c r="AD128" s="120"/>
      <c r="AE128" s="120"/>
      <c r="AF128" s="120"/>
      <c r="AG128" s="120"/>
      <c r="AH128" s="120"/>
      <c r="AI128" s="120"/>
      <c r="AJ128" s="120"/>
      <c r="AK128" s="120"/>
      <c r="AL128" s="120"/>
    </row>
    <row r="129" spans="1:14" x14ac:dyDescent="0.25">
      <c r="A129" s="185">
        <v>3184001342</v>
      </c>
      <c r="B129" s="95" t="s">
        <v>2510</v>
      </c>
      <c r="C129" s="82" t="s">
        <v>186</v>
      </c>
      <c r="D129" s="82"/>
      <c r="E129" s="82"/>
      <c r="F129" s="1" t="s">
        <v>754</v>
      </c>
      <c r="G129" s="1"/>
      <c r="H129" s="1"/>
      <c r="I129" s="1"/>
      <c r="J129" s="1"/>
      <c r="K129" s="84">
        <v>1</v>
      </c>
      <c r="L129" s="135"/>
      <c r="M129" s="706"/>
      <c r="N129" s="705"/>
    </row>
    <row r="130" spans="1:14" hidden="1" x14ac:dyDescent="0.25">
      <c r="A130" s="310"/>
      <c r="B130" s="278" t="s">
        <v>2487</v>
      </c>
      <c r="C130" s="82"/>
      <c r="D130" s="522"/>
      <c r="E130" s="522"/>
      <c r="F130" s="1"/>
      <c r="G130" s="1"/>
      <c r="H130" s="1"/>
      <c r="I130" s="1"/>
      <c r="J130" s="1"/>
      <c r="K130" s="8">
        <v>0</v>
      </c>
      <c r="L130" s="653"/>
      <c r="M130" s="706"/>
      <c r="N130" s="705"/>
    </row>
    <row r="131" spans="1:14" x14ac:dyDescent="0.25">
      <c r="A131" s="310">
        <v>3184120064</v>
      </c>
      <c r="B131" s="91" t="s">
        <v>2482</v>
      </c>
      <c r="C131" s="82" t="s">
        <v>2488</v>
      </c>
      <c r="D131" s="522"/>
      <c r="E131" s="522"/>
      <c r="F131" s="1" t="s">
        <v>754</v>
      </c>
      <c r="G131" s="1"/>
      <c r="H131" s="1"/>
      <c r="I131" s="1"/>
      <c r="J131" s="1"/>
      <c r="K131" s="8">
        <v>1</v>
      </c>
      <c r="L131" s="653"/>
      <c r="M131" s="706"/>
      <c r="N131" s="705"/>
    </row>
    <row r="132" spans="1:14" x14ac:dyDescent="0.25">
      <c r="A132" s="310">
        <v>3187303131</v>
      </c>
      <c r="B132" s="91" t="s">
        <v>2489</v>
      </c>
      <c r="C132" s="1" t="s">
        <v>2490</v>
      </c>
      <c r="D132" s="522"/>
      <c r="E132" s="522"/>
      <c r="F132" s="1" t="s">
        <v>754</v>
      </c>
      <c r="G132" s="1"/>
      <c r="H132" s="1"/>
      <c r="I132" s="1"/>
      <c r="J132" s="1"/>
      <c r="K132" s="8">
        <v>1</v>
      </c>
      <c r="L132" s="653"/>
      <c r="M132" s="706"/>
      <c r="N132" s="705"/>
    </row>
    <row r="133" spans="1:14" x14ac:dyDescent="0.25">
      <c r="A133" s="185">
        <v>3184410239</v>
      </c>
      <c r="B133" s="91" t="s">
        <v>2510</v>
      </c>
      <c r="C133" s="82" t="s">
        <v>187</v>
      </c>
      <c r="D133" s="82"/>
      <c r="E133" s="82"/>
      <c r="F133" s="1" t="s">
        <v>754</v>
      </c>
      <c r="G133" s="1"/>
      <c r="H133" s="1"/>
      <c r="I133" s="1"/>
      <c r="J133" s="1"/>
      <c r="K133" s="84">
        <v>1</v>
      </c>
      <c r="L133" s="135"/>
      <c r="M133" s="706"/>
      <c r="N133" s="705"/>
    </row>
    <row r="134" spans="1:14" x14ac:dyDescent="0.25">
      <c r="A134" s="185">
        <v>3185589015</v>
      </c>
      <c r="B134" s="91" t="s">
        <v>2510</v>
      </c>
      <c r="C134" s="82" t="s">
        <v>188</v>
      </c>
      <c r="D134" s="82"/>
      <c r="E134" s="82"/>
      <c r="F134" s="1" t="s">
        <v>754</v>
      </c>
      <c r="G134" s="1"/>
      <c r="H134" s="1"/>
      <c r="I134" s="1"/>
      <c r="J134" s="1"/>
      <c r="K134" s="84">
        <v>1</v>
      </c>
      <c r="L134" s="135"/>
      <c r="M134" s="706"/>
      <c r="N134" s="705"/>
    </row>
    <row r="135" spans="1:14" hidden="1" x14ac:dyDescent="0.25">
      <c r="A135" s="310"/>
      <c r="B135" s="567" t="s">
        <v>2491</v>
      </c>
      <c r="C135" s="82"/>
      <c r="D135" s="522"/>
      <c r="E135" s="522"/>
      <c r="F135" s="1"/>
      <c r="G135" s="1"/>
      <c r="H135" s="1"/>
      <c r="I135" s="1"/>
      <c r="J135" s="1"/>
      <c r="K135" s="8"/>
      <c r="L135" s="653"/>
      <c r="M135" s="706"/>
      <c r="N135" s="705"/>
    </row>
    <row r="136" spans="1:14" x14ac:dyDescent="0.25">
      <c r="A136" s="310">
        <v>3184410338</v>
      </c>
      <c r="B136" s="91" t="s">
        <v>2482</v>
      </c>
      <c r="C136" s="1" t="s">
        <v>2492</v>
      </c>
      <c r="D136" s="522"/>
      <c r="E136" s="522"/>
      <c r="F136" s="1" t="s">
        <v>754</v>
      </c>
      <c r="G136" s="1"/>
      <c r="H136" s="1"/>
      <c r="I136" s="1"/>
      <c r="J136" s="1"/>
      <c r="K136" s="84">
        <v>0.25</v>
      </c>
      <c r="L136" s="135"/>
      <c r="M136" s="706"/>
      <c r="N136" s="705"/>
    </row>
    <row r="137" spans="1:14" x14ac:dyDescent="0.25">
      <c r="A137" s="185">
        <v>3185580354</v>
      </c>
      <c r="B137" s="95" t="s">
        <v>2510</v>
      </c>
      <c r="C137" s="82" t="s">
        <v>171</v>
      </c>
      <c r="D137" s="82"/>
      <c r="E137" s="82"/>
      <c r="F137" s="1" t="s">
        <v>754</v>
      </c>
      <c r="G137" s="1"/>
      <c r="H137" s="1"/>
      <c r="I137" s="1"/>
      <c r="J137" s="1"/>
      <c r="K137" s="84">
        <v>2</v>
      </c>
      <c r="L137" s="135"/>
      <c r="M137" s="706"/>
      <c r="N137" s="705"/>
    </row>
    <row r="138" spans="1:14" hidden="1" x14ac:dyDescent="0.25">
      <c r="A138" s="113"/>
      <c r="B138" s="234" t="s">
        <v>1291</v>
      </c>
      <c r="C138" s="82"/>
      <c r="D138" s="82"/>
      <c r="E138" s="82"/>
      <c r="F138" s="82"/>
      <c r="G138" s="82"/>
      <c r="H138" s="82"/>
      <c r="I138" s="82"/>
      <c r="J138" s="82"/>
      <c r="K138" s="8"/>
      <c r="L138" s="653"/>
      <c r="M138" s="706"/>
      <c r="N138" s="705"/>
    </row>
    <row r="139" spans="1:14" x14ac:dyDescent="0.25">
      <c r="A139" s="113" t="s">
        <v>5</v>
      </c>
      <c r="B139" s="91" t="s">
        <v>2205</v>
      </c>
      <c r="C139" s="82" t="s">
        <v>2206</v>
      </c>
      <c r="D139" s="82"/>
      <c r="E139" s="82"/>
      <c r="F139" s="82" t="s">
        <v>754</v>
      </c>
      <c r="G139" s="82"/>
      <c r="H139" s="82"/>
      <c r="I139" s="82"/>
      <c r="J139" s="82"/>
      <c r="K139" s="84">
        <v>4</v>
      </c>
      <c r="L139" s="135"/>
      <c r="M139" s="706"/>
      <c r="N139" s="705"/>
    </row>
    <row r="140" spans="1:14" x14ac:dyDescent="0.25">
      <c r="A140" s="113" t="s">
        <v>6</v>
      </c>
      <c r="B140" s="91" t="s">
        <v>2205</v>
      </c>
      <c r="C140" s="82" t="s">
        <v>2207</v>
      </c>
      <c r="D140" s="82"/>
      <c r="E140" s="82"/>
      <c r="F140" s="82" t="s">
        <v>754</v>
      </c>
      <c r="G140" s="82"/>
      <c r="H140" s="82"/>
      <c r="I140" s="82"/>
      <c r="J140" s="82"/>
      <c r="K140" s="84">
        <v>1</v>
      </c>
      <c r="L140" s="135"/>
      <c r="M140" s="706"/>
      <c r="N140" s="705"/>
    </row>
    <row r="141" spans="1:14" x14ac:dyDescent="0.25">
      <c r="A141" s="113" t="s">
        <v>7</v>
      </c>
      <c r="B141" s="91" t="s">
        <v>2205</v>
      </c>
      <c r="C141" s="82" t="s">
        <v>2208</v>
      </c>
      <c r="D141" s="82"/>
      <c r="E141" s="82"/>
      <c r="F141" s="82" t="s">
        <v>754</v>
      </c>
      <c r="G141" s="82"/>
      <c r="H141" s="82"/>
      <c r="I141" s="82"/>
      <c r="J141" s="82"/>
      <c r="K141" s="84">
        <v>1</v>
      </c>
      <c r="L141" s="135"/>
      <c r="M141" s="706"/>
      <c r="N141" s="705"/>
    </row>
    <row r="142" spans="1:14" x14ac:dyDescent="0.25">
      <c r="A142" s="113" t="s">
        <v>8</v>
      </c>
      <c r="B142" s="91" t="s">
        <v>2205</v>
      </c>
      <c r="C142" s="82" t="s">
        <v>2209</v>
      </c>
      <c r="D142" s="82"/>
      <c r="E142" s="82"/>
      <c r="F142" s="82" t="s">
        <v>754</v>
      </c>
      <c r="G142" s="82"/>
      <c r="H142" s="82"/>
      <c r="I142" s="82"/>
      <c r="J142" s="82"/>
      <c r="K142" s="84">
        <v>2</v>
      </c>
      <c r="L142" s="135"/>
      <c r="M142" s="706"/>
      <c r="N142" s="705"/>
    </row>
    <row r="143" spans="1:14" x14ac:dyDescent="0.25">
      <c r="A143" s="113" t="s">
        <v>9</v>
      </c>
      <c r="B143" s="91" t="s">
        <v>2205</v>
      </c>
      <c r="C143" s="82" t="s">
        <v>2210</v>
      </c>
      <c r="D143" s="82"/>
      <c r="E143" s="82"/>
      <c r="F143" s="82" t="s">
        <v>754</v>
      </c>
      <c r="G143" s="82"/>
      <c r="H143" s="82"/>
      <c r="I143" s="82"/>
      <c r="J143" s="82"/>
      <c r="K143" s="84">
        <v>3</v>
      </c>
      <c r="L143" s="135"/>
      <c r="M143" s="706"/>
      <c r="N143" s="705"/>
    </row>
    <row r="144" spans="1:14" hidden="1" x14ac:dyDescent="0.25">
      <c r="A144" s="113"/>
      <c r="B144" s="221" t="s">
        <v>267</v>
      </c>
      <c r="C144" s="82"/>
      <c r="D144" s="82"/>
      <c r="E144" s="82"/>
      <c r="F144" s="82"/>
      <c r="G144" s="82"/>
      <c r="H144" s="82"/>
      <c r="I144" s="82"/>
      <c r="J144" s="82"/>
      <c r="K144" s="8"/>
      <c r="L144" s="653"/>
      <c r="M144" s="706"/>
      <c r="N144" s="705"/>
    </row>
    <row r="145" spans="1:14" ht="16.5" thickBot="1" x14ac:dyDescent="0.3">
      <c r="A145" s="483">
        <v>3184410262</v>
      </c>
      <c r="B145" s="200" t="s">
        <v>2192</v>
      </c>
      <c r="C145" s="529" t="s">
        <v>2193</v>
      </c>
      <c r="D145" s="529" t="s">
        <v>2706</v>
      </c>
      <c r="E145" s="203" t="s">
        <v>2707</v>
      </c>
      <c r="F145" s="203" t="s">
        <v>754</v>
      </c>
      <c r="G145" s="203"/>
      <c r="H145" s="203"/>
      <c r="I145" s="203"/>
      <c r="J145" s="203"/>
      <c r="K145" s="544">
        <v>0.25</v>
      </c>
      <c r="L145" s="671"/>
      <c r="M145" s="712"/>
      <c r="N145" s="705"/>
    </row>
  </sheetData>
  <autoFilter ref="A5:AL145">
    <filterColumn colId="0">
      <customFilters and="1">
        <customFilter operator="notEqual" val=" "/>
      </customFilters>
    </filterColumn>
  </autoFilter>
  <mergeCells count="9">
    <mergeCell ref="F4:F5"/>
    <mergeCell ref="N4:N5"/>
    <mergeCell ref="M4:M5"/>
    <mergeCell ref="G4:L4"/>
    <mergeCell ref="A4:A5"/>
    <mergeCell ref="B4:B5"/>
    <mergeCell ref="C4:C5"/>
    <mergeCell ref="D4:D5"/>
    <mergeCell ref="E4:E5"/>
  </mergeCells>
  <phoneticPr fontId="27" type="noConversion"/>
  <conditionalFormatting sqref="C146:C65536">
    <cfRule type="duplicateValues" dxfId="81" priority="2" stopIfTrue="1"/>
  </conditionalFormatting>
  <conditionalFormatting sqref="A146:A65536 A1:A3">
    <cfRule type="duplicateValues" dxfId="80" priority="1" stopIfTrue="1"/>
  </conditionalFormatting>
  <pageMargins left="0.78740157480314965" right="0.59055118110236227" top="0.59055118110236227" bottom="0.59055118110236227" header="0.51181102362204722" footer="0.39370078740157483"/>
  <pageSetup paperSize="9" scale="77" firstPageNumber="34" orientation="landscape" useFirstPageNumber="1" r:id="rId1"/>
  <headerFooter alignWithMargins="0">
    <oddFooter>&amp;R&amp;P</oddFooter>
  </headerFooter>
  <rowBreaks count="1" manualBreakCount="1">
    <brk id="137" max="1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0"/>
  <sheetViews>
    <sheetView showZeros="0" view="pageBreakPreview" zoomScaleNormal="85" zoomScaleSheetLayoutView="100" workbookViewId="0">
      <pane ySplit="5" topLeftCell="A6" activePane="bottomLeft" state="frozen"/>
      <selection pane="bottomLeft" activeCell="A4" sqref="A4:N5"/>
    </sheetView>
  </sheetViews>
  <sheetFormatPr defaultColWidth="8.85546875" defaultRowHeight="15.75" x14ac:dyDescent="0.25"/>
  <cols>
    <col min="1" max="1" width="13.7109375" style="34" customWidth="1"/>
    <col min="2" max="2" width="38.7109375" style="34" customWidth="1"/>
    <col min="3" max="4" width="30.7109375" style="74" customWidth="1"/>
    <col min="5" max="5" width="20.7109375" style="74" customWidth="1"/>
    <col min="6" max="10" width="6.7109375" style="74" customWidth="1"/>
    <col min="11" max="12" width="10.7109375" style="118" customWidth="1"/>
    <col min="13" max="13" width="20.7109375" style="74" customWidth="1"/>
    <col min="14" max="16384" width="8.85546875" style="34"/>
  </cols>
  <sheetData>
    <row r="1" spans="1:54" x14ac:dyDescent="0.25">
      <c r="A1" s="650" t="s">
        <v>2588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54" x14ac:dyDescent="0.25">
      <c r="A2" s="650" t="s">
        <v>1154</v>
      </c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</row>
    <row r="3" spans="1:54" ht="31.5" customHeight="1" thickBot="1" x14ac:dyDescent="0.3">
      <c r="A3" s="651" t="s">
        <v>1139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</row>
    <row r="4" spans="1:54" ht="63" customHeight="1" thickBot="1" x14ac:dyDescent="0.3">
      <c r="A4" s="765" t="s">
        <v>2589</v>
      </c>
      <c r="B4" s="765" t="s">
        <v>2590</v>
      </c>
      <c r="C4" s="765" t="s">
        <v>1254</v>
      </c>
      <c r="D4" s="765" t="s">
        <v>2592</v>
      </c>
      <c r="E4" s="765" t="s">
        <v>2593</v>
      </c>
      <c r="F4" s="765" t="s">
        <v>2594</v>
      </c>
      <c r="G4" s="768" t="s">
        <v>1476</v>
      </c>
      <c r="H4" s="769"/>
      <c r="I4" s="769"/>
      <c r="J4" s="769"/>
      <c r="K4" s="769"/>
      <c r="L4" s="770"/>
      <c r="M4" s="763" t="s">
        <v>2595</v>
      </c>
      <c r="N4" s="763" t="s">
        <v>2757</v>
      </c>
    </row>
    <row r="5" spans="1:54" ht="31.5" customHeight="1" thickBot="1" x14ac:dyDescent="0.3">
      <c r="A5" s="766"/>
      <c r="B5" s="766"/>
      <c r="C5" s="766"/>
      <c r="D5" s="766"/>
      <c r="E5" s="766"/>
      <c r="F5" s="766"/>
      <c r="G5" s="756" t="s">
        <v>1475</v>
      </c>
      <c r="H5" s="756" t="s">
        <v>2756</v>
      </c>
      <c r="I5" s="756" t="s">
        <v>2759</v>
      </c>
      <c r="J5" s="757" t="s">
        <v>2760</v>
      </c>
      <c r="K5" s="757" t="s">
        <v>189</v>
      </c>
      <c r="L5" s="757" t="s">
        <v>2755</v>
      </c>
      <c r="M5" s="767"/>
      <c r="N5" s="764"/>
    </row>
    <row r="6" spans="1:54" x14ac:dyDescent="0.25">
      <c r="A6" s="209"/>
      <c r="B6" s="486" t="s">
        <v>2603</v>
      </c>
      <c r="C6" s="212"/>
      <c r="D6" s="212"/>
      <c r="E6" s="212"/>
      <c r="F6" s="212"/>
      <c r="G6" s="212"/>
      <c r="H6" s="212"/>
      <c r="I6" s="212"/>
      <c r="J6" s="212"/>
      <c r="K6" s="213"/>
      <c r="L6" s="666"/>
      <c r="M6" s="711"/>
      <c r="N6" s="682"/>
    </row>
    <row r="7" spans="1:54" x14ac:dyDescent="0.25">
      <c r="A7" s="113"/>
      <c r="B7" s="221" t="s">
        <v>541</v>
      </c>
      <c r="C7" s="82"/>
      <c r="D7" s="82"/>
      <c r="E7" s="82"/>
      <c r="F7" s="82"/>
      <c r="G7" s="82"/>
      <c r="H7" s="82"/>
      <c r="I7" s="82"/>
      <c r="J7" s="82"/>
      <c r="K7" s="84"/>
      <c r="L7" s="135"/>
      <c r="M7" s="710"/>
      <c r="N7" s="35"/>
    </row>
    <row r="8" spans="1:54" x14ac:dyDescent="0.25">
      <c r="A8" s="113" t="s">
        <v>542</v>
      </c>
      <c r="B8" s="91" t="s">
        <v>543</v>
      </c>
      <c r="C8" s="82" t="s">
        <v>544</v>
      </c>
      <c r="D8" s="82" t="s">
        <v>545</v>
      </c>
      <c r="E8" s="82"/>
      <c r="F8" s="82" t="s">
        <v>2613</v>
      </c>
      <c r="G8" s="82"/>
      <c r="H8" s="82"/>
      <c r="I8" s="82"/>
      <c r="J8" s="82"/>
      <c r="K8" s="84">
        <v>0.2</v>
      </c>
      <c r="L8" s="135"/>
      <c r="M8" s="710"/>
      <c r="N8" s="35"/>
    </row>
    <row r="9" spans="1:54" s="572" customFormat="1" x14ac:dyDescent="0.25">
      <c r="A9" s="30" t="s">
        <v>557</v>
      </c>
      <c r="B9" s="15" t="s">
        <v>554</v>
      </c>
      <c r="C9" s="11" t="s">
        <v>558</v>
      </c>
      <c r="D9" s="11" t="s">
        <v>559</v>
      </c>
      <c r="E9" s="94"/>
      <c r="F9" s="84" t="s">
        <v>2613</v>
      </c>
      <c r="G9" s="84"/>
      <c r="H9" s="84"/>
      <c r="I9" s="84"/>
      <c r="J9" s="84"/>
      <c r="K9" s="84">
        <v>0.02</v>
      </c>
      <c r="L9" s="135"/>
      <c r="M9" s="706"/>
      <c r="N9" s="705"/>
    </row>
    <row r="10" spans="1:54" x14ac:dyDescent="0.25">
      <c r="A10" s="124"/>
      <c r="B10" s="254" t="s">
        <v>618</v>
      </c>
      <c r="C10" s="82"/>
      <c r="D10" s="82"/>
      <c r="E10" s="82"/>
      <c r="F10" s="82"/>
      <c r="G10" s="82"/>
      <c r="H10" s="82"/>
      <c r="I10" s="82"/>
      <c r="J10" s="82"/>
      <c r="K10" s="84"/>
      <c r="L10" s="135"/>
      <c r="M10" s="710"/>
      <c r="N10" s="35"/>
    </row>
    <row r="11" spans="1:54" x14ac:dyDescent="0.25">
      <c r="A11" s="113"/>
      <c r="B11" s="254" t="s">
        <v>619</v>
      </c>
      <c r="C11" s="82"/>
      <c r="D11" s="82"/>
      <c r="E11" s="82"/>
      <c r="F11" s="82"/>
      <c r="G11" s="82"/>
      <c r="H11" s="82"/>
      <c r="I11" s="82"/>
      <c r="J11" s="82"/>
      <c r="K11" s="84"/>
      <c r="L11" s="135"/>
      <c r="M11" s="710"/>
      <c r="N11" s="35"/>
    </row>
    <row r="12" spans="1:54" x14ac:dyDescent="0.25">
      <c r="A12" s="113"/>
      <c r="B12" s="221" t="s">
        <v>620</v>
      </c>
      <c r="C12" s="82"/>
      <c r="D12" s="82"/>
      <c r="E12" s="82"/>
      <c r="F12" s="82"/>
      <c r="G12" s="82"/>
      <c r="H12" s="82"/>
      <c r="I12" s="82"/>
      <c r="J12" s="82"/>
      <c r="K12" s="84"/>
      <c r="L12" s="135"/>
      <c r="M12" s="710"/>
      <c r="N12" s="35"/>
    </row>
    <row r="13" spans="1:54" x14ac:dyDescent="0.25">
      <c r="A13" s="113" t="s">
        <v>621</v>
      </c>
      <c r="B13" s="91" t="s">
        <v>622</v>
      </c>
      <c r="C13" s="82" t="s">
        <v>623</v>
      </c>
      <c r="D13" s="82" t="s">
        <v>624</v>
      </c>
      <c r="E13" s="82">
        <v>0.8</v>
      </c>
      <c r="F13" s="82" t="s">
        <v>2613</v>
      </c>
      <c r="G13" s="82"/>
      <c r="H13" s="82"/>
      <c r="I13" s="82"/>
      <c r="J13" s="82"/>
      <c r="K13" s="84">
        <v>0.6</v>
      </c>
      <c r="L13" s="135"/>
      <c r="M13" s="709"/>
      <c r="N13" s="35"/>
    </row>
    <row r="14" spans="1:54" x14ac:dyDescent="0.25">
      <c r="A14" s="113"/>
      <c r="B14" s="254" t="s">
        <v>854</v>
      </c>
      <c r="C14" s="82"/>
      <c r="D14" s="82"/>
      <c r="E14" s="82"/>
      <c r="F14" s="82"/>
      <c r="G14" s="82"/>
      <c r="H14" s="82"/>
      <c r="I14" s="82"/>
      <c r="J14" s="82"/>
      <c r="K14" s="84"/>
      <c r="L14" s="135"/>
      <c r="M14" s="710"/>
      <c r="N14" s="35"/>
    </row>
    <row r="15" spans="1:54" x14ac:dyDescent="0.25">
      <c r="A15" s="113"/>
      <c r="B15" s="510" t="s">
        <v>1118</v>
      </c>
      <c r="C15" s="82"/>
      <c r="D15" s="82"/>
      <c r="E15" s="82"/>
      <c r="F15" s="82"/>
      <c r="G15" s="82"/>
      <c r="H15" s="82"/>
      <c r="I15" s="82"/>
      <c r="J15" s="82"/>
      <c r="K15" s="84"/>
      <c r="L15" s="135"/>
      <c r="M15" s="710"/>
      <c r="N15" s="35"/>
    </row>
    <row r="16" spans="1:54" x14ac:dyDescent="0.25">
      <c r="A16" s="113"/>
      <c r="B16" s="511" t="s">
        <v>1117</v>
      </c>
      <c r="C16" s="82"/>
      <c r="D16" s="82"/>
      <c r="E16" s="82"/>
      <c r="F16" s="82"/>
      <c r="G16" s="82"/>
      <c r="H16" s="82"/>
      <c r="I16" s="82"/>
      <c r="J16" s="82"/>
      <c r="K16" s="84"/>
      <c r="L16" s="135"/>
      <c r="M16" s="710"/>
      <c r="N16" s="728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</row>
    <row r="17" spans="1:54" x14ac:dyDescent="0.25">
      <c r="A17" s="469">
        <v>1718210021</v>
      </c>
      <c r="B17" s="470" t="s">
        <v>1615</v>
      </c>
      <c r="C17" s="313" t="s">
        <v>988</v>
      </c>
      <c r="D17" s="313"/>
      <c r="E17" s="313"/>
      <c r="F17" s="82" t="s">
        <v>2613</v>
      </c>
      <c r="G17" s="82"/>
      <c r="H17" s="82"/>
      <c r="I17" s="82"/>
      <c r="J17" s="82"/>
      <c r="K17" s="537">
        <v>0.78</v>
      </c>
      <c r="L17" s="658"/>
      <c r="M17" s="710"/>
      <c r="N17" s="728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</row>
    <row r="18" spans="1:54" x14ac:dyDescent="0.25">
      <c r="A18" s="469"/>
      <c r="B18" s="510" t="s">
        <v>345</v>
      </c>
      <c r="C18" s="313"/>
      <c r="D18" s="313"/>
      <c r="E18" s="313"/>
      <c r="F18" s="82"/>
      <c r="G18" s="82"/>
      <c r="H18" s="82"/>
      <c r="I18" s="82"/>
      <c r="J18" s="82"/>
      <c r="K18" s="537"/>
      <c r="L18" s="658"/>
      <c r="M18" s="653"/>
      <c r="N18" s="727"/>
      <c r="O18" s="45"/>
      <c r="P18" s="44"/>
      <c r="Q18" s="44"/>
      <c r="R18" s="44"/>
      <c r="S18" s="44"/>
      <c r="T18" s="45"/>
      <c r="U18" s="45"/>
      <c r="V18" s="46"/>
      <c r="W18" s="46"/>
      <c r="X18" s="44"/>
      <c r="Y18" s="45"/>
      <c r="Z18" s="45"/>
      <c r="AA18" s="45"/>
      <c r="AB18" s="45"/>
      <c r="AC18" s="45"/>
      <c r="AD18" s="45"/>
      <c r="AE18" s="45"/>
      <c r="AF18" s="46"/>
      <c r="AG18" s="46"/>
      <c r="AH18" s="45"/>
      <c r="AI18" s="45"/>
      <c r="AJ18" s="45"/>
      <c r="AK18" s="45"/>
      <c r="AL18" s="45"/>
      <c r="AM18" s="45"/>
      <c r="AN18" s="44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  <c r="BB18" s="47"/>
    </row>
    <row r="19" spans="1:54" x14ac:dyDescent="0.25">
      <c r="A19" s="113"/>
      <c r="B19" s="221" t="s">
        <v>855</v>
      </c>
      <c r="C19" s="82"/>
      <c r="D19" s="82"/>
      <c r="E19" s="82"/>
      <c r="F19" s="82"/>
      <c r="G19" s="82"/>
      <c r="H19" s="82"/>
      <c r="I19" s="82"/>
      <c r="J19" s="82"/>
      <c r="K19" s="84"/>
      <c r="L19" s="135"/>
      <c r="M19" s="653"/>
      <c r="N19" s="727"/>
      <c r="O19" s="45"/>
      <c r="P19" s="44"/>
      <c r="Q19" s="44"/>
      <c r="R19" s="44"/>
      <c r="S19" s="44"/>
      <c r="T19" s="45"/>
      <c r="U19" s="45"/>
      <c r="V19" s="46"/>
      <c r="W19" s="46"/>
      <c r="X19" s="44"/>
      <c r="Y19" s="45"/>
      <c r="Z19" s="45"/>
      <c r="AA19" s="45"/>
      <c r="AB19" s="45"/>
      <c r="AC19" s="45"/>
      <c r="AD19" s="45"/>
      <c r="AE19" s="45"/>
      <c r="AF19" s="46"/>
      <c r="AG19" s="46"/>
      <c r="AH19" s="45"/>
      <c r="AI19" s="45"/>
      <c r="AJ19" s="45"/>
      <c r="AK19" s="45"/>
      <c r="AL19" s="45"/>
      <c r="AM19" s="45"/>
      <c r="AN19" s="44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  <c r="BB19" s="47"/>
    </row>
    <row r="20" spans="1:54" x14ac:dyDescent="0.25">
      <c r="A20" s="113" t="s">
        <v>856</v>
      </c>
      <c r="B20" s="91" t="s">
        <v>857</v>
      </c>
      <c r="C20" s="82" t="s">
        <v>858</v>
      </c>
      <c r="D20" s="82" t="s">
        <v>859</v>
      </c>
      <c r="E20" s="82">
        <v>2.5</v>
      </c>
      <c r="F20" s="82" t="s">
        <v>2613</v>
      </c>
      <c r="G20" s="82"/>
      <c r="H20" s="82"/>
      <c r="I20" s="82"/>
      <c r="J20" s="82"/>
      <c r="K20" s="84">
        <v>0.1</v>
      </c>
      <c r="L20" s="135"/>
      <c r="M20" s="710"/>
      <c r="N20" s="728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</row>
    <row r="21" spans="1:54" x14ac:dyDescent="0.25">
      <c r="A21" s="113"/>
      <c r="B21" s="254" t="s">
        <v>890</v>
      </c>
      <c r="C21" s="82"/>
      <c r="D21" s="82"/>
      <c r="E21" s="82"/>
      <c r="F21" s="82"/>
      <c r="G21" s="82"/>
      <c r="H21" s="82"/>
      <c r="I21" s="82"/>
      <c r="J21" s="82"/>
      <c r="K21" s="84"/>
      <c r="L21" s="135"/>
      <c r="M21" s="710"/>
      <c r="N21" s="728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</row>
    <row r="22" spans="1:54" x14ac:dyDescent="0.25">
      <c r="A22" s="113"/>
      <c r="B22" s="254" t="s">
        <v>891</v>
      </c>
      <c r="C22" s="82"/>
      <c r="D22" s="82"/>
      <c r="E22" s="82"/>
      <c r="F22" s="82"/>
      <c r="G22" s="82"/>
      <c r="H22" s="82"/>
      <c r="I22" s="82"/>
      <c r="J22" s="82"/>
      <c r="K22" s="84"/>
      <c r="L22" s="135"/>
      <c r="M22" s="710"/>
      <c r="N22" s="728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</row>
    <row r="23" spans="1:54" x14ac:dyDescent="0.25">
      <c r="A23" s="271"/>
      <c r="B23" s="221" t="s">
        <v>1639</v>
      </c>
      <c r="C23" s="272"/>
      <c r="D23" s="272"/>
      <c r="E23" s="272"/>
      <c r="F23" s="272"/>
      <c r="G23" s="272"/>
      <c r="H23" s="272"/>
      <c r="I23" s="272"/>
      <c r="J23" s="272"/>
      <c r="K23" s="84"/>
      <c r="L23" s="135"/>
      <c r="M23" s="710"/>
      <c r="N23" s="728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</row>
    <row r="24" spans="1:54" ht="31.5" x14ac:dyDescent="0.25">
      <c r="A24" s="348" t="s">
        <v>2632</v>
      </c>
      <c r="B24" s="91" t="s">
        <v>2257</v>
      </c>
      <c r="C24" s="82" t="s">
        <v>2267</v>
      </c>
      <c r="D24" s="82" t="s">
        <v>2268</v>
      </c>
      <c r="E24" s="82" t="s">
        <v>2631</v>
      </c>
      <c r="F24" s="82" t="s">
        <v>2613</v>
      </c>
      <c r="G24" s="82"/>
      <c r="H24" s="82"/>
      <c r="I24" s="82"/>
      <c r="J24" s="82"/>
      <c r="K24" s="84">
        <v>0.25</v>
      </c>
      <c r="L24" s="135"/>
      <c r="M24" s="653"/>
      <c r="N24" s="727"/>
      <c r="O24" s="45"/>
      <c r="P24" s="44"/>
      <c r="Q24" s="44"/>
      <c r="R24" s="44"/>
      <c r="S24" s="44"/>
      <c r="T24" s="45"/>
      <c r="U24" s="45"/>
      <c r="V24" s="46"/>
      <c r="W24" s="46"/>
      <c r="X24" s="44"/>
      <c r="Y24" s="45"/>
      <c r="Z24" s="45"/>
      <c r="AA24" s="45"/>
      <c r="AB24" s="45"/>
      <c r="AC24" s="45"/>
      <c r="AD24" s="45"/>
      <c r="AE24" s="45"/>
      <c r="AF24" s="46"/>
      <c r="AG24" s="46"/>
      <c r="AH24" s="45"/>
      <c r="AI24" s="45"/>
      <c r="AJ24" s="45"/>
      <c r="AK24" s="45"/>
      <c r="AL24" s="45"/>
      <c r="AM24" s="45"/>
      <c r="AN24" s="44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  <c r="BB24" s="47"/>
    </row>
    <row r="25" spans="1:54" x14ac:dyDescent="0.25">
      <c r="A25" s="348" t="s">
        <v>2633</v>
      </c>
      <c r="B25" s="91" t="s">
        <v>2257</v>
      </c>
      <c r="C25" s="82" t="s">
        <v>2269</v>
      </c>
      <c r="D25" s="82" t="s">
        <v>2270</v>
      </c>
      <c r="E25" s="82" t="s">
        <v>2258</v>
      </c>
      <c r="F25" s="82" t="s">
        <v>2613</v>
      </c>
      <c r="G25" s="82"/>
      <c r="H25" s="82"/>
      <c r="I25" s="82"/>
      <c r="J25" s="82"/>
      <c r="K25" s="84">
        <v>1</v>
      </c>
      <c r="L25" s="135"/>
      <c r="M25" s="653"/>
      <c r="N25" s="727"/>
      <c r="O25" s="45"/>
      <c r="P25" s="44"/>
      <c r="Q25" s="44"/>
      <c r="R25" s="44"/>
      <c r="S25" s="44"/>
      <c r="T25" s="45"/>
      <c r="U25" s="45"/>
      <c r="V25" s="46"/>
      <c r="W25" s="46"/>
      <c r="X25" s="44"/>
      <c r="Y25" s="45"/>
      <c r="Z25" s="45"/>
      <c r="AA25" s="45"/>
      <c r="AB25" s="45"/>
      <c r="AC25" s="45"/>
      <c r="AD25" s="45"/>
      <c r="AE25" s="45"/>
      <c r="AF25" s="46"/>
      <c r="AG25" s="46"/>
      <c r="AH25" s="45"/>
      <c r="AI25" s="45"/>
      <c r="AJ25" s="45"/>
      <c r="AK25" s="45"/>
      <c r="AL25" s="45"/>
      <c r="AM25" s="45"/>
      <c r="AN25" s="44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  <c r="BB25" s="47"/>
    </row>
    <row r="26" spans="1:54" x14ac:dyDescent="0.25">
      <c r="A26" s="348"/>
      <c r="B26" s="492" t="s">
        <v>903</v>
      </c>
      <c r="C26" s="82"/>
      <c r="D26" s="82"/>
      <c r="E26" s="82"/>
      <c r="F26" s="82"/>
      <c r="G26" s="82"/>
      <c r="H26" s="82"/>
      <c r="I26" s="82"/>
      <c r="J26" s="82"/>
      <c r="K26" s="84"/>
      <c r="L26" s="135"/>
      <c r="M26" s="653"/>
      <c r="N26" s="727"/>
      <c r="O26" s="45"/>
      <c r="P26" s="44"/>
      <c r="Q26" s="44"/>
      <c r="R26" s="44"/>
      <c r="S26" s="44"/>
      <c r="T26" s="45"/>
      <c r="U26" s="45"/>
      <c r="V26" s="46"/>
      <c r="W26" s="46"/>
      <c r="X26" s="44"/>
      <c r="Y26" s="45"/>
      <c r="Z26" s="45"/>
      <c r="AA26" s="45"/>
      <c r="AB26" s="45"/>
      <c r="AC26" s="45"/>
      <c r="AD26" s="45"/>
      <c r="AE26" s="45"/>
      <c r="AF26" s="46"/>
      <c r="AG26" s="46"/>
      <c r="AH26" s="45"/>
      <c r="AI26" s="45"/>
      <c r="AJ26" s="45"/>
      <c r="AK26" s="45"/>
      <c r="AL26" s="45"/>
      <c r="AM26" s="45"/>
      <c r="AN26" s="44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  <c r="BB26" s="47"/>
    </row>
    <row r="27" spans="1:54" x14ac:dyDescent="0.25">
      <c r="A27" s="348" t="s">
        <v>2678</v>
      </c>
      <c r="B27" s="91" t="s">
        <v>2681</v>
      </c>
      <c r="C27" s="82" t="s">
        <v>2679</v>
      </c>
      <c r="D27" s="82" t="s">
        <v>2680</v>
      </c>
      <c r="E27" s="82"/>
      <c r="F27" s="82" t="s">
        <v>2613</v>
      </c>
      <c r="G27" s="82"/>
      <c r="H27" s="82"/>
      <c r="I27" s="82"/>
      <c r="J27" s="82"/>
      <c r="K27" s="84">
        <v>1</v>
      </c>
      <c r="L27" s="135"/>
      <c r="M27" s="653"/>
      <c r="N27" s="727"/>
      <c r="O27" s="45"/>
      <c r="P27" s="44"/>
      <c r="Q27" s="44"/>
      <c r="R27" s="44"/>
      <c r="S27" s="44"/>
      <c r="T27" s="45"/>
      <c r="U27" s="45"/>
      <c r="V27" s="46"/>
      <c r="W27" s="46"/>
      <c r="X27" s="44"/>
      <c r="Y27" s="45"/>
      <c r="Z27" s="45"/>
      <c r="AA27" s="45"/>
      <c r="AB27" s="45"/>
      <c r="AC27" s="45"/>
      <c r="AD27" s="45"/>
      <c r="AE27" s="45"/>
      <c r="AF27" s="46"/>
      <c r="AG27" s="46"/>
      <c r="AH27" s="45"/>
      <c r="AI27" s="45"/>
      <c r="AJ27" s="45"/>
      <c r="AK27" s="45"/>
      <c r="AL27" s="45"/>
      <c r="AM27" s="45"/>
      <c r="AN27" s="44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  <c r="BB27" s="47"/>
    </row>
    <row r="28" spans="1:54" x14ac:dyDescent="0.25">
      <c r="A28" s="113"/>
      <c r="B28" s="254" t="s">
        <v>1241</v>
      </c>
      <c r="C28" s="82"/>
      <c r="D28" s="82"/>
      <c r="E28" s="82"/>
      <c r="F28" s="82"/>
      <c r="G28" s="82"/>
      <c r="H28" s="82"/>
      <c r="I28" s="82"/>
      <c r="J28" s="82"/>
      <c r="K28" s="84"/>
      <c r="L28" s="135"/>
      <c r="M28" s="653"/>
      <c r="N28" s="727"/>
      <c r="O28" s="45"/>
      <c r="P28" s="44"/>
      <c r="Q28" s="44"/>
      <c r="R28" s="44"/>
      <c r="S28" s="44"/>
      <c r="T28" s="45"/>
      <c r="U28" s="45"/>
      <c r="V28" s="46"/>
      <c r="W28" s="46"/>
      <c r="X28" s="44"/>
      <c r="Y28" s="45"/>
      <c r="Z28" s="45"/>
      <c r="AA28" s="45"/>
      <c r="AB28" s="45"/>
      <c r="AC28" s="45"/>
      <c r="AD28" s="45"/>
      <c r="AE28" s="45"/>
      <c r="AF28" s="46"/>
      <c r="AG28" s="46"/>
      <c r="AH28" s="45"/>
      <c r="AI28" s="45"/>
      <c r="AJ28" s="45"/>
      <c r="AK28" s="45"/>
      <c r="AL28" s="45"/>
      <c r="AM28" s="45"/>
      <c r="AN28" s="44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7"/>
      <c r="BB28" s="47"/>
    </row>
    <row r="29" spans="1:54" x14ac:dyDescent="0.25">
      <c r="A29" s="113"/>
      <c r="B29" s="254" t="s">
        <v>1242</v>
      </c>
      <c r="C29" s="82"/>
      <c r="D29" s="82"/>
      <c r="E29" s="82"/>
      <c r="F29" s="82"/>
      <c r="G29" s="82"/>
      <c r="H29" s="82"/>
      <c r="I29" s="82"/>
      <c r="J29" s="82"/>
      <c r="K29" s="84"/>
      <c r="L29" s="135"/>
      <c r="M29" s="653"/>
      <c r="N29" s="727"/>
      <c r="O29" s="45"/>
      <c r="P29" s="44"/>
      <c r="Q29" s="44"/>
      <c r="R29" s="44"/>
      <c r="S29" s="44"/>
      <c r="T29" s="45"/>
      <c r="U29" s="45"/>
      <c r="V29" s="46"/>
      <c r="W29" s="46"/>
      <c r="X29" s="44"/>
      <c r="Y29" s="45"/>
      <c r="Z29" s="45"/>
      <c r="AA29" s="45"/>
      <c r="AB29" s="45"/>
      <c r="AC29" s="45"/>
      <c r="AD29" s="45"/>
      <c r="AE29" s="45"/>
      <c r="AF29" s="46"/>
      <c r="AG29" s="46"/>
      <c r="AH29" s="45"/>
      <c r="AI29" s="45"/>
      <c r="AJ29" s="45"/>
      <c r="AK29" s="45"/>
      <c r="AL29" s="45"/>
      <c r="AM29" s="45"/>
      <c r="AN29" s="44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  <c r="BB29" s="47"/>
    </row>
    <row r="30" spans="1:54" x14ac:dyDescent="0.25">
      <c r="A30" s="113"/>
      <c r="B30" s="221" t="s">
        <v>1243</v>
      </c>
      <c r="C30" s="82"/>
      <c r="D30" s="82"/>
      <c r="E30" s="82"/>
      <c r="F30" s="82"/>
      <c r="G30" s="82"/>
      <c r="H30" s="82"/>
      <c r="I30" s="82"/>
      <c r="J30" s="82"/>
      <c r="K30" s="84"/>
      <c r="L30" s="135"/>
      <c r="M30" s="653"/>
      <c r="N30" s="727"/>
      <c r="O30" s="45"/>
      <c r="P30" s="44"/>
      <c r="Q30" s="44"/>
      <c r="R30" s="44"/>
      <c r="S30" s="44"/>
      <c r="T30" s="45"/>
      <c r="U30" s="45"/>
      <c r="V30" s="46"/>
      <c r="W30" s="46"/>
      <c r="X30" s="44"/>
      <c r="Y30" s="45"/>
      <c r="Z30" s="45"/>
      <c r="AA30" s="45"/>
      <c r="AB30" s="45"/>
      <c r="AC30" s="45"/>
      <c r="AD30" s="45"/>
      <c r="AE30" s="45"/>
      <c r="AF30" s="46"/>
      <c r="AG30" s="46"/>
      <c r="AH30" s="45"/>
      <c r="AI30" s="45"/>
      <c r="AJ30" s="45"/>
      <c r="AK30" s="45"/>
      <c r="AL30" s="45"/>
      <c r="AM30" s="45"/>
      <c r="AN30" s="44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  <c r="BB30" s="47"/>
    </row>
    <row r="31" spans="1:54" x14ac:dyDescent="0.25">
      <c r="A31" s="113" t="s">
        <v>1244</v>
      </c>
      <c r="B31" s="91" t="s">
        <v>1245</v>
      </c>
      <c r="C31" s="82"/>
      <c r="D31" s="82"/>
      <c r="E31" s="82" t="s">
        <v>1246</v>
      </c>
      <c r="F31" s="82" t="s">
        <v>754</v>
      </c>
      <c r="G31" s="82"/>
      <c r="H31" s="82"/>
      <c r="I31" s="82"/>
      <c r="J31" s="82"/>
      <c r="K31" s="84">
        <v>1</v>
      </c>
      <c r="L31" s="135"/>
      <c r="M31" s="653"/>
      <c r="N31" s="727"/>
      <c r="O31" s="45"/>
      <c r="P31" s="44"/>
      <c r="Q31" s="44"/>
      <c r="R31" s="44"/>
      <c r="S31" s="44"/>
      <c r="T31" s="45"/>
      <c r="U31" s="45"/>
      <c r="V31" s="46"/>
      <c r="W31" s="46"/>
      <c r="X31" s="44"/>
      <c r="Y31" s="45"/>
      <c r="Z31" s="45"/>
      <c r="AA31" s="45"/>
      <c r="AB31" s="45"/>
      <c r="AC31" s="45"/>
      <c r="AD31" s="45"/>
      <c r="AE31" s="45"/>
      <c r="AF31" s="46"/>
      <c r="AG31" s="46"/>
      <c r="AH31" s="45"/>
      <c r="AI31" s="45"/>
      <c r="AJ31" s="45"/>
      <c r="AK31" s="45"/>
      <c r="AL31" s="45"/>
      <c r="AM31" s="45"/>
      <c r="AN31" s="44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  <c r="BB31" s="47"/>
    </row>
    <row r="32" spans="1:54" x14ac:dyDescent="0.25">
      <c r="A32" s="348"/>
      <c r="B32" s="254" t="s">
        <v>1247</v>
      </c>
      <c r="C32" s="82"/>
      <c r="D32" s="82"/>
      <c r="E32" s="82"/>
      <c r="F32" s="82"/>
      <c r="G32" s="82"/>
      <c r="H32" s="82"/>
      <c r="I32" s="82"/>
      <c r="J32" s="82"/>
      <c r="K32" s="84"/>
      <c r="L32" s="135"/>
      <c r="M32" s="653"/>
      <c r="N32" s="727"/>
      <c r="O32" s="45"/>
      <c r="P32" s="44"/>
      <c r="Q32" s="44"/>
      <c r="R32" s="44"/>
      <c r="S32" s="44"/>
      <c r="T32" s="45"/>
      <c r="U32" s="45"/>
      <c r="V32" s="46"/>
      <c r="W32" s="46"/>
      <c r="X32" s="44"/>
      <c r="Y32" s="45"/>
      <c r="Z32" s="45"/>
      <c r="AA32" s="45"/>
      <c r="AB32" s="45"/>
      <c r="AC32" s="45"/>
      <c r="AD32" s="45"/>
      <c r="AE32" s="45"/>
      <c r="AF32" s="46"/>
      <c r="AG32" s="46"/>
      <c r="AH32" s="45"/>
      <c r="AI32" s="45"/>
      <c r="AJ32" s="45"/>
      <c r="AK32" s="45"/>
      <c r="AL32" s="45"/>
      <c r="AM32" s="45"/>
      <c r="AN32" s="44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  <c r="BB32" s="47"/>
    </row>
    <row r="33" spans="1:54" x14ac:dyDescent="0.25">
      <c r="A33" s="28"/>
      <c r="B33" s="37" t="s">
        <v>1982</v>
      </c>
      <c r="C33" s="1"/>
      <c r="D33" s="1"/>
      <c r="E33" s="1"/>
      <c r="F33" s="1"/>
      <c r="G33" s="1"/>
      <c r="H33" s="1"/>
      <c r="I33" s="1"/>
      <c r="J33" s="1"/>
      <c r="K33" s="8"/>
      <c r="L33" s="653"/>
      <c r="M33" s="653"/>
      <c r="N33" s="727"/>
      <c r="O33" s="45"/>
      <c r="P33" s="44"/>
      <c r="Q33" s="44"/>
      <c r="R33" s="44"/>
      <c r="S33" s="44"/>
      <c r="T33" s="45"/>
      <c r="U33" s="45"/>
      <c r="V33" s="46"/>
      <c r="W33" s="46"/>
      <c r="X33" s="44"/>
      <c r="Y33" s="45"/>
      <c r="Z33" s="45"/>
      <c r="AA33" s="45"/>
      <c r="AB33" s="45"/>
      <c r="AC33" s="45"/>
      <c r="AD33" s="45"/>
      <c r="AE33" s="45"/>
      <c r="AF33" s="46"/>
      <c r="AG33" s="46"/>
      <c r="AH33" s="45"/>
      <c r="AI33" s="45"/>
      <c r="AJ33" s="45"/>
      <c r="AK33" s="45"/>
      <c r="AL33" s="45"/>
      <c r="AM33" s="45"/>
      <c r="AN33" s="44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7"/>
      <c r="BB33" s="47"/>
    </row>
    <row r="34" spans="1:54" x14ac:dyDescent="0.25">
      <c r="A34" s="28"/>
      <c r="B34" s="156" t="s">
        <v>1825</v>
      </c>
      <c r="C34" s="1"/>
      <c r="D34" s="1"/>
      <c r="E34" s="1"/>
      <c r="F34" s="1"/>
      <c r="G34" s="1"/>
      <c r="H34" s="1"/>
      <c r="I34" s="1"/>
      <c r="J34" s="1"/>
      <c r="K34" s="8"/>
      <c r="L34" s="653"/>
      <c r="M34" s="653"/>
      <c r="N34" s="727"/>
      <c r="O34" s="45"/>
      <c r="P34" s="44"/>
      <c r="Q34" s="44"/>
      <c r="R34" s="44"/>
      <c r="S34" s="44"/>
      <c r="T34" s="45"/>
      <c r="U34" s="45"/>
      <c r="V34" s="46"/>
      <c r="W34" s="46"/>
      <c r="X34" s="44"/>
      <c r="Y34" s="45"/>
      <c r="Z34" s="45"/>
      <c r="AA34" s="45"/>
      <c r="AB34" s="45"/>
      <c r="AC34" s="45"/>
      <c r="AD34" s="45"/>
      <c r="AE34" s="45"/>
      <c r="AF34" s="46"/>
      <c r="AG34" s="46"/>
      <c r="AH34" s="45"/>
      <c r="AI34" s="45"/>
      <c r="AJ34" s="45"/>
      <c r="AK34" s="45"/>
      <c r="AL34" s="45"/>
      <c r="AM34" s="45"/>
      <c r="AN34" s="44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7"/>
      <c r="BB34" s="47"/>
    </row>
    <row r="35" spans="1:54" ht="16.5" thickBot="1" x14ac:dyDescent="0.3">
      <c r="A35" s="431">
        <v>9182135002</v>
      </c>
      <c r="B35" s="432" t="s">
        <v>1608</v>
      </c>
      <c r="C35" s="433"/>
      <c r="D35" s="433" t="s">
        <v>1609</v>
      </c>
      <c r="E35" s="434">
        <v>0.94</v>
      </c>
      <c r="F35" s="433" t="s">
        <v>2602</v>
      </c>
      <c r="G35" s="433"/>
      <c r="H35" s="433"/>
      <c r="I35" s="433"/>
      <c r="J35" s="433"/>
      <c r="K35" s="541">
        <v>0.45</v>
      </c>
      <c r="L35" s="662"/>
      <c r="M35" s="662"/>
      <c r="N35" s="727"/>
      <c r="O35" s="45"/>
      <c r="P35" s="44"/>
      <c r="Q35" s="44"/>
      <c r="R35" s="44"/>
      <c r="S35" s="44"/>
      <c r="T35" s="45"/>
      <c r="U35" s="45"/>
      <c r="V35" s="46"/>
      <c r="W35" s="46"/>
      <c r="X35" s="44"/>
      <c r="Y35" s="45"/>
      <c r="Z35" s="45"/>
      <c r="AA35" s="45"/>
      <c r="AB35" s="45"/>
      <c r="AC35" s="45"/>
      <c r="AD35" s="45"/>
      <c r="AE35" s="45"/>
      <c r="AF35" s="46"/>
      <c r="AG35" s="46"/>
      <c r="AH35" s="45"/>
      <c r="AI35" s="45"/>
      <c r="AJ35" s="45"/>
      <c r="AK35" s="45"/>
      <c r="AL35" s="45"/>
      <c r="AM35" s="45"/>
      <c r="AN35" s="44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7"/>
      <c r="BB35" s="47"/>
    </row>
    <row r="36" spans="1:54" x14ac:dyDescent="0.25">
      <c r="A36" s="108"/>
      <c r="B36" s="18"/>
      <c r="C36" s="19"/>
      <c r="D36" s="19"/>
      <c r="E36" s="19"/>
      <c r="F36" s="19"/>
      <c r="G36" s="19"/>
      <c r="H36" s="19"/>
      <c r="I36" s="19"/>
      <c r="J36" s="19"/>
      <c r="K36" s="65"/>
      <c r="L36" s="65"/>
    </row>
    <row r="37" spans="1:54" x14ac:dyDescent="0.25">
      <c r="A37" s="108"/>
      <c r="B37" s="18"/>
      <c r="C37" s="19"/>
      <c r="D37" s="19"/>
      <c r="E37" s="19"/>
      <c r="F37" s="19"/>
      <c r="G37" s="19"/>
      <c r="H37" s="19"/>
      <c r="I37" s="19"/>
      <c r="J37" s="19"/>
      <c r="K37" s="65"/>
      <c r="L37" s="65"/>
    </row>
    <row r="38" spans="1:54" x14ac:dyDescent="0.25">
      <c r="A38" s="108"/>
      <c r="B38" s="18"/>
      <c r="C38" s="19"/>
      <c r="D38" s="19"/>
      <c r="E38" s="19"/>
      <c r="F38" s="19"/>
      <c r="G38" s="19"/>
      <c r="H38" s="19"/>
      <c r="I38" s="19"/>
      <c r="J38" s="19"/>
      <c r="K38" s="65"/>
      <c r="L38" s="65"/>
    </row>
    <row r="39" spans="1:54" x14ac:dyDescent="0.25">
      <c r="A39" s="108"/>
      <c r="B39" s="18"/>
      <c r="C39" s="19"/>
      <c r="D39" s="19"/>
      <c r="E39" s="19"/>
      <c r="F39" s="19"/>
      <c r="G39" s="19"/>
      <c r="H39" s="19"/>
      <c r="I39" s="19"/>
      <c r="J39" s="19"/>
      <c r="K39" s="65"/>
      <c r="L39" s="65"/>
    </row>
    <row r="40" spans="1:54" x14ac:dyDescent="0.25">
      <c r="A40" s="108"/>
      <c r="B40" s="18"/>
      <c r="C40" s="19"/>
      <c r="D40" s="19"/>
      <c r="E40" s="19"/>
      <c r="F40" s="19"/>
      <c r="G40" s="19"/>
      <c r="H40" s="19"/>
      <c r="I40" s="19"/>
      <c r="J40" s="19"/>
      <c r="K40" s="65"/>
      <c r="L40" s="65"/>
    </row>
    <row r="41" spans="1:54" x14ac:dyDescent="0.25">
      <c r="A41" s="108"/>
      <c r="B41" s="18"/>
      <c r="C41" s="19"/>
      <c r="D41" s="19"/>
      <c r="E41" s="19"/>
      <c r="F41" s="19"/>
      <c r="G41" s="19"/>
      <c r="H41" s="19"/>
      <c r="I41" s="19"/>
      <c r="J41" s="19"/>
      <c r="K41" s="65"/>
      <c r="L41" s="65"/>
    </row>
    <row r="42" spans="1:54" x14ac:dyDescent="0.25">
      <c r="A42" s="108"/>
      <c r="B42" s="18"/>
      <c r="C42" s="19"/>
      <c r="D42" s="19"/>
      <c r="E42" s="19"/>
      <c r="F42" s="19"/>
      <c r="G42" s="19"/>
      <c r="H42" s="19"/>
      <c r="I42" s="19"/>
      <c r="J42" s="19"/>
      <c r="K42" s="65"/>
      <c r="L42" s="65"/>
    </row>
    <row r="43" spans="1:54" x14ac:dyDescent="0.25">
      <c r="A43" s="108"/>
      <c r="B43" s="18"/>
      <c r="C43" s="19"/>
      <c r="D43" s="19"/>
      <c r="E43" s="19"/>
      <c r="F43" s="19"/>
      <c r="G43" s="19"/>
      <c r="H43" s="19"/>
      <c r="I43" s="19"/>
      <c r="J43" s="19"/>
      <c r="K43" s="65"/>
      <c r="L43" s="65"/>
    </row>
    <row r="44" spans="1:54" x14ac:dyDescent="0.25">
      <c r="A44" s="108"/>
      <c r="B44" s="18"/>
      <c r="C44" s="19"/>
      <c r="D44" s="19"/>
      <c r="E44" s="19"/>
      <c r="F44" s="19"/>
      <c r="G44" s="19"/>
      <c r="H44" s="19"/>
      <c r="I44" s="19"/>
      <c r="J44" s="19"/>
      <c r="K44" s="65"/>
      <c r="L44" s="65"/>
    </row>
    <row r="45" spans="1:54" x14ac:dyDescent="0.25">
      <c r="A45" s="108"/>
      <c r="B45" s="18"/>
      <c r="C45" s="19"/>
      <c r="D45" s="19"/>
      <c r="E45" s="19"/>
      <c r="F45" s="19"/>
      <c r="G45" s="19"/>
      <c r="H45" s="19"/>
      <c r="I45" s="19"/>
      <c r="J45" s="19"/>
      <c r="K45" s="65"/>
      <c r="L45" s="65"/>
    </row>
    <row r="46" spans="1:54" x14ac:dyDescent="0.25">
      <c r="A46" s="108"/>
      <c r="B46" s="18"/>
      <c r="C46" s="19"/>
      <c r="D46" s="19"/>
      <c r="E46" s="19"/>
      <c r="F46" s="19"/>
      <c r="G46" s="19"/>
      <c r="H46" s="19"/>
      <c r="I46" s="19"/>
      <c r="J46" s="19"/>
      <c r="K46" s="65"/>
      <c r="L46" s="65"/>
    </row>
    <row r="47" spans="1:54" x14ac:dyDescent="0.25">
      <c r="A47" s="108"/>
      <c r="B47" s="18"/>
      <c r="C47" s="19"/>
      <c r="D47" s="19"/>
      <c r="E47" s="19"/>
      <c r="F47" s="19"/>
      <c r="G47" s="19"/>
      <c r="H47" s="19"/>
      <c r="I47" s="19"/>
      <c r="J47" s="19"/>
      <c r="K47" s="65"/>
      <c r="L47" s="65"/>
    </row>
    <row r="48" spans="1:54" x14ac:dyDescent="0.25">
      <c r="A48" s="108"/>
      <c r="B48" s="108"/>
      <c r="C48" s="19"/>
      <c r="D48" s="19"/>
      <c r="E48" s="19"/>
      <c r="F48" s="19"/>
      <c r="G48" s="19"/>
      <c r="H48" s="19"/>
      <c r="I48" s="19"/>
      <c r="J48" s="19"/>
      <c r="K48" s="65"/>
      <c r="L48" s="65"/>
    </row>
    <row r="49" spans="1:12" x14ac:dyDescent="0.25">
      <c r="A49" s="108"/>
      <c r="B49" s="108"/>
      <c r="C49" s="19"/>
      <c r="D49" s="19"/>
      <c r="E49" s="19"/>
      <c r="F49" s="19"/>
      <c r="G49" s="19"/>
      <c r="H49" s="19"/>
      <c r="I49" s="19"/>
      <c r="J49" s="19"/>
      <c r="K49" s="65"/>
      <c r="L49" s="65"/>
    </row>
    <row r="50" spans="1:12" x14ac:dyDescent="0.25">
      <c r="A50" s="108"/>
      <c r="B50" s="108"/>
      <c r="C50" s="19"/>
      <c r="D50" s="19"/>
      <c r="E50" s="19"/>
      <c r="F50" s="19"/>
      <c r="G50" s="19"/>
      <c r="H50" s="19"/>
      <c r="I50" s="19"/>
      <c r="J50" s="19"/>
      <c r="K50" s="65"/>
      <c r="L50" s="65"/>
    </row>
  </sheetData>
  <autoFilter ref="A5:BB35"/>
  <mergeCells count="9">
    <mergeCell ref="F4:F5"/>
    <mergeCell ref="N4:N5"/>
    <mergeCell ref="M4:M5"/>
    <mergeCell ref="G4:L4"/>
    <mergeCell ref="A4:A5"/>
    <mergeCell ref="B4:B5"/>
    <mergeCell ref="C4:C5"/>
    <mergeCell ref="D4:D5"/>
    <mergeCell ref="E4:E5"/>
  </mergeCells>
  <phoneticPr fontId="27" type="noConversion"/>
  <conditionalFormatting sqref="A30">
    <cfRule type="duplicateValues" dxfId="79" priority="23" stopIfTrue="1"/>
  </conditionalFormatting>
  <pageMargins left="0.78740157480314965" right="0.59055118110236227" top="0.59055118110236227" bottom="0.59055118110236227" header="0.51181102362204722" footer="0.39370078740157483"/>
  <pageSetup paperSize="9" scale="77" firstPageNumber="39" fitToWidth="0" orientation="landscape" useFirstPageNumber="1" r:id="rId1"/>
  <headerFooter alignWithMargins="0"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0161E236C3B324992BDF4470132C42C" ma:contentTypeVersion="0" ma:contentTypeDescription="Создание документа." ma:contentTypeScope="" ma:versionID="78a5e8d5856e0b8072bb24250d3a9d9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943A79-7C62-41A6-9F65-521D7CCBCF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8436601-5DA6-457F-9A79-088C02206A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C88684-44C6-4DFE-B2FB-7CE2FD1EAB86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40</vt:i4>
      </vt:variant>
      <vt:variant>
        <vt:lpstr>Именованные диапазоны</vt:lpstr>
      </vt:variant>
      <vt:variant>
        <vt:i4>77</vt:i4>
      </vt:variant>
    </vt:vector>
  </HeadingPairs>
  <TitlesOfParts>
    <vt:vector size="117" baseType="lpstr">
      <vt:lpstr>2ЭС6 МАТ</vt:lpstr>
      <vt:lpstr>2ЭС6 ЗЧ</vt:lpstr>
      <vt:lpstr>2ЭС6 ТЭД МАТ</vt:lpstr>
      <vt:lpstr>2ЭС6 ТЭД ЗЧ</vt:lpstr>
      <vt:lpstr>2ЭС6 КП МАТ</vt:lpstr>
      <vt:lpstr>2ЭС6 КП ЗЧ</vt:lpstr>
      <vt:lpstr>2ЭС6 УКТОЛ МАТ</vt:lpstr>
      <vt:lpstr>2ЭС6 УКТОЛ ЗЧ</vt:lpstr>
      <vt:lpstr>2ЭС6 4ПНЖ МАТ</vt:lpstr>
      <vt:lpstr>2ЭС6 4ПНЖ ЗЧ</vt:lpstr>
      <vt:lpstr>2ЭС6 РДМ180 МАТ</vt:lpstr>
      <vt:lpstr>2ЭС6 РДМ180 ЗЧ</vt:lpstr>
      <vt:lpstr>2ЭС6 АИР71 МАТ</vt:lpstr>
      <vt:lpstr>2ЭС6 АИР71 ЗЧ</vt:lpstr>
      <vt:lpstr>2ЭС6 ГГК МАТ</vt:lpstr>
      <vt:lpstr>2ЭС6 ГГК ЗЧ</vt:lpstr>
      <vt:lpstr>2ЭС6 Автосцепка МАТ</vt:lpstr>
      <vt:lpstr>2ЭС6 Автосцепка ЗЧ</vt:lpstr>
      <vt:lpstr>2ЭС6 Кабина МАТ</vt:lpstr>
      <vt:lpstr>2ЭС6 Кабина ЗП</vt:lpstr>
      <vt:lpstr>2ЭС6 МПСУиД МАТ</vt:lpstr>
      <vt:lpstr>2ЭС6 МПСУиД ЗЧ</vt:lpstr>
      <vt:lpstr>2ЭС6 ПСН МАТ</vt:lpstr>
      <vt:lpstr>2ЭС6 ПСН ЗЧ</vt:lpstr>
      <vt:lpstr>2ЭС6 ТЭО</vt:lpstr>
      <vt:lpstr>ТЭД ТЭО</vt:lpstr>
      <vt:lpstr>КП ТЭО</vt:lpstr>
      <vt:lpstr>УКТОЛ ТЭО</vt:lpstr>
      <vt:lpstr>4ПНЖ ТЭО</vt:lpstr>
      <vt:lpstr>РДМ180 ТЭО</vt:lpstr>
      <vt:lpstr>АИР71 ТЭО</vt:lpstr>
      <vt:lpstr>ГГК ТЭО</vt:lpstr>
      <vt:lpstr>Автосцепка ТЭО</vt:lpstr>
      <vt:lpstr>Кабина ТЭО</vt:lpstr>
      <vt:lpstr>МПСУиД ТЭО</vt:lpstr>
      <vt:lpstr>ПСН ТЭО</vt:lpstr>
      <vt:lpstr>Блоки</vt:lpstr>
      <vt:lpstr>2ЭС6 МАТ (2)</vt:lpstr>
      <vt:lpstr>2ЭС6 ЗЧ (2)</vt:lpstr>
      <vt:lpstr>Блоки (2)</vt:lpstr>
      <vt:lpstr>'2ЭС6 4ПНЖ ЗЧ'!Заголовки_для_печати</vt:lpstr>
      <vt:lpstr>'2ЭС6 4ПНЖ МАТ'!Заголовки_для_печати</vt:lpstr>
      <vt:lpstr>'2ЭС6 Автосцепка ЗЧ'!Заголовки_для_печати</vt:lpstr>
      <vt:lpstr>'2ЭС6 Автосцепка МАТ'!Заголовки_для_печати</vt:lpstr>
      <vt:lpstr>'2ЭС6 АИР71 ЗЧ'!Заголовки_для_печати</vt:lpstr>
      <vt:lpstr>'2ЭС6 АИР71 МАТ'!Заголовки_для_печати</vt:lpstr>
      <vt:lpstr>'2ЭС6 ГГК ЗЧ'!Заголовки_для_печати</vt:lpstr>
      <vt:lpstr>'2ЭС6 ГГК МАТ'!Заголовки_для_печати</vt:lpstr>
      <vt:lpstr>'2ЭС6 ЗЧ'!Заголовки_для_печати</vt:lpstr>
      <vt:lpstr>'2ЭС6 ЗЧ (2)'!Заголовки_для_печати</vt:lpstr>
      <vt:lpstr>'2ЭС6 Кабина ЗП'!Заголовки_для_печати</vt:lpstr>
      <vt:lpstr>'2ЭС6 Кабина МАТ'!Заголовки_для_печати</vt:lpstr>
      <vt:lpstr>'2ЭС6 КП ЗЧ'!Заголовки_для_печати</vt:lpstr>
      <vt:lpstr>'2ЭС6 КП МАТ'!Заголовки_для_печати</vt:lpstr>
      <vt:lpstr>'2ЭС6 МАТ'!Заголовки_для_печати</vt:lpstr>
      <vt:lpstr>'2ЭС6 МАТ (2)'!Заголовки_для_печати</vt:lpstr>
      <vt:lpstr>'2ЭС6 МПСУиД ЗЧ'!Заголовки_для_печати</vt:lpstr>
      <vt:lpstr>'2ЭС6 МПСУиД МАТ'!Заголовки_для_печати</vt:lpstr>
      <vt:lpstr>'2ЭС6 ПСН ЗЧ'!Заголовки_для_печати</vt:lpstr>
      <vt:lpstr>'2ЭС6 ПСН МАТ'!Заголовки_для_печати</vt:lpstr>
      <vt:lpstr>'2ЭС6 РДМ180 ЗЧ'!Заголовки_для_печати</vt:lpstr>
      <vt:lpstr>'2ЭС6 РДМ180 МАТ'!Заголовки_для_печати</vt:lpstr>
      <vt:lpstr>'2ЭС6 ТЭД ЗЧ'!Заголовки_для_печати</vt:lpstr>
      <vt:lpstr>'2ЭС6 ТЭД МАТ'!Заголовки_для_печати</vt:lpstr>
      <vt:lpstr>'2ЭС6 ТЭО'!Заголовки_для_печати</vt:lpstr>
      <vt:lpstr>'2ЭС6 УКТОЛ ЗЧ'!Заголовки_для_печати</vt:lpstr>
      <vt:lpstr>'2ЭС6 УКТОЛ МАТ'!Заголовки_для_печати</vt:lpstr>
      <vt:lpstr>'4ПНЖ ТЭО'!Заголовки_для_печати</vt:lpstr>
      <vt:lpstr>'Автосцепка ТЭО'!Заголовки_для_печати</vt:lpstr>
      <vt:lpstr>'АИР71 ТЭО'!Заголовки_для_печати</vt:lpstr>
      <vt:lpstr>Блоки!Заголовки_для_печати</vt:lpstr>
      <vt:lpstr>'Блоки (2)'!Заголовки_для_печати</vt:lpstr>
      <vt:lpstr>'ГГК ТЭО'!Заголовки_для_печати</vt:lpstr>
      <vt:lpstr>'КП ТЭО'!Заголовки_для_печати</vt:lpstr>
      <vt:lpstr>'РДМ180 ТЭО'!Заголовки_для_печати</vt:lpstr>
      <vt:lpstr>'ТЭД ТЭО'!Заголовки_для_печати</vt:lpstr>
      <vt:lpstr>'УКТОЛ ТЭО'!Заголовки_для_печати</vt:lpstr>
      <vt:lpstr>'2ЭС6 4ПНЖ ЗЧ'!Область_печати</vt:lpstr>
      <vt:lpstr>'2ЭС6 4ПНЖ МАТ'!Область_печати</vt:lpstr>
      <vt:lpstr>'2ЭС6 Автосцепка ЗЧ'!Область_печати</vt:lpstr>
      <vt:lpstr>'2ЭС6 Автосцепка МАТ'!Область_печати</vt:lpstr>
      <vt:lpstr>'2ЭС6 АИР71 ЗЧ'!Область_печати</vt:lpstr>
      <vt:lpstr>'2ЭС6 АИР71 МАТ'!Область_печати</vt:lpstr>
      <vt:lpstr>'2ЭС6 ГГК ЗЧ'!Область_печати</vt:lpstr>
      <vt:lpstr>'2ЭС6 ГГК МАТ'!Область_печати</vt:lpstr>
      <vt:lpstr>'2ЭС6 ЗЧ'!Область_печати</vt:lpstr>
      <vt:lpstr>'2ЭС6 ЗЧ (2)'!Область_печати</vt:lpstr>
      <vt:lpstr>'2ЭС6 Кабина ЗП'!Область_печати</vt:lpstr>
      <vt:lpstr>'2ЭС6 Кабина МАТ'!Область_печати</vt:lpstr>
      <vt:lpstr>'2ЭС6 КП ЗЧ'!Область_печати</vt:lpstr>
      <vt:lpstr>'2ЭС6 КП МАТ'!Область_печати</vt:lpstr>
      <vt:lpstr>'2ЭС6 МАТ'!Область_печати</vt:lpstr>
      <vt:lpstr>'2ЭС6 МАТ (2)'!Область_печати</vt:lpstr>
      <vt:lpstr>'2ЭС6 МПСУиД ЗЧ'!Область_печати</vt:lpstr>
      <vt:lpstr>'2ЭС6 МПСУиД МАТ'!Область_печати</vt:lpstr>
      <vt:lpstr>'2ЭС6 ПСН ЗЧ'!Область_печати</vt:lpstr>
      <vt:lpstr>'2ЭС6 ПСН МАТ'!Область_печати</vt:lpstr>
      <vt:lpstr>'2ЭС6 РДМ180 ЗЧ'!Область_печати</vt:lpstr>
      <vt:lpstr>'2ЭС6 РДМ180 МАТ'!Область_печати</vt:lpstr>
      <vt:lpstr>'2ЭС6 ТЭД ЗЧ'!Область_печати</vt:lpstr>
      <vt:lpstr>'2ЭС6 ТЭД МАТ'!Область_печати</vt:lpstr>
      <vt:lpstr>'2ЭС6 ТЭО'!Область_печати</vt:lpstr>
      <vt:lpstr>'2ЭС6 УКТОЛ ЗЧ'!Область_печати</vt:lpstr>
      <vt:lpstr>'2ЭС6 УКТОЛ МАТ'!Область_печати</vt:lpstr>
      <vt:lpstr>'4ПНЖ ТЭО'!Область_печати</vt:lpstr>
      <vt:lpstr>'Автосцепка ТЭО'!Область_печати</vt:lpstr>
      <vt:lpstr>'АИР71 ТЭО'!Область_печати</vt:lpstr>
      <vt:lpstr>Блоки!Область_печати</vt:lpstr>
      <vt:lpstr>'Блоки (2)'!Область_печати</vt:lpstr>
      <vt:lpstr>'ГГК ТЭО'!Область_печати</vt:lpstr>
      <vt:lpstr>'Кабина ТЭО'!Область_печати</vt:lpstr>
      <vt:lpstr>'КП ТЭО'!Область_печати</vt:lpstr>
      <vt:lpstr>'МПСУиД ТЭО'!Область_печати</vt:lpstr>
      <vt:lpstr>'ПСН ТЭО'!Область_печати</vt:lpstr>
      <vt:lpstr>'РДМ180 ТЭО'!Область_печати</vt:lpstr>
      <vt:lpstr>'ТЭД ТЭО'!Область_печати</vt:lpstr>
      <vt:lpstr>'УКТОЛ ТЭО'!Область_печати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Костя</dc:creator>
  <cp:lastModifiedBy>Теплоухов Егор Станиславович</cp:lastModifiedBy>
  <cp:lastPrinted>2014-05-01T09:51:20Z</cp:lastPrinted>
  <dcterms:created xsi:type="dcterms:W3CDTF">2012-02-06T05:51:14Z</dcterms:created>
  <dcterms:modified xsi:type="dcterms:W3CDTF">2022-06-11T09:48:44Z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