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учимся жить\"/>
    </mc:Choice>
  </mc:AlternateContent>
  <bookViews>
    <workbookView xWindow="-120" yWindow="-120" windowWidth="24240" windowHeight="13140" tabRatio="500"/>
  </bookViews>
  <sheets>
    <sheet name="vedomost" sheetId="1" r:id="rId1"/>
    <sheet name="price" sheetId="3" r:id="rId2"/>
    <sheet name="houseworking" sheetId="2" r:id="rId3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" i="1" l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I1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B21" i="3"/>
  <c r="B3" i="1"/>
  <c r="B4" i="1"/>
  <c r="B5" i="1"/>
  <c r="B5" i="2" s="1"/>
  <c r="B6" i="1"/>
  <c r="B7" i="1"/>
  <c r="B8" i="1"/>
  <c r="B9" i="1"/>
  <c r="B9" i="2" s="1"/>
  <c r="B10" i="1"/>
  <c r="B11" i="1"/>
  <c r="B12" i="1"/>
  <c r="B13" i="1"/>
  <c r="B13" i="2" s="1"/>
  <c r="B14" i="1"/>
  <c r="B15" i="1"/>
  <c r="B16" i="1"/>
  <c r="B17" i="1"/>
  <c r="B17" i="2" s="1"/>
  <c r="B18" i="1"/>
  <c r="B19" i="1"/>
  <c r="B20" i="1"/>
  <c r="B21" i="1"/>
  <c r="B21" i="2" s="1"/>
  <c r="B22" i="1"/>
  <c r="B23" i="1"/>
  <c r="B24" i="1"/>
  <c r="B25" i="1"/>
  <c r="B25" i="2" s="1"/>
  <c r="B26" i="1"/>
  <c r="B27" i="1"/>
  <c r="B28" i="1"/>
  <c r="B29" i="1"/>
  <c r="B29" i="2" s="1"/>
  <c r="B30" i="1"/>
  <c r="B31" i="1"/>
  <c r="B2" i="1"/>
  <c r="B2" i="2" s="1"/>
  <c r="AG21" i="3"/>
  <c r="AF21" i="3"/>
  <c r="AE21" i="3"/>
  <c r="AD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31" i="2"/>
  <c r="A31" i="2"/>
  <c r="B30" i="2"/>
  <c r="A30" i="2"/>
  <c r="A29" i="2"/>
  <c r="B28" i="2"/>
  <c r="A28" i="2"/>
  <c r="B27" i="2"/>
  <c r="A27" i="2"/>
  <c r="B26" i="2"/>
  <c r="A26" i="2"/>
  <c r="A25" i="2"/>
  <c r="B24" i="2"/>
  <c r="A24" i="2"/>
  <c r="B23" i="2"/>
  <c r="A23" i="2"/>
  <c r="B22" i="2"/>
  <c r="A22" i="2"/>
  <c r="A21" i="2"/>
  <c r="B20" i="2"/>
  <c r="A20" i="2"/>
  <c r="B19" i="2"/>
  <c r="A19" i="2"/>
  <c r="B18" i="2"/>
  <c r="A18" i="2"/>
  <c r="A17" i="2"/>
  <c r="B16" i="2"/>
  <c r="A16" i="2"/>
  <c r="B15" i="2"/>
  <c r="A15" i="2"/>
  <c r="B14" i="2"/>
  <c r="A14" i="2"/>
  <c r="A13" i="2"/>
  <c r="B12" i="2"/>
  <c r="A12" i="2"/>
  <c r="B11" i="2"/>
  <c r="A11" i="2"/>
  <c r="B10" i="2"/>
  <c r="A10" i="2"/>
  <c r="A9" i="2"/>
  <c r="B8" i="2"/>
  <c r="A8" i="2"/>
  <c r="B7" i="2"/>
  <c r="A7" i="2"/>
  <c r="B6" i="2"/>
  <c r="A6" i="2"/>
  <c r="A5" i="2"/>
  <c r="B4" i="2"/>
  <c r="A4" i="2"/>
  <c r="B3" i="2"/>
  <c r="A3" i="2"/>
  <c r="C2" i="2"/>
  <c r="A2" i="2"/>
  <c r="C1" i="2"/>
  <c r="B1" i="2"/>
  <c r="A1" i="2"/>
</calcChain>
</file>

<file path=xl/sharedStrings.xml><?xml version="1.0" encoding="utf-8"?>
<sst xmlns="http://schemas.openxmlformats.org/spreadsheetml/2006/main" count="1170" uniqueCount="205">
  <si>
    <t>DATE</t>
  </si>
  <si>
    <t>DAY</t>
  </si>
  <si>
    <t>DONE</t>
  </si>
  <si>
    <t>COM</t>
  </si>
  <si>
    <t>PLACE</t>
  </si>
  <si>
    <t>DUTY</t>
  </si>
  <si>
    <t>KG</t>
  </si>
  <si>
    <t>WEAK</t>
  </si>
  <si>
    <t>a:bed</t>
  </si>
  <si>
    <t>a:stroll</t>
  </si>
  <si>
    <t>a:sleeptime</t>
  </si>
  <si>
    <t>a:teeth</t>
  </si>
  <si>
    <t>z:stroll</t>
  </si>
  <si>
    <t>z:sleeptime</t>
  </si>
  <si>
    <t>z:dreams</t>
  </si>
  <si>
    <t>z:teeth</t>
  </si>
  <si>
    <t>z:edu</t>
  </si>
  <si>
    <t>f:tele</t>
  </si>
  <si>
    <t>f:stroll</t>
  </si>
  <si>
    <t>h:vacuum</t>
  </si>
  <si>
    <t>h:dishwash</t>
  </si>
  <si>
    <t>h:kitchen</t>
  </si>
  <si>
    <t>h:vestibule</t>
  </si>
  <si>
    <t>h:corners</t>
  </si>
  <si>
    <t>e:hygiene</t>
  </si>
  <si>
    <t>e:plan</t>
  </si>
  <si>
    <t>e:silence</t>
  </si>
  <si>
    <t>e:siesta</t>
  </si>
  <si>
    <t>e:dev</t>
  </si>
  <si>
    <t>e:sleeptime</t>
  </si>
  <si>
    <t>e:diet</t>
  </si>
  <si>
    <t>e:meals</t>
  </si>
  <si>
    <t>l:teeth</t>
  </si>
  <si>
    <t>l:plan</t>
  </si>
  <si>
    <t>l:siesta</t>
  </si>
  <si>
    <t>l:sleeptime</t>
  </si>
  <si>
    <t>l:diet</t>
  </si>
  <si>
    <t>l:meals</t>
  </si>
  <si>
    <t>Lza, E</t>
  </si>
  <si>
    <t>Lh</t>
  </si>
  <si>
    <t>-</t>
  </si>
  <si>
    <t>2</t>
  </si>
  <si>
    <t>4</t>
  </si>
  <si>
    <t>Lza, Eza</t>
  </si>
  <si>
    <t>Lh, Eh</t>
  </si>
  <si>
    <t>zKG(1), aKG(1)</t>
  </si>
  <si>
    <t>3</t>
  </si>
  <si>
    <t>F</t>
  </si>
  <si>
    <t>увлажнители</t>
  </si>
  <si>
    <t>пол</t>
  </si>
  <si>
    <t>шмотки</t>
  </si>
  <si>
    <t>утварь</t>
  </si>
  <si>
    <t>лимонка</t>
  </si>
  <si>
    <t>авто</t>
  </si>
  <si>
    <t>штрафы</t>
  </si>
  <si>
    <t>е</t>
  </si>
  <si>
    <t>л</t>
  </si>
  <si>
    <t>ст / суш / гл</t>
  </si>
  <si>
    <t>НОСКИ</t>
  </si>
  <si>
    <t>сухая</t>
  </si>
  <si>
    <t>холод</t>
  </si>
  <si>
    <t>краны</t>
  </si>
  <si>
    <t>мытье</t>
  </si>
  <si>
    <t>ЗАБЫВАШКА</t>
  </si>
  <si>
    <t>РУГАНЬ</t>
  </si>
  <si>
    <t>РАСПРАВА</t>
  </si>
  <si>
    <t>ЧАШКА</t>
  </si>
  <si>
    <t>ВОЛОСЫ</t>
  </si>
  <si>
    <t>СОЖАЛЕНИЕ</t>
  </si>
  <si>
    <t>В МАСЛЕ</t>
  </si>
  <si>
    <t>МОКРОТА ЗА РЕЗНКОЮ</t>
  </si>
  <si>
    <t>плита</t>
  </si>
  <si>
    <t>НЕУБРАННАЯ ВАННА</t>
  </si>
  <si>
    <t>ПЫЛЕСОС</t>
  </si>
  <si>
    <t>РАЗГОВОРЫ О 3м</t>
  </si>
  <si>
    <t>ГНОЕНИЕ</t>
  </si>
  <si>
    <t>поощрения</t>
  </si>
  <si>
    <t>долгий ящик</t>
  </si>
  <si>
    <t>шкафах на кухне</t>
  </si>
  <si>
    <t>ремонт балкона</t>
  </si>
  <si>
    <t>стоматолог ребенка</t>
  </si>
  <si>
    <t>привика от клеща</t>
  </si>
  <si>
    <t>category</t>
  </si>
  <si>
    <t>PRICE</t>
  </si>
  <si>
    <t>{"+": 50 , "-": 0}</t>
  </si>
  <si>
    <t>{"&lt;.22": "20+1*", "&gt;=.22": -50, "&gt;.23": " -2*"}</t>
  </si>
  <si>
    <t>{"+": 0 , "-": -50}</t>
  </si>
  <si>
    <t>{"+": 0, "-": -150}</t>
  </si>
  <si>
    <t>{"+": 0, "-": -100}</t>
  </si>
  <si>
    <t>{"&gt;.0": "20*", "0": 0}</t>
  </si>
  <si>
    <t>{"&gt;.0": "30*", "0": 0}</t>
  </si>
  <si>
    <t>{"&gt;.0": "15*", "0": 0}</t>
  </si>
  <si>
    <t>{"&gt;.0": "-30*", "0": 50}</t>
  </si>
  <si>
    <t>{"9": 0, "+": -25, "-": -100}</t>
  </si>
  <si>
    <t>{"&gt;.0": "10*", "0": -50}</t>
  </si>
  <si>
    <t>{"!=.0": "20*", "0": 20}</t>
  </si>
  <si>
    <t>{"&lt;.23": "20+1*", "&gt;.23": "-1*", "&gt;.0": "-1.5*"}</t>
  </si>
  <si>
    <t>{"&gt;=.3": "10*", "&lt;.3": 0}</t>
  </si>
  <si>
    <t>True</t>
  </si>
  <si>
    <t>&gt;0</t>
  </si>
  <si>
    <t>&gt;=0</t>
  </si>
  <si>
    <t>&gt;=30</t>
  </si>
  <si>
    <t>child</t>
  </si>
  <si>
    <t>0.25*</t>
  </si>
  <si>
    <t>0.30*</t>
  </si>
  <si>
    <t>0.15*</t>
  </si>
  <si>
    <t>-0.25*</t>
  </si>
  <si>
    <t>{"T": "-0.25*", "F": 0}</t>
  </si>
  <si>
    <t>dacha</t>
  </si>
  <si>
    <t>0.1</t>
  </si>
  <si>
    <t>-0.3</t>
  </si>
  <si>
    <t>0.2</t>
  </si>
  <si>
    <t>-0.5</t>
  </si>
  <si>
    <t>d24</t>
  </si>
  <si>
    <t>0.1*</t>
  </si>
  <si>
    <t>d8</t>
  </si>
  <si>
    <t>weak</t>
  </si>
  <si>
    <t>0.2*</t>
  </si>
  <si>
    <t>sleep</t>
  </si>
  <si>
    <t>logic</t>
  </si>
  <si>
    <t>every N</t>
  </si>
  <si>
    <t>condition</t>
  </si>
  <si>
    <t>T</t>
  </si>
  <si>
    <t>N</t>
  </si>
  <si>
    <t>bonus</t>
  </si>
  <si>
    <t>25</t>
  </si>
  <si>
    <t>50</t>
  </si>
  <si>
    <t>-50</t>
  </si>
  <si>
    <t>100</t>
  </si>
  <si>
    <t>comment</t>
  </si>
  <si>
    <t>СНИЖЕНА СТОИМОСТЬ</t>
  </si>
  <si>
    <t>ИЗМЕНЕНА ЛОГИКА</t>
  </si>
  <si>
    <t>ИЗМЕНЕЫ КЛЮЧИ</t>
  </si>
  <si>
    <t>ДОБАВЛЕН ШТРАФ</t>
  </si>
  <si>
    <t>ДОБАВЛЕН БОНУС</t>
  </si>
  <si>
    <t>description</t>
  </si>
  <si>
    <t>Арина: сон в своей кровати?</t>
  </si>
  <si>
    <t>Арина: сколько прогулок за день?</t>
  </si>
  <si>
    <t>Арина: время засыпания?</t>
  </si>
  <si>
    <t>Арина: чистка зубов утром и вечером?</t>
  </si>
  <si>
    <t>Злата: сколько прогулок за день?</t>
  </si>
  <si>
    <t>Злата: время укладывания?</t>
  </si>
  <si>
    <t>Злата: дневной сон?</t>
  </si>
  <si>
    <t>Злата: чистка зубов утром и вечером?</t>
  </si>
  <si>
    <t>Злата: сколько занятий с родителем?</t>
  </si>
  <si>
    <t>Дети: без телевизера и интернета???</t>
  </si>
  <si>
    <t>Семья: сколько семейных прогулок за день?</t>
  </si>
  <si>
    <t xml:space="preserve">Дом: сколько комнат убрано пылесосом или вручную? </t>
  </si>
  <si>
    <t xml:space="preserve">Дом: Сколько сеансов мытья посуды? </t>
  </si>
  <si>
    <t>Дом: убранная кухня?</t>
  </si>
  <si>
    <t>Дом: убранный коридор?</t>
  </si>
  <si>
    <t>Дом: количество неубранных ссаных углов</t>
  </si>
  <si>
    <t>Лера: чистка зубов утром и вечером?</t>
  </si>
  <si>
    <t>Лера: Сколько выполнено заданий?</t>
  </si>
  <si>
    <t>Лера: дефицит сна? Дневной сон?</t>
  </si>
  <si>
    <t>Лера: время укладывания?</t>
  </si>
  <si>
    <t>Лера: соблюдение диеты?</t>
  </si>
  <si>
    <t>Лера: сколько баллов за питание?</t>
  </si>
  <si>
    <t>hint</t>
  </si>
  <si>
    <t>Плохие погодные условия от 30 мин, хорошие погодные условия от 1ч. Если были прогулки ТОЛЬКО в составе семейных , тыкай "F"</t>
  </si>
  <si>
    <t>Условия: указывается время, когда родитель освободился. Если Злата все равно выскакивает (пописать, поесть, попить), время сбрасывается</t>
  </si>
  <si>
    <t>Условия: какие-то поделки, логопедия, азбука, счет, настольные игры</t>
  </si>
  <si>
    <t>Плохие погодные условия от 30 мин, хорошие погодные условия от 1ч.</t>
  </si>
  <si>
    <t>Разрешается дробить коридор по 0.5. Туалет, ванная по 0.5. Результат с округлением вниз</t>
  </si>
  <si>
    <t>Условия: после сеанса не должно остаться грязной посуды (искл: сковорода многократного применения: чтоб вкуснее…)</t>
  </si>
  <si>
    <t xml:space="preserve">Условия: посуда помыта, расставлена, столы вытерты, разобран хлам, шмотки, игрушки </t>
  </si>
  <si>
    <t>Условия: обувь по полочкам, шмотки по шкафчикам, хлам у зеркала разобран</t>
  </si>
  <si>
    <t>Условия: ссаным углом считается любое скопление вещей в несанкционированном месте</t>
  </si>
  <si>
    <t>Если не спал: тыкай “не мог”. Если спал: “+”, если не спал, но есть дефицит сна: “-”</t>
  </si>
  <si>
    <t>Условия: 1 прием пищи условно 1 балл.  С усилителями вкуса (бутики, сладкое, топинги): "–1" балл, с овощами, фруктами, творог: "+1" балл</t>
  </si>
  <si>
    <t>type</t>
  </si>
  <si>
    <t>dict</t>
  </si>
  <si>
    <t>range(0,4,1)</t>
  </si>
  <si>
    <t>time</t>
  </si>
  <si>
    <t>range(0,7,1)</t>
  </si>
  <si>
    <t>range(0,6,1)</t>
  </si>
  <si>
    <t>range(0,10,1)</t>
  </si>
  <si>
    <t>range(-5,5,1)</t>
  </si>
  <si>
    <t>add_keys</t>
  </si>
  <si>
    <t>private_value</t>
  </si>
  <si>
    <t>Ed24</t>
  </si>
  <si>
    <t>Ed8</t>
  </si>
  <si>
    <t>{"+": 0 , "-": 50}</t>
  </si>
  <si>
    <t>a:pipi</t>
  </si>
  <si>
    <t>НОВАЯ КАТКА</t>
  </si>
  <si>
    <t>Арина: сколько пописов(ПОКАКОВ) на горшок?</t>
  </si>
  <si>
    <t>l:cooking</t>
  </si>
  <si>
    <t>Лера: приготовление компотов, сладостей и т.д.</t>
  </si>
  <si>
    <t>Активно разгружаем морозилку, заготовки</t>
  </si>
  <si>
    <t>прилога по крови</t>
  </si>
  <si>
    <t>продажа стула</t>
  </si>
  <si>
    <t>продажа настольных</t>
  </si>
  <si>
    <t>прилога по СМА</t>
  </si>
  <si>
    <t>захости бота</t>
  </si>
  <si>
    <t>{"&gt;.0": "40*", "0": 0}</t>
  </si>
  <si>
    <t>ОСТАВЛЕН ШТРАФ</t>
  </si>
  <si>
    <t>{"&gt;.1": 20, "1": 0, "0": -30, "F": 0}</t>
  </si>
  <si>
    <t>СНИЖЕН ШТРАФ</t>
  </si>
  <si>
    <t>ПРИБАВЛЕНА СТОИМОСТЬ</t>
  </si>
  <si>
    <t>ДОБАВЛЕН БОНУС, ИЗМЕНЕНА ЛОГИКА</t>
  </si>
  <si>
    <t>{"&gt;=.4": "8*", "&gt;=.2": "10*", "&lt;.2": 0}</t>
  </si>
  <si>
    <t>{"&gt;.0": "12*", "0": -50}</t>
  </si>
  <si>
    <t>{"+": 30, "-": -80}</t>
  </si>
  <si>
    <t>{"G": 30, "B": 0, "-": -100}</t>
  </si>
  <si>
    <t>СНИЖЕНА 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</si>
</sst>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m/d/yyyy"/>
    <numFmt numFmtId="166" formatCode="&quot;ИСТИНА&quot;;&quot;ИСТИНА&quot;;&quot;ЛОЖЬ&quot;"/>
  </numFmts>
  <fonts count="7" x14ac:knownFonts="1">
    <font>
      <sz val="11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b/>
      <sz val="11"/>
      <name val="Calibri"/>
    </font>
    <font>
      <sz val="8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92D050"/>
        <bgColor rgb="FF81D41A"/>
      </patternFill>
    </fill>
    <fill>
      <patternFill patternType="solid">
        <fgColor rgb="FFB4C7E7"/>
        <bgColor rgb="FFBFBFBF"/>
      </patternFill>
    </fill>
    <fill>
      <patternFill patternType="solid">
        <fgColor rgb="FFF8CBAD"/>
        <bgColor rgb="FFFFE699"/>
      </patternFill>
    </fill>
    <fill>
      <patternFill patternType="solid">
        <fgColor rgb="FF81D41A"/>
        <bgColor rgb="FF92D050"/>
      </patternFill>
    </fill>
    <fill>
      <patternFill patternType="solid">
        <fgColor rgb="FFFFE699"/>
        <bgColor rgb="FFF8CBAD"/>
      </patternFill>
    </fill>
    <fill>
      <patternFill patternType="solid">
        <fgColor rgb="FFBFBFBF"/>
        <bgColor rgb="FFB4C7E7"/>
      </patternFill>
    </fill>
    <fill>
      <patternFill patternType="solid">
        <fgColor rgb="FFA9D18E"/>
        <bgColor rgb="FF92D050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7">
    <xf numFmtId="0" fontId="0" fillId="0" borderId="0" xfId="0" applyAlignment="1"/>
    <xf numFmtId="0" fontId="5" fillId="0" borderId="9" xfId="0" applyFont="1" applyBorder="1" applyAlignment="1">
      <alignment horizontal="center" vertical="top"/>
    </xf>
    <xf numFmtId="165" fontId="1" fillId="0" borderId="0" xfId="0" applyNumberFormat="1" applyFont="1" applyAlignment="1"/>
    <xf numFmtId="0" fontId="1" fillId="0" borderId="0" xfId="0" applyFont="1" applyAlignment="1"/>
    <xf numFmtId="165" fontId="2" fillId="0" borderId="2" xfId="0" applyNumberFormat="1" applyFont="1" applyBorder="1" applyAlignment="1"/>
    <xf numFmtId="0" fontId="2" fillId="0" borderId="3" xfId="0" applyFont="1" applyBorder="1" applyAlignment="1"/>
    <xf numFmtId="49" fontId="2" fillId="0" borderId="3" xfId="0" applyNumberFormat="1" applyFont="1" applyBorder="1" applyAlignment="1"/>
    <xf numFmtId="0" fontId="2" fillId="0" borderId="4" xfId="0" applyFont="1" applyBorder="1" applyAlignment="1"/>
    <xf numFmtId="0" fontId="2" fillId="0" borderId="2" xfId="0" applyFont="1" applyBorder="1" applyAlignment="1"/>
    <xf numFmtId="49" fontId="2" fillId="0" borderId="2" xfId="0" applyNumberFormat="1" applyFont="1" applyBorder="1" applyAlignment="1"/>
    <xf numFmtId="0" fontId="2" fillId="0" borderId="1" xfId="0" applyFont="1" applyBorder="1" applyAlignment="1"/>
    <xf numFmtId="165" fontId="1" fillId="0" borderId="2" xfId="0" applyNumberFormat="1" applyFont="1" applyBorder="1" applyAlignment="1"/>
    <xf numFmtId="0" fontId="1" fillId="0" borderId="3" xfId="0" applyFont="1" applyBorder="1" applyAlignment="1"/>
    <xf numFmtId="0" fontId="1" fillId="0" borderId="2" xfId="0" applyFont="1" applyBorder="1" applyAlignment="1">
      <alignment horizontal="left"/>
    </xf>
    <xf numFmtId="49" fontId="1" fillId="0" borderId="2" xfId="0" applyNumberFormat="1" applyFont="1" applyBorder="1" applyAlignment="1"/>
    <xf numFmtId="0" fontId="1" fillId="0" borderId="1" xfId="0" applyFont="1" applyBorder="1" applyAlignment="1"/>
    <xf numFmtId="0" fontId="1" fillId="0" borderId="4" xfId="0" applyFont="1" applyBorder="1" applyAlignment="1"/>
    <xf numFmtId="0" fontId="1" fillId="0" borderId="3" xfId="0" applyFont="1" applyBorder="1" applyAlignment="1">
      <alignment horizontal="left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49" fontId="3" fillId="2" borderId="2" xfId="0" applyNumberFormat="1" applyFont="1" applyFill="1" applyBorder="1" applyAlignment="1">
      <alignment vertical="center"/>
    </xf>
    <xf numFmtId="49" fontId="3" fillId="2" borderId="5" xfId="0" applyNumberFormat="1" applyFont="1" applyFill="1" applyBorder="1" applyAlignment="1">
      <alignment vertical="center"/>
    </xf>
    <xf numFmtId="49" fontId="3" fillId="2" borderId="4" xfId="0" applyNumberFormat="1" applyFont="1" applyFill="1" applyBorder="1" applyAlignment="1">
      <alignment vertical="center"/>
    </xf>
    <xf numFmtId="49" fontId="3" fillId="2" borderId="6" xfId="0" applyNumberFormat="1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vertical="center"/>
    </xf>
    <xf numFmtId="49" fontId="3" fillId="2" borderId="1" xfId="0" applyNumberFormat="1" applyFont="1" applyFill="1" applyBorder="1" applyAlignment="1">
      <alignment vertical="center"/>
    </xf>
    <xf numFmtId="49" fontId="3" fillId="2" borderId="7" xfId="0" applyNumberFormat="1" applyFont="1" applyFill="1" applyBorder="1" applyAlignment="1">
      <alignment vertical="center"/>
    </xf>
    <xf numFmtId="49" fontId="0" fillId="3" borderId="2" xfId="0" applyNumberFormat="1" applyFill="1" applyBorder="1" applyAlignment="1">
      <alignment vertical="center"/>
    </xf>
    <xf numFmtId="49" fontId="0" fillId="3" borderId="5" xfId="0" applyNumberFormat="1" applyFill="1" applyBorder="1" applyAlignment="1">
      <alignment vertical="center"/>
    </xf>
    <xf numFmtId="49" fontId="0" fillId="3" borderId="4" xfId="0" applyNumberFormat="1" applyFill="1" applyBorder="1" applyAlignment="1">
      <alignment vertical="center"/>
    </xf>
    <xf numFmtId="49" fontId="0" fillId="3" borderId="1" xfId="0" applyNumberFormat="1" applyFill="1" applyBorder="1" applyAlignment="1">
      <alignment vertical="center"/>
    </xf>
    <xf numFmtId="49" fontId="0" fillId="3" borderId="3" xfId="0" applyNumberFormat="1" applyFill="1" applyBorder="1" applyAlignment="1">
      <alignment vertical="center"/>
    </xf>
    <xf numFmtId="49" fontId="0" fillId="3" borderId="6" xfId="0" applyNumberFormat="1" applyFill="1" applyBorder="1" applyAlignment="1">
      <alignment vertical="center"/>
    </xf>
    <xf numFmtId="49" fontId="0" fillId="3" borderId="7" xfId="0" applyNumberFormat="1" applyFill="1" applyBorder="1" applyAlignment="1">
      <alignment vertical="center"/>
    </xf>
    <xf numFmtId="49" fontId="4" fillId="3" borderId="5" xfId="0" applyNumberFormat="1" applyFont="1" applyFill="1" applyBorder="1" applyAlignment="1">
      <alignment vertical="center"/>
    </xf>
    <xf numFmtId="49" fontId="4" fillId="3" borderId="4" xfId="0" applyNumberFormat="1" applyFont="1" applyFill="1" applyBorder="1" applyAlignment="1">
      <alignment vertical="center"/>
    </xf>
    <xf numFmtId="49" fontId="4" fillId="3" borderId="2" xfId="0" applyNumberFormat="1" applyFont="1" applyFill="1" applyBorder="1" applyAlignment="1">
      <alignment vertical="center"/>
    </xf>
    <xf numFmtId="49" fontId="4" fillId="3" borderId="1" xfId="0" applyNumberFormat="1" applyFont="1" applyFill="1" applyBorder="1" applyAlignment="1">
      <alignment vertical="center"/>
    </xf>
    <xf numFmtId="49" fontId="4" fillId="3" borderId="6" xfId="0" applyNumberFormat="1" applyFont="1" applyFill="1" applyBorder="1" applyAlignment="1">
      <alignment vertical="center"/>
    </xf>
    <xf numFmtId="49" fontId="4" fillId="3" borderId="3" xfId="0" applyNumberFormat="1" applyFont="1" applyFill="1" applyBorder="1" applyAlignment="1">
      <alignment vertical="center"/>
    </xf>
    <xf numFmtId="49" fontId="4" fillId="3" borderId="7" xfId="0" applyNumberFormat="1" applyFont="1" applyFill="1" applyBorder="1" applyAlignment="1">
      <alignment vertical="center"/>
    </xf>
    <xf numFmtId="49" fontId="0" fillId="4" borderId="2" xfId="0" applyNumberFormat="1" applyFill="1" applyBorder="1" applyAlignment="1">
      <alignment vertical="center"/>
    </xf>
    <xf numFmtId="49" fontId="4" fillId="4" borderId="5" xfId="0" applyNumberFormat="1" applyFont="1" applyFill="1" applyBorder="1" applyAlignment="1">
      <alignment vertical="center"/>
    </xf>
    <xf numFmtId="49" fontId="4" fillId="4" borderId="4" xfId="0" applyNumberFormat="1" applyFont="1" applyFill="1" applyBorder="1" applyAlignment="1">
      <alignment vertical="center"/>
    </xf>
    <xf numFmtId="49" fontId="4" fillId="4" borderId="2" xfId="0" applyNumberFormat="1" applyFont="1" applyFill="1" applyBorder="1" applyAlignment="1">
      <alignment vertical="center"/>
    </xf>
    <xf numFmtId="49" fontId="4" fillId="4" borderId="6" xfId="0" applyNumberFormat="1" applyFont="1" applyFill="1" applyBorder="1" applyAlignment="1">
      <alignment vertical="center"/>
    </xf>
    <xf numFmtId="49" fontId="4" fillId="4" borderId="3" xfId="0" applyNumberFormat="1" applyFont="1" applyFill="1" applyBorder="1" applyAlignment="1">
      <alignment vertical="center"/>
    </xf>
    <xf numFmtId="49" fontId="4" fillId="4" borderId="1" xfId="0" applyNumberFormat="1" applyFont="1" applyFill="1" applyBorder="1" applyAlignment="1">
      <alignment vertical="center"/>
    </xf>
    <xf numFmtId="49" fontId="4" fillId="4" borderId="7" xfId="0" applyNumberFormat="1" applyFont="1" applyFill="1" applyBorder="1" applyAlignment="1">
      <alignment vertical="center"/>
    </xf>
    <xf numFmtId="49" fontId="0" fillId="4" borderId="5" xfId="0" applyNumberFormat="1" applyFill="1" applyBorder="1" applyAlignment="1">
      <alignment vertical="center"/>
    </xf>
    <xf numFmtId="49" fontId="0" fillId="4" borderId="4" xfId="0" applyNumberFormat="1" applyFill="1" applyBorder="1" applyAlignment="1">
      <alignment vertical="center"/>
    </xf>
    <xf numFmtId="49" fontId="0" fillId="5" borderId="2" xfId="0" applyNumberFormat="1" applyFill="1" applyBorder="1" applyAlignment="1">
      <alignment vertical="center"/>
    </xf>
    <xf numFmtId="49" fontId="0" fillId="6" borderId="2" xfId="0" applyNumberFormat="1" applyFill="1" applyBorder="1" applyAlignment="1">
      <alignment vertical="center"/>
    </xf>
    <xf numFmtId="49" fontId="0" fillId="4" borderId="3" xfId="0" applyNumberFormat="1" applyFill="1" applyBorder="1" applyAlignment="1">
      <alignment vertical="center"/>
    </xf>
    <xf numFmtId="49" fontId="0" fillId="4" borderId="6" xfId="0" applyNumberFormat="1" applyFill="1" applyBorder="1" applyAlignment="1">
      <alignment vertical="center"/>
    </xf>
    <xf numFmtId="49" fontId="0" fillId="4" borderId="1" xfId="0" applyNumberFormat="1" applyFill="1" applyBorder="1" applyAlignment="1">
      <alignment vertical="center"/>
    </xf>
    <xf numFmtId="49" fontId="0" fillId="4" borderId="7" xfId="0" applyNumberFormat="1" applyFill="1" applyBorder="1" applyAlignment="1">
      <alignment vertical="center"/>
    </xf>
    <xf numFmtId="49" fontId="0" fillId="6" borderId="5" xfId="0" applyNumberFormat="1" applyFill="1" applyBorder="1" applyAlignment="1">
      <alignment vertical="center"/>
    </xf>
    <xf numFmtId="49" fontId="0" fillId="6" borderId="6" xfId="0" applyNumberFormat="1" applyFill="1" applyBorder="1" applyAlignment="1">
      <alignment vertical="center"/>
    </xf>
    <xf numFmtId="49" fontId="0" fillId="6" borderId="3" xfId="0" applyNumberFormat="1" applyFill="1" applyBorder="1" applyAlignment="1">
      <alignment vertical="center"/>
    </xf>
    <xf numFmtId="49" fontId="0" fillId="6" borderId="1" xfId="0" applyNumberFormat="1" applyFill="1" applyBorder="1" applyAlignment="1">
      <alignment vertical="center"/>
    </xf>
    <xf numFmtId="49" fontId="0" fillId="6" borderId="7" xfId="0" applyNumberFormat="1" applyFill="1" applyBorder="1" applyAlignment="1">
      <alignment vertical="center"/>
    </xf>
    <xf numFmtId="49" fontId="4" fillId="6" borderId="1" xfId="0" applyNumberFormat="1" applyFont="1" applyFill="1" applyBorder="1" applyAlignment="1">
      <alignment vertical="center"/>
    </xf>
    <xf numFmtId="49" fontId="4" fillId="6" borderId="3" xfId="0" applyNumberFormat="1" applyFont="1" applyFill="1" applyBorder="1" applyAlignment="1">
      <alignment vertical="center"/>
    </xf>
    <xf numFmtId="49" fontId="4" fillId="6" borderId="6" xfId="0" applyNumberFormat="1" applyFont="1" applyFill="1" applyBorder="1" applyAlignment="1">
      <alignment vertical="center"/>
    </xf>
    <xf numFmtId="49" fontId="0" fillId="5" borderId="5" xfId="0" applyNumberFormat="1" applyFill="1" applyBorder="1" applyAlignment="1">
      <alignment vertical="center"/>
    </xf>
    <xf numFmtId="49" fontId="0" fillId="5" borderId="4" xfId="0" applyNumberFormat="1" applyFill="1" applyBorder="1" applyAlignment="1">
      <alignment vertical="center"/>
    </xf>
    <xf numFmtId="49" fontId="0" fillId="5" borderId="6" xfId="0" applyNumberFormat="1" applyFill="1" applyBorder="1" applyAlignment="1">
      <alignment vertical="center"/>
    </xf>
    <xf numFmtId="49" fontId="0" fillId="5" borderId="3" xfId="0" applyNumberFormat="1" applyFill="1" applyBorder="1" applyAlignment="1">
      <alignment vertical="center"/>
    </xf>
    <xf numFmtId="49" fontId="0" fillId="5" borderId="1" xfId="0" applyNumberFormat="1" applyFill="1" applyBorder="1" applyAlignment="1">
      <alignment vertical="center"/>
    </xf>
    <xf numFmtId="49" fontId="0" fillId="5" borderId="7" xfId="0" applyNumberFormat="1" applyFill="1" applyBorder="1" applyAlignment="1">
      <alignment vertical="center"/>
    </xf>
    <xf numFmtId="49" fontId="4" fillId="5" borderId="6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vertical="center"/>
    </xf>
    <xf numFmtId="49" fontId="4" fillId="5" borderId="3" xfId="0" applyNumberFormat="1" applyFont="1" applyFill="1" applyBorder="1" applyAlignment="1">
      <alignment vertical="center"/>
    </xf>
    <xf numFmtId="49" fontId="0" fillId="7" borderId="2" xfId="0" applyNumberFormat="1" applyFill="1" applyBorder="1" applyAlignment="1">
      <alignment vertical="center"/>
    </xf>
    <xf numFmtId="49" fontId="4" fillId="7" borderId="5" xfId="0" applyNumberFormat="1" applyFont="1" applyFill="1" applyBorder="1" applyAlignment="1">
      <alignment vertical="center"/>
    </xf>
    <xf numFmtId="49" fontId="4" fillId="7" borderId="4" xfId="0" applyNumberFormat="1" applyFont="1" applyFill="1" applyBorder="1" applyAlignment="1">
      <alignment vertical="center"/>
    </xf>
    <xf numFmtId="49" fontId="4" fillId="7" borderId="2" xfId="0" applyNumberFormat="1" applyFont="1" applyFill="1" applyBorder="1" applyAlignment="1">
      <alignment vertical="center"/>
    </xf>
    <xf numFmtId="49" fontId="4" fillId="7" borderId="6" xfId="0" applyNumberFormat="1" applyFont="1" applyFill="1" applyBorder="1" applyAlignment="1">
      <alignment vertical="center"/>
    </xf>
    <xf numFmtId="49" fontId="4" fillId="7" borderId="3" xfId="0" applyNumberFormat="1" applyFont="1" applyFill="1" applyBorder="1" applyAlignment="1">
      <alignment vertical="center"/>
    </xf>
    <xf numFmtId="49" fontId="4" fillId="7" borderId="1" xfId="0" applyNumberFormat="1" applyFont="1" applyFill="1" applyBorder="1" applyAlignment="1">
      <alignment vertical="center"/>
    </xf>
    <xf numFmtId="49" fontId="4" fillId="7" borderId="7" xfId="0" applyNumberFormat="1" applyFont="1" applyFill="1" applyBorder="1" applyAlignment="1">
      <alignment vertical="center"/>
    </xf>
    <xf numFmtId="49" fontId="0" fillId="8" borderId="2" xfId="0" applyNumberFormat="1" applyFill="1" applyBorder="1" applyAlignment="1">
      <alignment vertical="center"/>
    </xf>
    <xf numFmtId="49" fontId="0" fillId="8" borderId="5" xfId="0" applyNumberFormat="1" applyFill="1" applyBorder="1" applyAlignment="1">
      <alignment vertical="center"/>
    </xf>
    <xf numFmtId="49" fontId="0" fillId="8" borderId="4" xfId="0" applyNumberFormat="1" applyFill="1" applyBorder="1" applyAlignment="1">
      <alignment vertical="center"/>
    </xf>
    <xf numFmtId="49" fontId="0" fillId="8" borderId="6" xfId="0" applyNumberFormat="1" applyFill="1" applyBorder="1" applyAlignment="1">
      <alignment vertical="center"/>
    </xf>
    <xf numFmtId="49" fontId="0" fillId="8" borderId="3" xfId="0" applyNumberFormat="1" applyFill="1" applyBorder="1" applyAlignment="1">
      <alignment vertical="center"/>
    </xf>
    <xf numFmtId="49" fontId="0" fillId="8" borderId="1" xfId="0" applyNumberFormat="1" applyFill="1" applyBorder="1" applyAlignment="1">
      <alignment vertical="center"/>
    </xf>
    <xf numFmtId="49" fontId="0" fillId="8" borderId="7" xfId="0" applyNumberFormat="1" applyFill="1" applyBorder="1" applyAlignment="1">
      <alignment vertical="center"/>
    </xf>
    <xf numFmtId="49" fontId="0" fillId="9" borderId="2" xfId="0" applyNumberFormat="1" applyFill="1" applyBorder="1" applyAlignment="1">
      <alignment vertical="center"/>
    </xf>
    <xf numFmtId="49" fontId="0" fillId="9" borderId="5" xfId="0" applyNumberFormat="1" applyFill="1" applyBorder="1" applyAlignment="1">
      <alignment vertical="center"/>
    </xf>
    <xf numFmtId="49" fontId="0" fillId="9" borderId="4" xfId="0" applyNumberFormat="1" applyFill="1" applyBorder="1" applyAlignment="1">
      <alignment vertical="center"/>
    </xf>
    <xf numFmtId="49" fontId="0" fillId="9" borderId="6" xfId="0" applyNumberFormat="1" applyFill="1" applyBorder="1" applyAlignment="1">
      <alignment vertical="center"/>
    </xf>
    <xf numFmtId="49" fontId="0" fillId="9" borderId="3" xfId="0" applyNumberFormat="1" applyFill="1" applyBorder="1" applyAlignment="1">
      <alignment vertical="center"/>
    </xf>
    <xf numFmtId="49" fontId="0" fillId="9" borderId="1" xfId="0" applyNumberFormat="1" applyFill="1" applyBorder="1" applyAlignment="1">
      <alignment vertical="center"/>
    </xf>
    <xf numFmtId="49" fontId="0" fillId="9" borderId="7" xfId="0" applyNumberFormat="1" applyFill="1" applyBorder="1" applyAlignment="1">
      <alignment vertical="center"/>
    </xf>
    <xf numFmtId="49" fontId="0" fillId="9" borderId="8" xfId="0" applyNumberFormat="1" applyFill="1" applyBorder="1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166" fontId="4" fillId="0" borderId="0" xfId="0" applyNumberFormat="1" applyFont="1" applyAlignment="1">
      <alignment vertical="center"/>
    </xf>
    <xf numFmtId="166" fontId="0" fillId="0" borderId="0" xfId="0" applyNumberFormat="1" applyAlignment="1">
      <alignment vertical="center"/>
    </xf>
    <xf numFmtId="164" fontId="0" fillId="0" borderId="0" xfId="0" applyNumberFormat="1"/>
    <xf numFmtId="49" fontId="3" fillId="2" borderId="9" xfId="0" applyNumberFormat="1" applyFont="1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1" fillId="10" borderId="3" xfId="0" applyFont="1" applyFill="1" applyBorder="1" applyAlignment="1"/>
    <xf numFmtId="49" fontId="5" fillId="0" borderId="9" xfId="0" applyNumberFormat="1" applyFont="1" applyBorder="1" applyAlignment="1">
      <alignment horizontal="center" vertical="top"/>
    </xf>
  </cellXfs>
  <cellStyles count="1">
    <cellStyle name="Обычный" xfId="0" builtinId="0"/>
  </cellStyles>
  <dxfs count="6">
    <dxf>
      <font>
        <b/>
        <color rgb="FFFFFFFF"/>
      </font>
      <fill>
        <patternFill>
          <bgColor rgb="FFFF0000"/>
        </patternFill>
      </fill>
    </dxf>
    <dxf>
      <font>
        <b/>
      </font>
      <fill>
        <patternFill>
          <bgColor rgb="FFFFC000"/>
        </patternFill>
      </fill>
    </dxf>
    <dxf>
      <font>
        <b/>
        <color rgb="FFFFFFFF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8585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585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81D41A"/>
      <rgbColor rgb="FFFFC000"/>
      <rgbColor rgb="FFFF9900"/>
      <rgbColor rgb="FFFF6600"/>
      <rgbColor rgb="FF666699"/>
      <rgbColor rgb="FF92D05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2"/>
  <sheetViews>
    <sheetView tabSelected="1" workbookViewId="0">
      <selection activeCell="J17" sqref="J17"/>
    </sheetView>
  </sheetViews>
  <sheetFormatPr defaultRowHeight="15" x14ac:dyDescent="0.25"/>
  <cols>
    <col min="1" max="1" width="10.42578125" bestFit="1" customWidth="1"/>
    <col min="7" max="7" width="13.710937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06" t="str">
        <f>price!B1</f>
        <v>a:pipi</v>
      </c>
      <c r="J1" s="106" t="str">
        <f>price!C1</f>
        <v>a:bed</v>
      </c>
      <c r="K1" s="106" t="str">
        <f>price!D1</f>
        <v>a:stroll</v>
      </c>
      <c r="L1" s="106" t="str">
        <f>price!E1</f>
        <v>a:sleeptime</v>
      </c>
      <c r="M1" s="106" t="str">
        <f>price!F1</f>
        <v>a:teeth</v>
      </c>
      <c r="N1" s="106" t="str">
        <f>price!G1</f>
        <v>z:stroll</v>
      </c>
      <c r="O1" s="106" t="str">
        <f>price!H1</f>
        <v>z:sleeptime</v>
      </c>
      <c r="P1" s="106" t="str">
        <f>price!I1</f>
        <v>z:dreams</v>
      </c>
      <c r="Q1" s="106" t="str">
        <f>price!J1</f>
        <v>z:teeth</v>
      </c>
      <c r="R1" s="106" t="str">
        <f>price!K1</f>
        <v>z:edu</v>
      </c>
      <c r="S1" s="106" t="str">
        <f>price!L1</f>
        <v>f:tele</v>
      </c>
      <c r="T1" s="106" t="str">
        <f>price!M1</f>
        <v>f:stroll</v>
      </c>
      <c r="U1" s="106" t="str">
        <f>price!N1</f>
        <v>h:vacuum</v>
      </c>
      <c r="V1" s="106" t="str">
        <f>price!O1</f>
        <v>h:dishwash</v>
      </c>
      <c r="W1" s="106" t="str">
        <f>price!P1</f>
        <v>h:kitchen</v>
      </c>
      <c r="X1" s="106" t="str">
        <f>price!Q1</f>
        <v>h:vestibule</v>
      </c>
      <c r="Y1" s="106" t="str">
        <f>price!R1</f>
        <v>h:corners</v>
      </c>
      <c r="Z1" s="106" t="str">
        <f>price!S1</f>
        <v>e:hygiene</v>
      </c>
      <c r="AA1" s="106" t="str">
        <f>price!T1</f>
        <v>e:plan</v>
      </c>
      <c r="AB1" s="106" t="str">
        <f>price!U1</f>
        <v>e:silence</v>
      </c>
      <c r="AC1" s="106" t="str">
        <f>price!V1</f>
        <v>e:siesta</v>
      </c>
      <c r="AD1" s="106" t="str">
        <f>price!W1</f>
        <v>e:dev</v>
      </c>
      <c r="AE1" s="106" t="str">
        <f>price!X1</f>
        <v>e:sleeptime</v>
      </c>
      <c r="AF1" s="106" t="str">
        <f>price!Y1</f>
        <v>e:diet</v>
      </c>
      <c r="AG1" s="106" t="str">
        <f>price!Z1</f>
        <v>e:meals</v>
      </c>
      <c r="AH1" s="106" t="str">
        <f>price!AA1</f>
        <v>l:teeth</v>
      </c>
      <c r="AI1" s="106" t="str">
        <f>price!AB1</f>
        <v>l:plan</v>
      </c>
      <c r="AJ1" s="106" t="str">
        <f>price!AC1</f>
        <v>l:cooking</v>
      </c>
      <c r="AK1" s="106" t="str">
        <f>price!AD1</f>
        <v>l:siesta</v>
      </c>
      <c r="AL1" s="106" t="str">
        <f>price!AE1</f>
        <v>l:sleeptime</v>
      </c>
      <c r="AM1" s="106" t="str">
        <f>price!AF1</f>
        <v>l:diet</v>
      </c>
      <c r="AN1" s="106" t="str">
        <f>price!AG1</f>
        <v>l:meals</v>
      </c>
    </row>
    <row r="2" spans="1:40" x14ac:dyDescent="0.25">
      <c r="A2" s="102">
        <v>45231</v>
      </c>
      <c r="B2">
        <f>WEEKDAY(A2, 2)</f>
        <v>3</v>
      </c>
      <c r="D2" t="s">
        <v>38</v>
      </c>
      <c r="E2" t="s">
        <v>39</v>
      </c>
      <c r="F2" t="s">
        <v>180</v>
      </c>
      <c r="G2" t="s">
        <v>45</v>
      </c>
      <c r="H2" t="s">
        <v>40</v>
      </c>
    </row>
    <row r="3" spans="1:40" x14ac:dyDescent="0.25">
      <c r="A3" s="102">
        <v>45232</v>
      </c>
      <c r="B3">
        <f t="shared" ref="B3:B31" si="0">WEEKDAY(A3, 2)</f>
        <v>4</v>
      </c>
      <c r="D3" t="s">
        <v>43</v>
      </c>
      <c r="E3" t="s">
        <v>44</v>
      </c>
      <c r="F3" t="s">
        <v>181</v>
      </c>
      <c r="G3" t="s">
        <v>45</v>
      </c>
      <c r="H3" t="s">
        <v>40</v>
      </c>
    </row>
    <row r="4" spans="1:40" x14ac:dyDescent="0.25">
      <c r="A4" s="102">
        <v>45233</v>
      </c>
      <c r="B4">
        <f t="shared" si="0"/>
        <v>5</v>
      </c>
      <c r="D4" t="s">
        <v>38</v>
      </c>
      <c r="E4" t="s">
        <v>44</v>
      </c>
      <c r="F4" t="s">
        <v>40</v>
      </c>
      <c r="G4" t="s">
        <v>45</v>
      </c>
      <c r="H4" t="s">
        <v>40</v>
      </c>
    </row>
    <row r="5" spans="1:40" x14ac:dyDescent="0.25">
      <c r="A5" s="102">
        <v>45234</v>
      </c>
      <c r="B5">
        <f t="shared" si="0"/>
        <v>6</v>
      </c>
      <c r="D5" t="s">
        <v>43</v>
      </c>
      <c r="E5" t="s">
        <v>44</v>
      </c>
      <c r="F5" t="s">
        <v>40</v>
      </c>
      <c r="G5" t="s">
        <v>40</v>
      </c>
      <c r="H5" t="s">
        <v>40</v>
      </c>
    </row>
    <row r="6" spans="1:40" x14ac:dyDescent="0.25">
      <c r="A6" s="102">
        <v>45235</v>
      </c>
      <c r="B6">
        <f t="shared" si="0"/>
        <v>7</v>
      </c>
      <c r="D6" t="s">
        <v>43</v>
      </c>
      <c r="E6" t="s">
        <v>39</v>
      </c>
      <c r="F6" t="s">
        <v>180</v>
      </c>
      <c r="G6" t="s">
        <v>40</v>
      </c>
      <c r="H6" t="s">
        <v>40</v>
      </c>
    </row>
    <row r="7" spans="1:40" x14ac:dyDescent="0.25">
      <c r="A7" s="102">
        <v>45236</v>
      </c>
      <c r="B7">
        <f t="shared" si="0"/>
        <v>1</v>
      </c>
      <c r="D7" t="s">
        <v>43</v>
      </c>
      <c r="E7" t="s">
        <v>44</v>
      </c>
      <c r="F7" t="s">
        <v>40</v>
      </c>
      <c r="G7" t="s">
        <v>40</v>
      </c>
      <c r="H7" t="s">
        <v>40</v>
      </c>
    </row>
    <row r="8" spans="1:40" x14ac:dyDescent="0.25">
      <c r="A8" s="102">
        <v>45237</v>
      </c>
      <c r="B8">
        <f t="shared" si="0"/>
        <v>2</v>
      </c>
      <c r="D8" t="s">
        <v>43</v>
      </c>
      <c r="E8" t="s">
        <v>39</v>
      </c>
      <c r="F8" t="s">
        <v>180</v>
      </c>
      <c r="G8" t="s">
        <v>45</v>
      </c>
      <c r="H8" t="s">
        <v>40</v>
      </c>
    </row>
    <row r="9" spans="1:40" x14ac:dyDescent="0.25">
      <c r="A9" s="102">
        <v>45238</v>
      </c>
      <c r="B9">
        <f t="shared" si="0"/>
        <v>3</v>
      </c>
      <c r="D9" t="s">
        <v>38</v>
      </c>
      <c r="E9" t="s">
        <v>44</v>
      </c>
      <c r="F9" t="s">
        <v>40</v>
      </c>
      <c r="G9" t="s">
        <v>45</v>
      </c>
      <c r="H9" t="s">
        <v>40</v>
      </c>
    </row>
    <row r="10" spans="1:40" x14ac:dyDescent="0.25">
      <c r="A10" s="102">
        <v>45239</v>
      </c>
      <c r="B10">
        <f t="shared" si="0"/>
        <v>4</v>
      </c>
      <c r="D10" t="s">
        <v>43</v>
      </c>
      <c r="E10" t="s">
        <v>44</v>
      </c>
      <c r="F10" t="s">
        <v>40</v>
      </c>
      <c r="G10" t="s">
        <v>45</v>
      </c>
      <c r="H10" t="s">
        <v>40</v>
      </c>
    </row>
    <row r="11" spans="1:40" x14ac:dyDescent="0.25">
      <c r="A11" s="102">
        <v>45240</v>
      </c>
      <c r="B11">
        <f t="shared" si="0"/>
        <v>5</v>
      </c>
      <c r="D11" t="s">
        <v>43</v>
      </c>
      <c r="E11" t="s">
        <v>44</v>
      </c>
      <c r="F11" t="s">
        <v>40</v>
      </c>
      <c r="G11" t="s">
        <v>45</v>
      </c>
      <c r="H11" t="s">
        <v>40</v>
      </c>
    </row>
    <row r="12" spans="1:40" x14ac:dyDescent="0.25">
      <c r="A12" s="102">
        <v>45241</v>
      </c>
      <c r="B12">
        <f t="shared" si="0"/>
        <v>6</v>
      </c>
      <c r="D12" t="s">
        <v>43</v>
      </c>
      <c r="E12" t="s">
        <v>39</v>
      </c>
      <c r="F12" t="s">
        <v>180</v>
      </c>
      <c r="G12" t="s">
        <v>40</v>
      </c>
      <c r="H12" t="s">
        <v>40</v>
      </c>
    </row>
    <row r="13" spans="1:40" x14ac:dyDescent="0.25">
      <c r="A13" s="102">
        <v>45242</v>
      </c>
      <c r="B13">
        <f t="shared" si="0"/>
        <v>7</v>
      </c>
      <c r="D13" t="s">
        <v>43</v>
      </c>
      <c r="E13" t="s">
        <v>44</v>
      </c>
      <c r="F13" t="s">
        <v>40</v>
      </c>
      <c r="G13" t="s">
        <v>40</v>
      </c>
      <c r="H13" t="s">
        <v>40</v>
      </c>
    </row>
    <row r="14" spans="1:40" x14ac:dyDescent="0.25">
      <c r="A14" s="102">
        <v>45243</v>
      </c>
      <c r="B14">
        <f t="shared" si="0"/>
        <v>1</v>
      </c>
      <c r="D14" t="s">
        <v>38</v>
      </c>
      <c r="E14" t="s">
        <v>44</v>
      </c>
      <c r="F14" t="s">
        <v>40</v>
      </c>
      <c r="G14" t="s">
        <v>45</v>
      </c>
      <c r="H14" t="s">
        <v>40</v>
      </c>
    </row>
    <row r="15" spans="1:40" x14ac:dyDescent="0.25">
      <c r="A15" s="102">
        <v>45244</v>
      </c>
      <c r="B15">
        <f t="shared" si="0"/>
        <v>2</v>
      </c>
      <c r="D15" t="s">
        <v>43</v>
      </c>
      <c r="E15" t="s">
        <v>44</v>
      </c>
      <c r="F15" t="s">
        <v>40</v>
      </c>
      <c r="G15" t="s">
        <v>45</v>
      </c>
      <c r="H15" t="s">
        <v>40</v>
      </c>
    </row>
    <row r="16" spans="1:40" x14ac:dyDescent="0.25">
      <c r="A16" s="102">
        <v>45245</v>
      </c>
      <c r="B16">
        <f t="shared" si="0"/>
        <v>3</v>
      </c>
      <c r="D16" t="s">
        <v>38</v>
      </c>
      <c r="E16" t="s">
        <v>39</v>
      </c>
      <c r="F16" t="s">
        <v>180</v>
      </c>
      <c r="G16" t="s">
        <v>45</v>
      </c>
      <c r="H16" t="s">
        <v>40</v>
      </c>
    </row>
    <row r="17" spans="1:8" x14ac:dyDescent="0.25">
      <c r="A17" s="102">
        <v>45246</v>
      </c>
      <c r="B17">
        <f t="shared" si="0"/>
        <v>4</v>
      </c>
      <c r="D17" t="s">
        <v>43</v>
      </c>
      <c r="E17" t="s">
        <v>44</v>
      </c>
      <c r="F17" t="s">
        <v>40</v>
      </c>
      <c r="G17" t="s">
        <v>45</v>
      </c>
      <c r="H17" t="s">
        <v>40</v>
      </c>
    </row>
    <row r="18" spans="1:8" x14ac:dyDescent="0.25">
      <c r="A18" s="102">
        <v>45247</v>
      </c>
      <c r="B18">
        <f t="shared" si="0"/>
        <v>5</v>
      </c>
      <c r="D18" t="s">
        <v>43</v>
      </c>
      <c r="E18" t="s">
        <v>39</v>
      </c>
      <c r="F18" t="s">
        <v>180</v>
      </c>
      <c r="G18" t="s">
        <v>45</v>
      </c>
      <c r="H18" t="s">
        <v>40</v>
      </c>
    </row>
    <row r="19" spans="1:8" x14ac:dyDescent="0.25">
      <c r="A19" s="102">
        <v>45248</v>
      </c>
      <c r="B19">
        <f t="shared" si="0"/>
        <v>6</v>
      </c>
      <c r="D19" t="s">
        <v>38</v>
      </c>
      <c r="E19" t="s">
        <v>44</v>
      </c>
      <c r="F19" t="s">
        <v>40</v>
      </c>
      <c r="G19" t="s">
        <v>40</v>
      </c>
      <c r="H19" t="s">
        <v>40</v>
      </c>
    </row>
    <row r="20" spans="1:8" x14ac:dyDescent="0.25">
      <c r="A20" s="102">
        <v>45249</v>
      </c>
      <c r="B20">
        <f t="shared" si="0"/>
        <v>7</v>
      </c>
      <c r="D20" t="s">
        <v>43</v>
      </c>
      <c r="E20" t="s">
        <v>44</v>
      </c>
      <c r="F20" t="s">
        <v>40</v>
      </c>
      <c r="G20" t="s">
        <v>40</v>
      </c>
      <c r="H20" t="s">
        <v>40</v>
      </c>
    </row>
    <row r="21" spans="1:8" x14ac:dyDescent="0.25">
      <c r="A21" s="102">
        <v>45250</v>
      </c>
      <c r="B21">
        <f t="shared" si="0"/>
        <v>1</v>
      </c>
      <c r="D21" t="s">
        <v>43</v>
      </c>
      <c r="E21" t="s">
        <v>44</v>
      </c>
      <c r="F21" t="s">
        <v>40</v>
      </c>
      <c r="G21" t="s">
        <v>45</v>
      </c>
      <c r="H21" t="s">
        <v>40</v>
      </c>
    </row>
    <row r="22" spans="1:8" x14ac:dyDescent="0.25">
      <c r="A22" s="102">
        <v>45251</v>
      </c>
      <c r="B22">
        <f t="shared" si="0"/>
        <v>2</v>
      </c>
      <c r="D22" t="s">
        <v>38</v>
      </c>
      <c r="E22" t="s">
        <v>44</v>
      </c>
      <c r="F22" t="s">
        <v>40</v>
      </c>
      <c r="G22" t="s">
        <v>45</v>
      </c>
      <c r="H22" t="s">
        <v>40</v>
      </c>
    </row>
    <row r="23" spans="1:8" x14ac:dyDescent="0.25">
      <c r="A23" s="102">
        <v>45252</v>
      </c>
      <c r="B23">
        <f t="shared" si="0"/>
        <v>3</v>
      </c>
      <c r="D23" t="s">
        <v>43</v>
      </c>
      <c r="E23" t="s">
        <v>44</v>
      </c>
      <c r="F23" t="s">
        <v>40</v>
      </c>
      <c r="G23" t="s">
        <v>45</v>
      </c>
      <c r="H23" t="s">
        <v>40</v>
      </c>
    </row>
    <row r="24" spans="1:8" x14ac:dyDescent="0.25">
      <c r="A24" s="102">
        <v>45253</v>
      </c>
      <c r="B24">
        <f t="shared" si="0"/>
        <v>4</v>
      </c>
      <c r="D24" t="s">
        <v>38</v>
      </c>
      <c r="E24" t="s">
        <v>44</v>
      </c>
      <c r="F24" t="s">
        <v>40</v>
      </c>
      <c r="G24" t="s">
        <v>45</v>
      </c>
      <c r="H24" t="s">
        <v>40</v>
      </c>
    </row>
    <row r="25" spans="1:8" x14ac:dyDescent="0.25">
      <c r="A25" s="102">
        <v>45254</v>
      </c>
      <c r="B25">
        <f t="shared" si="0"/>
        <v>5</v>
      </c>
      <c r="D25" t="s">
        <v>43</v>
      </c>
      <c r="E25" t="s">
        <v>44</v>
      </c>
      <c r="F25" t="s">
        <v>40</v>
      </c>
      <c r="G25" t="s">
        <v>45</v>
      </c>
      <c r="H25" t="s">
        <v>40</v>
      </c>
    </row>
    <row r="26" spans="1:8" x14ac:dyDescent="0.25">
      <c r="A26" s="102">
        <v>45255</v>
      </c>
      <c r="B26">
        <f t="shared" si="0"/>
        <v>6</v>
      </c>
      <c r="D26" t="s">
        <v>43</v>
      </c>
      <c r="E26" t="s">
        <v>44</v>
      </c>
      <c r="F26" t="s">
        <v>40</v>
      </c>
      <c r="G26" t="s">
        <v>40</v>
      </c>
      <c r="H26" t="s">
        <v>40</v>
      </c>
    </row>
    <row r="27" spans="1:8" x14ac:dyDescent="0.25">
      <c r="A27" s="102">
        <v>45256</v>
      </c>
      <c r="B27">
        <f t="shared" si="0"/>
        <v>7</v>
      </c>
      <c r="D27" t="s">
        <v>43</v>
      </c>
      <c r="E27" t="s">
        <v>44</v>
      </c>
      <c r="F27" t="s">
        <v>40</v>
      </c>
      <c r="G27" t="s">
        <v>40</v>
      </c>
      <c r="H27" t="s">
        <v>40</v>
      </c>
    </row>
    <row r="28" spans="1:8" x14ac:dyDescent="0.25">
      <c r="A28" s="102">
        <v>45257</v>
      </c>
      <c r="B28">
        <f t="shared" si="0"/>
        <v>1</v>
      </c>
      <c r="D28" t="s">
        <v>38</v>
      </c>
      <c r="E28" t="s">
        <v>39</v>
      </c>
      <c r="F28" t="s">
        <v>180</v>
      </c>
      <c r="G28" t="s">
        <v>45</v>
      </c>
      <c r="H28" t="s">
        <v>40</v>
      </c>
    </row>
    <row r="29" spans="1:8" x14ac:dyDescent="0.25">
      <c r="A29" s="102">
        <v>45258</v>
      </c>
      <c r="B29">
        <f t="shared" si="0"/>
        <v>2</v>
      </c>
      <c r="D29" t="s">
        <v>43</v>
      </c>
      <c r="E29" t="s">
        <v>44</v>
      </c>
      <c r="F29" t="s">
        <v>40</v>
      </c>
      <c r="G29" t="s">
        <v>45</v>
      </c>
      <c r="H29" t="s">
        <v>40</v>
      </c>
    </row>
    <row r="30" spans="1:8" x14ac:dyDescent="0.25">
      <c r="A30" s="102">
        <v>45259</v>
      </c>
      <c r="B30">
        <f t="shared" si="0"/>
        <v>3</v>
      </c>
      <c r="D30" t="s">
        <v>38</v>
      </c>
      <c r="E30" t="s">
        <v>44</v>
      </c>
      <c r="F30" t="s">
        <v>40</v>
      </c>
      <c r="G30" t="s">
        <v>45</v>
      </c>
      <c r="H30" t="s">
        <v>40</v>
      </c>
    </row>
    <row r="31" spans="1:8" x14ac:dyDescent="0.25">
      <c r="A31" s="102">
        <v>45260</v>
      </c>
      <c r="B31">
        <f t="shared" si="0"/>
        <v>4</v>
      </c>
      <c r="D31" t="s">
        <v>43</v>
      </c>
      <c r="E31" t="s">
        <v>39</v>
      </c>
      <c r="F31" t="s">
        <v>180</v>
      </c>
      <c r="G31" t="s">
        <v>45</v>
      </c>
      <c r="H31" t="s">
        <v>40</v>
      </c>
    </row>
    <row r="32" spans="1:8" x14ac:dyDescent="0.25">
      <c r="A32" s="10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048576"/>
  <sheetViews>
    <sheetView zoomScaleNormal="100" workbookViewId="0">
      <pane xSplit="1" ySplit="1" topLeftCell="B2" activePane="bottomRight" state="frozen"/>
      <selection pane="topRight" activeCell="I1" sqref="I1"/>
      <selection pane="bottomLeft" activeCell="A2" sqref="A2"/>
      <selection pane="bottomRight" activeCell="B15" sqref="B15"/>
    </sheetView>
  </sheetViews>
  <sheetFormatPr defaultColWidth="9.140625" defaultRowHeight="15" x14ac:dyDescent="0.25"/>
  <cols>
    <col min="1" max="1" width="14.5703125" style="18" customWidth="1"/>
    <col min="2" max="2" width="35.140625" style="18" customWidth="1"/>
    <col min="3" max="4" width="32" style="18" customWidth="1"/>
    <col min="5" max="5" width="44.140625" style="18" customWidth="1"/>
    <col min="6" max="6" width="42.5703125" style="18" customWidth="1"/>
    <col min="7" max="7" width="31" style="18" customWidth="1"/>
    <col min="8" max="8" width="45.140625" style="18" customWidth="1"/>
    <col min="9" max="9" width="22.42578125" style="18" customWidth="1"/>
    <col min="10" max="11" width="23.28515625" style="18" customWidth="1"/>
    <col min="12" max="12" width="32" style="18" customWidth="1"/>
    <col min="13" max="13" width="26" style="18" customWidth="1"/>
    <col min="14" max="14" width="23.28515625" style="18" customWidth="1"/>
    <col min="15" max="15" width="36" style="18" customWidth="1"/>
    <col min="16" max="18" width="21.5703125" style="18" customWidth="1"/>
    <col min="19" max="19" width="29.140625" style="18" customWidth="1"/>
    <col min="20" max="21" width="23.85546875" style="18" customWidth="1"/>
    <col min="22" max="22" width="19.140625" style="18" customWidth="1"/>
    <col min="23" max="23" width="23.5703125" style="18" customWidth="1"/>
    <col min="24" max="24" width="45.28515625" style="18" customWidth="1"/>
    <col min="25" max="25" width="21.5703125" style="18" customWidth="1"/>
    <col min="26" max="26" width="36.140625" style="18" customWidth="1"/>
    <col min="27" max="27" width="28.42578125" style="18" customWidth="1"/>
    <col min="28" max="29" width="23.85546875" style="18" customWidth="1"/>
    <col min="30" max="30" width="39.140625" style="18" bestFit="1" customWidth="1"/>
    <col min="31" max="31" width="45.28515625" style="18" customWidth="1"/>
    <col min="32" max="32" width="22.42578125" style="18" customWidth="1"/>
    <col min="33" max="33" width="36.140625" style="18" customWidth="1"/>
    <col min="34" max="1025" width="9.140625" style="18" customWidth="1"/>
  </cols>
  <sheetData>
    <row r="1" spans="1:33" s="19" customFormat="1" ht="13.5" customHeight="1" x14ac:dyDescent="0.25">
      <c r="A1" s="20" t="s">
        <v>82</v>
      </c>
      <c r="B1" s="21" t="s">
        <v>183</v>
      </c>
      <c r="C1" s="22" t="s">
        <v>8</v>
      </c>
      <c r="D1" s="20" t="s">
        <v>9</v>
      </c>
      <c r="E1" s="20" t="s">
        <v>10</v>
      </c>
      <c r="F1" s="20" t="s">
        <v>11</v>
      </c>
      <c r="G1" s="23" t="s">
        <v>12</v>
      </c>
      <c r="H1" s="20" t="s">
        <v>13</v>
      </c>
      <c r="I1" s="20" t="s">
        <v>14</v>
      </c>
      <c r="J1" s="20" t="s">
        <v>15</v>
      </c>
      <c r="K1" s="20" t="s">
        <v>16</v>
      </c>
      <c r="L1" s="21" t="s">
        <v>17</v>
      </c>
      <c r="M1" s="24" t="s">
        <v>18</v>
      </c>
      <c r="N1" s="23" t="s">
        <v>19</v>
      </c>
      <c r="O1" s="25" t="s">
        <v>20</v>
      </c>
      <c r="P1" s="25" t="s">
        <v>21</v>
      </c>
      <c r="Q1" s="24" t="s">
        <v>22</v>
      </c>
      <c r="R1" s="26" t="s">
        <v>23</v>
      </c>
      <c r="S1" s="23" t="s">
        <v>24</v>
      </c>
      <c r="T1" s="25" t="s">
        <v>25</v>
      </c>
      <c r="U1" s="25" t="s">
        <v>26</v>
      </c>
      <c r="V1" s="25" t="s">
        <v>27</v>
      </c>
      <c r="W1" s="25" t="s">
        <v>28</v>
      </c>
      <c r="X1" s="25" t="s">
        <v>29</v>
      </c>
      <c r="Y1" s="25" t="s">
        <v>30</v>
      </c>
      <c r="Z1" s="24" t="s">
        <v>31</v>
      </c>
      <c r="AA1" s="23" t="s">
        <v>32</v>
      </c>
      <c r="AB1" s="25" t="s">
        <v>33</v>
      </c>
      <c r="AC1" s="103" t="s">
        <v>186</v>
      </c>
      <c r="AD1" s="25" t="s">
        <v>34</v>
      </c>
      <c r="AE1" s="25" t="s">
        <v>35</v>
      </c>
      <c r="AF1" s="25" t="s">
        <v>36</v>
      </c>
      <c r="AG1" s="25" t="s">
        <v>37</v>
      </c>
    </row>
    <row r="2" spans="1:33" ht="14.25" customHeight="1" x14ac:dyDescent="0.25">
      <c r="A2" s="27" t="s">
        <v>83</v>
      </c>
      <c r="B2" s="28" t="s">
        <v>90</v>
      </c>
      <c r="C2" s="29" t="s">
        <v>182</v>
      </c>
      <c r="D2" s="27" t="s">
        <v>196</v>
      </c>
      <c r="E2" s="27" t="s">
        <v>85</v>
      </c>
      <c r="F2" s="30" t="s">
        <v>86</v>
      </c>
      <c r="G2" s="27" t="s">
        <v>196</v>
      </c>
      <c r="H2" s="27" t="s">
        <v>85</v>
      </c>
      <c r="I2" s="27" t="s">
        <v>87</v>
      </c>
      <c r="J2" s="27" t="s">
        <v>88</v>
      </c>
      <c r="K2" s="27" t="s">
        <v>89</v>
      </c>
      <c r="L2" s="28" t="s">
        <v>202</v>
      </c>
      <c r="M2" s="31" t="s">
        <v>194</v>
      </c>
      <c r="N2" s="32" t="s">
        <v>91</v>
      </c>
      <c r="O2" s="30" t="s">
        <v>200</v>
      </c>
      <c r="P2" s="30" t="s">
        <v>88</v>
      </c>
      <c r="Q2" s="31" t="s">
        <v>88</v>
      </c>
      <c r="R2" s="33" t="s">
        <v>92</v>
      </c>
      <c r="S2" s="32" t="s">
        <v>93</v>
      </c>
      <c r="T2" s="30" t="s">
        <v>94</v>
      </c>
      <c r="U2" s="30" t="s">
        <v>95</v>
      </c>
      <c r="V2" s="30" t="s">
        <v>84</v>
      </c>
      <c r="W2" s="30" t="s">
        <v>203</v>
      </c>
      <c r="X2" s="30" t="s">
        <v>96</v>
      </c>
      <c r="Y2" s="30" t="s">
        <v>88</v>
      </c>
      <c r="Z2" s="31" t="s">
        <v>97</v>
      </c>
      <c r="AA2" s="32" t="s">
        <v>93</v>
      </c>
      <c r="AB2" s="30" t="s">
        <v>201</v>
      </c>
      <c r="AC2" s="30" t="s">
        <v>84</v>
      </c>
      <c r="AD2" s="30" t="s">
        <v>84</v>
      </c>
      <c r="AE2" s="30" t="s">
        <v>96</v>
      </c>
      <c r="AF2" s="30" t="s">
        <v>88</v>
      </c>
      <c r="AG2" s="31" t="s">
        <v>97</v>
      </c>
    </row>
    <row r="3" spans="1:33" ht="14.25" customHeight="1" x14ac:dyDescent="0.25">
      <c r="A3" s="27" t="s">
        <v>98</v>
      </c>
      <c r="B3" s="34" t="s">
        <v>99</v>
      </c>
      <c r="C3" s="35" t="s">
        <v>99</v>
      </c>
      <c r="D3" s="36" t="s">
        <v>100</v>
      </c>
      <c r="E3" s="36" t="s">
        <v>100</v>
      </c>
      <c r="F3" s="37" t="s">
        <v>100</v>
      </c>
      <c r="G3" s="38" t="s">
        <v>100</v>
      </c>
      <c r="H3" s="36" t="s">
        <v>100</v>
      </c>
      <c r="I3" s="36" t="s">
        <v>100</v>
      </c>
      <c r="J3" s="36" t="s">
        <v>100</v>
      </c>
      <c r="K3" s="36" t="s">
        <v>99</v>
      </c>
      <c r="L3" s="34" t="s">
        <v>100</v>
      </c>
      <c r="M3" s="39" t="s">
        <v>99</v>
      </c>
      <c r="N3" s="38" t="s">
        <v>99</v>
      </c>
      <c r="O3" s="37" t="s">
        <v>101</v>
      </c>
      <c r="P3" s="36" t="s">
        <v>100</v>
      </c>
      <c r="Q3" s="36" t="s">
        <v>100</v>
      </c>
      <c r="R3" s="40" t="s">
        <v>99</v>
      </c>
      <c r="S3" s="38" t="s">
        <v>100</v>
      </c>
      <c r="T3" s="36" t="s">
        <v>101</v>
      </c>
      <c r="U3" s="36" t="s">
        <v>99</v>
      </c>
      <c r="V3" s="36" t="s">
        <v>99</v>
      </c>
      <c r="W3" s="36" t="s">
        <v>100</v>
      </c>
      <c r="X3" s="36" t="s">
        <v>100</v>
      </c>
      <c r="Y3" s="36" t="s">
        <v>100</v>
      </c>
      <c r="Z3" s="36" t="s">
        <v>101</v>
      </c>
      <c r="AA3" s="36" t="s">
        <v>100</v>
      </c>
      <c r="AB3" s="36" t="s">
        <v>101</v>
      </c>
      <c r="AC3" s="36" t="s">
        <v>99</v>
      </c>
      <c r="AD3" s="36" t="s">
        <v>99</v>
      </c>
      <c r="AE3" s="36" t="s">
        <v>100</v>
      </c>
      <c r="AF3" s="36" t="s">
        <v>100</v>
      </c>
      <c r="AG3" s="36" t="s">
        <v>101</v>
      </c>
    </row>
    <row r="4" spans="1:33" ht="14.25" customHeight="1" x14ac:dyDescent="0.25">
      <c r="A4" s="41" t="s">
        <v>102</v>
      </c>
      <c r="B4" s="42" t="s">
        <v>103</v>
      </c>
      <c r="C4" s="43" t="s">
        <v>103</v>
      </c>
      <c r="D4" s="44" t="s">
        <v>103</v>
      </c>
      <c r="E4" s="44" t="s">
        <v>103</v>
      </c>
      <c r="F4" s="44" t="s">
        <v>103</v>
      </c>
      <c r="G4" s="45" t="s">
        <v>103</v>
      </c>
      <c r="H4" s="44" t="s">
        <v>103</v>
      </c>
      <c r="I4" s="44" t="s">
        <v>103</v>
      </c>
      <c r="J4" s="44" t="s">
        <v>103</v>
      </c>
      <c r="K4" s="44" t="s">
        <v>103</v>
      </c>
      <c r="L4" s="42" t="s">
        <v>104</v>
      </c>
      <c r="M4" s="46" t="s">
        <v>103</v>
      </c>
      <c r="N4" s="45" t="s">
        <v>103</v>
      </c>
      <c r="O4" s="47" t="s">
        <v>103</v>
      </c>
      <c r="P4" s="47" t="s">
        <v>103</v>
      </c>
      <c r="Q4" s="46" t="s">
        <v>103</v>
      </c>
      <c r="R4" s="48" t="s">
        <v>103</v>
      </c>
      <c r="S4" s="45" t="s">
        <v>103</v>
      </c>
      <c r="T4" s="47" t="s">
        <v>103</v>
      </c>
      <c r="U4" s="47" t="s">
        <v>103</v>
      </c>
      <c r="V4" s="47" t="s">
        <v>105</v>
      </c>
      <c r="W4" s="47" t="s">
        <v>103</v>
      </c>
      <c r="X4" s="47" t="s">
        <v>103</v>
      </c>
      <c r="Y4" s="47" t="s">
        <v>103</v>
      </c>
      <c r="Z4" s="46" t="s">
        <v>103</v>
      </c>
      <c r="AA4" s="45" t="s">
        <v>103</v>
      </c>
      <c r="AB4" s="47" t="s">
        <v>103</v>
      </c>
      <c r="AC4" s="47" t="s">
        <v>105</v>
      </c>
      <c r="AD4" s="47" t="s">
        <v>105</v>
      </c>
      <c r="AE4" s="47" t="s">
        <v>103</v>
      </c>
      <c r="AF4" s="47" t="s">
        <v>103</v>
      </c>
      <c r="AG4" s="46" t="s">
        <v>103</v>
      </c>
    </row>
    <row r="5" spans="1:33" ht="14.25" customHeight="1" x14ac:dyDescent="0.25">
      <c r="A5" s="41" t="s">
        <v>6</v>
      </c>
      <c r="B5" s="49" t="s">
        <v>106</v>
      </c>
      <c r="C5" s="50" t="s">
        <v>106</v>
      </c>
      <c r="D5" s="41" t="s">
        <v>107</v>
      </c>
      <c r="E5" s="41" t="s">
        <v>106</v>
      </c>
      <c r="F5" s="51"/>
      <c r="G5" s="41" t="s">
        <v>107</v>
      </c>
      <c r="H5" s="41" t="s">
        <v>106</v>
      </c>
      <c r="I5" s="52"/>
      <c r="J5" s="51"/>
      <c r="K5" s="41" t="s">
        <v>106</v>
      </c>
      <c r="L5" s="49" t="s">
        <v>106</v>
      </c>
      <c r="M5" s="53" t="s">
        <v>107</v>
      </c>
      <c r="N5" s="54" t="s">
        <v>106</v>
      </c>
      <c r="O5" s="55" t="s">
        <v>106</v>
      </c>
      <c r="P5" s="55" t="s">
        <v>106</v>
      </c>
      <c r="Q5" s="53" t="s">
        <v>106</v>
      </c>
      <c r="R5" s="56" t="s">
        <v>106</v>
      </c>
      <c r="S5" s="54" t="s">
        <v>106</v>
      </c>
      <c r="T5" s="55" t="s">
        <v>106</v>
      </c>
      <c r="U5" s="55" t="s">
        <v>106</v>
      </c>
      <c r="V5" s="55" t="s">
        <v>106</v>
      </c>
      <c r="W5" s="55" t="s">
        <v>106</v>
      </c>
      <c r="X5" s="55" t="s">
        <v>106</v>
      </c>
      <c r="Y5" s="55" t="s">
        <v>106</v>
      </c>
      <c r="Z5" s="53" t="s">
        <v>106</v>
      </c>
      <c r="AA5" s="54" t="s">
        <v>106</v>
      </c>
      <c r="AB5" s="55" t="s">
        <v>106</v>
      </c>
      <c r="AC5" s="55" t="s">
        <v>106</v>
      </c>
      <c r="AD5" s="55" t="s">
        <v>106</v>
      </c>
      <c r="AE5" s="55" t="s">
        <v>106</v>
      </c>
      <c r="AF5" s="55" t="s">
        <v>106</v>
      </c>
      <c r="AG5" s="53" t="s">
        <v>106</v>
      </c>
    </row>
    <row r="6" spans="1:33" ht="14.25" customHeight="1" x14ac:dyDescent="0.25">
      <c r="A6" s="52" t="s">
        <v>108</v>
      </c>
      <c r="B6" s="57" t="s">
        <v>109</v>
      </c>
      <c r="C6" s="57" t="s">
        <v>109</v>
      </c>
      <c r="D6" s="52" t="s">
        <v>110</v>
      </c>
      <c r="E6" s="52"/>
      <c r="F6" s="52" t="s">
        <v>109</v>
      </c>
      <c r="G6" s="58" t="s">
        <v>110</v>
      </c>
      <c r="H6" s="52" t="s">
        <v>109</v>
      </c>
      <c r="I6" s="52" t="s">
        <v>109</v>
      </c>
      <c r="J6" s="52" t="s">
        <v>109</v>
      </c>
      <c r="K6" s="52" t="s">
        <v>109</v>
      </c>
      <c r="L6" s="57" t="s">
        <v>111</v>
      </c>
      <c r="M6" s="59" t="s">
        <v>112</v>
      </c>
      <c r="N6" s="58"/>
      <c r="O6" s="60"/>
      <c r="P6" s="60"/>
      <c r="Q6" s="59"/>
      <c r="R6" s="61"/>
      <c r="S6" s="58"/>
      <c r="T6" s="62" t="s">
        <v>109</v>
      </c>
      <c r="U6" s="62"/>
      <c r="V6" s="60"/>
      <c r="W6" s="62" t="s">
        <v>109</v>
      </c>
      <c r="X6" s="62"/>
      <c r="Y6" s="62"/>
      <c r="Z6" s="63"/>
      <c r="AA6" s="64" t="s">
        <v>109</v>
      </c>
      <c r="AB6" s="62" t="s">
        <v>109</v>
      </c>
      <c r="AC6" s="60" t="s">
        <v>109</v>
      </c>
      <c r="AD6" s="60"/>
      <c r="AE6" s="62" t="s">
        <v>109</v>
      </c>
      <c r="AF6" s="62" t="s">
        <v>109</v>
      </c>
      <c r="AG6" s="62" t="s">
        <v>109</v>
      </c>
    </row>
    <row r="7" spans="1:33" ht="14.25" customHeight="1" x14ac:dyDescent="0.25">
      <c r="A7" s="51" t="s">
        <v>113</v>
      </c>
      <c r="B7" s="65"/>
      <c r="C7" s="66"/>
      <c r="D7" s="51"/>
      <c r="E7" s="51"/>
      <c r="F7" s="51"/>
      <c r="G7" s="67"/>
      <c r="H7" s="51"/>
      <c r="I7" s="51"/>
      <c r="J7" s="51"/>
      <c r="K7" s="51"/>
      <c r="L7" s="65"/>
      <c r="M7" s="68"/>
      <c r="N7" s="67"/>
      <c r="O7" s="69"/>
      <c r="P7" s="69"/>
      <c r="Q7" s="68"/>
      <c r="R7" s="70"/>
      <c r="S7" s="71" t="s">
        <v>103</v>
      </c>
      <c r="T7" s="72" t="s">
        <v>103</v>
      </c>
      <c r="U7" s="72" t="s">
        <v>103</v>
      </c>
      <c r="V7" s="72" t="s">
        <v>103</v>
      </c>
      <c r="W7" s="72" t="s">
        <v>103</v>
      </c>
      <c r="X7" s="72" t="s">
        <v>114</v>
      </c>
      <c r="Y7" s="72" t="s">
        <v>103</v>
      </c>
      <c r="Z7" s="73" t="s">
        <v>103</v>
      </c>
      <c r="AA7" s="71" t="s">
        <v>103</v>
      </c>
      <c r="AB7" s="72" t="s">
        <v>103</v>
      </c>
      <c r="AC7" s="72"/>
      <c r="AD7" s="72" t="s">
        <v>103</v>
      </c>
      <c r="AE7" s="72" t="s">
        <v>103</v>
      </c>
      <c r="AF7" s="72" t="s">
        <v>103</v>
      </c>
      <c r="AG7" s="73" t="s">
        <v>103</v>
      </c>
    </row>
    <row r="8" spans="1:33" ht="14.25" customHeight="1" x14ac:dyDescent="0.25">
      <c r="A8" s="51" t="s">
        <v>115</v>
      </c>
      <c r="B8" s="65" t="s">
        <v>114</v>
      </c>
      <c r="C8" s="66" t="s">
        <v>114</v>
      </c>
      <c r="D8" s="51" t="s">
        <v>114</v>
      </c>
      <c r="E8" s="51" t="s">
        <v>114</v>
      </c>
      <c r="F8" s="51" t="s">
        <v>114</v>
      </c>
      <c r="G8" s="67" t="s">
        <v>114</v>
      </c>
      <c r="H8" s="51" t="s">
        <v>114</v>
      </c>
      <c r="I8" s="51"/>
      <c r="J8" s="51" t="s">
        <v>114</v>
      </c>
      <c r="K8" s="51" t="s">
        <v>114</v>
      </c>
      <c r="L8" s="65" t="s">
        <v>114</v>
      </c>
      <c r="M8" s="68" t="s">
        <v>114</v>
      </c>
      <c r="N8" s="67" t="s">
        <v>114</v>
      </c>
      <c r="O8" s="69" t="s">
        <v>114</v>
      </c>
      <c r="P8" s="69" t="s">
        <v>114</v>
      </c>
      <c r="Q8" s="68" t="s">
        <v>114</v>
      </c>
      <c r="R8" s="70" t="s">
        <v>114</v>
      </c>
      <c r="S8" s="67" t="s">
        <v>114</v>
      </c>
      <c r="T8" s="69" t="s">
        <v>114</v>
      </c>
      <c r="U8" s="69" t="s">
        <v>114</v>
      </c>
      <c r="V8" s="69" t="s">
        <v>114</v>
      </c>
      <c r="W8" s="69" t="s">
        <v>114</v>
      </c>
      <c r="X8" s="69"/>
      <c r="Y8" s="69" t="s">
        <v>114</v>
      </c>
      <c r="Z8" s="68" t="s">
        <v>114</v>
      </c>
      <c r="AA8" s="67" t="s">
        <v>114</v>
      </c>
      <c r="AB8" s="69" t="s">
        <v>114</v>
      </c>
      <c r="AC8" s="69" t="s">
        <v>114</v>
      </c>
      <c r="AD8" s="69" t="s">
        <v>114</v>
      </c>
      <c r="AE8" s="69"/>
      <c r="AF8" s="69" t="s">
        <v>114</v>
      </c>
      <c r="AG8" s="68" t="s">
        <v>114</v>
      </c>
    </row>
    <row r="9" spans="1:33" ht="14.25" customHeight="1" x14ac:dyDescent="0.25">
      <c r="A9" s="74" t="s">
        <v>116</v>
      </c>
      <c r="B9" s="75" t="s">
        <v>105</v>
      </c>
      <c r="C9" s="76" t="s">
        <v>105</v>
      </c>
      <c r="D9" s="77" t="s">
        <v>105</v>
      </c>
      <c r="E9" s="77" t="s">
        <v>117</v>
      </c>
      <c r="F9" s="77" t="s">
        <v>105</v>
      </c>
      <c r="G9" s="78" t="s">
        <v>105</v>
      </c>
      <c r="H9" s="77" t="s">
        <v>117</v>
      </c>
      <c r="I9" s="77" t="s">
        <v>105</v>
      </c>
      <c r="J9" s="77" t="s">
        <v>105</v>
      </c>
      <c r="K9" s="77" t="s">
        <v>105</v>
      </c>
      <c r="L9" s="75" t="s">
        <v>105</v>
      </c>
      <c r="M9" s="79" t="s">
        <v>117</v>
      </c>
      <c r="N9" s="78" t="s">
        <v>105</v>
      </c>
      <c r="O9" s="80" t="s">
        <v>105</v>
      </c>
      <c r="P9" s="80" t="s">
        <v>105</v>
      </c>
      <c r="Q9" s="79" t="s">
        <v>105</v>
      </c>
      <c r="R9" s="81" t="s">
        <v>105</v>
      </c>
      <c r="S9" s="78" t="s">
        <v>105</v>
      </c>
      <c r="T9" s="80" t="s">
        <v>105</v>
      </c>
      <c r="U9" s="80" t="s">
        <v>105</v>
      </c>
      <c r="V9" s="80" t="s">
        <v>105</v>
      </c>
      <c r="W9" s="80" t="s">
        <v>105</v>
      </c>
      <c r="X9" s="80" t="s">
        <v>105</v>
      </c>
      <c r="Y9" s="80" t="s">
        <v>105</v>
      </c>
      <c r="Z9" s="79" t="s">
        <v>105</v>
      </c>
      <c r="AA9" s="78" t="s">
        <v>105</v>
      </c>
      <c r="AB9" s="80" t="s">
        <v>105</v>
      </c>
      <c r="AC9" s="80" t="s">
        <v>105</v>
      </c>
      <c r="AD9" s="80" t="s">
        <v>105</v>
      </c>
      <c r="AE9" s="80" t="s">
        <v>105</v>
      </c>
      <c r="AF9" s="80" t="s">
        <v>105</v>
      </c>
      <c r="AG9" s="79" t="s">
        <v>105</v>
      </c>
    </row>
    <row r="10" spans="1:33" ht="14.25" customHeight="1" x14ac:dyDescent="0.25">
      <c r="A10" s="82" t="s">
        <v>118</v>
      </c>
      <c r="B10" s="83" t="s">
        <v>109</v>
      </c>
      <c r="C10" s="84" t="s">
        <v>109</v>
      </c>
      <c r="D10" s="82" t="s">
        <v>109</v>
      </c>
      <c r="E10" s="82" t="s">
        <v>109</v>
      </c>
      <c r="F10" s="82" t="s">
        <v>109</v>
      </c>
      <c r="G10" s="85" t="s">
        <v>109</v>
      </c>
      <c r="H10" s="82" t="s">
        <v>109</v>
      </c>
      <c r="I10" s="82" t="s">
        <v>109</v>
      </c>
      <c r="J10" s="82" t="s">
        <v>109</v>
      </c>
      <c r="K10" s="82" t="s">
        <v>109</v>
      </c>
      <c r="L10" s="83" t="s">
        <v>109</v>
      </c>
      <c r="M10" s="86" t="s">
        <v>109</v>
      </c>
      <c r="N10" s="85" t="s">
        <v>109</v>
      </c>
      <c r="O10" s="87" t="s">
        <v>109</v>
      </c>
      <c r="P10" s="87" t="s">
        <v>109</v>
      </c>
      <c r="Q10" s="86" t="s">
        <v>109</v>
      </c>
      <c r="R10" s="88" t="s">
        <v>109</v>
      </c>
      <c r="S10" s="85" t="s">
        <v>109</v>
      </c>
      <c r="T10" s="87" t="s">
        <v>109</v>
      </c>
      <c r="U10" s="87" t="s">
        <v>109</v>
      </c>
      <c r="V10" s="87"/>
      <c r="W10" s="87" t="s">
        <v>109</v>
      </c>
      <c r="X10" s="87" t="s">
        <v>109</v>
      </c>
      <c r="Y10" s="87" t="s">
        <v>109</v>
      </c>
      <c r="Z10" s="86" t="s">
        <v>109</v>
      </c>
      <c r="AA10" s="85" t="s">
        <v>109</v>
      </c>
      <c r="AB10" s="87" t="s">
        <v>109</v>
      </c>
      <c r="AC10" s="87" t="s">
        <v>109</v>
      </c>
      <c r="AD10" s="87"/>
      <c r="AE10" s="87" t="s">
        <v>109</v>
      </c>
      <c r="AF10" s="87" t="s">
        <v>109</v>
      </c>
      <c r="AG10" s="86" t="s">
        <v>109</v>
      </c>
    </row>
    <row r="11" spans="1:33" ht="13.5" customHeight="1" x14ac:dyDescent="0.25">
      <c r="A11" s="89" t="s">
        <v>119</v>
      </c>
      <c r="B11" s="90"/>
      <c r="C11" s="91"/>
      <c r="D11" s="89" t="s">
        <v>120</v>
      </c>
      <c r="E11" s="89" t="s">
        <v>120</v>
      </c>
      <c r="F11" s="89" t="s">
        <v>120</v>
      </c>
      <c r="G11" s="92" t="s">
        <v>120</v>
      </c>
      <c r="H11" s="89" t="s">
        <v>120</v>
      </c>
      <c r="I11" s="89"/>
      <c r="J11" s="89" t="s">
        <v>120</v>
      </c>
      <c r="K11" s="89"/>
      <c r="L11" s="90" t="s">
        <v>120</v>
      </c>
      <c r="M11" s="93"/>
      <c r="N11" s="94" t="s">
        <v>120</v>
      </c>
      <c r="O11" s="94" t="s">
        <v>120</v>
      </c>
      <c r="P11" s="94" t="s">
        <v>120</v>
      </c>
      <c r="Q11" s="93" t="s">
        <v>120</v>
      </c>
      <c r="R11" s="95" t="s">
        <v>120</v>
      </c>
      <c r="S11" s="92" t="s">
        <v>120</v>
      </c>
      <c r="T11" s="92" t="s">
        <v>120</v>
      </c>
      <c r="U11" s="94"/>
      <c r="V11" s="94"/>
      <c r="W11" s="94" t="s">
        <v>120</v>
      </c>
      <c r="X11" s="94" t="s">
        <v>120</v>
      </c>
      <c r="Y11" s="94" t="s">
        <v>120</v>
      </c>
      <c r="Z11" s="94" t="s">
        <v>120</v>
      </c>
      <c r="AA11" s="92" t="s">
        <v>120</v>
      </c>
      <c r="AB11" s="92" t="s">
        <v>120</v>
      </c>
      <c r="AC11" s="94"/>
      <c r="AD11" s="94"/>
      <c r="AE11" s="94" t="s">
        <v>120</v>
      </c>
      <c r="AF11" s="94" t="s">
        <v>120</v>
      </c>
      <c r="AG11" s="94" t="s">
        <v>120</v>
      </c>
    </row>
    <row r="12" spans="1:33" ht="14.25" customHeight="1" x14ac:dyDescent="0.25">
      <c r="A12" s="89" t="s">
        <v>121</v>
      </c>
      <c r="B12" s="90"/>
      <c r="C12" s="91"/>
      <c r="D12" s="89" t="s">
        <v>122</v>
      </c>
      <c r="E12" s="89" t="s">
        <v>122</v>
      </c>
      <c r="F12" s="89" t="s">
        <v>122</v>
      </c>
      <c r="G12" s="92" t="s">
        <v>122</v>
      </c>
      <c r="H12" s="89" t="s">
        <v>122</v>
      </c>
      <c r="I12" s="89"/>
      <c r="J12" s="89" t="s">
        <v>122</v>
      </c>
      <c r="K12" s="89"/>
      <c r="L12" s="90" t="s">
        <v>122</v>
      </c>
      <c r="M12" s="93"/>
      <c r="N12" s="94" t="s">
        <v>47</v>
      </c>
      <c r="O12" s="94" t="s">
        <v>122</v>
      </c>
      <c r="P12" s="94" t="s">
        <v>122</v>
      </c>
      <c r="Q12" s="93" t="s">
        <v>122</v>
      </c>
      <c r="R12" s="95" t="s">
        <v>122</v>
      </c>
      <c r="S12" s="92" t="s">
        <v>122</v>
      </c>
      <c r="T12" s="92" t="s">
        <v>122</v>
      </c>
      <c r="U12" s="94"/>
      <c r="V12" s="94"/>
      <c r="W12" s="94" t="s">
        <v>122</v>
      </c>
      <c r="X12" s="94" t="s">
        <v>122</v>
      </c>
      <c r="Y12" s="94" t="s">
        <v>47</v>
      </c>
      <c r="Z12" s="94" t="s">
        <v>122</v>
      </c>
      <c r="AA12" s="92" t="s">
        <v>122</v>
      </c>
      <c r="AB12" s="92" t="s">
        <v>122</v>
      </c>
      <c r="AC12" s="94"/>
      <c r="AD12" s="94"/>
      <c r="AE12" s="94" t="s">
        <v>122</v>
      </c>
      <c r="AF12" s="94" t="s">
        <v>47</v>
      </c>
      <c r="AG12" s="94" t="s">
        <v>122</v>
      </c>
    </row>
    <row r="13" spans="1:33" ht="13.5" customHeight="1" x14ac:dyDescent="0.25">
      <c r="A13" s="89" t="s">
        <v>123</v>
      </c>
      <c r="B13" s="90"/>
      <c r="C13" s="91"/>
      <c r="D13" s="89" t="s">
        <v>41</v>
      </c>
      <c r="E13" s="89" t="s">
        <v>46</v>
      </c>
      <c r="F13" s="89">
        <v>3</v>
      </c>
      <c r="G13" s="92" t="s">
        <v>41</v>
      </c>
      <c r="H13" s="89">
        <v>3</v>
      </c>
      <c r="I13" s="89"/>
      <c r="J13" s="89">
        <v>3</v>
      </c>
      <c r="K13" s="89"/>
      <c r="L13" s="90" t="s">
        <v>46</v>
      </c>
      <c r="M13" s="93"/>
      <c r="N13" s="94" t="s">
        <v>42</v>
      </c>
      <c r="O13" s="94" t="s">
        <v>46</v>
      </c>
      <c r="P13" s="94">
        <v>3</v>
      </c>
      <c r="Q13" s="93">
        <v>3</v>
      </c>
      <c r="R13" s="95" t="s">
        <v>46</v>
      </c>
      <c r="S13" s="92">
        <v>3</v>
      </c>
      <c r="T13" s="92" t="s">
        <v>41</v>
      </c>
      <c r="U13" s="94"/>
      <c r="V13" s="94"/>
      <c r="W13" s="94" t="s">
        <v>46</v>
      </c>
      <c r="X13" s="94">
        <v>2</v>
      </c>
      <c r="Y13" s="94" t="s">
        <v>41</v>
      </c>
      <c r="Z13" s="94" t="s">
        <v>41</v>
      </c>
      <c r="AA13" s="92">
        <v>3</v>
      </c>
      <c r="AB13" s="92" t="s">
        <v>41</v>
      </c>
      <c r="AC13" s="94"/>
      <c r="AD13" s="94"/>
      <c r="AE13" s="94">
        <v>2</v>
      </c>
      <c r="AF13" s="94" t="s">
        <v>41</v>
      </c>
      <c r="AG13" s="94" t="s">
        <v>41</v>
      </c>
    </row>
    <row r="14" spans="1:33" ht="13.5" customHeight="1" x14ac:dyDescent="0.25">
      <c r="A14" s="89" t="s">
        <v>124</v>
      </c>
      <c r="B14" s="90"/>
      <c r="C14" s="91"/>
      <c r="D14" s="89" t="s">
        <v>125</v>
      </c>
      <c r="E14" s="89">
        <v>25</v>
      </c>
      <c r="F14" s="89" t="s">
        <v>126</v>
      </c>
      <c r="G14" s="92" t="s">
        <v>125</v>
      </c>
      <c r="H14" s="89">
        <v>25</v>
      </c>
      <c r="I14" s="89"/>
      <c r="J14" s="89" t="s">
        <v>126</v>
      </c>
      <c r="K14" s="89"/>
      <c r="L14" s="90">
        <v>100</v>
      </c>
      <c r="M14" s="93"/>
      <c r="N14" s="94" t="s">
        <v>127</v>
      </c>
      <c r="O14" s="94" t="s">
        <v>126</v>
      </c>
      <c r="P14" s="94" t="s">
        <v>126</v>
      </c>
      <c r="Q14" s="93" t="s">
        <v>126</v>
      </c>
      <c r="R14" s="95" t="s">
        <v>126</v>
      </c>
      <c r="S14" s="92" t="s">
        <v>126</v>
      </c>
      <c r="T14" s="92" t="s">
        <v>126</v>
      </c>
      <c r="U14" s="94"/>
      <c r="V14" s="94"/>
      <c r="W14" s="94" t="s">
        <v>128</v>
      </c>
      <c r="X14" s="94">
        <v>25</v>
      </c>
      <c r="Y14" s="94" t="s">
        <v>127</v>
      </c>
      <c r="Z14" s="94" t="s">
        <v>126</v>
      </c>
      <c r="AA14" s="92" t="s">
        <v>126</v>
      </c>
      <c r="AB14" s="92" t="s">
        <v>126</v>
      </c>
      <c r="AC14" s="94"/>
      <c r="AD14" s="94"/>
      <c r="AE14" s="94" t="s">
        <v>126</v>
      </c>
      <c r="AF14" s="94" t="s">
        <v>127</v>
      </c>
      <c r="AG14" s="94" t="s">
        <v>126</v>
      </c>
    </row>
    <row r="15" spans="1:33" ht="13.5" customHeight="1" x14ac:dyDescent="0.25">
      <c r="A15" s="96" t="s">
        <v>129</v>
      </c>
      <c r="B15" s="18" t="s">
        <v>184</v>
      </c>
      <c r="C15" s="18" t="s">
        <v>195</v>
      </c>
      <c r="D15" s="18" t="s">
        <v>197</v>
      </c>
      <c r="F15" s="18" t="s">
        <v>195</v>
      </c>
      <c r="G15" s="18" t="s">
        <v>197</v>
      </c>
      <c r="I15" s="18" t="s">
        <v>132</v>
      </c>
      <c r="M15" s="18" t="s">
        <v>198</v>
      </c>
      <c r="O15" s="18" t="s">
        <v>199</v>
      </c>
      <c r="W15" s="18" t="s">
        <v>204</v>
      </c>
      <c r="Y15" s="18" t="s">
        <v>133</v>
      </c>
      <c r="Z15" s="18" t="s">
        <v>134</v>
      </c>
      <c r="AC15" s="18" t="s">
        <v>184</v>
      </c>
      <c r="AF15" s="18" t="s">
        <v>133</v>
      </c>
      <c r="AG15" s="18" t="s">
        <v>130</v>
      </c>
    </row>
    <row r="16" spans="1:33" ht="13.5" customHeight="1" x14ac:dyDescent="0.25">
      <c r="AG16" s="18" t="s">
        <v>134</v>
      </c>
    </row>
    <row r="17" spans="1:33" ht="41.25" customHeight="1" x14ac:dyDescent="0.25">
      <c r="A17" s="18" t="s">
        <v>135</v>
      </c>
      <c r="B17" s="104" t="s">
        <v>185</v>
      </c>
      <c r="C17" s="18" t="s">
        <v>136</v>
      </c>
      <c r="D17" s="97" t="s">
        <v>137</v>
      </c>
      <c r="E17" s="18" t="s">
        <v>138</v>
      </c>
      <c r="F17" s="18" t="s">
        <v>139</v>
      </c>
      <c r="G17" s="97" t="s">
        <v>140</v>
      </c>
      <c r="H17" s="18" t="s">
        <v>141</v>
      </c>
      <c r="I17" s="97" t="s">
        <v>142</v>
      </c>
      <c r="J17" s="97" t="s">
        <v>143</v>
      </c>
      <c r="K17" s="97" t="s">
        <v>144</v>
      </c>
      <c r="L17" s="97" t="s">
        <v>145</v>
      </c>
      <c r="M17" s="97" t="s">
        <v>146</v>
      </c>
      <c r="N17" s="97" t="s">
        <v>147</v>
      </c>
      <c r="O17" s="97" t="s">
        <v>148</v>
      </c>
      <c r="P17" s="97" t="s">
        <v>149</v>
      </c>
      <c r="Q17" s="97" t="s">
        <v>150</v>
      </c>
      <c r="R17" s="97" t="s">
        <v>151</v>
      </c>
      <c r="AA17" s="97" t="s">
        <v>152</v>
      </c>
      <c r="AB17" s="97" t="s">
        <v>153</v>
      </c>
      <c r="AC17" s="97" t="s">
        <v>187</v>
      </c>
      <c r="AD17" s="97" t="s">
        <v>154</v>
      </c>
      <c r="AE17" s="18" t="s">
        <v>155</v>
      </c>
      <c r="AF17" s="97" t="s">
        <v>156</v>
      </c>
      <c r="AG17" s="18" t="s">
        <v>157</v>
      </c>
    </row>
    <row r="18" spans="1:33" ht="68.25" customHeight="1" x14ac:dyDescent="0.25">
      <c r="A18" s="18" t="s">
        <v>158</v>
      </c>
      <c r="D18" s="98" t="s">
        <v>159</v>
      </c>
      <c r="G18" s="98" t="s">
        <v>159</v>
      </c>
      <c r="H18" s="97" t="s">
        <v>160</v>
      </c>
      <c r="K18" s="97" t="s">
        <v>161</v>
      </c>
      <c r="M18" s="98" t="s">
        <v>162</v>
      </c>
      <c r="N18" s="98" t="s">
        <v>163</v>
      </c>
      <c r="O18" s="97" t="s">
        <v>164</v>
      </c>
      <c r="P18" s="98" t="s">
        <v>165</v>
      </c>
      <c r="Q18" s="98" t="s">
        <v>166</v>
      </c>
      <c r="R18" s="98" t="s">
        <v>167</v>
      </c>
      <c r="AC18" s="97" t="s">
        <v>188</v>
      </c>
      <c r="AD18" s="98" t="s">
        <v>168</v>
      </c>
      <c r="AG18" s="98" t="s">
        <v>169</v>
      </c>
    </row>
    <row r="19" spans="1:33" ht="13.5" customHeight="1" x14ac:dyDescent="0.25">
      <c r="A19" s="18" t="s">
        <v>170</v>
      </c>
      <c r="B19" s="18" t="s">
        <v>174</v>
      </c>
      <c r="C19" s="18" t="s">
        <v>171</v>
      </c>
      <c r="D19" s="18" t="s">
        <v>172</v>
      </c>
      <c r="E19" s="18" t="s">
        <v>173</v>
      </c>
      <c r="F19" s="18" t="s">
        <v>171</v>
      </c>
      <c r="G19" s="18" t="s">
        <v>172</v>
      </c>
      <c r="H19" s="18" t="s">
        <v>173</v>
      </c>
      <c r="I19" s="18" t="s">
        <v>171</v>
      </c>
      <c r="J19" s="18" t="s">
        <v>171</v>
      </c>
      <c r="K19" s="18" t="s">
        <v>172</v>
      </c>
      <c r="L19" s="18" t="s">
        <v>171</v>
      </c>
      <c r="M19" s="18" t="s">
        <v>172</v>
      </c>
      <c r="N19" s="99" t="s">
        <v>174</v>
      </c>
      <c r="O19" s="99" t="s">
        <v>175</v>
      </c>
      <c r="P19" s="18" t="s">
        <v>171</v>
      </c>
      <c r="Q19" s="18" t="s">
        <v>171</v>
      </c>
      <c r="R19" s="18" t="s">
        <v>176</v>
      </c>
      <c r="S19" s="18" t="s">
        <v>171</v>
      </c>
      <c r="T19" s="99" t="s">
        <v>175</v>
      </c>
      <c r="U19" s="99" t="s">
        <v>177</v>
      </c>
      <c r="V19" s="18" t="s">
        <v>171</v>
      </c>
      <c r="W19" s="18" t="s">
        <v>171</v>
      </c>
      <c r="X19" s="18" t="s">
        <v>173</v>
      </c>
      <c r="Y19" s="18" t="s">
        <v>171</v>
      </c>
      <c r="Z19" s="18" t="s">
        <v>174</v>
      </c>
      <c r="AA19" s="18" t="s">
        <v>171</v>
      </c>
      <c r="AB19" s="99" t="s">
        <v>175</v>
      </c>
      <c r="AC19" s="99"/>
      <c r="AD19" s="18" t="s">
        <v>171</v>
      </c>
      <c r="AE19" s="18" t="s">
        <v>173</v>
      </c>
      <c r="AF19" s="18" t="s">
        <v>171</v>
      </c>
      <c r="AG19" s="18" t="s">
        <v>174</v>
      </c>
    </row>
    <row r="20" spans="1:33" ht="13.5" customHeight="1" x14ac:dyDescent="0.25">
      <c r="A20" s="18" t="s">
        <v>178</v>
      </c>
      <c r="D20" s="18" t="s">
        <v>47</v>
      </c>
      <c r="G20" s="18" t="s">
        <v>47</v>
      </c>
      <c r="N20" s="99"/>
      <c r="O20" s="99"/>
      <c r="T20" s="99"/>
      <c r="U20" s="99"/>
      <c r="AB20" s="99"/>
      <c r="AC20" s="99"/>
    </row>
    <row r="21" spans="1:33" ht="13.5" customHeight="1" x14ac:dyDescent="0.25">
      <c r="A21" s="18" t="s">
        <v>179</v>
      </c>
      <c r="B21" s="100" t="b">
        <f>FALSE()</f>
        <v>0</v>
      </c>
      <c r="C21" s="100" t="b">
        <f>FALSE()</f>
        <v>0</v>
      </c>
      <c r="D21" s="100" t="b">
        <f>TRUE()</f>
        <v>1</v>
      </c>
      <c r="E21" s="100" t="b">
        <f>FALSE()</f>
        <v>0</v>
      </c>
      <c r="F21" s="100" t="b">
        <f>FALSE()</f>
        <v>0</v>
      </c>
      <c r="G21" s="101" t="b">
        <f>TRUE()</f>
        <v>1</v>
      </c>
      <c r="H21" s="100" t="b">
        <f>FALSE()</f>
        <v>0</v>
      </c>
      <c r="I21" s="100" t="b">
        <f>FALSE()</f>
        <v>0</v>
      </c>
      <c r="J21" s="100" t="b">
        <f>FALSE()</f>
        <v>0</v>
      </c>
      <c r="K21" s="101" t="b">
        <f>TRUE()</f>
        <v>1</v>
      </c>
      <c r="L21" s="100" t="b">
        <f>FALSE()</f>
        <v>0</v>
      </c>
      <c r="M21" s="100" t="b">
        <f>FALSE()</f>
        <v>0</v>
      </c>
      <c r="N21" s="100" t="b">
        <f>FALSE()</f>
        <v>0</v>
      </c>
      <c r="O21" s="100" t="b">
        <f>TRUE()</f>
        <v>1</v>
      </c>
      <c r="P21" s="100" t="b">
        <f>FALSE()</f>
        <v>0</v>
      </c>
      <c r="Q21" s="100" t="b">
        <f>FALSE()</f>
        <v>0</v>
      </c>
      <c r="R21" s="100" t="b">
        <f>FALSE()</f>
        <v>0</v>
      </c>
      <c r="S21" s="100" t="b">
        <f>FALSE()</f>
        <v>0</v>
      </c>
      <c r="T21" s="100" t="b">
        <f>FALSE()</f>
        <v>0</v>
      </c>
      <c r="U21" s="100" t="b">
        <f>FALSE()</f>
        <v>0</v>
      </c>
      <c r="V21" s="100" t="b">
        <f>FALSE()</f>
        <v>0</v>
      </c>
      <c r="W21" s="100" t="b">
        <f>FALSE()</f>
        <v>0</v>
      </c>
      <c r="X21" s="100" t="b">
        <f>FALSE()</f>
        <v>0</v>
      </c>
      <c r="Y21" s="100" t="b">
        <f>FALSE()</f>
        <v>0</v>
      </c>
      <c r="Z21" s="100" t="b">
        <f>FALSE()</f>
        <v>0</v>
      </c>
      <c r="AA21" s="100" t="b">
        <f>FALSE()</f>
        <v>0</v>
      </c>
      <c r="AB21" s="100" t="b">
        <f>FALSE()</f>
        <v>0</v>
      </c>
      <c r="AC21" s="100"/>
      <c r="AD21" s="100" t="b">
        <f>FALSE()</f>
        <v>0</v>
      </c>
      <c r="AE21" s="100" t="b">
        <f>FALSE()</f>
        <v>0</v>
      </c>
      <c r="AF21" s="100" t="b">
        <f>FALSE()</f>
        <v>0</v>
      </c>
      <c r="AG21" s="100" t="b">
        <f>FALSE()</f>
        <v>0</v>
      </c>
    </row>
    <row r="1048576" ht="12.75" customHeight="1" x14ac:dyDescent="0.25"/>
  </sheetData>
  <phoneticPr fontId="6" type="noConversion"/>
  <conditionalFormatting sqref="BN12:AMK12 Z12:AG12 A12:X12">
    <cfRule type="cellIs" dxfId="5" priority="2" operator="equal">
      <formula>"False"</formula>
    </cfRule>
  </conditionalFormatting>
  <conditionalFormatting sqref="BN2:AMK10 A2:AG10">
    <cfRule type="cellIs" dxfId="4" priority="3" operator="equal">
      <formula>0</formula>
    </cfRule>
  </conditionalFormatting>
  <conditionalFormatting sqref="Y12">
    <cfRule type="cellIs" dxfId="3" priority="4" operator="equal">
      <formula>"False"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1"/>
  <sheetViews>
    <sheetView zoomScaleNormal="100" workbookViewId="0">
      <selection activeCell="J14" sqref="J14"/>
    </sheetView>
  </sheetViews>
  <sheetFormatPr defaultColWidth="9.140625" defaultRowHeight="15.75" x14ac:dyDescent="0.25"/>
  <cols>
    <col min="1" max="1" width="11.28515625" style="2" customWidth="1"/>
    <col min="2" max="2" width="4.7109375" style="3" customWidth="1"/>
    <col min="3" max="3" width="8.28515625" style="3" customWidth="1"/>
    <col min="4" max="4" width="14.42578125" style="3" customWidth="1"/>
    <col min="5" max="5" width="7.28515625" style="3" customWidth="1"/>
    <col min="6" max="6" width="12.85546875" style="3" customWidth="1"/>
    <col min="7" max="7" width="7.7109375" style="3" customWidth="1"/>
    <col min="8" max="8" width="9.85546875" style="3" customWidth="1"/>
    <col min="9" max="9" width="9" style="3" customWidth="1"/>
    <col min="10" max="10" width="27.5703125" style="3" customWidth="1"/>
    <col min="11" max="11" width="13.5703125" style="3" customWidth="1"/>
    <col min="12" max="12" width="14" style="3" customWidth="1"/>
    <col min="13" max="1024" width="9.140625" style="3" customWidth="1"/>
  </cols>
  <sheetData>
    <row r="1" spans="1:12" ht="15.75" customHeight="1" x14ac:dyDescent="0.25">
      <c r="A1" s="4" t="str">
        <f>vedomost!A1</f>
        <v>DATE</v>
      </c>
      <c r="B1" s="5" t="str">
        <f>vedomost!B1</f>
        <v>DAY</v>
      </c>
      <c r="C1" s="6" t="str">
        <f>vedomost!F1</f>
        <v>DUTY</v>
      </c>
      <c r="D1" s="5" t="s">
        <v>48</v>
      </c>
      <c r="E1" s="5" t="s">
        <v>49</v>
      </c>
      <c r="F1" s="5" t="s">
        <v>50</v>
      </c>
      <c r="G1" s="5" t="s">
        <v>51</v>
      </c>
      <c r="H1" s="7" t="s">
        <v>52</v>
      </c>
      <c r="I1" s="5" t="s">
        <v>53</v>
      </c>
      <c r="J1" s="8" t="s">
        <v>54</v>
      </c>
      <c r="K1" s="9" t="s">
        <v>55</v>
      </c>
      <c r="L1" s="10" t="s">
        <v>56</v>
      </c>
    </row>
    <row r="2" spans="1:12" ht="15.75" customHeight="1" x14ac:dyDescent="0.25">
      <c r="A2" s="11">
        <f>vedomost!A2</f>
        <v>45231</v>
      </c>
      <c r="B2" s="12">
        <f>vedomost!B2</f>
        <v>3</v>
      </c>
      <c r="C2" s="5" t="str">
        <f>IF(vedomost!F2=0,"",vedomost!F2)</f>
        <v>Ed24</v>
      </c>
      <c r="D2" s="12"/>
      <c r="E2" s="12"/>
      <c r="F2" s="12" t="s">
        <v>57</v>
      </c>
      <c r="G2" s="12"/>
      <c r="I2" s="12"/>
      <c r="J2" s="13" t="s">
        <v>58</v>
      </c>
      <c r="K2" s="14"/>
      <c r="L2" s="15"/>
    </row>
    <row r="3" spans="1:12" ht="15.75" customHeight="1" x14ac:dyDescent="0.25">
      <c r="A3" s="11">
        <f>vedomost!A3</f>
        <v>45232</v>
      </c>
      <c r="B3" s="12">
        <f>vedomost!B3</f>
        <v>4</v>
      </c>
      <c r="C3" s="5" t="str">
        <f>IF(vedomost!F3=0,"",vedomost!F3)</f>
        <v>Ed8</v>
      </c>
      <c r="E3" s="12"/>
      <c r="F3" s="12" t="s">
        <v>57</v>
      </c>
      <c r="G3" s="12" t="s">
        <v>60</v>
      </c>
      <c r="H3" s="16" t="s">
        <v>61</v>
      </c>
      <c r="I3" s="12" t="s">
        <v>62</v>
      </c>
      <c r="J3" s="13" t="s">
        <v>63</v>
      </c>
      <c r="K3" s="14"/>
      <c r="L3" s="15"/>
    </row>
    <row r="4" spans="1:12" ht="15.75" customHeight="1" x14ac:dyDescent="0.25">
      <c r="A4" s="11">
        <f>vedomost!A4</f>
        <v>45233</v>
      </c>
      <c r="B4" s="12">
        <f>vedomost!B4</f>
        <v>5</v>
      </c>
      <c r="C4" s="5" t="str">
        <f>IF(vedomost!F4=0,"",vedomost!F4)</f>
        <v>-</v>
      </c>
      <c r="D4" s="12"/>
      <c r="E4" s="3" t="s">
        <v>62</v>
      </c>
      <c r="F4" s="12" t="s">
        <v>57</v>
      </c>
      <c r="G4" s="12"/>
      <c r="H4" s="16"/>
      <c r="I4" s="12"/>
      <c r="J4" s="13" t="s">
        <v>64</v>
      </c>
      <c r="K4" s="14"/>
      <c r="L4" s="15"/>
    </row>
    <row r="5" spans="1:12" ht="15.75" customHeight="1" x14ac:dyDescent="0.25">
      <c r="A5" s="11">
        <f>vedomost!A5</f>
        <v>45234</v>
      </c>
      <c r="B5" s="12">
        <f>vedomost!B5</f>
        <v>6</v>
      </c>
      <c r="C5" s="5" t="str">
        <f>IF(vedomost!F5=0,"",vedomost!F5)</f>
        <v>-</v>
      </c>
      <c r="D5" s="12"/>
      <c r="E5" s="12"/>
      <c r="F5" s="12" t="s">
        <v>57</v>
      </c>
      <c r="G5" s="12"/>
      <c r="H5" s="16"/>
      <c r="I5" s="12"/>
      <c r="J5" s="13" t="s">
        <v>65</v>
      </c>
      <c r="K5" s="14"/>
      <c r="L5" s="15"/>
    </row>
    <row r="6" spans="1:12" ht="15.75" customHeight="1" x14ac:dyDescent="0.25">
      <c r="A6" s="11">
        <f>vedomost!A6</f>
        <v>45235</v>
      </c>
      <c r="B6" s="12">
        <f>vedomost!B6</f>
        <v>7</v>
      </c>
      <c r="C6" s="5" t="str">
        <f>IF(vedomost!F6=0,"",vedomost!F6)</f>
        <v>Ed24</v>
      </c>
      <c r="D6" s="12"/>
      <c r="E6" s="12"/>
      <c r="F6" s="12" t="s">
        <v>57</v>
      </c>
      <c r="G6" s="12"/>
      <c r="H6" s="16"/>
      <c r="I6" s="12"/>
      <c r="J6" s="13" t="s">
        <v>66</v>
      </c>
      <c r="K6" s="14"/>
      <c r="L6" s="15"/>
    </row>
    <row r="7" spans="1:12" ht="15.75" customHeight="1" x14ac:dyDescent="0.25">
      <c r="A7" s="11">
        <f>vedomost!A7</f>
        <v>45236</v>
      </c>
      <c r="B7" s="105">
        <f>vedomost!B7</f>
        <v>1</v>
      </c>
      <c r="C7" s="5" t="str">
        <f>IF(vedomost!F7=0,"",vedomost!F7)</f>
        <v>-</v>
      </c>
      <c r="D7" s="12"/>
      <c r="E7" s="12"/>
      <c r="F7" s="12" t="s">
        <v>57</v>
      </c>
      <c r="G7" s="12"/>
      <c r="H7" s="16"/>
      <c r="I7" s="12"/>
      <c r="J7" s="13" t="s">
        <v>67</v>
      </c>
      <c r="K7" s="14"/>
      <c r="L7" s="15"/>
    </row>
    <row r="8" spans="1:12" ht="15.75" customHeight="1" x14ac:dyDescent="0.25">
      <c r="A8" s="11">
        <f>vedomost!A8</f>
        <v>45237</v>
      </c>
      <c r="B8" s="12">
        <f>vedomost!B8</f>
        <v>2</v>
      </c>
      <c r="C8" s="5" t="str">
        <f>IF(vedomost!F8=0,"",vedomost!F8)</f>
        <v>Ed24</v>
      </c>
      <c r="E8" s="12" t="s">
        <v>59</v>
      </c>
      <c r="F8" s="12" t="s">
        <v>57</v>
      </c>
      <c r="G8" s="12"/>
      <c r="H8" s="16"/>
      <c r="I8" s="15"/>
      <c r="J8" s="17" t="s">
        <v>68</v>
      </c>
      <c r="K8" s="14"/>
      <c r="L8" s="15"/>
    </row>
    <row r="9" spans="1:12" ht="15.75" customHeight="1" x14ac:dyDescent="0.25">
      <c r="A9" s="11">
        <f>vedomost!A9</f>
        <v>45238</v>
      </c>
      <c r="B9" s="12">
        <f>vedomost!B9</f>
        <v>3</v>
      </c>
      <c r="C9" s="5" t="str">
        <f>IF(vedomost!F9=0,"",vedomost!F9)</f>
        <v>-</v>
      </c>
      <c r="D9" s="12"/>
      <c r="E9" s="12"/>
      <c r="F9" s="12" t="s">
        <v>57</v>
      </c>
      <c r="G9" s="12"/>
      <c r="H9" s="16"/>
      <c r="I9" s="15"/>
      <c r="J9" s="17" t="s">
        <v>69</v>
      </c>
      <c r="K9" s="14"/>
      <c r="L9" s="15"/>
    </row>
    <row r="10" spans="1:12" ht="15.75" customHeight="1" x14ac:dyDescent="0.25">
      <c r="A10" s="11">
        <f>vedomost!A10</f>
        <v>45239</v>
      </c>
      <c r="B10" s="12">
        <f>vedomost!B10</f>
        <v>4</v>
      </c>
      <c r="C10" s="5" t="str">
        <f>IF(vedomost!F10=0,"",vedomost!F10)</f>
        <v>-</v>
      </c>
      <c r="D10" s="12"/>
      <c r="E10" s="12"/>
      <c r="F10" s="12" t="s">
        <v>57</v>
      </c>
      <c r="G10" s="12"/>
      <c r="H10" s="16"/>
      <c r="I10" s="15"/>
      <c r="J10" s="17" t="s">
        <v>70</v>
      </c>
      <c r="K10" s="14"/>
      <c r="L10" s="15"/>
    </row>
    <row r="11" spans="1:12" ht="15.75" customHeight="1" x14ac:dyDescent="0.25">
      <c r="A11" s="11">
        <f>vedomost!A11</f>
        <v>45240</v>
      </c>
      <c r="B11" s="12">
        <f>vedomost!B11</f>
        <v>5</v>
      </c>
      <c r="C11" s="5" t="str">
        <f>IF(vedomost!F11=0,"",vedomost!F11)</f>
        <v>-</v>
      </c>
      <c r="D11" s="12"/>
      <c r="E11" s="12" t="s">
        <v>62</v>
      </c>
      <c r="F11" s="12" t="s">
        <v>57</v>
      </c>
      <c r="G11" s="12" t="s">
        <v>71</v>
      </c>
      <c r="H11" s="16"/>
      <c r="I11" s="15"/>
      <c r="J11" s="3" t="s">
        <v>72</v>
      </c>
      <c r="K11" s="14"/>
      <c r="L11" s="15"/>
    </row>
    <row r="12" spans="1:12" ht="15.75" customHeight="1" x14ac:dyDescent="0.25">
      <c r="A12" s="11">
        <f>vedomost!A12</f>
        <v>45241</v>
      </c>
      <c r="B12" s="12">
        <f>vedomost!B12</f>
        <v>6</v>
      </c>
      <c r="C12" s="5" t="str">
        <f>IF(vedomost!F12=0,"",vedomost!F12)</f>
        <v>Ed24</v>
      </c>
      <c r="D12" s="12"/>
      <c r="F12" s="12" t="s">
        <v>57</v>
      </c>
      <c r="G12" s="12"/>
      <c r="H12" s="16"/>
      <c r="I12" s="15"/>
      <c r="J12" s="17" t="s">
        <v>73</v>
      </c>
      <c r="K12" s="14"/>
      <c r="L12" s="15"/>
    </row>
    <row r="13" spans="1:12" ht="15.75" customHeight="1" x14ac:dyDescent="0.25">
      <c r="A13" s="11">
        <f>vedomost!A13</f>
        <v>45242</v>
      </c>
      <c r="B13" s="12">
        <f>vedomost!B13</f>
        <v>7</v>
      </c>
      <c r="C13" s="5" t="str">
        <f>IF(vedomost!F13=0,"",vedomost!F13)</f>
        <v>-</v>
      </c>
      <c r="D13" s="12"/>
      <c r="E13" s="12"/>
      <c r="F13" s="12" t="s">
        <v>57</v>
      </c>
      <c r="G13" s="12"/>
      <c r="H13" s="16"/>
      <c r="I13" s="15"/>
      <c r="J13" s="17" t="s">
        <v>74</v>
      </c>
      <c r="K13" s="14"/>
      <c r="L13" s="15"/>
    </row>
    <row r="14" spans="1:12" ht="15.75" customHeight="1" x14ac:dyDescent="0.25">
      <c r="A14" s="11">
        <f>vedomost!A14</f>
        <v>45243</v>
      </c>
      <c r="B14" s="12">
        <f>vedomost!B14</f>
        <v>1</v>
      </c>
      <c r="C14" s="5" t="str">
        <f>IF(vedomost!F14=0,"",vedomost!F14)</f>
        <v>-</v>
      </c>
      <c r="D14" s="12"/>
      <c r="E14" s="3" t="s">
        <v>59</v>
      </c>
      <c r="F14" s="12" t="s">
        <v>57</v>
      </c>
      <c r="G14" s="12"/>
      <c r="H14" s="16"/>
      <c r="I14" s="15"/>
      <c r="J14" s="3" t="s">
        <v>75</v>
      </c>
      <c r="K14" s="14"/>
      <c r="L14" s="15"/>
    </row>
    <row r="15" spans="1:12" ht="15.75" customHeight="1" x14ac:dyDescent="0.25">
      <c r="A15" s="11">
        <f>vedomost!A15</f>
        <v>45244</v>
      </c>
      <c r="B15" s="12">
        <f>vedomost!B15</f>
        <v>2</v>
      </c>
      <c r="C15" s="5" t="str">
        <f>IF(vedomost!F15=0,"",vedomost!F15)</f>
        <v>-</v>
      </c>
      <c r="D15" s="12"/>
      <c r="E15" s="12"/>
      <c r="F15" s="12" t="s">
        <v>57</v>
      </c>
      <c r="G15" s="12"/>
      <c r="H15" s="16"/>
      <c r="I15" s="15"/>
      <c r="J15" s="17" t="s">
        <v>76</v>
      </c>
      <c r="K15" s="9"/>
      <c r="L15" s="10"/>
    </row>
    <row r="16" spans="1:12" ht="15.75" customHeight="1" x14ac:dyDescent="0.25">
      <c r="A16" s="11">
        <f>vedomost!A16</f>
        <v>45245</v>
      </c>
      <c r="B16" s="12">
        <f>vedomost!B16</f>
        <v>3</v>
      </c>
      <c r="C16" s="5" t="str">
        <f>IF(vedomost!F16=0,"",vedomost!F16)</f>
        <v>Ed24</v>
      </c>
      <c r="D16" s="12"/>
      <c r="E16" s="12"/>
      <c r="F16" s="12" t="s">
        <v>57</v>
      </c>
      <c r="G16" s="12"/>
      <c r="H16" s="16"/>
      <c r="I16" s="15"/>
      <c r="J16" s="17"/>
      <c r="K16" s="14"/>
      <c r="L16" s="15"/>
    </row>
    <row r="17" spans="1:12" ht="15.75" customHeight="1" x14ac:dyDescent="0.25">
      <c r="A17" s="11">
        <f>vedomost!A17</f>
        <v>45246</v>
      </c>
      <c r="B17" s="12">
        <f>vedomost!B17</f>
        <v>4</v>
      </c>
      <c r="C17" s="5" t="str">
        <f>IF(vedomost!F17=0,"",vedomost!F17)</f>
        <v>-</v>
      </c>
      <c r="D17" s="12"/>
      <c r="E17" s="12" t="s">
        <v>62</v>
      </c>
      <c r="F17" s="12" t="s">
        <v>57</v>
      </c>
      <c r="G17" s="12" t="s">
        <v>60</v>
      </c>
      <c r="H17" s="16" t="s">
        <v>61</v>
      </c>
      <c r="I17" s="15" t="s">
        <v>62</v>
      </c>
      <c r="K17" s="14"/>
      <c r="L17" s="15"/>
    </row>
    <row r="18" spans="1:12" ht="15.75" customHeight="1" x14ac:dyDescent="0.25">
      <c r="A18" s="11">
        <f>vedomost!A18</f>
        <v>45247</v>
      </c>
      <c r="B18" s="12">
        <f>vedomost!B18</f>
        <v>5</v>
      </c>
      <c r="C18" s="5" t="str">
        <f>IF(vedomost!F18=0,"",vedomost!F18)</f>
        <v>Ed24</v>
      </c>
      <c r="D18" s="12"/>
      <c r="F18" s="12" t="s">
        <v>57</v>
      </c>
      <c r="G18" s="12"/>
      <c r="H18" s="16"/>
      <c r="I18" s="15"/>
      <c r="J18" s="5" t="s">
        <v>77</v>
      </c>
      <c r="K18" s="14"/>
      <c r="L18" s="15"/>
    </row>
    <row r="19" spans="1:12" ht="15.75" customHeight="1" x14ac:dyDescent="0.25">
      <c r="A19" s="11">
        <f>vedomost!A19</f>
        <v>45248</v>
      </c>
      <c r="B19" s="12">
        <f>vedomost!B19</f>
        <v>6</v>
      </c>
      <c r="C19" s="5" t="str">
        <f>IF(vedomost!F19=0,"",vedomost!F19)</f>
        <v>-</v>
      </c>
      <c r="D19" s="12"/>
      <c r="E19" s="12"/>
      <c r="F19" s="12" t="s">
        <v>57</v>
      </c>
      <c r="G19" s="12"/>
      <c r="H19" s="16"/>
      <c r="I19" s="15"/>
      <c r="J19" s="13" t="s">
        <v>78</v>
      </c>
      <c r="K19" s="14"/>
      <c r="L19" s="15"/>
    </row>
    <row r="20" spans="1:12" ht="15.75" customHeight="1" x14ac:dyDescent="0.25">
      <c r="A20" s="11">
        <f>vedomost!A20</f>
        <v>45249</v>
      </c>
      <c r="B20" s="12">
        <f>vedomost!B20</f>
        <v>7</v>
      </c>
      <c r="C20" s="5" t="str">
        <f>IF(vedomost!F20=0,"",vedomost!F20)</f>
        <v>-</v>
      </c>
      <c r="D20" s="12"/>
      <c r="F20" s="12" t="s">
        <v>57</v>
      </c>
      <c r="G20" s="12"/>
      <c r="H20" s="16"/>
      <c r="I20" s="15"/>
      <c r="J20" s="13" t="s">
        <v>79</v>
      </c>
      <c r="K20" s="14"/>
      <c r="L20" s="15"/>
    </row>
    <row r="21" spans="1:12" ht="15.75" customHeight="1" x14ac:dyDescent="0.25">
      <c r="A21" s="11">
        <f>vedomost!A21</f>
        <v>45250</v>
      </c>
      <c r="B21" s="12">
        <f>vedomost!B21</f>
        <v>1</v>
      </c>
      <c r="C21" s="5" t="str">
        <f>IF(vedomost!F21=0,"",vedomost!F21)</f>
        <v>-</v>
      </c>
      <c r="E21" s="12" t="s">
        <v>59</v>
      </c>
      <c r="F21" s="12" t="s">
        <v>57</v>
      </c>
      <c r="G21" s="12"/>
      <c r="H21" s="16"/>
      <c r="I21" s="12"/>
      <c r="J21" s="13" t="s">
        <v>189</v>
      </c>
      <c r="K21" s="14"/>
      <c r="L21" s="15"/>
    </row>
    <row r="22" spans="1:12" ht="15.75" customHeight="1" x14ac:dyDescent="0.25">
      <c r="A22" s="11">
        <f>vedomost!A22</f>
        <v>45251</v>
      </c>
      <c r="B22" s="12">
        <f>vedomost!B22</f>
        <v>2</v>
      </c>
      <c r="C22" s="5" t="str">
        <f>IF(vedomost!F22=0,"",vedomost!F22)</f>
        <v>-</v>
      </c>
      <c r="D22" s="12"/>
      <c r="F22" s="12" t="s">
        <v>57</v>
      </c>
      <c r="G22" s="12"/>
      <c r="H22" s="16"/>
      <c r="I22" s="12"/>
      <c r="J22" s="3" t="s">
        <v>190</v>
      </c>
      <c r="K22" s="14"/>
      <c r="L22" s="15"/>
    </row>
    <row r="23" spans="1:12" ht="15.75" customHeight="1" x14ac:dyDescent="0.25">
      <c r="A23" s="11">
        <f>vedomost!A23</f>
        <v>45252</v>
      </c>
      <c r="B23" s="12">
        <f>vedomost!B23</f>
        <v>3</v>
      </c>
      <c r="C23" s="5" t="str">
        <f>IF(vedomost!F23=0,"",vedomost!F23)</f>
        <v>-</v>
      </c>
      <c r="E23" s="12"/>
      <c r="F23" s="12" t="s">
        <v>57</v>
      </c>
      <c r="G23" s="12"/>
      <c r="H23" s="16"/>
      <c r="I23" s="12"/>
      <c r="J23" s="13" t="s">
        <v>80</v>
      </c>
      <c r="K23" s="14"/>
      <c r="L23" s="15"/>
    </row>
    <row r="24" spans="1:12" ht="15.75" customHeight="1" x14ac:dyDescent="0.25">
      <c r="A24" s="11">
        <f>vedomost!A24</f>
        <v>45253</v>
      </c>
      <c r="B24" s="12">
        <f>vedomost!B24</f>
        <v>4</v>
      </c>
      <c r="C24" s="5" t="str">
        <f>IF(vedomost!F24=0,"",vedomost!F24)</f>
        <v>-</v>
      </c>
      <c r="D24" s="12"/>
      <c r="E24" s="12" t="s">
        <v>62</v>
      </c>
      <c r="F24" s="12" t="s">
        <v>57</v>
      </c>
      <c r="G24" s="12" t="s">
        <v>71</v>
      </c>
      <c r="H24" s="16"/>
      <c r="I24" s="12"/>
      <c r="J24" s="13" t="s">
        <v>81</v>
      </c>
      <c r="K24" s="14"/>
      <c r="L24" s="15"/>
    </row>
    <row r="25" spans="1:12" ht="15.75" customHeight="1" x14ac:dyDescent="0.25">
      <c r="A25" s="11">
        <f>vedomost!A25</f>
        <v>45254</v>
      </c>
      <c r="B25" s="12">
        <f>vedomost!B25</f>
        <v>5</v>
      </c>
      <c r="C25" s="5" t="str">
        <f>IF(vedomost!F25=0,"",vedomost!F25)</f>
        <v>-</v>
      </c>
      <c r="D25" s="12"/>
      <c r="E25" s="12"/>
      <c r="F25" s="12" t="s">
        <v>57</v>
      </c>
      <c r="G25" s="12"/>
      <c r="H25" s="16"/>
      <c r="I25" s="12"/>
      <c r="J25" s="13" t="s">
        <v>191</v>
      </c>
      <c r="K25" s="14"/>
      <c r="L25" s="15"/>
    </row>
    <row r="26" spans="1:12" ht="15.75" customHeight="1" x14ac:dyDescent="0.25">
      <c r="A26" s="11">
        <f>vedomost!A26</f>
        <v>45255</v>
      </c>
      <c r="B26" s="12">
        <f>vedomost!B26</f>
        <v>6</v>
      </c>
      <c r="C26" s="5" t="str">
        <f>IF(vedomost!F26=0,"",vedomost!F26)</f>
        <v>-</v>
      </c>
      <c r="D26" s="12"/>
      <c r="E26" s="12"/>
      <c r="F26" s="12" t="s">
        <v>57</v>
      </c>
      <c r="G26" s="12"/>
      <c r="H26" s="16"/>
      <c r="I26" s="12"/>
      <c r="J26" s="13" t="s">
        <v>192</v>
      </c>
      <c r="K26" s="14"/>
      <c r="L26" s="15"/>
    </row>
    <row r="27" spans="1:12" ht="15.75" customHeight="1" x14ac:dyDescent="0.25">
      <c r="A27" s="11">
        <f>vedomost!A27</f>
        <v>45256</v>
      </c>
      <c r="B27" s="12">
        <f>vedomost!B27</f>
        <v>7</v>
      </c>
      <c r="C27" s="5" t="str">
        <f>IF(vedomost!F27=0,"",vedomost!F27)</f>
        <v>-</v>
      </c>
      <c r="D27" s="12"/>
      <c r="E27" s="12"/>
      <c r="F27" s="12" t="s">
        <v>57</v>
      </c>
      <c r="G27" s="12"/>
      <c r="H27" s="16"/>
      <c r="I27" s="12"/>
      <c r="J27" s="13" t="s">
        <v>193</v>
      </c>
      <c r="K27" s="14"/>
      <c r="L27" s="15"/>
    </row>
    <row r="28" spans="1:12" ht="15.75" customHeight="1" x14ac:dyDescent="0.25">
      <c r="A28" s="11">
        <f>vedomost!A28</f>
        <v>45257</v>
      </c>
      <c r="B28" s="12">
        <f>vedomost!B28</f>
        <v>1</v>
      </c>
      <c r="C28" s="5" t="str">
        <f>IF(vedomost!F28=0,"",vedomost!F28)</f>
        <v>Ed24</v>
      </c>
      <c r="D28" s="12"/>
      <c r="E28" s="12" t="s">
        <v>59</v>
      </c>
      <c r="F28" s="12" t="s">
        <v>57</v>
      </c>
      <c r="G28" s="12"/>
      <c r="H28" s="16"/>
      <c r="I28" s="12"/>
      <c r="J28" s="13"/>
      <c r="K28" s="14"/>
      <c r="L28" s="15"/>
    </row>
    <row r="29" spans="1:12" ht="15.75" customHeight="1" x14ac:dyDescent="0.25">
      <c r="A29" s="11">
        <f>vedomost!A29</f>
        <v>45258</v>
      </c>
      <c r="B29" s="12">
        <f>vedomost!B29</f>
        <v>2</v>
      </c>
      <c r="C29" s="5" t="str">
        <f>IF(vedomost!F29=0,"",vedomost!F29)</f>
        <v>-</v>
      </c>
      <c r="D29" s="12"/>
      <c r="F29" s="12" t="s">
        <v>57</v>
      </c>
      <c r="G29" s="12"/>
      <c r="H29" s="16"/>
      <c r="I29" s="12"/>
      <c r="J29" s="13"/>
      <c r="K29" s="14"/>
      <c r="L29" s="15"/>
    </row>
    <row r="30" spans="1:12" ht="15.75" customHeight="1" x14ac:dyDescent="0.25">
      <c r="A30" s="11">
        <f>vedomost!A30</f>
        <v>45259</v>
      </c>
      <c r="B30" s="12">
        <f>vedomost!B30</f>
        <v>3</v>
      </c>
      <c r="C30" s="5" t="str">
        <f>IF(vedomost!F30=0,"",vedomost!F30)</f>
        <v>-</v>
      </c>
      <c r="D30" s="12"/>
      <c r="E30" s="12"/>
      <c r="F30" s="12" t="s">
        <v>57</v>
      </c>
      <c r="G30" s="12"/>
      <c r="H30" s="16"/>
      <c r="I30" s="12"/>
      <c r="J30" s="13"/>
      <c r="K30" s="14"/>
      <c r="L30" s="15"/>
    </row>
    <row r="31" spans="1:12" ht="15.75" customHeight="1" x14ac:dyDescent="0.25">
      <c r="A31" s="11">
        <f>vedomost!A31</f>
        <v>45260</v>
      </c>
      <c r="B31" s="12">
        <f>vedomost!B31</f>
        <v>4</v>
      </c>
      <c r="C31" s="5" t="str">
        <f>IF(vedomost!F31=0,"",vedomost!F31)</f>
        <v>Ed24</v>
      </c>
      <c r="D31" s="12"/>
      <c r="E31" s="12" t="s">
        <v>62</v>
      </c>
      <c r="F31" s="12" t="s">
        <v>57</v>
      </c>
      <c r="G31" s="12"/>
      <c r="H31" s="16"/>
      <c r="I31" s="12"/>
      <c r="J31" s="13"/>
      <c r="K31" s="14"/>
      <c r="L31" s="15"/>
    </row>
  </sheetData>
  <conditionalFormatting sqref="B2:B1048576">
    <cfRule type="cellIs" dxfId="2" priority="2" operator="greaterThanOrEqual">
      <formula>6</formula>
    </cfRule>
  </conditionalFormatting>
  <conditionalFormatting sqref="C1:C1048576">
    <cfRule type="containsText" dxfId="1" priority="3" operator="containsText" text="8">
      <formula>NOT(ISERROR(SEARCH("8",C1)))</formula>
    </cfRule>
    <cfRule type="containsText" dxfId="0" priority="4" operator="containsText" text="24">
      <formula>NOT(ISERROR(SEARCH("24",C1)))</formula>
    </cfRule>
  </conditionalFormatting>
  <dataValidations count="1">
    <dataValidation type="list" showInputMessage="1" showErrorMessage="1" sqref="K19:K22">
      <formula1>$N$2:$N$6</formula1>
      <formula2>0</formula2>
    </dataValidation>
  </dataValidations>
  <pageMargins left="0.23611111111111099" right="0.23611111111111099" top="0.74791666666666701" bottom="0" header="0.511811023622047" footer="0.511811023622047"/>
  <pageSetup paperSize="9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vedomost</vt:lpstr>
      <vt:lpstr>price</vt:lpstr>
      <vt:lpstr>houseworking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</dc:creator>
  <cp:lastModifiedBy>Вьялков Егор Сергеевич</cp:lastModifiedBy>
  <cp:revision>78</cp:revision>
  <cp:lastPrinted>2023-10-01T18:24:13Z</cp:lastPrinted>
  <dcterms:created xsi:type="dcterms:W3CDTF">2022-09-30T05:26:19Z</dcterms:created>
  <dcterms:modified xsi:type="dcterms:W3CDTF">2023-11-01T17:17:35Z</dcterms:modified>
  <dc:language>en-US</dc:language>
</cp:coreProperties>
</file>