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Обучение\Python\Level UP\Project\"/>
    </mc:Choice>
  </mc:AlternateContent>
  <xr:revisionPtr revIDLastSave="0" documentId="13_ncr:1_{8EB32364-3BC1-478F-B3C3-A6061C0A150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List of Changes" sheetId="16" r:id="rId1"/>
    <sheet name="Whole Production" sheetId="10" r:id="rId2"/>
    <sheet name="1-5" sheetId="14" r:id="rId3"/>
    <sheet name="6-9" sheetId="15" r:id="rId4"/>
    <sheet name="10_Processing" sheetId="1" r:id="rId5"/>
    <sheet name="МЕХ+pic" sheetId="3" state="hidden" r:id="rId6"/>
    <sheet name="Assembly" sheetId="11" r:id="rId7"/>
    <sheet name="3axVMC" sheetId="4" r:id="rId8"/>
    <sheet name="MSpindleLathe" sheetId="5" r:id="rId9"/>
    <sheet name="МЕХ" sheetId="6" state="hidden" r:id="rId10"/>
  </sheets>
  <definedNames>
    <definedName name="_xlnm._FilterDatabase" localSheetId="4" hidden="1">'10_Processing'!$A$19:$BE$367</definedName>
    <definedName name="_xlnm._FilterDatabase" localSheetId="2" hidden="1">'1-5'!$A$14:$BC$267</definedName>
    <definedName name="_xlnm._FilterDatabase" localSheetId="9" hidden="1">МЕХ!$A$14:$BA$248</definedName>
    <definedName name="_xlnm._FilterDatabase" localSheetId="5" hidden="1">'МЕХ+pic'!$A$14:$AN$14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5" i="1" l="1"/>
  <c r="A146" i="1"/>
  <c r="A147" i="1"/>
  <c r="A213" i="1" l="1"/>
  <c r="A214" i="1"/>
  <c r="A215" i="1"/>
  <c r="A234" i="1"/>
  <c r="A235" i="1"/>
  <c r="A236" i="1"/>
  <c r="A230" i="1"/>
  <c r="A229" i="1"/>
  <c r="A228" i="1"/>
  <c r="A233" i="1"/>
  <c r="A232" i="1"/>
  <c r="A231" i="1"/>
  <c r="A225" i="1"/>
  <c r="A226" i="1"/>
  <c r="A227" i="1"/>
  <c r="A222" i="1"/>
  <c r="A223" i="1"/>
  <c r="A224" i="1"/>
  <c r="A220" i="1"/>
  <c r="A219" i="1"/>
  <c r="A221" i="1"/>
  <c r="A248" i="6" l="1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BA8" i="6"/>
  <c r="AZ8" i="6"/>
  <c r="AY8" i="6"/>
  <c r="AX8" i="6"/>
  <c r="AT8" i="6"/>
  <c r="AS8" i="6"/>
  <c r="AR8" i="6"/>
  <c r="AQ8" i="6"/>
  <c r="AO8" i="6"/>
  <c r="AN8" i="6"/>
  <c r="AL8" i="6"/>
  <c r="AB8" i="6"/>
  <c r="AA8" i="6"/>
  <c r="Z8" i="6"/>
  <c r="Y8" i="6"/>
  <c r="X8" i="6"/>
  <c r="R8" i="6"/>
  <c r="Q8" i="6"/>
  <c r="P8" i="6"/>
  <c r="O8" i="6"/>
  <c r="C8" i="4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12" i="1"/>
  <c r="A211" i="1"/>
  <c r="A210" i="1"/>
  <c r="A209" i="1"/>
  <c r="A208" i="1"/>
  <c r="A207" i="1"/>
  <c r="A63" i="1"/>
  <c r="A62" i="1"/>
  <c r="A61" i="1"/>
  <c r="A206" i="1"/>
  <c r="A205" i="1"/>
  <c r="A204" i="1"/>
  <c r="A90" i="1"/>
  <c r="A114" i="1"/>
  <c r="A141" i="1"/>
  <c r="A140" i="1"/>
  <c r="A139" i="1"/>
  <c r="A54" i="1"/>
  <c r="A53" i="1"/>
  <c r="A52" i="1" l="1"/>
  <c r="A159" i="1"/>
  <c r="A158" i="1"/>
  <c r="A157" i="1"/>
  <c r="A89" i="1"/>
  <c r="A162" i="1"/>
  <c r="A161" i="1"/>
  <c r="A160" i="1"/>
  <c r="A100" i="1"/>
  <c r="A98" i="1"/>
  <c r="A65" i="1"/>
  <c r="A22" i="1"/>
  <c r="A21" i="1"/>
  <c r="A20" i="1"/>
  <c r="A156" i="1"/>
  <c r="A155" i="1"/>
  <c r="A154" i="1"/>
  <c r="A153" i="1"/>
  <c r="A152" i="1"/>
  <c r="A151" i="1"/>
  <c r="A36" i="1"/>
  <c r="A35" i="1"/>
  <c r="A34" i="1"/>
  <c r="A60" i="1" l="1"/>
  <c r="A59" i="1"/>
  <c r="A58" i="1"/>
  <c r="A94" i="1"/>
  <c r="A84" i="1" l="1"/>
  <c r="A239" i="1"/>
  <c r="A198" i="1"/>
  <c r="A197" i="1"/>
  <c r="A196" i="1"/>
  <c r="A195" i="1"/>
  <c r="A182" i="1"/>
  <c r="A181" i="1"/>
  <c r="A180" i="1"/>
  <c r="A199" i="1"/>
  <c r="A194" i="1"/>
  <c r="A193" i="1"/>
  <c r="A192" i="1"/>
  <c r="A191" i="1"/>
  <c r="A179" i="1"/>
  <c r="A178" i="1"/>
  <c r="A177" i="1"/>
  <c r="A176" i="1"/>
  <c r="A80" i="1"/>
  <c r="A70" i="1"/>
  <c r="A69" i="1"/>
  <c r="A134" i="1"/>
  <c r="A133" i="1"/>
  <c r="A132" i="1"/>
  <c r="A116" i="1"/>
  <c r="A82" i="1"/>
  <c r="A87" i="1"/>
  <c r="A110" i="1"/>
  <c r="A109" i="1"/>
  <c r="A108" i="1"/>
  <c r="A107" i="1"/>
  <c r="A106" i="1"/>
  <c r="A105" i="1"/>
  <c r="A104" i="1"/>
  <c r="A103" i="1"/>
  <c r="A102" i="1"/>
  <c r="A79" i="1"/>
  <c r="A73" i="1" l="1"/>
  <c r="A67" i="1"/>
  <c r="A85" i="1"/>
  <c r="A95" i="1"/>
  <c r="A91" i="1"/>
  <c r="A92" i="1"/>
  <c r="A97" i="1" l="1"/>
  <c r="A96" i="1"/>
  <c r="A81" i="1"/>
  <c r="A166" i="1"/>
  <c r="A128" i="1" l="1"/>
  <c r="A127" i="1"/>
  <c r="A126" i="1"/>
  <c r="A125" i="1"/>
  <c r="A124" i="1"/>
  <c r="A123" i="1"/>
  <c r="A78" i="1"/>
  <c r="A66" i="1"/>
  <c r="A51" i="1"/>
  <c r="A50" i="1"/>
  <c r="A49" i="1"/>
  <c r="A48" i="1"/>
  <c r="A47" i="1"/>
  <c r="A46" i="1"/>
  <c r="A167" i="1"/>
  <c r="A88" i="1"/>
  <c r="A86" i="1"/>
  <c r="A68" i="1"/>
  <c r="A150" i="1"/>
  <c r="A149" i="1"/>
  <c r="A148" i="1"/>
  <c r="A113" i="1"/>
  <c r="A112" i="1" l="1"/>
  <c r="A111" i="1"/>
  <c r="A25" i="1"/>
  <c r="A24" i="1"/>
  <c r="A23" i="1"/>
  <c r="A77" i="1"/>
  <c r="A72" i="1"/>
  <c r="A71" i="1"/>
  <c r="A144" i="1"/>
  <c r="A143" i="1"/>
  <c r="A142" i="1"/>
  <c r="A31" i="1"/>
  <c r="A30" i="1"/>
  <c r="A29" i="1"/>
  <c r="A131" i="1"/>
  <c r="A130" i="1"/>
  <c r="A129" i="1"/>
  <c r="A76" i="1"/>
  <c r="A75" i="1"/>
  <c r="A74" i="1"/>
  <c r="A28" i="1"/>
  <c r="A27" i="1"/>
  <c r="A26" i="1"/>
  <c r="A115" i="1"/>
  <c r="A218" i="1"/>
  <c r="A217" i="1"/>
  <c r="A216" i="1"/>
  <c r="A93" i="1"/>
  <c r="A64" i="1"/>
  <c r="A83" i="1"/>
  <c r="A57" i="1"/>
  <c r="A56" i="1" l="1"/>
  <c r="A55" i="1"/>
  <c r="A122" i="1"/>
  <c r="A121" i="1"/>
  <c r="A120" i="1"/>
  <c r="A119" i="1"/>
  <c r="A118" i="1"/>
  <c r="A117" i="1"/>
  <c r="A45" i="1"/>
  <c r="A44" i="1" l="1"/>
  <c r="A43" i="1" l="1"/>
  <c r="A33" i="1" l="1"/>
  <c r="A32" i="1"/>
  <c r="A237" i="1"/>
  <c r="A203" i="1"/>
  <c r="A202" i="1"/>
  <c r="A201" i="1"/>
  <c r="A186" i="1"/>
  <c r="A185" i="1"/>
  <c r="A184" i="1" l="1"/>
  <c r="A183" i="1"/>
  <c r="A171" i="1"/>
  <c r="A170" i="1"/>
  <c r="A169" i="1"/>
  <c r="A168" i="1" l="1"/>
  <c r="A39" i="1"/>
  <c r="A38" i="1"/>
  <c r="A37" i="1"/>
  <c r="A165" i="1"/>
  <c r="A164" i="1"/>
  <c r="A163" i="1"/>
  <c r="A99" i="1"/>
  <c r="A42" i="1"/>
  <c r="A41" i="1"/>
  <c r="A40" i="1"/>
  <c r="A238" i="1"/>
  <c r="A200" i="1"/>
  <c r="A190" i="1"/>
  <c r="A189" i="1"/>
  <c r="A188" i="1"/>
  <c r="A187" i="1"/>
  <c r="A175" i="1"/>
  <c r="A174" i="1" l="1"/>
  <c r="A173" i="1"/>
  <c r="A172" i="1"/>
  <c r="A137" i="1" l="1"/>
  <c r="A136" i="1"/>
  <c r="A135" i="1"/>
  <c r="A101" i="1" l="1"/>
  <c r="A138" i="1"/>
  <c r="AI12" i="1"/>
  <c r="AC12" i="1"/>
  <c r="V12" i="1" l="1"/>
  <c r="U12" i="1"/>
  <c r="T12" i="1"/>
  <c r="S12" i="1"/>
  <c r="R12" i="1"/>
  <c r="Q3" i="1"/>
  <c r="AM2" i="1" l="1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BC8" i="14"/>
  <c r="BB8" i="14"/>
  <c r="BA8" i="14"/>
  <c r="AZ8" i="14"/>
  <c r="AV8" i="14"/>
  <c r="AU8" i="14"/>
  <c r="AT8" i="14"/>
  <c r="AS8" i="14"/>
  <c r="AQ8" i="14"/>
  <c r="AP8" i="14"/>
  <c r="AM8" i="14"/>
  <c r="R8" i="14"/>
  <c r="Q8" i="14"/>
  <c r="P8" i="14"/>
  <c r="O8" i="14"/>
  <c r="AA4" i="14"/>
  <c r="Z4" i="14"/>
  <c r="Z8" i="14" s="1"/>
  <c r="Y4" i="14"/>
  <c r="X4" i="14"/>
  <c r="W4" i="14"/>
  <c r="W8" i="14" s="1"/>
  <c r="AA8" i="14" l="1"/>
  <c r="Y8" i="14"/>
  <c r="X8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boldirev</author>
  </authors>
  <commentList>
    <comment ref="J15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boldirev:</t>
        </r>
        <r>
          <rPr>
            <sz val="9"/>
            <color indexed="81"/>
            <rFont val="Tahoma"/>
            <family val="2"/>
            <charset val="204"/>
          </rPr>
          <t xml:space="preserve">
Комментарии</t>
        </r>
      </text>
    </comment>
  </commentList>
</comments>
</file>

<file path=xl/sharedStrings.xml><?xml version="1.0" encoding="utf-8"?>
<sst xmlns="http://schemas.openxmlformats.org/spreadsheetml/2006/main" count="18952" uniqueCount="1319">
  <si>
    <t>OP10</t>
  </si>
  <si>
    <t>OP20</t>
  </si>
  <si>
    <t>OP30</t>
  </si>
  <si>
    <t>OP40</t>
  </si>
  <si>
    <t>OP50</t>
  </si>
  <si>
    <t>OP60</t>
  </si>
  <si>
    <t>OP70</t>
  </si>
  <si>
    <t>OP80</t>
  </si>
  <si>
    <t>OP90</t>
  </si>
  <si>
    <t>OP100</t>
  </si>
  <si>
    <t>OP110</t>
  </si>
  <si>
    <t>OP120</t>
  </si>
  <si>
    <t>OP130</t>
  </si>
  <si>
    <t>OP140</t>
  </si>
  <si>
    <t>OP150</t>
  </si>
  <si>
    <t>OP160</t>
  </si>
  <si>
    <t>OP170</t>
  </si>
  <si>
    <t>OP180</t>
  </si>
  <si>
    <t>OP190</t>
  </si>
  <si>
    <t>OP200</t>
  </si>
  <si>
    <t>OP210</t>
  </si>
  <si>
    <t>OP220</t>
  </si>
  <si>
    <t>OP230</t>
  </si>
  <si>
    <t>OP240</t>
  </si>
  <si>
    <t>OP250</t>
  </si>
  <si>
    <t>OP260</t>
  </si>
  <si>
    <t>OP270</t>
  </si>
  <si>
    <t>OP280</t>
  </si>
  <si>
    <t>OP290</t>
  </si>
  <si>
    <t>OP300</t>
  </si>
  <si>
    <t>OP310</t>
  </si>
  <si>
    <t>Отрезка</t>
  </si>
  <si>
    <t>Снятие фаски</t>
  </si>
  <si>
    <t>Зачистка</t>
  </si>
  <si>
    <t>Обозначение детали</t>
  </si>
  <si>
    <t>ID 
маршрута</t>
  </si>
  <si>
    <t>Типовое 
наименование</t>
  </si>
  <si>
    <t>Корпус статора</t>
  </si>
  <si>
    <t>DA99-</t>
  </si>
  <si>
    <t>3D-модель</t>
  </si>
  <si>
    <t>Сортамент</t>
  </si>
  <si>
    <t>Экструдированный профиль</t>
  </si>
  <si>
    <t>Код MAX</t>
  </si>
  <si>
    <t>00112535</t>
  </si>
  <si>
    <t>10_10</t>
  </si>
  <si>
    <t>100_10</t>
  </si>
  <si>
    <t>Фрез 
(3 оси)</t>
  </si>
  <si>
    <t>200_50</t>
  </si>
  <si>
    <t>Mikron</t>
  </si>
  <si>
    <t>Корпус датчика</t>
  </si>
  <si>
    <t>DA99-1</t>
  </si>
  <si>
    <t>Группа деталей</t>
  </si>
  <si>
    <t>Bomar ALU600</t>
  </si>
  <si>
    <t>FMB</t>
  </si>
  <si>
    <t>Bomar Single</t>
  </si>
  <si>
    <t>LNS PB80</t>
  </si>
  <si>
    <t>DMU 85 mB</t>
  </si>
  <si>
    <t>Фрез 
(5 осей)</t>
  </si>
  <si>
    <t>Bomar</t>
  </si>
  <si>
    <t>DMU 60 eVo</t>
  </si>
  <si>
    <t>-</t>
  </si>
  <si>
    <t>Площадка изготовл.</t>
  </si>
  <si>
    <t>Операция</t>
  </si>
  <si>
    <t>FF_TT_Ta_Tp_KK_CR_CP</t>
  </si>
  <si>
    <r>
      <t>Структура шифрования параметров операции "</t>
    </r>
    <r>
      <rPr>
        <b/>
        <sz val="8"/>
        <color theme="1"/>
        <rFont val="Calibri"/>
        <family val="2"/>
        <charset val="204"/>
        <scheme val="minor"/>
      </rPr>
      <t>FF_TT_Ta_Tp_KK_CR_CP</t>
    </r>
    <r>
      <rPr>
        <sz val="8"/>
        <color theme="1"/>
        <rFont val="Calibri"/>
        <family val="2"/>
        <charset val="204"/>
        <scheme val="minor"/>
      </rPr>
      <t xml:space="preserve">", где: </t>
    </r>
    <r>
      <rPr>
        <b/>
        <sz val="8"/>
        <color theme="1"/>
        <rFont val="Calibri"/>
        <family val="2"/>
        <charset val="204"/>
        <scheme val="minor"/>
      </rPr>
      <t>FF</t>
    </r>
    <r>
      <rPr>
        <sz val="8"/>
        <color theme="1"/>
        <rFont val="Calibri"/>
        <family val="2"/>
        <charset val="204"/>
        <scheme val="minor"/>
      </rPr>
      <t xml:space="preserve"> - Номер набора оснастки; </t>
    </r>
    <r>
      <rPr>
        <b/>
        <sz val="8"/>
        <color theme="1"/>
        <rFont val="Calibri"/>
        <family val="2"/>
        <charset val="204"/>
        <scheme val="minor"/>
      </rPr>
      <t>TT</t>
    </r>
    <r>
      <rPr>
        <sz val="8"/>
        <color theme="1"/>
        <rFont val="Calibri"/>
        <family val="2"/>
        <charset val="204"/>
        <scheme val="minor"/>
      </rPr>
      <t xml:space="preserve"> - Номер набора инструмента; </t>
    </r>
    <r>
      <rPr>
        <b/>
        <sz val="8"/>
        <color theme="1"/>
        <rFont val="Calibri"/>
        <family val="2"/>
        <charset val="204"/>
        <scheme val="minor"/>
      </rPr>
      <t>Ta</t>
    </r>
    <r>
      <rPr>
        <sz val="8"/>
        <color theme="1"/>
        <rFont val="Calibri"/>
        <family val="2"/>
        <charset val="204"/>
        <scheme val="minor"/>
      </rPr>
      <t xml:space="preserve"> - Тпз; </t>
    </r>
    <r>
      <rPr>
        <b/>
        <sz val="8"/>
        <color theme="1"/>
        <rFont val="Calibri"/>
        <family val="2"/>
        <charset val="204"/>
        <scheme val="minor"/>
      </rPr>
      <t>Tp</t>
    </r>
    <r>
      <rPr>
        <sz val="8"/>
        <color theme="1"/>
        <rFont val="Calibri"/>
        <family val="2"/>
        <charset val="204"/>
        <scheme val="minor"/>
      </rPr>
      <t xml:space="preserve"> - Тпроц; </t>
    </r>
    <r>
      <rPr>
        <b/>
        <sz val="8"/>
        <color theme="1"/>
        <rFont val="Calibri"/>
        <family val="2"/>
        <charset val="204"/>
        <scheme val="minor"/>
      </rPr>
      <t>KK</t>
    </r>
    <r>
      <rPr>
        <sz val="8"/>
        <color theme="1"/>
        <rFont val="Calibri"/>
        <family val="2"/>
        <charset val="204"/>
        <scheme val="minor"/>
      </rPr>
      <t xml:space="preserve"> - КОИД; </t>
    </r>
    <r>
      <rPr>
        <b/>
        <sz val="8"/>
        <color theme="1"/>
        <rFont val="Calibri"/>
        <family val="2"/>
        <charset val="204"/>
        <scheme val="minor"/>
      </rPr>
      <t>CR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в ОТК; </t>
    </r>
    <r>
      <rPr>
        <b/>
        <sz val="8"/>
        <color theme="1"/>
        <rFont val="Calibri"/>
        <family val="2"/>
        <charset val="204"/>
        <scheme val="minor"/>
      </rPr>
      <t>CP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на РМ</t>
    </r>
  </si>
  <si>
    <t>R127</t>
  </si>
  <si>
    <t>R150</t>
  </si>
  <si>
    <t>1 = 100K</t>
  </si>
  <si>
    <t>L1E.0001</t>
  </si>
  <si>
    <t>S1E.0001</t>
  </si>
  <si>
    <t>БАЗА ДАННЫХ ОСНАСТКИ</t>
  </si>
  <si>
    <t>БАЗА ДАННЫХ ИНСТРУМЕНТА</t>
  </si>
  <si>
    <t>Без автоматизации</t>
  </si>
  <si>
    <t>Автоматизация</t>
  </si>
  <si>
    <t>Полуавтоматизация</t>
  </si>
  <si>
    <t>→</t>
  </si>
  <si>
    <t>↓</t>
  </si>
  <si>
    <r>
      <t>Структура шифрования параметров операции "F</t>
    </r>
    <r>
      <rPr>
        <b/>
        <sz val="8"/>
        <color theme="1"/>
        <rFont val="Calibri"/>
        <family val="2"/>
        <charset val="204"/>
        <scheme val="minor"/>
      </rPr>
      <t>1E.0001</t>
    </r>
    <r>
      <rPr>
        <sz val="8"/>
        <color theme="1"/>
        <rFont val="Calibri"/>
        <family val="2"/>
        <charset val="204"/>
        <scheme val="minor"/>
      </rPr>
      <t xml:space="preserve">", где: F - признак привязки к площадке(F - будущий процесс Лучиняьно,L - Лучиньяно в режиме Ареццо+, S - Санкт-Петербург); 1 - номер группы деталей; A - код изделия (A-актуатор, G - редуктор РВР); 0001 - порядковый номер маршрута </t>
    </r>
  </si>
  <si>
    <t>L
Lucignano (Arezzo+)</t>
  </si>
  <si>
    <r>
      <rPr>
        <b/>
        <sz val="22"/>
        <color theme="1"/>
        <rFont val="Calibri"/>
        <family val="2"/>
        <charset val="204"/>
        <scheme val="minor"/>
      </rPr>
      <t>F</t>
    </r>
    <r>
      <rPr>
        <b/>
        <sz val="11"/>
        <color theme="1"/>
        <rFont val="Calibri"/>
        <family val="2"/>
        <charset val="204"/>
        <scheme val="minor"/>
      </rPr>
      <t xml:space="preserve">
Lucignano 2.0</t>
    </r>
  </si>
  <si>
    <r>
      <rPr>
        <b/>
        <sz val="22"/>
        <color theme="1"/>
        <rFont val="Calibri"/>
        <family val="2"/>
        <charset val="204"/>
        <scheme val="minor"/>
      </rPr>
      <t>L</t>
    </r>
    <r>
      <rPr>
        <b/>
        <sz val="11"/>
        <color theme="1"/>
        <rFont val="Calibri"/>
        <family val="2"/>
        <charset val="204"/>
        <scheme val="minor"/>
      </rPr>
      <t xml:space="preserve">
Lucignano (Arezzo+)</t>
    </r>
  </si>
  <si>
    <t>S
Saint-P</t>
  </si>
  <si>
    <r>
      <rPr>
        <b/>
        <sz val="22"/>
        <color theme="1"/>
        <rFont val="Calibri"/>
        <family val="2"/>
        <charset val="204"/>
        <scheme val="minor"/>
      </rPr>
      <t>S</t>
    </r>
    <r>
      <rPr>
        <b/>
        <sz val="11"/>
        <color theme="1"/>
        <rFont val="Calibri"/>
        <family val="2"/>
        <charset val="204"/>
        <scheme val="minor"/>
      </rPr>
      <t xml:space="preserve">
Saint-P</t>
    </r>
  </si>
  <si>
    <r>
      <t xml:space="preserve">Cell </t>
    </r>
    <r>
      <rPr>
        <sz val="11"/>
        <color theme="1"/>
        <rFont val="Calibri"/>
        <family val="2"/>
        <charset val="204"/>
      </rPr>
      <t>→</t>
    </r>
  </si>
  <si>
    <t>Параметры операции подтверждены</t>
  </si>
  <si>
    <t>Опрерация с первым приоритетом для подтверждения</t>
  </si>
  <si>
    <t>Н.расх/ N дет. из загот.</t>
  </si>
  <si>
    <t>2023Q1</t>
  </si>
  <si>
    <r>
      <t>Правила:
1. Порядковый номер маршрута можно назначать на одну строго идентичную последовательность технологических операций (</t>
    </r>
    <r>
      <rPr>
        <b/>
        <sz val="8"/>
        <color rgb="FFFF0000"/>
        <rFont val="Calibri"/>
        <family val="2"/>
        <charset val="204"/>
        <scheme val="minor"/>
      </rPr>
      <t>возможно указание на чертеже в будущем?</t>
    </r>
    <r>
      <rPr>
        <b/>
        <sz val="8"/>
        <rFont val="Calibri"/>
        <family val="2"/>
        <charset val="204"/>
        <scheme val="minor"/>
      </rPr>
      <t xml:space="preserve">)
2. Шифр параметра операции - это гиперссылка на подробный паспорт операции
3. В колонке площадка изготовления указывается квартал начала изготовления на площадке в формате "YYYYQN"
4. Проверка КД на соответствие БТМ через присвоение номера группы чертежу детали. </t>
    </r>
    <r>
      <rPr>
        <b/>
        <sz val="8"/>
        <color rgb="FFFF0000"/>
        <rFont val="Calibri"/>
        <family val="2"/>
        <charset val="204"/>
        <scheme val="minor"/>
      </rPr>
      <t xml:space="preserve">Ответственный: Глазков (МП) / Захаров (СБ)
</t>
    </r>
    <r>
      <rPr>
        <b/>
        <sz val="8"/>
        <rFont val="Calibri"/>
        <family val="2"/>
        <charset val="204"/>
        <scheme val="minor"/>
      </rPr>
      <t>5. Если маршрут изготовления детали состоит из последовательности двух или более уже имеющихся маршрутов, то в качестве заготовки для первого маршрута должен быть сортамент, а для второго и посделедующих обозначение детали с буквой Z в окончании (если несколько, то с порядковыми номерами)</t>
    </r>
  </si>
  <si>
    <t>Окончание маршрута. Перемещение деталей на склад</t>
  </si>
  <si>
    <t>Окончание части маршрута изготовления. Перемежение полуфабрикатов на склад</t>
  </si>
  <si>
    <t>F
Lucignano 2.0</t>
  </si>
  <si>
    <r>
      <t>Ячейка</t>
    </r>
    <r>
      <rPr>
        <sz val="11"/>
        <color theme="1"/>
        <rFont val="Calibri"/>
        <family val="2"/>
        <charset val="204"/>
      </rPr>
      <t>→</t>
    </r>
  </si>
  <si>
    <r>
      <t xml:space="preserve">Хар-ка АМ </t>
    </r>
    <r>
      <rPr>
        <sz val="10"/>
        <color theme="1"/>
        <rFont val="Calibri"/>
        <family val="2"/>
        <charset val="204"/>
      </rPr>
      <t>→</t>
    </r>
  </si>
  <si>
    <r>
      <t>1,0 = 100K</t>
    </r>
    <r>
      <rPr>
        <sz val="10"/>
        <color theme="1"/>
        <rFont val="Calibri"/>
        <family val="2"/>
        <charset val="204"/>
      </rPr>
      <t>€</t>
    </r>
  </si>
  <si>
    <t>1,0 = 100K€</t>
  </si>
  <si>
    <t>Лент-пильн.</t>
  </si>
  <si>
    <t>Слесарная</t>
  </si>
  <si>
    <t>РМ Слесаря</t>
  </si>
  <si>
    <r>
      <t xml:space="preserve">Операция
</t>
    </r>
    <r>
      <rPr>
        <b/>
        <sz val="10"/>
        <color theme="1"/>
        <rFont val="Calibri"/>
        <family val="2"/>
        <charset val="204"/>
      </rPr>
      <t>→</t>
    </r>
  </si>
  <si>
    <t>DA99-00.5002.01</t>
  </si>
  <si>
    <t>Профиль Al 6060 T66 DA99-00.5000.03 EN 573-3</t>
  </si>
  <si>
    <t>00150821</t>
  </si>
  <si>
    <t>250_1</t>
  </si>
  <si>
    <t>R126</t>
  </si>
  <si>
    <t>FF_TT_10_2,32_1_CR_CP</t>
  </si>
  <si>
    <t>FF_TT_26_3,49_2_10_0</t>
  </si>
  <si>
    <t>FF_TT_170_32_2_10_0</t>
  </si>
  <si>
    <t>IR</t>
  </si>
  <si>
    <t>PH</t>
  </si>
  <si>
    <t>DA99-00.0100.44</t>
  </si>
  <si>
    <t>Квадрат 101.6х101.6 EN AW-6061 EN 573-3</t>
  </si>
  <si>
    <t>00137204</t>
  </si>
  <si>
    <t>2019Q1</t>
  </si>
  <si>
    <t>EMAG VSC250 DUO</t>
  </si>
  <si>
    <t>CTX 800</t>
  </si>
  <si>
    <t>Ток-фрез (1шп)</t>
  </si>
  <si>
    <t>IR1</t>
  </si>
  <si>
    <t>Ток-фрез (мн. осев)</t>
  </si>
  <si>
    <t>Single</t>
  </si>
  <si>
    <t>CTX 800 &lt;ALU&gt;</t>
  </si>
  <si>
    <t>R144</t>
  </si>
  <si>
    <t>ReachTruck</t>
  </si>
  <si>
    <t>Комплект.</t>
  </si>
  <si>
    <t>Bomar Proline</t>
  </si>
  <si>
    <t>DA99-00.0100.46</t>
  </si>
  <si>
    <t>Крышка</t>
  </si>
  <si>
    <t>00137207</t>
  </si>
  <si>
    <t>Втулка фланца</t>
  </si>
  <si>
    <t>DA99-00.3003.02</t>
  </si>
  <si>
    <t>Круг CW453K - R450 - RND60B  EN 12163</t>
  </si>
  <si>
    <t>00141101</t>
  </si>
  <si>
    <t>BF1,5 + IR</t>
  </si>
  <si>
    <t>Mazak QTN-II 200 MSY</t>
  </si>
  <si>
    <t>Круг 17 42CrMoS4+QT  EN 10277-5</t>
  </si>
  <si>
    <t>00139252</t>
  </si>
  <si>
    <t>DA99-00.3505.05</t>
  </si>
  <si>
    <t>INDEX MS52-6</t>
  </si>
  <si>
    <t>Ток-фрез</t>
  </si>
  <si>
    <t>3000_78</t>
  </si>
  <si>
    <t>TRAUB TNL32 (bar&lt;32)</t>
  </si>
  <si>
    <t>RollerScrew</t>
  </si>
  <si>
    <t>BF3+IR</t>
  </si>
  <si>
    <t>Винт РВП</t>
  </si>
  <si>
    <t>RS99-05.01.22</t>
  </si>
  <si>
    <t>Круг 30h10 X100CrMoV5 +A+SH  ISO 4957</t>
  </si>
  <si>
    <t>00144353</t>
  </si>
  <si>
    <t>Ток-фрез-зубофрез.</t>
  </si>
  <si>
    <t>R124a</t>
  </si>
  <si>
    <t>ALD MonoTherm</t>
  </si>
  <si>
    <t>Вак. закалка</t>
  </si>
  <si>
    <t>Collab</t>
  </si>
  <si>
    <t>R147</t>
  </si>
  <si>
    <t>Doimak REN-T</t>
  </si>
  <si>
    <t>ThreadGrind</t>
  </si>
  <si>
    <t>LaserMarker</t>
  </si>
  <si>
    <t>Резьбошлиф.</t>
  </si>
  <si>
    <t>Mecano FAST 500</t>
  </si>
  <si>
    <t>Лазерная маркировка</t>
  </si>
  <si>
    <t>Ток-фрез (2 шп. послед)</t>
  </si>
  <si>
    <t>Фрез 
(3 оси паралл)</t>
  </si>
  <si>
    <t>Вак. отпуск (послед)</t>
  </si>
  <si>
    <t>Мойка (послед)</t>
  </si>
  <si>
    <t>Лазерная маркировка (послед)</t>
  </si>
  <si>
    <t>OTEC</t>
  </si>
  <si>
    <t>Ролик РВП</t>
  </si>
  <si>
    <t>RS99-05.01.15</t>
  </si>
  <si>
    <t>3000_ХЗ</t>
  </si>
  <si>
    <t>Корпус РВП</t>
  </si>
  <si>
    <t>RS99-05.01.25</t>
  </si>
  <si>
    <t>TIBO B80-1500</t>
  </si>
  <si>
    <t>Гл. сверл. Прямое</t>
  </si>
  <si>
    <t>Гл. сверл. Обратное</t>
  </si>
  <si>
    <t>EMAG VTC200-4</t>
  </si>
  <si>
    <t>Leistritz LWN 120 IWO</t>
  </si>
  <si>
    <t>Токарная</t>
  </si>
  <si>
    <t>ИПА</t>
  </si>
  <si>
    <t>Eltropuls H90/200</t>
  </si>
  <si>
    <t>NutRS #1</t>
  </si>
  <si>
    <t>NutRS #2</t>
  </si>
  <si>
    <t>EMAG VTC250</t>
  </si>
  <si>
    <t>IntAM</t>
  </si>
  <si>
    <t>OP320</t>
  </si>
  <si>
    <t>OP340</t>
  </si>
  <si>
    <t>OP350</t>
  </si>
  <si>
    <t>OP360</t>
  </si>
  <si>
    <t>OP370</t>
  </si>
  <si>
    <t>OP380</t>
  </si>
  <si>
    <t>OP390</t>
  </si>
  <si>
    <t>Вх. контроль</t>
  </si>
  <si>
    <t>Кооперация</t>
  </si>
  <si>
    <t>OP400</t>
  </si>
  <si>
    <t>Изг. по кооп.</t>
  </si>
  <si>
    <t>Вихр. внутр. резьбонар.</t>
  </si>
  <si>
    <t>DA76-00.04.00</t>
  </si>
  <si>
    <t>DA76-00.5001.00</t>
  </si>
  <si>
    <t>Фланец передний</t>
  </si>
  <si>
    <t>DA99-00.3003.01</t>
  </si>
  <si>
    <t>Сепаратор РВП</t>
  </si>
  <si>
    <t>RS99-05.01.04</t>
  </si>
  <si>
    <t>Болт штока</t>
  </si>
  <si>
    <t>Нет обозначения (разработка КД)</t>
  </si>
  <si>
    <t>Шток полый</t>
  </si>
  <si>
    <t>DA99-00.2013.01</t>
  </si>
  <si>
    <t>Наконечник штока (наружный)</t>
  </si>
  <si>
    <t>DA99-00.2013.02</t>
  </si>
  <si>
    <t>Наконечник штока (внутр. под винт)</t>
  </si>
  <si>
    <t>DA99-00.2013.03</t>
  </si>
  <si>
    <t>Кольцо штока (держатель трубки)</t>
  </si>
  <si>
    <t>DA99-00.2013.04</t>
  </si>
  <si>
    <t>Трубка штока</t>
  </si>
  <si>
    <t>DA99-00.2013.05</t>
  </si>
  <si>
    <t>iRollerScrew</t>
  </si>
  <si>
    <r>
      <t>INDEX C100 (</t>
    </r>
    <r>
      <rPr>
        <b/>
        <sz val="8"/>
        <color theme="1"/>
        <rFont val="Calibri"/>
        <family val="2"/>
        <charset val="204"/>
      </rPr>
      <t>bar&lt;42</t>
    </r>
    <r>
      <rPr>
        <b/>
        <sz val="8"/>
        <color theme="1"/>
        <rFont val="Calibri"/>
        <family val="2"/>
        <charset val="204"/>
        <scheme val="minor"/>
      </rPr>
      <t>)</t>
    </r>
  </si>
  <si>
    <t>Шпилька корпусная</t>
  </si>
  <si>
    <t>DA99-00.0102.12</t>
  </si>
  <si>
    <t>Steel</t>
  </si>
  <si>
    <t>Alum</t>
  </si>
  <si>
    <t>Вал датчика</t>
  </si>
  <si>
    <t>DA99-00.3505.01</t>
  </si>
  <si>
    <t>DA78-00.0100.02</t>
  </si>
  <si>
    <t>Переходник (фланец разъемов)</t>
  </si>
  <si>
    <t>DA78-00.0100.06</t>
  </si>
  <si>
    <t>DA99-00.3007.01</t>
  </si>
  <si>
    <t>DA99-00.2013.06</t>
  </si>
  <si>
    <t>Упор РВП</t>
  </si>
  <si>
    <t>DA99-01.02.27</t>
  </si>
  <si>
    <t>DA99-00.3505.04</t>
  </si>
  <si>
    <t>Корпус тормоза</t>
  </si>
  <si>
    <t>DA99-00.0100.27</t>
  </si>
  <si>
    <t>DA99-04.00.71</t>
  </si>
  <si>
    <t>DA99-00.0100.28</t>
  </si>
  <si>
    <t>DA99-00.0100.29</t>
  </si>
  <si>
    <t>DA99-00.0100.64</t>
  </si>
  <si>
    <t>Проставка статора</t>
  </si>
  <si>
    <t>DA99-00.0100.XX</t>
  </si>
  <si>
    <t>DA99-00.0100.81</t>
  </si>
  <si>
    <t>DA99-00.0100.82</t>
  </si>
  <si>
    <t>Stainless</t>
  </si>
  <si>
    <t>Шток антиротации</t>
  </si>
  <si>
    <t>DA99-00.9002.01</t>
  </si>
  <si>
    <t>OP330</t>
  </si>
  <si>
    <t>Поводок антиротации</t>
  </si>
  <si>
    <t>DA99-00.9002.03</t>
  </si>
  <si>
    <t>DA99-00.0100.45</t>
  </si>
  <si>
    <t>DA99-00.0100.48</t>
  </si>
  <si>
    <t>Пластина водяного охлаждения</t>
  </si>
  <si>
    <t>Корпус разъема</t>
  </si>
  <si>
    <t>DA99-00.0100.33</t>
  </si>
  <si>
    <t>DA99-00.0100.35</t>
  </si>
  <si>
    <t>DA99-00.0100.40</t>
  </si>
  <si>
    <t>FF_TT_200_4_2_CR_CP</t>
  </si>
  <si>
    <t>FF_TT_200_4_2_-1_100</t>
  </si>
  <si>
    <t>FF_TT_300_14_2_CR_CP</t>
  </si>
  <si>
    <t>FF_TT_200_3_2_CR_CP</t>
  </si>
  <si>
    <t>DA99-00.3505.03</t>
  </si>
  <si>
    <t>Studes S31</t>
  </si>
  <si>
    <t>FF_TT_200_3_20_2_CP</t>
  </si>
  <si>
    <t>DA99-00.3505.11</t>
  </si>
  <si>
    <t>DA99-00.3505.12</t>
  </si>
  <si>
    <t>DA99-00.3505.13</t>
  </si>
  <si>
    <t>DA99-00.3505.06</t>
  </si>
  <si>
    <t>DA99-00.3505.09</t>
  </si>
  <si>
    <t>DA99-00.3505.10</t>
  </si>
  <si>
    <t>Переходник ПУ</t>
  </si>
  <si>
    <t>Опция</t>
  </si>
  <si>
    <t>L&gt;100 mm</t>
  </si>
  <si>
    <t>Screw Asse Cell</t>
  </si>
  <si>
    <t>Вал в сборе</t>
  </si>
  <si>
    <t>DA99-00.3505.00</t>
  </si>
  <si>
    <t>R131</t>
  </si>
  <si>
    <t>Warehouse Cassioli</t>
  </si>
  <si>
    <t>Наконечник штока</t>
  </si>
  <si>
    <t>DA99-00.2013.XX</t>
  </si>
  <si>
    <t>Obara</t>
  </si>
  <si>
    <t>DA99-00.2013.08</t>
  </si>
  <si>
    <t>230V</t>
  </si>
  <si>
    <t>Статор</t>
  </si>
  <si>
    <t>K1/F1</t>
  </si>
  <si>
    <t>L&lt;100 mm</t>
  </si>
  <si>
    <t>F2</t>
  </si>
  <si>
    <t>S2</t>
  </si>
  <si>
    <t>М20-6H</t>
  </si>
  <si>
    <t>M16-6H</t>
  </si>
  <si>
    <t>M16-6h
M20-6h</t>
  </si>
  <si>
    <t>OP410</t>
  </si>
  <si>
    <t>OP420</t>
  </si>
  <si>
    <t>OP430</t>
  </si>
  <si>
    <t>Галтовка</t>
  </si>
  <si>
    <t>Сборка Вала в сборе</t>
  </si>
  <si>
    <t>OD-шлифование</t>
  </si>
  <si>
    <t>RS50 / RS76</t>
  </si>
  <si>
    <t>F1A.0101</t>
  </si>
  <si>
    <t>F2A.0601</t>
  </si>
  <si>
    <t>F2A.0602</t>
  </si>
  <si>
    <t>F2A.0603</t>
  </si>
  <si>
    <t>F2A.0604</t>
  </si>
  <si>
    <t>F3A.1101</t>
  </si>
  <si>
    <t>F3A.1102</t>
  </si>
  <si>
    <t>F3A.1201</t>
  </si>
  <si>
    <t>F3A.1301</t>
  </si>
  <si>
    <t>F1A.9901</t>
  </si>
  <si>
    <t>F3A.9901</t>
  </si>
  <si>
    <t>F4A.1601</t>
  </si>
  <si>
    <t>F4A.1602</t>
  </si>
  <si>
    <t>F5A.2101</t>
  </si>
  <si>
    <t>F5A.2102</t>
  </si>
  <si>
    <t>F6A.2601</t>
  </si>
  <si>
    <t>F6A.2602</t>
  </si>
  <si>
    <t>L1A.0101</t>
  </si>
  <si>
    <t>L2A.0601</t>
  </si>
  <si>
    <t>S1A.0101</t>
  </si>
  <si>
    <t>S2A.0601</t>
  </si>
  <si>
    <t>F9A.4101</t>
  </si>
  <si>
    <t>БДОиИ</t>
  </si>
  <si>
    <t>Без АМ</t>
  </si>
  <si>
    <t>AM</t>
  </si>
  <si>
    <t>Полу AM</t>
  </si>
  <si>
    <t>Lathe D3-42</t>
  </si>
  <si>
    <t>6-lathe D&lt;52</t>
  </si>
  <si>
    <t>Stator Cell</t>
  </si>
  <si>
    <t>Housings</t>
  </si>
  <si>
    <t>RoundGring</t>
  </si>
  <si>
    <t>#1</t>
  </si>
  <si>
    <t>#2</t>
  </si>
  <si>
    <t>INDEX C100</t>
  </si>
  <si>
    <t>INDEX C200</t>
  </si>
  <si>
    <t>SW 322</t>
  </si>
  <si>
    <t>Single (bar&lt;116)</t>
  </si>
  <si>
    <t>PBM-4 Wartelboer</t>
  </si>
  <si>
    <t>Traub TNL32</t>
  </si>
  <si>
    <r>
      <t>Структура шифрования параметров операции "</t>
    </r>
    <r>
      <rPr>
        <b/>
        <sz val="8"/>
        <color theme="1"/>
        <rFont val="Calibri"/>
        <family val="2"/>
        <charset val="204"/>
        <scheme val="minor"/>
      </rPr>
      <t>FF_TT_Ta_Tp_QP_CR_CP</t>
    </r>
    <r>
      <rPr>
        <sz val="8"/>
        <color theme="1"/>
        <rFont val="Calibri"/>
        <family val="2"/>
        <charset val="204"/>
        <scheme val="minor"/>
      </rPr>
      <t xml:space="preserve">", где: </t>
    </r>
    <r>
      <rPr>
        <b/>
        <sz val="8"/>
        <color theme="1"/>
        <rFont val="Calibri"/>
        <family val="2"/>
        <charset val="204"/>
        <scheme val="minor"/>
      </rPr>
      <t>FF</t>
    </r>
    <r>
      <rPr>
        <sz val="8"/>
        <color theme="1"/>
        <rFont val="Calibri"/>
        <family val="2"/>
        <charset val="204"/>
        <scheme val="minor"/>
      </rPr>
      <t xml:space="preserve"> - Номер набора оснастки; </t>
    </r>
    <r>
      <rPr>
        <b/>
        <sz val="8"/>
        <color theme="1"/>
        <rFont val="Calibri"/>
        <family val="2"/>
        <charset val="204"/>
        <scheme val="minor"/>
      </rPr>
      <t>TT</t>
    </r>
    <r>
      <rPr>
        <sz val="8"/>
        <color theme="1"/>
        <rFont val="Calibri"/>
        <family val="2"/>
        <charset val="204"/>
        <scheme val="minor"/>
      </rPr>
      <t xml:space="preserve"> - Номер набора инструмента; </t>
    </r>
    <r>
      <rPr>
        <b/>
        <sz val="8"/>
        <color theme="1"/>
        <rFont val="Calibri"/>
        <family val="2"/>
        <charset val="204"/>
        <scheme val="minor"/>
      </rPr>
      <t>Ta</t>
    </r>
    <r>
      <rPr>
        <sz val="8"/>
        <color theme="1"/>
        <rFont val="Calibri"/>
        <family val="2"/>
        <charset val="204"/>
        <scheme val="minor"/>
      </rPr>
      <t xml:space="preserve"> - Тпз; </t>
    </r>
    <r>
      <rPr>
        <b/>
        <sz val="8"/>
        <color theme="1"/>
        <rFont val="Calibri"/>
        <family val="2"/>
        <charset val="204"/>
        <scheme val="minor"/>
      </rPr>
      <t>Tp</t>
    </r>
    <r>
      <rPr>
        <sz val="8"/>
        <color theme="1"/>
        <rFont val="Calibri"/>
        <family val="2"/>
        <charset val="204"/>
        <scheme val="minor"/>
      </rPr>
      <t xml:space="preserve"> - Тпроц; </t>
    </r>
    <r>
      <rPr>
        <b/>
        <sz val="8"/>
        <color theme="1"/>
        <rFont val="Calibri"/>
        <family val="2"/>
        <charset val="204"/>
        <scheme val="minor"/>
      </rPr>
      <t>QP</t>
    </r>
    <r>
      <rPr>
        <sz val="8"/>
        <color theme="1"/>
        <rFont val="Calibri"/>
        <family val="2"/>
        <charset val="204"/>
        <scheme val="minor"/>
      </rPr>
      <t xml:space="preserve"> - КОИД; </t>
    </r>
    <r>
      <rPr>
        <b/>
        <sz val="8"/>
        <color theme="1"/>
        <rFont val="Calibri"/>
        <family val="2"/>
        <charset val="204"/>
        <scheme val="minor"/>
      </rPr>
      <t>CR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в ОТК; </t>
    </r>
    <r>
      <rPr>
        <b/>
        <sz val="8"/>
        <color theme="1"/>
        <rFont val="Calibri"/>
        <family val="2"/>
        <charset val="204"/>
        <scheme val="minor"/>
      </rPr>
      <t>CP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на РМ</t>
    </r>
  </si>
  <si>
    <t>Пластина цапфы</t>
  </si>
  <si>
    <t>Проставка корпуса датчика</t>
  </si>
  <si>
    <t>Переходник (статора датчика)</t>
  </si>
  <si>
    <t>DA99-00.0100.96</t>
  </si>
  <si>
    <t>аналог 0100.32</t>
  </si>
  <si>
    <t>Корпус антиротации</t>
  </si>
  <si>
    <t>DA99-00.9002.02</t>
  </si>
  <si>
    <t>No Image</t>
  </si>
  <si>
    <t>DA99-00.0100.88</t>
  </si>
  <si>
    <t>Кольцо проставки (держ. трубки)</t>
  </si>
  <si>
    <t>Трубка проставки статора</t>
  </si>
  <si>
    <t>DA99-00.0100.89</t>
  </si>
  <si>
    <t>F7A.3101</t>
  </si>
  <si>
    <t>DA76-00.05.01</t>
  </si>
  <si>
    <t>Спецификация 3х осевого фрезерного обрабатывающего центра</t>
  </si>
  <si>
    <t>Особенности</t>
  </si>
  <si>
    <t>12 тисков на столе постоянно установленных</t>
  </si>
  <si>
    <t>Компоновка</t>
  </si>
  <si>
    <t>Станок</t>
  </si>
  <si>
    <t>Промышленный робот</t>
  </si>
  <si>
    <t>Материалы</t>
  </si>
  <si>
    <t>Алюминий</t>
  </si>
  <si>
    <t>Сталь</t>
  </si>
  <si>
    <t>Нержавеющая сталь</t>
  </si>
  <si>
    <t>Детали</t>
  </si>
  <si>
    <t>См. лист МЕХ</t>
  </si>
  <si>
    <t>Возможность выполенния 1-го, 2-х или 3-х установов одновременно (в 12-ти, 6-ти или 4-х тисках соответсвенно)</t>
  </si>
  <si>
    <t>Хранение всей номенклатуры инструмента в инструментальном магазине</t>
  </si>
  <si>
    <t>Тиски с быстросменными губками</t>
  </si>
  <si>
    <t>Количество заготовок в таре кратно установке заготовок на станке</t>
  </si>
  <si>
    <t>Минимум два конвейера Cassioli для тары с заготовками</t>
  </si>
  <si>
    <t>Требования к КД</t>
  </si>
  <si>
    <t>Стоимость для всей ячейки</t>
  </si>
  <si>
    <t>Точности и конфигурация деталей должны быть такими, чтобы ручных закреплений не требовалось (возможно, в каких-то случаях будем, использовать губки тисков с "шипами", поэтому необходимо допускать вмятины точечные на поверхностех деталей)</t>
  </si>
  <si>
    <t>Оснастка</t>
  </si>
  <si>
    <t>Двойной гриппер на роботе для установки/снятия/переустановки заготовок</t>
  </si>
  <si>
    <t>Один Setup конвейер</t>
  </si>
  <si>
    <t>На картинке</t>
  </si>
  <si>
    <t>стол станка</t>
  </si>
  <si>
    <t>рабочая зона (желтая)</t>
  </si>
  <si>
    <t>12 тисков (красные)</t>
  </si>
  <si>
    <t>тара с заготовками</t>
  </si>
  <si>
    <t>- фланцы DA76</t>
  </si>
  <si>
    <t>Внешний подвод сжатого возудха в станок для управления тисками</t>
  </si>
  <si>
    <t>Обработка в пневматических тисках Schunk или подобных</t>
  </si>
  <si>
    <r>
      <rPr>
        <sz val="10"/>
        <color rgb="FFFF0000"/>
        <rFont val="Calibri"/>
        <family val="2"/>
        <charset val="204"/>
        <scheme val="minor"/>
      </rPr>
      <t>ТОЛЬКО ЕСЛИ НЕ УДАСТСЯ РЕАЛИЗАЦИЯ 12-КАНАЛЬНОГО ПОДВОДА ВОЗДУХА</t>
    </r>
    <r>
      <rPr>
        <sz val="10"/>
        <color theme="1"/>
        <rFont val="Calibri"/>
        <family val="2"/>
        <charset val="204"/>
        <scheme val="minor"/>
      </rPr>
      <t xml:space="preserve"> Дополнительный эндэффектор для прижима сразу 4-х заготовок при активации тисков (быстросменными прижимами для разных конфигураций деталей, если это будет необходимо)</t>
    </r>
  </si>
  <si>
    <t>Фрез 
(5 осей паралл)</t>
  </si>
  <si>
    <t>F3A.1103</t>
  </si>
  <si>
    <t>INDEX MS40-6</t>
  </si>
  <si>
    <t>Спецификация многошпиндельного токарно-фрезерного автомата</t>
  </si>
  <si>
    <t>Шпиндель 1</t>
  </si>
  <si>
    <t>Шпиндель 2</t>
  </si>
  <si>
    <t>Шпиндель 3</t>
  </si>
  <si>
    <t>Шпиндель 4</t>
  </si>
  <si>
    <t>Шпиндель 5</t>
  </si>
  <si>
    <t>Шпиндель 6</t>
  </si>
  <si>
    <t>Суппорт 1.1</t>
  </si>
  <si>
    <t>Суппорт 1.2</t>
  </si>
  <si>
    <t>Суппорт 2.1</t>
  </si>
  <si>
    <t>Суппорт 2.2</t>
  </si>
  <si>
    <t>Суппорт 3.1</t>
  </si>
  <si>
    <t>Суппорт 3.2</t>
  </si>
  <si>
    <t>Суппорт 4.1</t>
  </si>
  <si>
    <t>Суппорт 4.2</t>
  </si>
  <si>
    <t>Суппорт 5.1</t>
  </si>
  <si>
    <t>Суппорт 5.2</t>
  </si>
  <si>
    <t>Суппорт 6.1</t>
  </si>
  <si>
    <t>Суппорт 6.2</t>
  </si>
  <si>
    <t>Lathe D42-65</t>
  </si>
  <si>
    <t>F6A.2603</t>
  </si>
  <si>
    <t>BF3 + IR</t>
  </si>
  <si>
    <t>DMG DMC 1450 V</t>
  </si>
  <si>
    <t>Неподвижный стол станка (т.е. оси X,Y,Z на шпинделе для более простой реализации идеи с 24-х канальным подводом сжатого воздуха)</t>
  </si>
  <si>
    <t>24 (по 2 на каждый блок тисков) независимых каналов сжатого воздуха для управления тисками (должны управляться от системы управления ячейкой)</t>
  </si>
  <si>
    <t>Вакуумный стол</t>
  </si>
  <si>
    <t>3 зоны установки тисков</t>
  </si>
  <si>
    <t>вакуумный стол для плоских деталей на магнитной плите см. сайт Шунк</t>
  </si>
  <si>
    <t>IRollerScrew+</t>
  </si>
  <si>
    <t>На основе станка INDEX MS22-8, среди прочих будут продемонстрированы следующие возможности обработки:</t>
  </si>
  <si>
    <t>- Предварительное наружное обтачивание и сверление центровочных отверстий</t>
  </si>
  <si>
    <t>- Чистовая подрезка торца и развертка</t>
  </si>
  <si>
    <t>- Проточка канавок или пазов</t>
  </si>
  <si>
    <t>- Обработка многогранных деталей</t>
  </si>
  <si>
    <t>- Фрезерование плоскостей</t>
  </si>
  <si>
    <t>- Гравирование</t>
  </si>
  <si>
    <t>- Поддержка центра и резьбонакатных роликов</t>
  </si>
  <si>
    <t>- Осевое сверление и поперечное сверление</t>
  </si>
  <si>
    <t>- Контурное фрезерование</t>
  </si>
  <si>
    <t>- Отрезка и схват синхронным шпинделем</t>
  </si>
  <si>
    <t>- Обработка заднего торца</t>
  </si>
  <si>
    <t>- Восьмишпиндельная обработка</t>
  </si>
  <si>
    <t>- Двойная четырехшпиндельная обработка</t>
  </si>
  <si>
    <t>DMG DMC 1450V</t>
  </si>
  <si>
    <t>DMG DMU 85 mB</t>
  </si>
  <si>
    <t>EMAG VSC 250 DUO</t>
  </si>
  <si>
    <t>Alum Bar85</t>
  </si>
  <si>
    <t>Alum Bar30</t>
  </si>
  <si>
    <t>Alum Bar&gt;65</t>
  </si>
  <si>
    <t>Default</t>
  </si>
  <si>
    <t>Ток-фрез (2 шп.)</t>
  </si>
  <si>
    <t>В обозн. Аналог</t>
  </si>
  <si>
    <t>DA99-01.02.12</t>
  </si>
  <si>
    <t>&gt;&gt;_FF_TT_90_4_KK_CR_CP</t>
  </si>
  <si>
    <t>&gt;&gt;_FF_TT_150_5_KK_CR_CP</t>
  </si>
  <si>
    <t>&gt;&gt;_FF_TT_400_20_KK_CR_CP</t>
  </si>
  <si>
    <t>&gt;&gt;_FF_TT_150_8,5_2_CR_CP</t>
  </si>
  <si>
    <t>&gt;&gt;_FF_TT_110_7_2_CR_CP</t>
  </si>
  <si>
    <t>X_FF_TT_20_1,0_1_0_100</t>
  </si>
  <si>
    <t>X_FF_TT_10_2,0_1_CR_CP</t>
  </si>
  <si>
    <t>X_FF_TT_Ta_Tp_KK_CR_CP</t>
  </si>
  <si>
    <t>X_FF_TT_10_2,32_1_CR_CP</t>
  </si>
  <si>
    <t>X_FF_TT_150_8,5_1_CR_CP</t>
  </si>
  <si>
    <t>X_FF_TT_110_7_1_CR_CP</t>
  </si>
  <si>
    <t>X_FF_TT_Ta_Tp_1_CR_CP</t>
  </si>
  <si>
    <t>X_FF_TT_Ta_Tp_2_CR_CP</t>
  </si>
  <si>
    <t>X_FF_TT_60_4,5_1_CR_CP</t>
  </si>
  <si>
    <t>&gt;&gt;_X_FF_TT_60_4,5_2_CR_CP</t>
  </si>
  <si>
    <t>X_FF_TT_90_7,0_1_CR_CP</t>
  </si>
  <si>
    <t>&gt;&gt;_X_FF_TT_90_7,0_2_CR_CP</t>
  </si>
  <si>
    <t>X_FF_TT_90_4_1_CR_CP</t>
  </si>
  <si>
    <t>X_FF_TT_200_3,5_1_CR_CP</t>
  </si>
  <si>
    <t>X_FF_TT_200_3,0_1_CR_CP</t>
  </si>
  <si>
    <t>X_FF_TT_250_8_1_CR_CP</t>
  </si>
  <si>
    <t>X_FF_TT_180_5,5_1_CR_CP</t>
  </si>
  <si>
    <t>X_FF_TT_400_8_1_CR_CP</t>
  </si>
  <si>
    <t>X_FF_TT_300_1,0_1_CR_CP</t>
  </si>
  <si>
    <t>X_FF_TT_300_0,8_1_CR_CP</t>
  </si>
  <si>
    <t>X_FF_TT_480_2,5_1_CR_CP</t>
  </si>
  <si>
    <t>X_FF_TT_400_1,5_1_CR_CP</t>
  </si>
  <si>
    <t>X_FF_TT_80_3_1_CR_CP</t>
  </si>
  <si>
    <t>X_FF_TT_300_4_KK_CR_CP</t>
  </si>
  <si>
    <t>X_FF_TT_150_8_KK_CR_CP</t>
  </si>
  <si>
    <t>X_FF_TT_250_15_KK_CR_CP</t>
  </si>
  <si>
    <t>X_FF_TT_26_3,49_2_10_0</t>
  </si>
  <si>
    <t>X_FF_TT_170_32_2_10_0</t>
  </si>
  <si>
    <t>M||_FF_TT_150_8,5_1_CR_CP</t>
  </si>
  <si>
    <t>S||_FF_TT_150_8,5_2_CR_CP</t>
  </si>
  <si>
    <t>S||_FF_TT_110_7_2_CR_CP</t>
  </si>
  <si>
    <t>M||_FF_TT_60_4,5_1_CR_CP</t>
  </si>
  <si>
    <t>M||_FF_TT_90_7,0_1_CR_CP</t>
  </si>
  <si>
    <t>M||_FF_TT_90_4_1_CR_CP</t>
  </si>
  <si>
    <t>M||_FF_TT_110_7_1_CR_CP</t>
  </si>
  <si>
    <t>S||_FF_TT_60_4,5_2_CR_CP</t>
  </si>
  <si>
    <t>S||_FF_TT_90_7,0_2_CR_CP</t>
  </si>
  <si>
    <t>01_01_200_1,6_1_0_400</t>
  </si>
  <si>
    <t>X_FF_TT_200_1,5_1_CR_CP</t>
  </si>
  <si>
    <t>X_FF_TT_160_1,5_1_-1_100</t>
  </si>
  <si>
    <t>X_FF_TT_130_1,5_1_CR_CP</t>
  </si>
  <si>
    <t>X_FF_TT_300_5_1_CR_CP</t>
  </si>
  <si>
    <r>
      <t>Структура шифрования параметров операции "X_</t>
    </r>
    <r>
      <rPr>
        <b/>
        <sz val="8"/>
        <color theme="1"/>
        <rFont val="Calibri"/>
        <family val="2"/>
        <charset val="204"/>
        <scheme val="minor"/>
      </rPr>
      <t>FF_TT_Ta_Tp_QP_CR_CP</t>
    </r>
    <r>
      <rPr>
        <sz val="8"/>
        <color theme="1"/>
        <rFont val="Calibri"/>
        <family val="2"/>
        <charset val="204"/>
        <scheme val="minor"/>
      </rPr>
      <t xml:space="preserve">", где: X- …; </t>
    </r>
    <r>
      <rPr>
        <b/>
        <sz val="8"/>
        <color theme="1"/>
        <rFont val="Calibri"/>
        <family val="2"/>
        <charset val="204"/>
        <scheme val="minor"/>
      </rPr>
      <t>FF</t>
    </r>
    <r>
      <rPr>
        <sz val="8"/>
        <color theme="1"/>
        <rFont val="Calibri"/>
        <family val="2"/>
        <charset val="204"/>
        <scheme val="minor"/>
      </rPr>
      <t xml:space="preserve"> - Номер набора оснастки; </t>
    </r>
    <r>
      <rPr>
        <b/>
        <sz val="8"/>
        <color theme="1"/>
        <rFont val="Calibri"/>
        <family val="2"/>
        <charset val="204"/>
        <scheme val="minor"/>
      </rPr>
      <t>TT</t>
    </r>
    <r>
      <rPr>
        <sz val="8"/>
        <color theme="1"/>
        <rFont val="Calibri"/>
        <family val="2"/>
        <charset val="204"/>
        <scheme val="minor"/>
      </rPr>
      <t xml:space="preserve"> - Номер набора инструмента; </t>
    </r>
    <r>
      <rPr>
        <b/>
        <sz val="8"/>
        <color theme="1"/>
        <rFont val="Calibri"/>
        <family val="2"/>
        <charset val="204"/>
        <scheme val="minor"/>
      </rPr>
      <t>Ta</t>
    </r>
    <r>
      <rPr>
        <sz val="8"/>
        <color theme="1"/>
        <rFont val="Calibri"/>
        <family val="2"/>
        <charset val="204"/>
        <scheme val="minor"/>
      </rPr>
      <t xml:space="preserve"> - Тпз; </t>
    </r>
    <r>
      <rPr>
        <b/>
        <sz val="8"/>
        <color theme="1"/>
        <rFont val="Calibri"/>
        <family val="2"/>
        <charset val="204"/>
        <scheme val="minor"/>
      </rPr>
      <t>Tp</t>
    </r>
    <r>
      <rPr>
        <sz val="8"/>
        <color theme="1"/>
        <rFont val="Calibri"/>
        <family val="2"/>
        <charset val="204"/>
        <scheme val="minor"/>
      </rPr>
      <t xml:space="preserve"> - Тпроц; </t>
    </r>
    <r>
      <rPr>
        <b/>
        <sz val="8"/>
        <color theme="1"/>
        <rFont val="Calibri"/>
        <family val="2"/>
        <charset val="204"/>
        <scheme val="minor"/>
      </rPr>
      <t>QP</t>
    </r>
    <r>
      <rPr>
        <sz val="8"/>
        <color theme="1"/>
        <rFont val="Calibri"/>
        <family val="2"/>
        <charset val="204"/>
        <scheme val="minor"/>
      </rPr>
      <t xml:space="preserve"> - КОИД; </t>
    </r>
    <r>
      <rPr>
        <b/>
        <sz val="8"/>
        <color theme="1"/>
        <rFont val="Calibri"/>
        <family val="2"/>
        <charset val="204"/>
        <scheme val="minor"/>
      </rPr>
      <t>CR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в ОТК; </t>
    </r>
    <r>
      <rPr>
        <b/>
        <sz val="8"/>
        <color theme="1"/>
        <rFont val="Calibri"/>
        <family val="2"/>
        <charset val="204"/>
        <scheme val="minor"/>
      </rPr>
      <t>CP</t>
    </r>
    <r>
      <rPr>
        <sz val="8"/>
        <color theme="1"/>
        <rFont val="Calibri"/>
        <family val="2"/>
        <charset val="204"/>
        <scheme val="minor"/>
      </rPr>
      <t xml:space="preserve"> - Периодичность контроля на РМ</t>
    </r>
  </si>
  <si>
    <t>X_FF_TT_80_48,0_4_CR_CP</t>
  </si>
  <si>
    <t>S||_FF_TT_80_24,0_4_CR_CP</t>
  </si>
  <si>
    <t>S||_FF_TT_80_16,0_4_CR_CP</t>
  </si>
  <si>
    <t>X_FF_TT_120_108,0_6_CR_CP</t>
  </si>
  <si>
    <t>S||_FF_TT_80_24,0_6_CR_CP</t>
  </si>
  <si>
    <t>X_FF_TT_50_24,0_4_CR_CP</t>
  </si>
  <si>
    <t>S||_FF_TT_50_16,0_4_CR_CP</t>
  </si>
  <si>
    <t>S||_FF_TT_320_120,0_4_CR_CP</t>
  </si>
  <si>
    <t>Круг 60 CW453K - R450 - RND60B  EN 12163</t>
  </si>
  <si>
    <t>X_FF_TT_360_22_1_CR_CP</t>
  </si>
  <si>
    <t>Мойка</t>
  </si>
  <si>
    <t>X_FF_TT_120_9_6_CR_CP</t>
  </si>
  <si>
    <t>S||_FF_TT_100_6_6_CR_CP</t>
  </si>
  <si>
    <t>X_FF_TT_130_72_6_CR_CP</t>
  </si>
  <si>
    <t>X_FF_TT_120_66_6_CR_CP</t>
  </si>
  <si>
    <t>S||_FF_TT_30_15_6_CR_CP</t>
  </si>
  <si>
    <t>Гайка РВР</t>
  </si>
  <si>
    <t>Нет обозначения</t>
  </si>
  <si>
    <t>черн ток</t>
  </si>
  <si>
    <t>зак</t>
  </si>
  <si>
    <t>получист ток</t>
  </si>
  <si>
    <t>скайвинг</t>
  </si>
  <si>
    <t>ипа</t>
  </si>
  <si>
    <t>чист ток</t>
  </si>
  <si>
    <t>шлиф (м.б.)</t>
  </si>
  <si>
    <t>Винт РВР</t>
  </si>
  <si>
    <t>лент-пильн</t>
  </si>
  <si>
    <t>твч</t>
  </si>
  <si>
    <t>кругл шлиф</t>
  </si>
  <si>
    <t>резьб шлиф</t>
  </si>
  <si>
    <t>Koepfer 300</t>
  </si>
  <si>
    <t>Polyjet 100</t>
  </si>
  <si>
    <t>Кандидаты</t>
  </si>
  <si>
    <t>Ток-фрез детали SPR</t>
  </si>
  <si>
    <r>
      <t>Структура шифрования параметров маршрута "F</t>
    </r>
    <r>
      <rPr>
        <b/>
        <sz val="8"/>
        <color theme="1"/>
        <rFont val="Calibri"/>
        <family val="2"/>
        <charset val="204"/>
        <scheme val="minor"/>
      </rPr>
      <t>1E.0001</t>
    </r>
    <r>
      <rPr>
        <sz val="8"/>
        <color theme="1"/>
        <rFont val="Calibri"/>
        <family val="2"/>
        <charset val="204"/>
        <scheme val="minor"/>
      </rPr>
      <t xml:space="preserve">", где: F - признак привязки к площадке(F - будущий процесс Лучиняьно,L - Лучиньяно в режиме Ареццо+, S - Санкт-Петербург); 1 - номер группы деталей; A - код изделия (A-актуатор, S - актуатор SPR, G - редуктор РВР); 0001 - порядковый номер маршрута </t>
    </r>
  </si>
  <si>
    <t>F21G</t>
  </si>
  <si>
    <t>F22G</t>
  </si>
  <si>
    <t>ток-фрез</t>
  </si>
  <si>
    <t>по стали на EMAG VSC</t>
  </si>
  <si>
    <t>без SW</t>
  </si>
  <si>
    <t>можно захватить и гайки РВР</t>
  </si>
  <si>
    <t>CTX</t>
  </si>
  <si>
    <t>S||_FF_TT_180_15_1_10_0</t>
  </si>
  <si>
    <t>S||_FF_TT_180_5_1_100_0</t>
  </si>
  <si>
    <t>Nut RS #1</t>
  </si>
  <si>
    <t>F11A.0101</t>
  </si>
  <si>
    <t>F11A.9901</t>
  </si>
  <si>
    <t>F12A.0601</t>
  </si>
  <si>
    <t>F13A.1101</t>
  </si>
  <si>
    <t>F13A.1102</t>
  </si>
  <si>
    <t>F13A.1103</t>
  </si>
  <si>
    <t>F13A.1104</t>
  </si>
  <si>
    <t>F13A.1201</t>
  </si>
  <si>
    <t>F13A.1301</t>
  </si>
  <si>
    <t>F13A.9901</t>
  </si>
  <si>
    <t>F14A.1601</t>
  </si>
  <si>
    <t>F14A.1602</t>
  </si>
  <si>
    <t>F15A.2101</t>
  </si>
  <si>
    <t>F15A.2102</t>
  </si>
  <si>
    <t>F16A.2601</t>
  </si>
  <si>
    <t>F16A.2602</t>
  </si>
  <si>
    <t>F16A.2603</t>
  </si>
  <si>
    <t>F16A.2604</t>
  </si>
  <si>
    <t>F17A.3101</t>
  </si>
  <si>
    <t>F18A.3601</t>
  </si>
  <si>
    <t>F19A.4101</t>
  </si>
  <si>
    <t>L11A.0101</t>
  </si>
  <si>
    <t>L12A.0601</t>
  </si>
  <si>
    <t>S11A.0101</t>
  </si>
  <si>
    <t>S12A.0601</t>
  </si>
  <si>
    <t>Кожух корпуса статора</t>
  </si>
  <si>
    <t>Корпус подшипникового узла</t>
  </si>
  <si>
    <t>Кольцо</t>
  </si>
  <si>
    <t>R125</t>
  </si>
  <si>
    <t>ELMA X-tra line AM</t>
  </si>
  <si>
    <t>Packager's WorkPlace</t>
  </si>
  <si>
    <t>Гайка ПУ</t>
  </si>
  <si>
    <t>Кольцо датчика</t>
  </si>
  <si>
    <t>Заглушка</t>
  </si>
  <si>
    <t>DA108-10</t>
  </si>
  <si>
    <t>DA108-11</t>
  </si>
  <si>
    <t>F13A.1202</t>
  </si>
  <si>
    <t>Шток</t>
  </si>
  <si>
    <t>RS108-13</t>
  </si>
  <si>
    <t>RS108-14</t>
  </si>
  <si>
    <t>RS108-12</t>
  </si>
  <si>
    <t>RS108-9</t>
  </si>
  <si>
    <t>F15A.2103</t>
  </si>
  <si>
    <t>DA108-01</t>
  </si>
  <si>
    <t>DA108-02</t>
  </si>
  <si>
    <t>DA108-03</t>
  </si>
  <si>
    <t>DA108-04</t>
  </si>
  <si>
    <t>DA108-07</t>
  </si>
  <si>
    <t>DA108-08</t>
  </si>
  <si>
    <t>DA108-05</t>
  </si>
  <si>
    <t>DA108-06</t>
  </si>
  <si>
    <t>DA108-15</t>
  </si>
  <si>
    <t>Изображение</t>
  </si>
  <si>
    <t>F12A.0602</t>
  </si>
  <si>
    <t>X_FF_TT_10_2,5_1_0_1</t>
  </si>
  <si>
    <t>X_FF_TT_10_0,5_1_0_0</t>
  </si>
  <si>
    <t>X_FF_TT_150_3,5_1_CR_CP</t>
  </si>
  <si>
    <t>M||_FF_TT_150_3,5_1_CR_CP</t>
  </si>
  <si>
    <t>&gt;&gt;_FF_TT_150_3,5_2_CR_CP</t>
  </si>
  <si>
    <t>S||_FF_TT_150_3,5_2_CR_CP</t>
  </si>
  <si>
    <t>Профиль Al 6060 T66 108x108 EN 573-3</t>
  </si>
  <si>
    <t>X_FF_TT_10_2,0_1_0_1</t>
  </si>
  <si>
    <t>X_FF_TT_150_6,5_1_CR_CP</t>
  </si>
  <si>
    <t>M||_FF_TT_150_6,5_1_CR_CP</t>
  </si>
  <si>
    <t>&gt;&gt;_FF_TT_150_6,5_2_CR_CP</t>
  </si>
  <si>
    <t>S||_FF_TT_150_6,5_2_CR_CP</t>
  </si>
  <si>
    <t>10_1</t>
  </si>
  <si>
    <t>46_1</t>
  </si>
  <si>
    <t>75_1</t>
  </si>
  <si>
    <t>42_1</t>
  </si>
  <si>
    <t>1500_45</t>
  </si>
  <si>
    <t>Круг 25,4h7 Temp Crom / 42CrMo4 +QT+SH  BS EN10277</t>
  </si>
  <si>
    <t>00143032</t>
  </si>
  <si>
    <t>Круг 60 30CrNiMo8 +QT  EN 10083-3</t>
  </si>
  <si>
    <t>00143151</t>
  </si>
  <si>
    <t>1500_150</t>
  </si>
  <si>
    <t>X_FF_TT_10_5_150_0_1</t>
  </si>
  <si>
    <t>X_FF_TT_10_1_150_0_0</t>
  </si>
  <si>
    <t>X_FF_TT_200_8_1_CR_CP</t>
  </si>
  <si>
    <t>Круг 60 EN AW-6061 T6  EN 755-2</t>
  </si>
  <si>
    <t>1500_145</t>
  </si>
  <si>
    <t>X_FF_TT_10_2,0_145_CR_CP</t>
  </si>
  <si>
    <t>X_FF_TT_10_1_145_0_0</t>
  </si>
  <si>
    <t>X_FF_TT_200_3_1_CR_CP</t>
  </si>
  <si>
    <t>Круг 45 42CrMoS4  BS EN ISO683-2</t>
  </si>
  <si>
    <t>00140753</t>
  </si>
  <si>
    <t>X_FF_TT_10_3_150_0_1</t>
  </si>
  <si>
    <t>Круг 50 X90CrMoV18 +A  EN 10088-3</t>
  </si>
  <si>
    <t>1500_40</t>
  </si>
  <si>
    <t>00148279</t>
  </si>
  <si>
    <t>X_FF_TT_10_5_40_0_1</t>
  </si>
  <si>
    <t>X_FF_TT_10_1_40_0_0</t>
  </si>
  <si>
    <t>X_FF_TT_360_10_1_CR_CP</t>
  </si>
  <si>
    <t>X_FF_TT_30_120_100_CR_CP</t>
  </si>
  <si>
    <t>X_FF_TT_60_3_3_CR_CP</t>
  </si>
  <si>
    <t>3000_80</t>
  </si>
  <si>
    <t xml:space="preserve">Круг 12,7 Uddeholm Sverker 21  </t>
  </si>
  <si>
    <t>00145057</t>
  </si>
  <si>
    <t>Круг 65h10 42CrMoS4 +QT+SH  BS EN10277</t>
  </si>
  <si>
    <t>00135506</t>
  </si>
  <si>
    <t>76_1</t>
  </si>
  <si>
    <t>X_FF_TT_10_6,0_1_CR_CP</t>
  </si>
  <si>
    <t>X_FF_TT_360_15_1_CR_CP</t>
  </si>
  <si>
    <t>X_FF_TT_30_2880_200_CR_CP</t>
  </si>
  <si>
    <t>X_FF_TT_250_3_KK_CR_CP</t>
  </si>
  <si>
    <t>X_FF_TT_200_2,0_1_CR_CP</t>
  </si>
  <si>
    <t>X_FF_TT_120_18_6_CR_CP</t>
  </si>
  <si>
    <t>S||_FF_TT_100_42_6_CR_CP</t>
  </si>
  <si>
    <t>11_1</t>
  </si>
  <si>
    <t>Круг 95 42CrMo4  EN 10277</t>
  </si>
  <si>
    <t>X_FF_TT_10_10_1_CR_CP</t>
  </si>
  <si>
    <t>X_FF_TT_200_5_1_CR_CP</t>
  </si>
  <si>
    <t>Круг 40 42CrMoS4 +QT  BS EN ISO683-2</t>
  </si>
  <si>
    <t>00135053</t>
  </si>
  <si>
    <t>1500_300</t>
  </si>
  <si>
    <t>M||_FF_TT_200_5_1_CR_CP</t>
  </si>
  <si>
    <t>Квадрат 115x115 EN AW-6061 T6 EN 573-3</t>
  </si>
  <si>
    <t>00143510</t>
  </si>
  <si>
    <t>00135051</t>
  </si>
  <si>
    <t>00148062</t>
  </si>
  <si>
    <t>X_FF_TT_10_3_300_0_1</t>
  </si>
  <si>
    <t>X_FF_TT_10_1_300_0_0</t>
  </si>
  <si>
    <t>X_FF_TT_10_1,0_1_0_0</t>
  </si>
  <si>
    <t>X_FF_TT_30_120_300_CR_CP</t>
  </si>
  <si>
    <t>R145</t>
  </si>
  <si>
    <t>ZEISS Prismo Ultra</t>
  </si>
  <si>
    <t>ZEISS Accura</t>
  </si>
  <si>
    <t>Mitutoyo CV-4500</t>
  </si>
  <si>
    <t>Mitutoyo CS-H5000 СТС</t>
  </si>
  <si>
    <t>HE Opticline</t>
  </si>
  <si>
    <t>HE RoundScan</t>
  </si>
  <si>
    <t>ULM OPAL 300</t>
  </si>
  <si>
    <t>Controller's WorkPlace</t>
  </si>
  <si>
    <t>Контроль</t>
  </si>
  <si>
    <t>QCOP10</t>
  </si>
  <si>
    <t>QCOP20</t>
  </si>
  <si>
    <t>QCOP30</t>
  </si>
  <si>
    <t>QCOP40</t>
  </si>
  <si>
    <t>QCOP60</t>
  </si>
  <si>
    <t>QCOP70</t>
  </si>
  <si>
    <t>QCOP80</t>
  </si>
  <si>
    <t>Н.расх_N дет. из загот.</t>
  </si>
  <si>
    <t>Площадка изготовл. c</t>
  </si>
  <si>
    <t>Комплек-тование</t>
  </si>
  <si>
    <t>S17G</t>
  </si>
  <si>
    <t>MEA</t>
  </si>
  <si>
    <t>Processing</t>
  </si>
  <si>
    <t>Incoming</t>
  </si>
  <si>
    <t>Incoming inspection</t>
  </si>
  <si>
    <t>Shipment</t>
  </si>
  <si>
    <t>V</t>
  </si>
  <si>
    <t>Purchasing</t>
  </si>
  <si>
    <t>Purchased components</t>
  </si>
  <si>
    <t>Assembled units</t>
  </si>
  <si>
    <t>I</t>
  </si>
  <si>
    <t>Material storage</t>
  </si>
  <si>
    <t>Assembled units storage</t>
  </si>
  <si>
    <t>GOODS storage</t>
  </si>
  <si>
    <t>O</t>
  </si>
  <si>
    <t>Parts self-machined</t>
  </si>
  <si>
    <t>Parts collaborated</t>
  </si>
  <si>
    <t>Parts collaborated and self-machined</t>
  </si>
  <si>
    <t>GOODS</t>
  </si>
  <si>
    <t>Consumables storage</t>
  </si>
  <si>
    <t>Consumables</t>
  </si>
  <si>
    <t>Measuring instruments</t>
  </si>
  <si>
    <t>MAIN RESOURCES</t>
  </si>
  <si>
    <t>AUXILIARY RESOURCES</t>
  </si>
  <si>
    <t>Assembly
(2nd level)</t>
  </si>
  <si>
    <t>Assembly
(3rd level)</t>
  </si>
  <si>
    <t>Office</t>
  </si>
  <si>
    <t>R129</t>
  </si>
  <si>
    <t>R120</t>
  </si>
  <si>
    <t>R130</t>
  </si>
  <si>
    <t>R149; R148</t>
  </si>
  <si>
    <t>R133; R131</t>
  </si>
  <si>
    <t>Processing totes</t>
  </si>
  <si>
    <t>Long-term fixtures</t>
  </si>
  <si>
    <t>Long-term tools</t>
  </si>
  <si>
    <t>R126; R150; R125; R124(); R145; R147;</t>
  </si>
  <si>
    <t>R149; R149()</t>
  </si>
  <si>
    <t>Processing containers</t>
  </si>
  <si>
    <t>Processing delimiters</t>
  </si>
  <si>
    <t>←</t>
  </si>
  <si>
    <t>Tool's storage</t>
  </si>
  <si>
    <t>Cutting "inserts"</t>
  </si>
  <si>
    <t>Tool's assemble / disassemble</t>
  </si>
  <si>
    <t>Cutting tools assembly (fresh)</t>
  </si>
  <si>
    <t>Cutting tools assembly (fully used)</t>
  </si>
  <si>
    <t>R131; R150; R142(remote)</t>
  </si>
  <si>
    <t>Tote storage</t>
  </si>
  <si>
    <t>Storage containers, delimiters, covers</t>
  </si>
  <si>
    <t>Long-Length Material &amp; Workpices</t>
  </si>
  <si>
    <r>
      <t>Parts &amp; components</t>
    </r>
    <r>
      <rPr>
        <b/>
        <i/>
        <sz val="8"/>
        <color theme="1"/>
        <rFont val="Calibri"/>
        <family val="2"/>
        <charset val="204"/>
        <scheme val="minor"/>
      </rPr>
      <t xml:space="preserve"> storage</t>
    </r>
  </si>
  <si>
    <t>Assembly
(1st level)</t>
  </si>
  <si>
    <t>Processing
Secondary</t>
  </si>
  <si>
    <t>Object</t>
  </si>
  <si>
    <t>Shaft assembly</t>
  </si>
  <si>
    <t>Packaging for shipment</t>
  </si>
  <si>
    <t>16_1</t>
  </si>
  <si>
    <t>2024Q1</t>
  </si>
  <si>
    <t xml:space="preserve">DMU 60 </t>
  </si>
  <si>
    <t>DMU 60</t>
  </si>
  <si>
    <t>L14A.1601</t>
  </si>
  <si>
    <t>S14A.1601</t>
  </si>
  <si>
    <t>Мойка и консерва-ция</t>
  </si>
  <si>
    <t>Укладка в складскую тару</t>
  </si>
  <si>
    <t>2021Q1</t>
  </si>
  <si>
    <t>CTX 1250 TC 4A</t>
  </si>
  <si>
    <t>RS108-12_Z</t>
  </si>
  <si>
    <t>L14A.1603</t>
  </si>
  <si>
    <t>from SPb or another suppliers</t>
  </si>
  <si>
    <t>Z_1</t>
  </si>
  <si>
    <t>400_7</t>
  </si>
  <si>
    <t>X_FF_TT_350_10,0_1_10_10</t>
  </si>
  <si>
    <t>ZEISS Axiovert A1</t>
  </si>
  <si>
    <t>WH Tukon 1202</t>
  </si>
  <si>
    <t>Контроль (микро-твердость)</t>
  </si>
  <si>
    <t>Контроль (структура)</t>
  </si>
  <si>
    <t>R124b</t>
  </si>
  <si>
    <t>LaserMarker VIS</t>
  </si>
  <si>
    <t>X_FF_TT_80_3,25_1_10_30</t>
  </si>
  <si>
    <t>X_FF_TT_0_5_115_0_0</t>
  </si>
  <si>
    <t>X_FF_TT_10_5_35_0_35</t>
  </si>
  <si>
    <r>
      <t xml:space="preserve">QCOP50
</t>
    </r>
    <r>
      <rPr>
        <b/>
        <i/>
        <sz val="8"/>
        <color theme="1"/>
        <rFont val="Calibri"/>
        <family val="2"/>
        <charset val="204"/>
        <scheme val="minor"/>
      </rPr>
      <t>(OPXX_0_10)</t>
    </r>
  </si>
  <si>
    <t>ГРАД</t>
  </si>
  <si>
    <t>&gt;&gt;_FF_TT_0_240_115_-1_0</t>
  </si>
  <si>
    <t>X_FF_TT_30_60_115_0_0</t>
  </si>
  <si>
    <t>OP140_0_10</t>
  </si>
  <si>
    <t>OP140_0_5</t>
  </si>
  <si>
    <r>
      <t xml:space="preserve">QCOP80
</t>
    </r>
    <r>
      <rPr>
        <b/>
        <i/>
        <sz val="8"/>
        <color theme="1"/>
        <rFont val="Calibri"/>
        <family val="2"/>
        <charset val="204"/>
        <scheme val="minor"/>
      </rPr>
      <t>(OPXX_120_120)</t>
    </r>
  </si>
  <si>
    <r>
      <t xml:space="preserve">QCOP80
</t>
    </r>
    <r>
      <rPr>
        <b/>
        <i/>
        <sz val="8"/>
        <color theme="1"/>
        <rFont val="Calibri"/>
        <family val="2"/>
        <charset val="204"/>
        <scheme val="minor"/>
      </rPr>
      <t>(OPXX_10_60)</t>
    </r>
  </si>
  <si>
    <t>OP290_120_120</t>
  </si>
  <si>
    <t>OP290_10_60</t>
  </si>
  <si>
    <t>&gt;&gt;_FF_TT_Ta_Tp_KK_CR_CP</t>
  </si>
  <si>
    <t>&gt;&gt;_FF_TT_0_240_300_CR_CP</t>
  </si>
  <si>
    <t>&gt;&gt;_FF_TT_0_240_100_CR_CP</t>
  </si>
  <si>
    <t>Вакуумная закалка</t>
  </si>
  <si>
    <t>Вакуумный отпуск</t>
  </si>
  <si>
    <t>Резьбошли-фование</t>
  </si>
  <si>
    <t>X_FF_TT_10_15_100_0_0</t>
  </si>
  <si>
    <t>X_FF_TT_20_1,0_1_0_1</t>
  </si>
  <si>
    <t>OP300_0_10</t>
  </si>
  <si>
    <t>1500_30</t>
  </si>
  <si>
    <t>X_FF_TT_10_5_300_0_0</t>
  </si>
  <si>
    <t>X_FF_TT_10_1,0_30_0_0</t>
  </si>
  <si>
    <t>X_FF_TT_400_10,0_2_10_10</t>
  </si>
  <si>
    <t>OP60_0_10</t>
  </si>
  <si>
    <t>OP60_0_5</t>
  </si>
  <si>
    <t>X_FF_TT_480_2,5_1_10_10</t>
  </si>
  <si>
    <t>3000_61</t>
  </si>
  <si>
    <t>&gt;&gt;_FF_TT_30_1,0_1_0_0</t>
  </si>
  <si>
    <t>&gt;&gt;_FF_TT_20_1,0_1_0_1</t>
  </si>
  <si>
    <t>X_FF_TT_30_10,0_3_0_100</t>
  </si>
  <si>
    <t>OP80_0_10</t>
  </si>
  <si>
    <t>OP80_0_5</t>
  </si>
  <si>
    <t>Example</t>
  </si>
  <si>
    <t>DA108-12</t>
  </si>
  <si>
    <t>3rd party &amp; JSC Diakont</t>
  </si>
  <si>
    <t>Фланец задний</t>
  </si>
  <si>
    <t>Подиум разъемов</t>
  </si>
  <si>
    <t>00151393</t>
  </si>
  <si>
    <t>3000_38</t>
  </si>
  <si>
    <t>Always</t>
  </si>
  <si>
    <t>54_1</t>
  </si>
  <si>
    <t>190_1</t>
  </si>
  <si>
    <t>00139270</t>
  </si>
  <si>
    <t>40_1</t>
  </si>
  <si>
    <t>Упор задний</t>
  </si>
  <si>
    <t>Корпус водоохлаждения</t>
  </si>
  <si>
    <t>Упор передний</t>
  </si>
  <si>
    <t>14_1</t>
  </si>
  <si>
    <t>22_1</t>
  </si>
  <si>
    <t>X_FF_TT_150_2,5_1_200_0</t>
  </si>
  <si>
    <t>M||_FF_TT_150_2,0_1_200_50</t>
  </si>
  <si>
    <t>M||_FF_TT_150_1,7_1_200_50</t>
  </si>
  <si>
    <t>&gt;&gt;_FF_TT_150_2,0_2_200_0</t>
  </si>
  <si>
    <t>&gt;&gt;_FF_TT_150_3,0_2_200_0</t>
  </si>
  <si>
    <t>S||_FF_TT_50_0,3_2_0_0</t>
  </si>
  <si>
    <t>RollerScrew+</t>
  </si>
  <si>
    <t>3axis milling</t>
  </si>
  <si>
    <t>IR + IntAM</t>
  </si>
  <si>
    <t>IR+IntAM</t>
  </si>
  <si>
    <t>TIBO B80</t>
  </si>
  <si>
    <t>Traub TNL 18</t>
  </si>
  <si>
    <t>OPXX_0_10</t>
  </si>
  <si>
    <t>QCOP50</t>
  </si>
  <si>
    <t>OPXX_120_120</t>
  </si>
  <si>
    <t>OPXX_10_60</t>
  </si>
  <si>
    <t>DMark06</t>
  </si>
  <si>
    <t>IR2</t>
  </si>
  <si>
    <t>Stator</t>
  </si>
  <si>
    <t>DMG CTX 800</t>
  </si>
  <si>
    <t>OTEC SF3</t>
  </si>
  <si>
    <t>Studer S31</t>
  </si>
  <si>
    <t>DMG DMU 60 eVo</t>
  </si>
  <si>
    <t>Mikron VCE800Pro</t>
  </si>
  <si>
    <t>DMG CTX 1250 TC 4A</t>
  </si>
  <si>
    <t>Mazak QTS 200</t>
  </si>
  <si>
    <t>Mazak QTS 200M</t>
  </si>
  <si>
    <t>Eltropuls H75/100</t>
  </si>
  <si>
    <t>DMark 06</t>
  </si>
  <si>
    <t>QualityControl</t>
  </si>
  <si>
    <t>Manual</t>
  </si>
  <si>
    <t>Круг 56h10 42CrMoS4 +QT+SH  BS EN10277</t>
  </si>
  <si>
    <t>232_1</t>
  </si>
  <si>
    <t>Круг 38h10 42CrMoS4 +QT+SH  BS EN10277</t>
  </si>
  <si>
    <t>00138484</t>
  </si>
  <si>
    <t>105_1</t>
  </si>
  <si>
    <t>115_1</t>
  </si>
  <si>
    <t>Synventive</t>
  </si>
  <si>
    <t>Stroke 150
Stroke 220</t>
  </si>
  <si>
    <t>OP270_Default</t>
  </si>
  <si>
    <r>
      <t>X_FF_TT_</t>
    </r>
    <r>
      <rPr>
        <sz val="10"/>
        <color rgb="FFFFFF00"/>
        <rFont val="Calibri"/>
        <family val="2"/>
        <charset val="204"/>
        <scheme val="minor"/>
      </rPr>
      <t>360_15,0_1_10_10</t>
    </r>
  </si>
  <si>
    <t>OP140_10_10</t>
  </si>
  <si>
    <t>OP140_10_5</t>
  </si>
  <si>
    <t>X_FF_TT_250_3_1_10_10</t>
  </si>
  <si>
    <t>Статус
Разработка</t>
  </si>
  <si>
    <t>1,0 = 1M€</t>
  </si>
  <si>
    <t>Окончание части маршрута изготовления. Перемещение полуфабрикатов на склад</t>
  </si>
  <si>
    <r>
      <t>1,0 = 1M</t>
    </r>
    <r>
      <rPr>
        <sz val="10"/>
        <color theme="1"/>
        <rFont val="Calibri"/>
        <family val="2"/>
        <charset val="204"/>
      </rPr>
      <t>€</t>
    </r>
  </si>
  <si>
    <t>OP350_10_10</t>
  </si>
  <si>
    <t>385_1</t>
  </si>
  <si>
    <t>X_FF_TT_400_20_KK_CR_CP</t>
  </si>
  <si>
    <t>X_FF_TT_10_1_1_0_0</t>
  </si>
  <si>
    <t>2024Q1
Статус
Разработка</t>
  </si>
  <si>
    <t>Stroke 285 and more</t>
  </si>
  <si>
    <t>_Stainless</t>
  </si>
  <si>
    <t>_Steel</t>
  </si>
  <si>
    <t>2021Q1
Статус
Разработка</t>
  </si>
  <si>
    <t>1500_18</t>
  </si>
  <si>
    <t>450_5</t>
  </si>
  <si>
    <t>X_FF_TT_10_1,0_18_0_0</t>
  </si>
  <si>
    <t>3000_45</t>
  </si>
  <si>
    <t>1500_22</t>
  </si>
  <si>
    <t>Never
Статус
Разработка</t>
  </si>
  <si>
    <t>1_1</t>
  </si>
  <si>
    <t>X_FF_TT_150_0,75_1_200_0</t>
  </si>
  <si>
    <t>&gt;&gt;_FF_TT_150_1,4_2_200_0</t>
  </si>
  <si>
    <t>S||_FF_TT_50_0,1_2_0_0</t>
  </si>
  <si>
    <t>&gt;&gt;_FF_TT_0_0,25_1_0_0</t>
  </si>
  <si>
    <t>X_FF_TT_0_6,0_X_0_0</t>
  </si>
  <si>
    <t>X_FF_TT_0_6,0_8_0_0</t>
  </si>
  <si>
    <t>2024Q1
Статус
Уточнение</t>
  </si>
  <si>
    <t>Never
Статус
Уточнение</t>
  </si>
  <si>
    <t>Круг 45h10 42CrMoS4 +QT+SH  BS EN10277</t>
  </si>
  <si>
    <t>00144097</t>
  </si>
  <si>
    <t>1500_185</t>
  </si>
  <si>
    <t>1200_145</t>
  </si>
  <si>
    <t>OP50_5_10</t>
  </si>
  <si>
    <t>1500_96</t>
  </si>
  <si>
    <t>00139485</t>
  </si>
  <si>
    <t>1500_155</t>
  </si>
  <si>
    <t>1200_123</t>
  </si>
  <si>
    <t>BF1,5</t>
  </si>
  <si>
    <t>X_FF_TT_10_3,0_QWP_0_1</t>
  </si>
  <si>
    <t>X_FF_TT_10_5,5_QWP_0_1</t>
  </si>
  <si>
    <t>X_FF_TT_10_1,0_QWP_0_0</t>
  </si>
  <si>
    <t>X_FF_TT_10_1_QWP_0_0</t>
  </si>
  <si>
    <t>TypeS</t>
  </si>
  <si>
    <t>00140751</t>
  </si>
  <si>
    <t>1500_42</t>
  </si>
  <si>
    <t>1200_33</t>
  </si>
  <si>
    <t>Cycles</t>
  </si>
  <si>
    <t>X_FF_TT_0_15,0_50_0_0</t>
  </si>
  <si>
    <t>X_FF_TT_0_6,0_50_0_0</t>
  </si>
  <si>
    <t>19_1</t>
  </si>
  <si>
    <t>Casting</t>
  </si>
  <si>
    <t>OP70_0_10</t>
  </si>
  <si>
    <t>OP280_120_120</t>
  </si>
  <si>
    <t>OP280_10_60</t>
  </si>
  <si>
    <t>X_FF_TT_30_120_300_0_0</t>
  </si>
  <si>
    <t>X_FF_TT_0_6,0_40_0_0</t>
  </si>
  <si>
    <t>DA99M TR05</t>
  </si>
  <si>
    <t>X_FF_TT_280_8,0_1_50_50</t>
  </si>
  <si>
    <t>100</t>
  </si>
  <si>
    <t>Партии, компл.</t>
  </si>
  <si>
    <t>Max PWR, parts</t>
  </si>
  <si>
    <t>X</t>
  </si>
  <si>
    <t>UDA99
TR5,0</t>
  </si>
  <si>
    <t>X_FF_TT_30_13,0_3_0_100</t>
  </si>
  <si>
    <t>200_16</t>
  </si>
  <si>
    <t>OP60_10_10</t>
  </si>
  <si>
    <t>OP50_10_10</t>
  </si>
  <si>
    <t>1200_76</t>
  </si>
  <si>
    <t>X_FF_TT_280_5,5_1_50_50</t>
  </si>
  <si>
    <t>OP260_120_120</t>
  </si>
  <si>
    <t>OP260_10_60</t>
  </si>
  <si>
    <t>X_FF_TT_340_5,5_1_50_50</t>
  </si>
  <si>
    <t xml:space="preserve">Круг 14h9 Uddeholm Sverker 21 +AC+C  </t>
  </si>
  <si>
    <t>00148520</t>
  </si>
  <si>
    <t>1500_245</t>
  </si>
  <si>
    <t>1200_190</t>
  </si>
  <si>
    <t>Круг 40h10 42CrMoS4 +QT +SH  EN 10277</t>
  </si>
  <si>
    <t>X_FF_TT_260_5,5_1_50_50</t>
  </si>
  <si>
    <t>X_FF_TT_300_3,5_1_50_50</t>
  </si>
  <si>
    <t>OP50_10_5</t>
  </si>
  <si>
    <t>OP60_10_5</t>
  </si>
  <si>
    <t>00139705</t>
  </si>
  <si>
    <t>1200_330</t>
  </si>
  <si>
    <t>X_FF_TT_10_2,0_QWP_0_1</t>
  </si>
  <si>
    <t>X_FF_TT_140_9,0_1_50_50</t>
  </si>
  <si>
    <t>X_FF_TT_120_6,5_1_50_50</t>
  </si>
  <si>
    <r>
      <rPr>
        <b/>
        <sz val="10"/>
        <color theme="1"/>
        <rFont val="Calibri"/>
        <family val="2"/>
        <charset val="204"/>
      </rPr>
      <t>↓</t>
    </r>
    <r>
      <rPr>
        <b/>
        <sz val="10"/>
        <color theme="1"/>
        <rFont val="Calibri"/>
        <family val="2"/>
        <charset val="204"/>
        <scheme val="minor"/>
      </rPr>
      <t>Production since</t>
    </r>
  </si>
  <si>
    <t>OP60_5_10</t>
  </si>
  <si>
    <t>X_FF_TT_240_5,5_1_50_50</t>
  </si>
  <si>
    <t>X_FF_TT_200_4,5_1_50_50</t>
  </si>
  <si>
    <r>
      <t>X_FF_TT_0_6,0_</t>
    </r>
    <r>
      <rPr>
        <sz val="10"/>
        <color rgb="FFFF0000"/>
        <rFont val="Calibri"/>
        <family val="2"/>
        <charset val="204"/>
        <scheme val="minor"/>
      </rPr>
      <t>15</t>
    </r>
    <r>
      <rPr>
        <sz val="10"/>
        <color theme="0"/>
        <rFont val="Calibri"/>
        <family val="2"/>
        <charset val="204"/>
        <scheme val="minor"/>
      </rPr>
      <t>_0_0</t>
    </r>
  </si>
  <si>
    <r>
      <t>X_FF_TT_0_15,0_</t>
    </r>
    <r>
      <rPr>
        <sz val="10"/>
        <color rgb="FFFF0000"/>
        <rFont val="Calibri"/>
        <family val="2"/>
        <charset val="204"/>
        <scheme val="minor"/>
      </rPr>
      <t>12</t>
    </r>
    <r>
      <rPr>
        <sz val="10"/>
        <color theme="0"/>
        <rFont val="Calibri"/>
        <family val="2"/>
        <charset val="204"/>
        <scheme val="minor"/>
      </rPr>
      <t>_0_0</t>
    </r>
  </si>
  <si>
    <t>X_FF_TT_0_15,0_40_0_0</t>
  </si>
  <si>
    <t>X_FF_TT_270_10,0_1_50_50</t>
  </si>
  <si>
    <t>410_8</t>
  </si>
  <si>
    <t>OP130_0_10</t>
  </si>
  <si>
    <t>OP130_10_10</t>
  </si>
  <si>
    <t>X_FF_TT_30_5,0_3_0_100</t>
  </si>
  <si>
    <t>OP320_0_3</t>
  </si>
  <si>
    <t>88_1</t>
  </si>
  <si>
    <t>X_FF_TT_10_4,0_QWP_0_1</t>
  </si>
  <si>
    <t>X_FF_TT_220_9,0_1_50_50</t>
  </si>
  <si>
    <t>OP130_30_15;
OP330_30_15</t>
  </si>
  <si>
    <t>X_FF_TT_120_15,0_1_10_1</t>
  </si>
  <si>
    <t>OP340_10_10</t>
  </si>
  <si>
    <t>X_FF_TT_10_15,0_100_0_0</t>
  </si>
  <si>
    <t>X_FF_TT_10_15,0_50_0_0</t>
  </si>
  <si>
    <t>X_FF_TT_10_1,2_1_0_1</t>
  </si>
  <si>
    <t>X_FF_TT_10_15,0_5_0_0</t>
  </si>
  <si>
    <t>X_FF_TT_220_12,0_1_50_50</t>
  </si>
  <si>
    <t>X_FF_TT_80_4,5_1_10_30</t>
  </si>
  <si>
    <t>Держатель датчика</t>
  </si>
  <si>
    <t>Кольцо ротора датчика</t>
  </si>
  <si>
    <t>Гайка РВП</t>
  </si>
  <si>
    <t>Корпус задний</t>
  </si>
  <si>
    <t>ToloFix</t>
  </si>
  <si>
    <t>55_1</t>
  </si>
  <si>
    <t>X_FF_TT_0_15,0_15_0_0</t>
  </si>
  <si>
    <t>X_FF_TT_350_7,5_1_50_50</t>
  </si>
  <si>
    <t>X_FF_TT_180_3,2_1_50_50</t>
  </si>
  <si>
    <t>X_FF_TT_180_4_1_50_50</t>
  </si>
  <si>
    <t>X_FF_TT_180…</t>
  </si>
  <si>
    <t>X_FF_TT_350_11,0_1_50_50</t>
  </si>
  <si>
    <t>X_FF_TT_180_4,5_1_50_50</t>
  </si>
  <si>
    <t>X_FF_TT_180_3,5_1_50_50</t>
  </si>
  <si>
    <t>X_FF_TT_30_6,0_3_0_100</t>
  </si>
  <si>
    <t>OP290_10_20</t>
  </si>
  <si>
    <t>OP290_0_3</t>
  </si>
  <si>
    <t>X_FF_TT_190_8,0_1_7_7</t>
  </si>
  <si>
    <t>X_FF_TT_230_18,0_1_7_7</t>
  </si>
  <si>
    <t>OP330_0_10</t>
  </si>
  <si>
    <t>X_FF_TT_180_40,0_5_50_50</t>
  </si>
  <si>
    <t>X_FF_TT_180_9,0_1_50_50</t>
  </si>
  <si>
    <t>X_FF_TT_0_15,0_8_0_0</t>
  </si>
  <si>
    <t>OP120_10_10</t>
  </si>
  <si>
    <t>2021Q1
Статус
Уточнение</t>
  </si>
  <si>
    <t>X_FF_TT_470_20,0_1_7_7</t>
  </si>
  <si>
    <t>OP250_10_20</t>
  </si>
  <si>
    <t>X_FF_TT_380_22,0_1_50_50</t>
  </si>
  <si>
    <t>X_FF_TT_500_28,0_1_7_7</t>
  </si>
  <si>
    <t>80_1</t>
  </si>
  <si>
    <t>60_1</t>
  </si>
  <si>
    <t>50_1</t>
  </si>
  <si>
    <t>X_FF_TT_290_17,0_1_50_50</t>
  </si>
  <si>
    <t>DA08 TypeS</t>
  </si>
  <si>
    <t>DA08 Always</t>
  </si>
  <si>
    <t>DA08 Lika Custom Sens</t>
  </si>
  <si>
    <t>DA08 Eliminated</t>
  </si>
  <si>
    <t>DA08 TypeS NoAntiRot</t>
  </si>
  <si>
    <t>DA08 Lika Series Sensor</t>
  </si>
  <si>
    <t>X_FF_TT_200_5,0_1_50_50</t>
  </si>
  <si>
    <t>DA99M Always</t>
  </si>
  <si>
    <t>DA99M
DP99 Always</t>
  </si>
  <si>
    <t>1200_17</t>
  </si>
  <si>
    <t>X_FF_TT_350_21,0_1_50_50</t>
  </si>
  <si>
    <t>DA99M
Brake + Resolver</t>
  </si>
  <si>
    <t>45_1</t>
  </si>
  <si>
    <t>X_FF_TT_200_12,0_1_7_7</t>
  </si>
  <si>
    <t>X_FF_TT_200_5,0_1_7_7</t>
  </si>
  <si>
    <t>X_FF_TT_10_1,0_QWP_0_1</t>
  </si>
  <si>
    <t>X_FF_TT_360_11,0_1_50_50</t>
  </si>
  <si>
    <t>500_16</t>
  </si>
  <si>
    <t>DA99M
DP99
TR05</t>
  </si>
  <si>
    <t>1500_208</t>
  </si>
  <si>
    <t>1200_164</t>
  </si>
  <si>
    <t>X_FF_TT_260_5,0_1_50_50</t>
  </si>
  <si>
    <t>X_FF_TT_260_5,0,_1_50_50</t>
  </si>
  <si>
    <t>X_FF_TT_300_3,0_1_50_50</t>
  </si>
  <si>
    <t>Круг 34,925h7 Temp Crom / 42CrMo4 +QT+SH  BS EN10277</t>
  </si>
  <si>
    <t>DA99M
DP99
Stroke150</t>
  </si>
  <si>
    <t>00140766</t>
  </si>
  <si>
    <t>1200_5</t>
  </si>
  <si>
    <t>X_FF_TT_380_12,0_1_50_50</t>
  </si>
  <si>
    <t>00144098</t>
  </si>
  <si>
    <t>1500_5</t>
  </si>
  <si>
    <t>1200_4</t>
  </si>
  <si>
    <t>X_FF_TT_10_0,5_QWP_0_1</t>
  </si>
  <si>
    <t>X_FF_TT_10_2,0_QWP_CR_CP</t>
  </si>
  <si>
    <t>X_FF_TT_10_5_QWP_0_0</t>
  </si>
  <si>
    <t>X_FF_TT_10_2,0_QWP_0_0</t>
  </si>
  <si>
    <t>13_1</t>
  </si>
  <si>
    <t>X_FF_TT_110_4,0_1_50_50</t>
  </si>
  <si>
    <t>X_FF_TT_100_3,5_1_50_50</t>
  </si>
  <si>
    <t>X_FF_TT_100_4,5_1_50_50</t>
  </si>
  <si>
    <t>X_FF_TT_110_5,0_1_50_50</t>
  </si>
  <si>
    <t>X_FF_TT_10_1,5_QWP_0_1</t>
  </si>
  <si>
    <t>X_FF_TT_160_6,0_1_50_50</t>
  </si>
  <si>
    <t>X_FF_TT_160_4,0_1_50_50</t>
  </si>
  <si>
    <t>OP250_10_10</t>
  </si>
  <si>
    <t>X_FF_TT_130_4,5_1_500_500</t>
  </si>
  <si>
    <t>X_FF_TT_120_4,0_1_500_500</t>
  </si>
  <si>
    <t>X_FF_TT_130_4,0_1_50_50</t>
  </si>
  <si>
    <t>X_FF_TT_110_4,0_1_500_500</t>
  </si>
  <si>
    <t>X_FF_TT_0_6,0_15_0_0</t>
  </si>
  <si>
    <t>X_FF_TT_0_15,0_12_0_0</t>
  </si>
  <si>
    <t>OP250_10_15</t>
  </si>
  <si>
    <t>F11A.0112</t>
  </si>
  <si>
    <t>F11A.0122</t>
  </si>
  <si>
    <t>L11A.0112</t>
  </si>
  <si>
    <t>L11A.0122</t>
  </si>
  <si>
    <t>F12A.1110</t>
  </si>
  <si>
    <t>F12A.1112</t>
  </si>
  <si>
    <t>F12A.1242</t>
  </si>
  <si>
    <t>F12A.1130</t>
  </si>
  <si>
    <t>F13A.2111</t>
  </si>
  <si>
    <t>F13A.2311</t>
  </si>
  <si>
    <t>F13A.2611</t>
  </si>
  <si>
    <t>F13A.2711</t>
  </si>
  <si>
    <t>L13A.2111</t>
  </si>
  <si>
    <t>L13A.2110</t>
  </si>
  <si>
    <t>L13A.2211</t>
  </si>
  <si>
    <t>S13A.2611</t>
  </si>
  <si>
    <t>F13A.2610</t>
  </si>
  <si>
    <t>S13A.2610</t>
  </si>
  <si>
    <t>S13A.2711</t>
  </si>
  <si>
    <t>S13A.2811</t>
  </si>
  <si>
    <t>L13A.2811</t>
  </si>
  <si>
    <t>F13A.2811</t>
  </si>
  <si>
    <t>F14A.3110</t>
  </si>
  <si>
    <t>F14A.3120</t>
  </si>
  <si>
    <t>L14A.3310</t>
  </si>
  <si>
    <t>L14A.3320</t>
  </si>
  <si>
    <t>F15A.4111</t>
  </si>
  <si>
    <t>F15A.4211</t>
  </si>
  <si>
    <t>S15A.4111</t>
  </si>
  <si>
    <t>S15A.4511</t>
  </si>
  <si>
    <t>S15A.4611</t>
  </si>
  <si>
    <t>F15A.4710</t>
  </si>
  <si>
    <t>F16A.5120</t>
  </si>
  <si>
    <t>F16A.5122</t>
  </si>
  <si>
    <t>L16A.5120</t>
  </si>
  <si>
    <t>L16A.5132</t>
  </si>
  <si>
    <t>S16A.5120</t>
  </si>
  <si>
    <t>F17A.6112</t>
  </si>
  <si>
    <t>S17A.6110</t>
  </si>
  <si>
    <t>XELM.2111</t>
  </si>
  <si>
    <t>XELM.2611</t>
  </si>
  <si>
    <t>S15A.4821</t>
  </si>
  <si>
    <t>XELM.4621</t>
  </si>
  <si>
    <t>XELM.4720</t>
  </si>
  <si>
    <t>S14A.3200</t>
  </si>
  <si>
    <t>L17A.6110</t>
  </si>
  <si>
    <t>L17A.6112</t>
  </si>
  <si>
    <t>#1 #2</t>
  </si>
  <si>
    <t>F13A.2411</t>
  </si>
  <si>
    <t>F13A.2421</t>
  </si>
  <si>
    <t>F12A.1113</t>
  </si>
  <si>
    <t>F12A.1123</t>
  </si>
  <si>
    <t>F16A.5123</t>
  </si>
  <si>
    <t>F16A.5133</t>
  </si>
  <si>
    <t>L16A.5123</t>
  </si>
  <si>
    <t>L17A.6113</t>
  </si>
  <si>
    <t>S11A.0113</t>
  </si>
  <si>
    <t>S11A.0123</t>
  </si>
  <si>
    <t>S16A.5123</t>
  </si>
  <si>
    <t>S16A.5133</t>
  </si>
  <si>
    <t>S17A.6113</t>
  </si>
  <si>
    <t>XELM.2221</t>
  </si>
  <si>
    <t>F99A.0001</t>
  </si>
  <si>
    <t>Шток внешней антиротации</t>
  </si>
  <si>
    <t>Поводок внешней антиротации</t>
  </si>
  <si>
    <t>Корпус внешней антиротации</t>
  </si>
  <si>
    <t>48_1</t>
  </si>
  <si>
    <t>F16A.5132</t>
  </si>
  <si>
    <t>00140373</t>
  </si>
  <si>
    <t>L16A.5133</t>
  </si>
  <si>
    <t>68_1</t>
  </si>
  <si>
    <t>L17A</t>
  </si>
  <si>
    <t>S17A</t>
  </si>
  <si>
    <t>F17A</t>
  </si>
  <si>
    <t>00148072</t>
  </si>
  <si>
    <t>Фланец рад. поддержки штока</t>
  </si>
  <si>
    <t>85_1</t>
  </si>
  <si>
    <t>F13A.2110</t>
  </si>
  <si>
    <t>3000_11</t>
  </si>
  <si>
    <t>00148526</t>
  </si>
  <si>
    <t>X_FF_TT_250_14,0_1_50_50</t>
  </si>
  <si>
    <t>OP100_10_10</t>
  </si>
  <si>
    <t>X_FF_TT_120_8,0_1_50_50</t>
  </si>
  <si>
    <t>00139253</t>
  </si>
  <si>
    <t>2020Q1
Статус
Уточнение</t>
  </si>
  <si>
    <t>2020Q1
Статус
Разработка</t>
  </si>
  <si>
    <t>X_FF_TT_140_12,0_1_500_500</t>
  </si>
  <si>
    <t>X_FF_TT_40_3,0_1_50_50</t>
  </si>
  <si>
    <t>OP80_10_10</t>
  </si>
  <si>
    <t>Отрезная</t>
  </si>
  <si>
    <t>1500_165</t>
  </si>
  <si>
    <t>1200_130</t>
  </si>
  <si>
    <t>15_1</t>
  </si>
  <si>
    <t>Фрезерная (3 оси max)</t>
  </si>
  <si>
    <t>Фрезерная
(5 осей max)</t>
  </si>
  <si>
    <t>Зачистная</t>
  </si>
  <si>
    <t>Гл. сверл. прямое</t>
  </si>
  <si>
    <t>Гл. сверл. обратное</t>
  </si>
  <si>
    <t>Фрезерная
(3 оси max)</t>
  </si>
  <si>
    <t>"Вакуумная закалка"</t>
  </si>
  <si>
    <t>"Вакуумный отпуск"</t>
  </si>
  <si>
    <t>Очистная</t>
  </si>
  <si>
    <t>Галтовочная</t>
  </si>
  <si>
    <t>DA99M ToloFix</t>
  </si>
  <si>
    <t>Экструдированный профиль 97,5х104 Al 6060 T66</t>
  </si>
  <si>
    <t>DA99M ServoAxis</t>
  </si>
  <si>
    <t>206_1</t>
  </si>
  <si>
    <t>Date</t>
  </si>
  <si>
    <t>Description</t>
  </si>
  <si>
    <t>Elimination of OD-Grinding cell (Studer S31) and grinding operation of OD on the RS Nuts</t>
  </si>
  <si>
    <t>Ячейках</t>
  </si>
  <si>
    <t>х</t>
  </si>
  <si>
    <t>Операция
х</t>
  </si>
  <si>
    <t>Default valuesх</t>
  </si>
  <si>
    <t>Правила:
1. Порядковый номер маршрута можно назначать на одну строго идентичную последовательность технологических операций (возможно указание на чертеже в будущем?)
2. Шифр параметра операции х это гиперссылка на подробный паспорт операции
3. В колонке площадка изготовления указывается квартал начала изготовления на площадке в формате "YYYYQN"
4. Проверка КД на соответствие БТМ через присвоение номера группы чертежу детали. Ответственный: Глазков (МП) / Захаров (СБ)
5. Если маршрут изготовления детали состоит из последовательности двух или более уже имеющихся маршрутов, то в качестве заготовки для первого маршрута должен быть сортамент, а для второго и посделедующих обозначение детали с буквой Z в окончании (если несколько, то с порядковыми номерами)</t>
  </si>
  <si>
    <t>PBMх4 Wartelboer</t>
  </si>
  <si>
    <t>INDEX MS40х6</t>
  </si>
  <si>
    <t>Doimak RER1000хAWC</t>
  </si>
  <si>
    <t>OTEC SF3/4хAхD</t>
  </si>
  <si>
    <t>ELMA Xхtra line AM</t>
  </si>
  <si>
    <t>Mitutoyo CVх4500</t>
  </si>
  <si>
    <t>Mitutoyo CSхH5000 СТС</t>
  </si>
  <si>
    <t>Lathe D3х42</t>
  </si>
  <si>
    <t>Lathe D42х65</t>
  </si>
  <si>
    <t>SхNut RS bPN</t>
  </si>
  <si>
    <t>LхNut RS bPN</t>
  </si>
  <si>
    <t>uTurnхMill</t>
  </si>
  <si>
    <t>SхNut RS aPN</t>
  </si>
  <si>
    <t>Хархка АМ х</t>
  </si>
  <si>
    <t>Mazak QTNхII 200 MSY</t>
  </si>
  <si>
    <t>ELMA Xхtra line</t>
  </si>
  <si>
    <t>Lathe D3х52</t>
  </si>
  <si>
    <t xml:space="preserve">Структура шифрования параметров маршрута "X11Y.1234", где: X х признак привязки к площадке(F х будущий процесс Лучиняьно,L х Лучиньяно в режиме Ареццо+, S х СанктхПетербург); 11 х номер группы деталей; Y х код изделия (Aхактуатор, S х актуатор SPR, G х редуктор РВР); 12 х номер маршрута (различается составом оборудования); 3 х определенная комбинация операций; 4 х признак загототельного оборудования   </t>
  </si>
  <si>
    <t>S
SaintхP</t>
  </si>
  <si>
    <t>Doimak RENхT</t>
  </si>
  <si>
    <t>SA5Uх630</t>
  </si>
  <si>
    <t>Структура шифрования параметров операции "X_FF_TT_Ta_Tp_QP_CR_CP", где: Xх …; FF х Номер набора оснастки; TT х Номер набора инструмента; Ta х Тпз; Tp х Тпроц; QP х КОИД; CR х Периодичность контроля в ОТК; CP х Периодичность контроля на РМ</t>
  </si>
  <si>
    <t>Токарнохфрезерная</t>
  </si>
  <si>
    <t>Токарнохфрезерная (1шп)</t>
  </si>
  <si>
    <t>Токарнохфрезерная (2 шп.)</t>
  </si>
  <si>
    <t>Резьбошлихфовальная</t>
  </si>
  <si>
    <t>ODхшлифовальхная</t>
  </si>
  <si>
    <t>Очистка и консервахция</t>
  </si>
  <si>
    <t>Контроль (микрохтвердость)</t>
  </si>
  <si>
    <t>Сортамент / Заготовка
(цвет х WP из)</t>
  </si>
  <si>
    <t>Квадрат 115x115 EN AWх6061 T6 EN 573х3</t>
  </si>
  <si>
    <t>Профиль Al 6060 T66 108x108 EN 573х3</t>
  </si>
  <si>
    <t>Круг 95 EN AWх6061 T6511  EN 573х3</t>
  </si>
  <si>
    <t>Casting DA08х00.0100.05</t>
  </si>
  <si>
    <t>X_FF_TT_110_3,0_1_х1_500</t>
  </si>
  <si>
    <t>X_FF_TT_110_2,0_1_х1_500</t>
  </si>
  <si>
    <t>Круг 65 34CrNiMo6+QT  BS EN ISO683х2</t>
  </si>
  <si>
    <t>X_FF_TT_140_2,6_1_х1_100</t>
  </si>
  <si>
    <t>X_FF_TT_140_5,2_1_х1_100</t>
  </si>
  <si>
    <t>Круг 45 X5CrNi18х10 +SH  EN 10088х3</t>
  </si>
  <si>
    <t>X_FF_TT_30_2400_3700_х1_0</t>
  </si>
  <si>
    <t>X_FF_TT_30_2400_900_х1_0</t>
  </si>
  <si>
    <t>X_FF_TT_30_2400_1100_х1_0</t>
  </si>
  <si>
    <t>Круг 30 X5CrNi18х10+SH  EN 10088х3:2005</t>
  </si>
  <si>
    <t>X_FF_TT_110_3,5_1_х1_500</t>
  </si>
  <si>
    <t>Круг 60 EN AWх6061 T6  EN 755х2</t>
  </si>
  <si>
    <t>Квадрат 101.6х101.6 EN AWх6061 EN 573х3</t>
  </si>
  <si>
    <t>Корпусхудлинитель</t>
  </si>
  <si>
    <t>Профиль Al 6060 T66 DA99х00.5000.03 EN 573х3</t>
  </si>
  <si>
    <t>X_FF_TT_160_1,5_1_х1_100</t>
  </si>
  <si>
    <t>М20х6H</t>
  </si>
  <si>
    <t>M16х6H</t>
  </si>
  <si>
    <t>M16х6h
M20х6h</t>
  </si>
  <si>
    <t>Круг 60 CW453K х R450 х RND60B  EN 12163</t>
  </si>
  <si>
    <t>Круг 17 42CrMoS4+QT  EN 10277х5</t>
  </si>
  <si>
    <t>Держатель датчикахтормоза</t>
  </si>
  <si>
    <t>Casting DA99х01.0100.01</t>
  </si>
  <si>
    <t>Круг 75 EN AWх6061 T6  EN 755х2</t>
  </si>
  <si>
    <t>Casting DA99х01.0100.02</t>
  </si>
  <si>
    <t>Casting DA99х01.0100.04</t>
  </si>
  <si>
    <t>Вал датчикахтормоза</t>
  </si>
  <si>
    <t>Круг 55h10 34CrNiMo6 +QT +SH  BS EN ISO 683х2</t>
  </si>
  <si>
    <t>Casting DA99х01.7000.01</t>
  </si>
  <si>
    <t>Круг 8h9 X5CrNiCuNb16х4 +P930+PL  EN 10088х3</t>
  </si>
  <si>
    <t>X_FF_TT_190_3,5_1_х1_500</t>
  </si>
  <si>
    <t>X_FF_TT_30_2160_900_х1_0</t>
  </si>
  <si>
    <t>X_FF_TT_30_2160_280_х1_0</t>
  </si>
  <si>
    <t>S15A.2104/RS08х25.0000.05_ZL</t>
  </si>
  <si>
    <t>&gt;&gt;_FF_TT_0_240_115_х1_0</t>
  </si>
  <si>
    <t>S15A.2201/RS08х25.0000.06_ZL</t>
  </si>
  <si>
    <t>S14A.1602/RS08х25.0000.07_ZL</t>
  </si>
  <si>
    <t>&gt;&gt;_FF_TT_0_240_300_х1_0</t>
  </si>
  <si>
    <t>X_FF_TT_30_2880_200_х1_0</t>
  </si>
  <si>
    <t>X_FF_TT_30_2880_350_х1_0</t>
  </si>
  <si>
    <t>X_FF_TT_30_2880_100_х1_0</t>
  </si>
  <si>
    <t>S15A.2201/RS99х05.0001.02_ZL</t>
  </si>
  <si>
    <t>S14A.1602/RS99х05.0001.03_ZL</t>
  </si>
  <si>
    <t>Круг 40 42CrMoS4 +QT  BS EN ISO683х2</t>
  </si>
  <si>
    <t>S15A.2103/RS99х05.01.25х10_ZF</t>
  </si>
  <si>
    <t>Int. AntiхRotation</t>
  </si>
  <si>
    <t>DA78/99
Ext. AntiхRotation</t>
  </si>
  <si>
    <t>Профиль TхType + Hole 36x56 Al 6060 T66 EN 573х3</t>
  </si>
  <si>
    <t>Квадрат 70х70 AWх6061 EN 573х3:2013</t>
  </si>
  <si>
    <t>Круг 16h9 X5CrNi18х10 +C  EN 10088х3</t>
  </si>
  <si>
    <t>X_FF_TT_210_2,5_1_х1_500</t>
  </si>
  <si>
    <t>Круг 50 X17CrNi16х2 +QT800  EN 10088х3</t>
  </si>
  <si>
    <t>X_FF_TT_40_4,0_1_х1_50</t>
  </si>
  <si>
    <t>Круг 120 EN AWх6061 T6  EN 573х3</t>
  </si>
  <si>
    <t>Токхфрез детали SPR</t>
  </si>
  <si>
    <t>OP80_10_10_OP90_10_10</t>
  </si>
  <si>
    <t>OP210_0_10_OP220_0_10_OP230_0_10</t>
  </si>
  <si>
    <t>OP140_10_5_OP340_10_5</t>
  </si>
  <si>
    <t>OP130_30_15_OP330_30_15</t>
  </si>
  <si>
    <t>OP140_10_10_OP340_10_10</t>
  </si>
  <si>
    <t>OP90_10_10_OP100_10_10</t>
  </si>
  <si>
    <t>Обозначение детали 
(цвет - WP для)</t>
  </si>
  <si>
    <t>DA08-00.0100.01</t>
  </si>
  <si>
    <t>DA08-00.0100.02</t>
  </si>
  <si>
    <t>DA08-00.0100.03</t>
  </si>
  <si>
    <t>DA08-00.0100.04</t>
  </si>
  <si>
    <t>DA08-00.0100.05</t>
  </si>
  <si>
    <t>DA08-00.0100.08</t>
  </si>
  <si>
    <t>DA08-00.0100.09</t>
  </si>
  <si>
    <t>DA08-00.0100.10</t>
  </si>
  <si>
    <t>DA08-00.0100.12</t>
  </si>
  <si>
    <t>DA08-00.0100.13</t>
  </si>
  <si>
    <t>DA08-00.2000.01</t>
  </si>
  <si>
    <t>DA08-00.2000.02</t>
  </si>
  <si>
    <t>DA08-00.4500.01</t>
  </si>
  <si>
    <t>DA08-08</t>
  </si>
  <si>
    <t>DA99-00.0100.--</t>
  </si>
  <si>
    <t>DA99-00.2013.--</t>
  </si>
  <si>
    <t>DA99-00.9000.01</t>
  </si>
  <si>
    <t>DA99-00.9000.02</t>
  </si>
  <si>
    <t>DA99-00.9000.03</t>
  </si>
  <si>
    <t>DA99-01.0100.01</t>
  </si>
  <si>
    <t>DA99-01.0100.02</t>
  </si>
  <si>
    <t>DA99-01.0100.03</t>
  </si>
  <si>
    <t>DA99-01.0100.04</t>
  </si>
  <si>
    <t>DA99-01.0100.05</t>
  </si>
  <si>
    <t>DA99-01.2000.01</t>
  </si>
  <si>
    <t>DA99-01.4500.01</t>
  </si>
  <si>
    <t>TDA99-01.5000.01</t>
  </si>
  <si>
    <t>DA99-01.5000.01</t>
  </si>
  <si>
    <t>DA99-01.7000.01</t>
  </si>
  <si>
    <t>DA99-01.7000.02</t>
  </si>
  <si>
    <t>DA99-01.7000.03</t>
  </si>
  <si>
    <t>DA99-01.7000.04</t>
  </si>
  <si>
    <t>DW99-4</t>
  </si>
  <si>
    <t>RS08-25.0000.05</t>
  </si>
  <si>
    <t>RS08-25.0000.05_ZL</t>
  </si>
  <si>
    <t>RS08-25.0000.06</t>
  </si>
  <si>
    <t>RS08-25.0000.06_ZL</t>
  </si>
  <si>
    <t>RS08-25.0000.07</t>
  </si>
  <si>
    <t>RS08-25.0000.07_ZL</t>
  </si>
  <si>
    <t>RS08-25.0000.08</t>
  </si>
  <si>
    <t>RS50-25.00.01</t>
  </si>
  <si>
    <t>RS76-25.00.01</t>
  </si>
  <si>
    <t>RS99-05.0001.01</t>
  </si>
  <si>
    <t>RS99-05.0001.02</t>
  </si>
  <si>
    <t>RS99-05.0001.02_ZL</t>
  </si>
  <si>
    <t>RS99-05.0001.03</t>
  </si>
  <si>
    <t>RS99-05.0001.03_ZL</t>
  </si>
  <si>
    <t>RS99-05.0001.04</t>
  </si>
  <si>
    <t>RS99-05.01.25-10</t>
  </si>
  <si>
    <t>RS99-05.01.25-10_ZF</t>
  </si>
  <si>
    <t>TDA08-00.0100.04</t>
  </si>
  <si>
    <t>TDA08-00.0100.13</t>
  </si>
  <si>
    <t>TDA99M-150ARR</t>
  </si>
  <si>
    <t>TDA99M-EAH</t>
  </si>
  <si>
    <t>TDA99M-EAR150</t>
  </si>
  <si>
    <t>TDA99M-EARD</t>
  </si>
  <si>
    <t>TDA99M-IAFF</t>
  </si>
  <si>
    <t>TDA99M-IAFFAH</t>
  </si>
  <si>
    <t>TDA99M-IAFFH</t>
  </si>
  <si>
    <t>TDA99M-IARSFFE</t>
  </si>
  <si>
    <t>F13A.2353</t>
  </si>
  <si>
    <t>F13A.2351</t>
  </si>
  <si>
    <t>F13A.2352</t>
  </si>
  <si>
    <t>L13A.2351</t>
  </si>
  <si>
    <t>L13A.2352</t>
  </si>
  <si>
    <t>S13A.2612</t>
  </si>
  <si>
    <t>Код MA-</t>
  </si>
  <si>
    <t>Ленточнопильная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</si>
</sst>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5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theme="0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b/>
      <sz val="8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Calibri"/>
      <family val="2"/>
      <charset val="204"/>
    </font>
    <font>
      <sz val="10"/>
      <color rgb="FFFF0000"/>
      <name val="Calibri"/>
      <family val="2"/>
      <charset val="204"/>
      <scheme val="minor"/>
    </font>
    <font>
      <sz val="14"/>
      <color rgb="FF51555C"/>
      <name val="Arial"/>
      <family val="2"/>
      <charset val="204"/>
    </font>
    <font>
      <sz val="11"/>
      <color rgb="FF51555C"/>
      <name val="Arial"/>
      <family val="2"/>
      <charset val="204"/>
    </font>
    <font>
      <sz val="10"/>
      <color rgb="FFFFFF00"/>
      <name val="Calibri"/>
      <family val="2"/>
      <charset val="204"/>
      <scheme val="minor"/>
    </font>
    <font>
      <u/>
      <sz val="9.35"/>
      <color theme="10"/>
      <name val="Calibri"/>
      <family val="2"/>
      <charset val="204"/>
    </font>
    <font>
      <u/>
      <sz val="9.35"/>
      <color theme="0"/>
      <name val="Calibri"/>
      <family val="2"/>
      <charset val="204"/>
    </font>
    <font>
      <sz val="10"/>
      <color rgb="FF00B050"/>
      <name val="Calibri"/>
      <family val="2"/>
      <charset val="204"/>
      <scheme val="minor"/>
    </font>
    <font>
      <b/>
      <i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  <font>
      <b/>
      <i/>
      <sz val="6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</font>
    <font>
      <b/>
      <i/>
      <sz val="8"/>
      <name val="Calibri"/>
      <family val="2"/>
      <charset val="204"/>
      <scheme val="minor"/>
    </font>
    <font>
      <b/>
      <i/>
      <sz val="12"/>
      <color rgb="FFFF0000"/>
      <name val="Calibri"/>
      <family val="2"/>
      <charset val="204"/>
      <scheme val="minor"/>
    </font>
    <font>
      <sz val="10"/>
      <color theme="4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8"/>
      <color theme="0" tint="-0.499984740745262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</font>
    <font>
      <b/>
      <sz val="10"/>
      <color theme="0" tint="-0.499984740745262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</font>
    <font>
      <sz val="11"/>
      <color theme="0" tint="-0.499984740745262"/>
      <name val="Calibri"/>
      <family val="2"/>
      <charset val="204"/>
      <scheme val="minor"/>
    </font>
    <font>
      <b/>
      <sz val="10"/>
      <color rgb="FF00B0F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/>
        <bgColor indexed="64"/>
      </patternFill>
    </fill>
    <fill>
      <patternFill patternType="lightDown">
        <bgColor rgb="FF92D050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 style="thick">
        <color rgb="FF00B050"/>
      </diagonal>
    </border>
    <border diagonalDown="1"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 style="thick">
        <color rgb="FFFF0000"/>
      </diagonal>
    </border>
    <border diagonalUp="1">
      <left style="thick">
        <color rgb="FF00B050"/>
      </left>
      <right style="thick">
        <color rgb="FF00B050"/>
      </right>
      <top/>
      <bottom/>
      <diagonal style="thick">
        <color rgb="FF00B050"/>
      </diagonal>
    </border>
    <border diagonalDown="1">
      <left style="thick">
        <color rgb="FFFF0000"/>
      </left>
      <right style="thick">
        <color rgb="FFFF0000"/>
      </right>
      <top/>
      <bottom/>
      <diagonal style="thick">
        <color rgb="FFFF0000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>
      <alignment vertical="top"/>
      <protection locked="0"/>
    </xf>
  </cellStyleXfs>
  <cellXfs count="813">
    <xf numFmtId="0" fontId="0" fillId="0" borderId="0" xfId="0"/>
    <xf numFmtId="49" fontId="0" fillId="0" borderId="0" xfId="0" applyNumberFormat="1"/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0" fillId="0" borderId="2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5" xfId="0" applyBorder="1"/>
    <xf numFmtId="0" fontId="1" fillId="4" borderId="5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4" xfId="0" applyBorder="1"/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0" xfId="0" applyFont="1"/>
    <xf numFmtId="49" fontId="4" fillId="0" borderId="0" xfId="0" applyNumberFormat="1" applyFont="1"/>
    <xf numFmtId="0" fontId="4" fillId="7" borderId="2" xfId="0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49" fontId="5" fillId="5" borderId="0" xfId="0" applyNumberFormat="1" applyFont="1" applyFill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16" fontId="0" fillId="5" borderId="2" xfId="0" applyNumberFormat="1" applyFill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15" fillId="9" borderId="0" xfId="0" applyFont="1" applyFill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Border="1"/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 wrapText="1"/>
    </xf>
    <xf numFmtId="0" fontId="17" fillId="0" borderId="0" xfId="0" applyFont="1" applyFill="1" applyAlignment="1">
      <alignment vertical="top" wrapText="1"/>
    </xf>
    <xf numFmtId="0" fontId="15" fillId="10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 vertical="top" wrapText="1"/>
    </xf>
    <xf numFmtId="16" fontId="4" fillId="2" borderId="2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vertical="center"/>
    </xf>
    <xf numFmtId="0" fontId="7" fillId="0" borderId="19" xfId="0" applyFont="1" applyBorder="1" applyAlignment="1">
      <alignment horizontal="center" vertical="center"/>
    </xf>
    <xf numFmtId="0" fontId="7" fillId="3" borderId="17" xfId="0" applyFont="1" applyFill="1" applyBorder="1" applyAlignment="1">
      <alignment vertical="center"/>
    </xf>
    <xf numFmtId="0" fontId="7" fillId="0" borderId="20" xfId="0" applyFont="1" applyBorder="1" applyAlignment="1">
      <alignment horizontal="center" vertical="center"/>
    </xf>
    <xf numFmtId="0" fontId="4" fillId="0" borderId="21" xfId="0" applyFont="1" applyBorder="1"/>
    <xf numFmtId="0" fontId="7" fillId="3" borderId="22" xfId="0" applyFont="1" applyFill="1" applyBorder="1" applyAlignment="1">
      <alignment vertical="center"/>
    </xf>
    <xf numFmtId="49" fontId="5" fillId="2" borderId="26" xfId="0" applyNumberFormat="1" applyFont="1" applyFill="1" applyBorder="1" applyAlignment="1">
      <alignment horizontal="center" vertical="center" wrapText="1"/>
    </xf>
    <xf numFmtId="164" fontId="4" fillId="0" borderId="29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49" fontId="5" fillId="5" borderId="35" xfId="0" applyNumberFormat="1" applyFont="1" applyFill="1" applyBorder="1" applyAlignment="1">
      <alignment horizontal="center" vertical="center" wrapText="1"/>
    </xf>
    <xf numFmtId="0" fontId="4" fillId="7" borderId="36" xfId="0" applyFont="1" applyFill="1" applyBorder="1" applyAlignment="1">
      <alignment horizontal="center" vertical="center" wrapText="1"/>
    </xf>
    <xf numFmtId="0" fontId="4" fillId="7" borderId="37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19" fillId="5" borderId="38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64" fontId="4" fillId="4" borderId="11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164" fontId="4" fillId="4" borderId="23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164" fontId="4" fillId="4" borderId="34" xfId="0" applyNumberFormat="1" applyFont="1" applyFill="1" applyBorder="1" applyAlignment="1">
      <alignment horizontal="center" vertical="center"/>
    </xf>
    <xf numFmtId="0" fontId="7" fillId="3" borderId="46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vertical="center" wrapText="1"/>
    </xf>
    <xf numFmtId="0" fontId="7" fillId="3" borderId="31" xfId="0" applyFont="1" applyFill="1" applyBorder="1" applyAlignment="1">
      <alignment vertical="center" wrapText="1"/>
    </xf>
    <xf numFmtId="0" fontId="7" fillId="3" borderId="32" xfId="0" applyFont="1" applyFill="1" applyBorder="1" applyAlignment="1">
      <alignment vertical="center" wrapText="1"/>
    </xf>
    <xf numFmtId="0" fontId="7" fillId="3" borderId="33" xfId="0" applyFont="1" applyFill="1" applyBorder="1" applyAlignment="1">
      <alignment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" fontId="4" fillId="7" borderId="2" xfId="0" applyNumberFormat="1" applyFont="1" applyFill="1" applyBorder="1" applyAlignment="1">
      <alignment horizontal="center" vertical="center" wrapText="1"/>
    </xf>
    <xf numFmtId="16" fontId="4" fillId="5" borderId="2" xfId="0" applyNumberFormat="1" applyFont="1" applyFill="1" applyBorder="1" applyAlignment="1">
      <alignment horizontal="center" vertical="center" wrapText="1"/>
    </xf>
    <xf numFmtId="164" fontId="4" fillId="4" borderId="3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vertical="center"/>
    </xf>
    <xf numFmtId="0" fontId="6" fillId="3" borderId="28" xfId="0" applyFont="1" applyFill="1" applyBorder="1" applyAlignment="1">
      <alignment vertical="center" wrapText="1"/>
    </xf>
    <xf numFmtId="0" fontId="6" fillId="3" borderId="30" xfId="0" applyFont="1" applyFill="1" applyBorder="1" applyAlignment="1">
      <alignment vertical="center" wrapText="1"/>
    </xf>
    <xf numFmtId="0" fontId="6" fillId="3" borderId="27" xfId="0" applyFont="1" applyFill="1" applyBorder="1" applyAlignment="1">
      <alignment vertical="center" wrapText="1"/>
    </xf>
    <xf numFmtId="0" fontId="5" fillId="0" borderId="19" xfId="0" applyFont="1" applyBorder="1"/>
    <xf numFmtId="0" fontId="5" fillId="0" borderId="20" xfId="0" applyFont="1" applyBorder="1"/>
    <xf numFmtId="0" fontId="6" fillId="4" borderId="30" xfId="0" applyFont="1" applyFill="1" applyBorder="1" applyAlignment="1">
      <alignment horizontal="center" vertical="center" wrapText="1"/>
    </xf>
    <xf numFmtId="0" fontId="5" fillId="4" borderId="19" xfId="0" applyFont="1" applyFill="1" applyBorder="1"/>
    <xf numFmtId="0" fontId="5" fillId="4" borderId="20" xfId="0" applyFont="1" applyFill="1" applyBorder="1"/>
    <xf numFmtId="0" fontId="4" fillId="4" borderId="4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vertical="center" wrapText="1"/>
    </xf>
    <xf numFmtId="0" fontId="6" fillId="3" borderId="33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164" fontId="4" fillId="11" borderId="2" xfId="0" applyNumberFormat="1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4" fillId="11" borderId="24" xfId="0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 wrapText="1"/>
    </xf>
    <xf numFmtId="164" fontId="4" fillId="11" borderId="45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 wrapText="1"/>
    </xf>
    <xf numFmtId="0" fontId="5" fillId="11" borderId="43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4" fillId="11" borderId="44" xfId="0" applyFont="1" applyFill="1" applyBorder="1" applyAlignment="1">
      <alignment horizontal="center" vertical="center"/>
    </xf>
    <xf numFmtId="0" fontId="4" fillId="11" borderId="25" xfId="0" applyFont="1" applyFill="1" applyBorder="1" applyAlignment="1">
      <alignment horizontal="center" vertical="center"/>
    </xf>
    <xf numFmtId="0" fontId="6" fillId="11" borderId="48" xfId="0" applyFont="1" applyFill="1" applyBorder="1" applyAlignment="1">
      <alignment horizontal="center" vertical="center" wrapText="1"/>
    </xf>
    <xf numFmtId="164" fontId="4" fillId="11" borderId="49" xfId="0" applyNumberFormat="1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/>
    </xf>
    <xf numFmtId="0" fontId="4" fillId="11" borderId="41" xfId="0" applyFont="1" applyFill="1" applyBorder="1" applyAlignment="1">
      <alignment horizontal="center" vertical="center"/>
    </xf>
    <xf numFmtId="164" fontId="4" fillId="11" borderId="4" xfId="0" applyNumberFormat="1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 wrapText="1"/>
    </xf>
    <xf numFmtId="164" fontId="4" fillId="0" borderId="32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164" fontId="4" fillId="0" borderId="45" xfId="0" applyNumberFormat="1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0" xfId="0" applyFill="1"/>
    <xf numFmtId="0" fontId="5" fillId="11" borderId="18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5" fillId="5" borderId="43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vertical="center" wrapText="1"/>
    </xf>
    <xf numFmtId="0" fontId="6" fillId="3" borderId="32" xfId="0" applyFont="1" applyFill="1" applyBorder="1" applyAlignment="1">
      <alignment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0" fillId="0" borderId="3" xfId="0" applyBorder="1"/>
    <xf numFmtId="49" fontId="0" fillId="0" borderId="3" xfId="0" applyNumberFormat="1" applyBorder="1" applyAlignment="1">
      <alignment horizontal="left" vertical="center"/>
    </xf>
    <xf numFmtId="49" fontId="0" fillId="0" borderId="7" xfId="0" applyNumberFormat="1" applyBorder="1"/>
    <xf numFmtId="0" fontId="0" fillId="0" borderId="7" xfId="0" applyBorder="1"/>
    <xf numFmtId="0" fontId="0" fillId="0" borderId="3" xfId="0" applyFill="1" applyBorder="1"/>
    <xf numFmtId="0" fontId="17" fillId="0" borderId="0" xfId="0" applyFont="1" applyFill="1" applyAlignment="1">
      <alignment horizontal="left" vertical="top" wrapText="1"/>
    </xf>
    <xf numFmtId="0" fontId="10" fillId="3" borderId="4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/>
    </xf>
    <xf numFmtId="0" fontId="5" fillId="11" borderId="51" xfId="0" applyFont="1" applyFill="1" applyBorder="1" applyAlignment="1">
      <alignment horizontal="center" vertical="center"/>
    </xf>
    <xf numFmtId="0" fontId="5" fillId="0" borderId="4" xfId="0" applyFont="1" applyBorder="1"/>
    <xf numFmtId="0" fontId="6" fillId="4" borderId="0" xfId="0" applyFont="1" applyFill="1" applyBorder="1" applyAlignment="1">
      <alignment horizontal="center" vertical="center" wrapText="1"/>
    </xf>
    <xf numFmtId="0" fontId="4" fillId="0" borderId="2" xfId="0" applyFont="1" applyBorder="1" applyAlignment="1"/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17" fillId="12" borderId="4" xfId="0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 wrapText="1"/>
    </xf>
    <xf numFmtId="49" fontId="5" fillId="7" borderId="55" xfId="0" applyNumberFormat="1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4" fillId="0" borderId="56" xfId="0" applyFont="1" applyBorder="1"/>
    <xf numFmtId="164" fontId="4" fillId="0" borderId="56" xfId="0" applyNumberFormat="1" applyFont="1" applyBorder="1" applyAlignment="1">
      <alignment horizontal="center" vertical="center"/>
    </xf>
    <xf numFmtId="0" fontId="4" fillId="0" borderId="3" xfId="0" applyFont="1" applyBorder="1"/>
    <xf numFmtId="0" fontId="5" fillId="4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3" borderId="2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2" xfId="0" applyFont="1" applyBorder="1" applyAlignment="1"/>
    <xf numFmtId="0" fontId="6" fillId="3" borderId="46" xfId="0" applyFont="1" applyFill="1" applyBorder="1" applyAlignment="1">
      <alignment vertical="center"/>
    </xf>
    <xf numFmtId="0" fontId="7" fillId="3" borderId="31" xfId="0" applyFont="1" applyFill="1" applyBorder="1" applyAlignment="1">
      <alignment vertical="center"/>
    </xf>
    <xf numFmtId="164" fontId="4" fillId="11" borderId="3" xfId="0" applyNumberFormat="1" applyFont="1" applyFill="1" applyBorder="1" applyAlignment="1">
      <alignment horizontal="center" vertical="center"/>
    </xf>
    <xf numFmtId="0" fontId="5" fillId="11" borderId="48" xfId="0" applyFont="1" applyFill="1" applyBorder="1" applyAlignment="1">
      <alignment horizontal="center" vertical="center"/>
    </xf>
    <xf numFmtId="164" fontId="4" fillId="5" borderId="7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2" xfId="0" applyFont="1" applyBorder="1"/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/>
    </xf>
    <xf numFmtId="49" fontId="23" fillId="0" borderId="2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 wrapText="1"/>
    </xf>
    <xf numFmtId="16" fontId="23" fillId="7" borderId="2" xfId="0" applyNumberFormat="1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3" fillId="0" borderId="0" xfId="0" applyFont="1"/>
    <xf numFmtId="0" fontId="25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vertical="center"/>
    </xf>
    <xf numFmtId="0" fontId="7" fillId="0" borderId="0" xfId="0" applyFont="1"/>
    <xf numFmtId="164" fontId="4" fillId="0" borderId="0" xfId="0" applyNumberFormat="1" applyFont="1"/>
    <xf numFmtId="0" fontId="4" fillId="0" borderId="0" xfId="0" quotePrefix="1" applyFont="1"/>
    <xf numFmtId="0" fontId="6" fillId="11" borderId="7" xfId="0" applyFont="1" applyFill="1" applyBorder="1" applyAlignment="1">
      <alignment horizontal="center" vertical="center" wrapText="1"/>
    </xf>
    <xf numFmtId="164" fontId="4" fillId="11" borderId="7" xfId="0" applyNumberFormat="1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4" fillId="11" borderId="42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6" fillId="0" borderId="0" xfId="0" applyFont="1" applyAlignment="1"/>
    <xf numFmtId="0" fontId="27" fillId="0" borderId="0" xfId="0" applyFont="1" applyAlignment="1"/>
    <xf numFmtId="0" fontId="0" fillId="0" borderId="0" xfId="0" applyAlignment="1"/>
    <xf numFmtId="16" fontId="28" fillId="7" borderId="2" xfId="0" applyNumberFormat="1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9" fillId="0" borderId="2" xfId="1" applyBorder="1" applyAlignment="1" applyProtection="1"/>
    <xf numFmtId="0" fontId="28" fillId="7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30" fillId="9" borderId="2" xfId="1" applyFont="1" applyFill="1" applyBorder="1" applyAlignment="1" applyProtection="1">
      <alignment horizontal="center" vertical="center" wrapText="1"/>
    </xf>
    <xf numFmtId="0" fontId="23" fillId="0" borderId="4" xfId="0" applyFont="1" applyFill="1" applyBorder="1" applyAlignment="1">
      <alignment horizontal="center" vertical="center" wrapText="1"/>
    </xf>
    <xf numFmtId="16" fontId="28" fillId="7" borderId="4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 wrapText="1"/>
    </xf>
    <xf numFmtId="164" fontId="4" fillId="0" borderId="46" xfId="0" applyNumberFormat="1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6" fontId="4" fillId="7" borderId="4" xfId="0" applyNumberFormat="1" applyFont="1" applyFill="1" applyBorder="1" applyAlignment="1">
      <alignment horizontal="center" vertical="center" wrapText="1"/>
    </xf>
    <xf numFmtId="16" fontId="28" fillId="9" borderId="2" xfId="0" applyNumberFormat="1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5" fillId="11" borderId="50" xfId="0" applyFont="1" applyFill="1" applyBorder="1" applyAlignment="1">
      <alignment horizontal="center" vertical="center"/>
    </xf>
    <xf numFmtId="0" fontId="4" fillId="11" borderId="47" xfId="0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0" fontId="25" fillId="0" borderId="2" xfId="0" applyFont="1" applyBorder="1" applyAlignment="1">
      <alignment horizontal="left" vertical="center" wrapText="1"/>
    </xf>
    <xf numFmtId="49" fontId="25" fillId="0" borderId="2" xfId="0" applyNumberFormat="1" applyFont="1" applyBorder="1" applyAlignment="1">
      <alignment horizontal="left" vertical="center"/>
    </xf>
    <xf numFmtId="0" fontId="4" fillId="16" borderId="0" xfId="0" applyFont="1" applyFill="1"/>
    <xf numFmtId="0" fontId="0" fillId="16" borderId="0" xfId="0" applyFill="1"/>
    <xf numFmtId="0" fontId="25" fillId="16" borderId="0" xfId="0" applyFont="1" applyFill="1"/>
    <xf numFmtId="0" fontId="6" fillId="4" borderId="46" xfId="0" applyFont="1" applyFill="1" applyBorder="1" applyAlignment="1">
      <alignment horizontal="center" vertical="center" wrapText="1"/>
    </xf>
    <xf numFmtId="0" fontId="23" fillId="16" borderId="0" xfId="0" applyFont="1" applyFill="1"/>
    <xf numFmtId="0" fontId="4" fillId="11" borderId="23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 wrapText="1"/>
    </xf>
    <xf numFmtId="164" fontId="4" fillId="4" borderId="45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32" fillId="14" borderId="3" xfId="0" applyFont="1" applyFill="1" applyBorder="1" applyAlignment="1">
      <alignment horizontal="center" vertical="center" wrapText="1"/>
    </xf>
    <xf numFmtId="0" fontId="32" fillId="7" borderId="3" xfId="0" applyFont="1" applyFill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35" fillId="0" borderId="0" xfId="0" applyFont="1" applyAlignment="1">
      <alignment horizontal="center" wrapText="1"/>
    </xf>
    <xf numFmtId="0" fontId="33" fillId="0" borderId="24" xfId="0" applyFont="1" applyFill="1" applyBorder="1" applyAlignment="1">
      <alignment horizontal="center" vertical="center" wrapText="1"/>
    </xf>
    <xf numFmtId="0" fontId="34" fillId="0" borderId="24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4" borderId="58" xfId="0" applyFont="1" applyFill="1" applyBorder="1" applyAlignment="1">
      <alignment horizontal="center" vertical="center"/>
    </xf>
    <xf numFmtId="0" fontId="6" fillId="4" borderId="45" xfId="0" applyFont="1" applyFill="1" applyBorder="1" applyAlignment="1">
      <alignment horizontal="center" vertical="center" wrapText="1"/>
    </xf>
    <xf numFmtId="0" fontId="0" fillId="4" borderId="47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64" fontId="4" fillId="4" borderId="47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16" fontId="4" fillId="7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" fontId="23" fillId="7" borderId="1" xfId="0" applyNumberFormat="1" applyFont="1" applyFill="1" applyBorder="1" applyAlignment="1">
      <alignment horizontal="center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0" borderId="1" xfId="0" applyBorder="1"/>
    <xf numFmtId="0" fontId="7" fillId="4" borderId="59" xfId="0" applyFont="1" applyFill="1" applyBorder="1" applyAlignment="1">
      <alignment horizontal="center" vertical="center"/>
    </xf>
    <xf numFmtId="0" fontId="6" fillId="4" borderId="60" xfId="0" applyFont="1" applyFill="1" applyBorder="1" applyAlignment="1">
      <alignment horizontal="center" vertical="center" wrapText="1"/>
    </xf>
    <xf numFmtId="164" fontId="4" fillId="4" borderId="60" xfId="0" applyNumberFormat="1" applyFont="1" applyFill="1" applyBorder="1" applyAlignment="1">
      <alignment horizontal="center" vertical="center"/>
    </xf>
    <xf numFmtId="0" fontId="5" fillId="4" borderId="61" xfId="0" applyFont="1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6" fillId="4" borderId="63" xfId="0" applyFont="1" applyFill="1" applyBorder="1" applyAlignment="1">
      <alignment horizontal="center" vertical="center" wrapText="1"/>
    </xf>
    <xf numFmtId="164" fontId="4" fillId="4" borderId="62" xfId="0" applyNumberFormat="1" applyFont="1" applyFill="1" applyBorder="1" applyAlignment="1">
      <alignment horizontal="center" vertical="center"/>
    </xf>
    <xf numFmtId="0" fontId="6" fillId="13" borderId="64" xfId="0" applyFont="1" applyFill="1" applyBorder="1" applyAlignment="1">
      <alignment horizontal="center" vertical="center" wrapText="1"/>
    </xf>
    <xf numFmtId="0" fontId="10" fillId="3" borderId="61" xfId="0" applyFont="1" applyFill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16" fontId="4" fillId="7" borderId="61" xfId="0" applyNumberFormat="1" applyFont="1" applyFill="1" applyBorder="1" applyAlignment="1">
      <alignment horizontal="center" vertical="center" wrapText="1"/>
    </xf>
    <xf numFmtId="16" fontId="28" fillId="7" borderId="61" xfId="0" applyNumberFormat="1" applyFont="1" applyFill="1" applyBorder="1" applyAlignment="1">
      <alignment horizontal="center" vertical="center" wrapText="1"/>
    </xf>
    <xf numFmtId="16" fontId="23" fillId="7" borderId="61" xfId="0" applyNumberFormat="1" applyFont="1" applyFill="1" applyBorder="1" applyAlignment="1">
      <alignment horizontal="center" vertical="center" wrapText="1"/>
    </xf>
    <xf numFmtId="0" fontId="24" fillId="3" borderId="61" xfId="0" applyFont="1" applyFill="1" applyBorder="1" applyAlignment="1">
      <alignment horizontal="center" vertical="center" wrapText="1"/>
    </xf>
    <xf numFmtId="16" fontId="4" fillId="2" borderId="61" xfId="0" applyNumberFormat="1" applyFont="1" applyFill="1" applyBorder="1" applyAlignment="1">
      <alignment horizontal="center" vertical="center" wrapText="1"/>
    </xf>
    <xf numFmtId="0" fontId="4" fillId="5" borderId="61" xfId="0" applyFont="1" applyFill="1" applyBorder="1" applyAlignment="1">
      <alignment horizontal="center" vertical="center" wrapText="1"/>
    </xf>
    <xf numFmtId="16" fontId="4" fillId="5" borderId="61" xfId="0" applyNumberFormat="1" applyFont="1" applyFill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0" fillId="0" borderId="60" xfId="0" applyBorder="1"/>
    <xf numFmtId="0" fontId="0" fillId="0" borderId="61" xfId="0" applyBorder="1"/>
    <xf numFmtId="0" fontId="0" fillId="0" borderId="65" xfId="0" applyBorder="1"/>
    <xf numFmtId="0" fontId="36" fillId="7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2" xfId="0" applyFont="1" applyBorder="1" applyAlignment="1">
      <alignment horizontal="center" wrapText="1"/>
    </xf>
    <xf numFmtId="0" fontId="22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wrapText="1"/>
    </xf>
    <xf numFmtId="0" fontId="32" fillId="14" borderId="11" xfId="0" applyFont="1" applyFill="1" applyBorder="1" applyAlignment="1">
      <alignment horizontal="center" vertical="center" wrapText="1"/>
    </xf>
    <xf numFmtId="0" fontId="33" fillId="0" borderId="23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37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37" fillId="0" borderId="30" xfId="0" applyFont="1" applyBorder="1" applyAlignment="1">
      <alignment horizontal="center" vertical="center" wrapText="1"/>
    </xf>
    <xf numFmtId="0" fontId="37" fillId="0" borderId="2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17" fillId="0" borderId="0" xfId="0" applyFont="1" applyFill="1" applyAlignment="1">
      <alignment horizontal="left" vertical="top" wrapText="1"/>
    </xf>
    <xf numFmtId="0" fontId="28" fillId="2" borderId="2" xfId="0" applyFont="1" applyFill="1" applyBorder="1" applyAlignment="1">
      <alignment horizontal="center" vertical="center" wrapText="1"/>
    </xf>
    <xf numFmtId="16" fontId="4" fillId="5" borderId="1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64" fontId="4" fillId="3" borderId="7" xfId="0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16" fontId="38" fillId="5" borderId="61" xfId="0" applyNumberFormat="1" applyFont="1" applyFill="1" applyBorder="1" applyAlignment="1">
      <alignment horizontal="center" vertical="center" wrapText="1"/>
    </xf>
    <xf numFmtId="16" fontId="38" fillId="5" borderId="2" xfId="0" applyNumberFormat="1" applyFont="1" applyFill="1" applyBorder="1" applyAlignment="1">
      <alignment horizontal="center" vertical="center" wrapText="1"/>
    </xf>
    <xf numFmtId="0" fontId="7" fillId="0" borderId="66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 wrapText="1"/>
    </xf>
    <xf numFmtId="0" fontId="6" fillId="13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7" fillId="1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17" fillId="12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 wrapText="1"/>
    </xf>
    <xf numFmtId="0" fontId="28" fillId="9" borderId="4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" fontId="28" fillId="2" borderId="2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38" fillId="5" borderId="2" xfId="0" applyFont="1" applyFill="1" applyBorder="1" applyAlignment="1">
      <alignment horizontal="center" vertical="center" wrapText="1"/>
    </xf>
    <xf numFmtId="16" fontId="38" fillId="15" borderId="2" xfId="0" applyNumberFormat="1" applyFont="1" applyFill="1" applyBorder="1" applyAlignment="1">
      <alignment horizontal="center" vertical="center" wrapText="1"/>
    </xf>
    <xf numFmtId="16" fontId="28" fillId="2" borderId="61" xfId="0" applyNumberFormat="1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164" fontId="4" fillId="11" borderId="1" xfId="0" applyNumberFormat="1" applyFont="1" applyFill="1" applyBorder="1" applyAlignment="1">
      <alignment horizontal="center" vertical="center"/>
    </xf>
    <xf numFmtId="164" fontId="4" fillId="11" borderId="5" xfId="0" applyNumberFormat="1" applyFont="1" applyFill="1" applyBorder="1" applyAlignment="1">
      <alignment horizontal="center" vertical="center"/>
    </xf>
    <xf numFmtId="0" fontId="41" fillId="3" borderId="0" xfId="0" applyFont="1" applyFill="1" applyBorder="1" applyAlignment="1">
      <alignment horizontal="center" vertical="center" wrapText="1"/>
    </xf>
    <xf numFmtId="164" fontId="42" fillId="3" borderId="0" xfId="0" applyNumberFormat="1" applyFont="1" applyFill="1" applyBorder="1" applyAlignment="1">
      <alignment horizontal="center" vertical="center"/>
    </xf>
    <xf numFmtId="0" fontId="41" fillId="3" borderId="46" xfId="0" applyFont="1" applyFill="1" applyBorder="1" applyAlignment="1">
      <alignment horizontal="center" vertical="center" wrapText="1"/>
    </xf>
    <xf numFmtId="0" fontId="41" fillId="3" borderId="6" xfId="0" applyFont="1" applyFill="1" applyBorder="1" applyAlignment="1">
      <alignment horizontal="center" vertical="center" wrapText="1"/>
    </xf>
    <xf numFmtId="164" fontId="42" fillId="3" borderId="46" xfId="0" applyNumberFormat="1" applyFont="1" applyFill="1" applyBorder="1" applyAlignment="1">
      <alignment horizontal="center" vertical="center"/>
    </xf>
    <xf numFmtId="164" fontId="42" fillId="3" borderId="6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9" borderId="5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7" borderId="6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vertical="center" wrapText="1"/>
    </xf>
    <xf numFmtId="0" fontId="6" fillId="3" borderId="22" xfId="0" applyFont="1" applyFill="1" applyBorder="1" applyAlignment="1">
      <alignment vertical="center" wrapText="1"/>
    </xf>
    <xf numFmtId="0" fontId="6" fillId="0" borderId="46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6" fillId="3" borderId="71" xfId="0" applyFont="1" applyFill="1" applyBorder="1" applyAlignment="1">
      <alignment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4" fillId="16" borderId="38" xfId="0" applyFont="1" applyFill="1" applyBorder="1"/>
    <xf numFmtId="0" fontId="5" fillId="16" borderId="39" xfId="0" applyFont="1" applyFill="1" applyBorder="1" applyAlignment="1">
      <alignment textRotation="90"/>
    </xf>
    <xf numFmtId="0" fontId="0" fillId="16" borderId="39" xfId="0" applyFill="1" applyBorder="1"/>
    <xf numFmtId="0" fontId="4" fillId="16" borderId="39" xfId="0" applyFont="1" applyFill="1" applyBorder="1"/>
    <xf numFmtId="0" fontId="0" fillId="16" borderId="72" xfId="0" applyFill="1" applyBorder="1"/>
    <xf numFmtId="0" fontId="4" fillId="16" borderId="39" xfId="0" applyFont="1" applyFill="1" applyBorder="1" applyAlignment="1">
      <alignment textRotation="90"/>
    </xf>
    <xf numFmtId="0" fontId="6" fillId="3" borderId="46" xfId="0" applyFont="1" applyFill="1" applyBorder="1" applyAlignment="1">
      <alignment horizontal="center" vertical="center" wrapText="1"/>
    </xf>
    <xf numFmtId="164" fontId="4" fillId="3" borderId="46" xfId="0" applyNumberFormat="1" applyFont="1" applyFill="1" applyBorder="1" applyAlignment="1">
      <alignment horizontal="center" vertical="center"/>
    </xf>
    <xf numFmtId="0" fontId="5" fillId="3" borderId="46" xfId="0" applyFont="1" applyFill="1" applyBorder="1" applyAlignment="1">
      <alignment horizontal="center" vertical="center"/>
    </xf>
    <xf numFmtId="0" fontId="6" fillId="11" borderId="19" xfId="0" applyFont="1" applyFill="1" applyBorder="1" applyAlignment="1">
      <alignment horizontal="center" vertical="center" wrapText="1"/>
    </xf>
    <xf numFmtId="0" fontId="41" fillId="3" borderId="28" xfId="0" applyFont="1" applyFill="1" applyBorder="1" applyAlignment="1">
      <alignment horizontal="center" vertical="center" wrapText="1"/>
    </xf>
    <xf numFmtId="0" fontId="41" fillId="3" borderId="30" xfId="0" applyFont="1" applyFill="1" applyBorder="1" applyAlignment="1">
      <alignment horizontal="center" vertical="center" wrapText="1"/>
    </xf>
    <xf numFmtId="0" fontId="41" fillId="3" borderId="27" xfId="0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42" fillId="3" borderId="31" xfId="0" applyFont="1" applyFill="1" applyBorder="1" applyAlignment="1">
      <alignment horizontal="center" vertical="center"/>
    </xf>
    <xf numFmtId="0" fontId="42" fillId="3" borderId="32" xfId="0" applyFont="1" applyFill="1" applyBorder="1" applyAlignment="1">
      <alignment horizontal="center" vertical="center"/>
    </xf>
    <xf numFmtId="0" fontId="42" fillId="3" borderId="33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vertical="center" wrapText="1"/>
    </xf>
    <xf numFmtId="0" fontId="4" fillId="3" borderId="3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4" fillId="2" borderId="49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14" borderId="2" xfId="0" applyFont="1" applyFill="1" applyBorder="1" applyAlignment="1">
      <alignment horizontal="center" vertical="center" wrapText="1"/>
    </xf>
    <xf numFmtId="16" fontId="4" fillId="14" borderId="2" xfId="0" applyNumberFormat="1" applyFont="1" applyFill="1" applyBorder="1" applyAlignment="1">
      <alignment horizontal="center" vertical="center" wrapText="1"/>
    </xf>
    <xf numFmtId="16" fontId="28" fillId="14" borderId="2" xfId="0" applyNumberFormat="1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" fontId="28" fillId="7" borderId="5" xfId="0" applyNumberFormat="1" applyFont="1" applyFill="1" applyBorder="1" applyAlignment="1">
      <alignment horizontal="center" vertical="center" wrapText="1"/>
    </xf>
    <xf numFmtId="16" fontId="4" fillId="7" borderId="5" xfId="0" applyNumberFormat="1" applyFont="1" applyFill="1" applyBorder="1" applyAlignment="1">
      <alignment horizontal="center" vertical="center" wrapText="1"/>
    </xf>
    <xf numFmtId="16" fontId="23" fillId="7" borderId="5" xfId="0" applyNumberFormat="1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16" fontId="4" fillId="2" borderId="5" xfId="0" applyNumberFormat="1" applyFont="1" applyFill="1" applyBorder="1" applyAlignment="1">
      <alignment horizontal="center" vertical="center" wrapText="1"/>
    </xf>
    <xf numFmtId="16" fontId="28" fillId="14" borderId="5" xfId="0" applyNumberFormat="1" applyFont="1" applyFill="1" applyBorder="1" applyAlignment="1">
      <alignment horizontal="center" vertical="center" wrapText="1"/>
    </xf>
    <xf numFmtId="0" fontId="0" fillId="0" borderId="73" xfId="0" applyBorder="1"/>
    <xf numFmtId="0" fontId="7" fillId="0" borderId="73" xfId="0" applyFont="1" applyBorder="1" applyAlignment="1">
      <alignment horizontal="center" vertical="center"/>
    </xf>
    <xf numFmtId="0" fontId="22" fillId="0" borderId="73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45" xfId="0" applyFont="1" applyFill="1" applyBorder="1" applyAlignment="1">
      <alignment horizontal="center" vertical="center" wrapText="1"/>
    </xf>
    <xf numFmtId="49" fontId="7" fillId="3" borderId="45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49" fontId="4" fillId="2" borderId="54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 wrapText="1"/>
    </xf>
    <xf numFmtId="0" fontId="23" fillId="14" borderId="2" xfId="0" applyFont="1" applyFill="1" applyBorder="1" applyAlignment="1">
      <alignment horizontal="center" vertical="center" wrapText="1"/>
    </xf>
    <xf numFmtId="0" fontId="16" fillId="17" borderId="19" xfId="0" applyFont="1" applyFill="1" applyBorder="1" applyAlignment="1">
      <alignment horizontal="center" vertical="center" wrapText="1"/>
    </xf>
    <xf numFmtId="0" fontId="5" fillId="17" borderId="3" xfId="0" applyFont="1" applyFill="1" applyBorder="1" applyAlignment="1">
      <alignment horizontal="center" vertical="center" wrapText="1"/>
    </xf>
    <xf numFmtId="0" fontId="6" fillId="17" borderId="18" xfId="0" applyFont="1" applyFill="1" applyBorder="1" applyAlignment="1">
      <alignment horizontal="center" vertical="center" wrapText="1"/>
    </xf>
    <xf numFmtId="0" fontId="6" fillId="17" borderId="19" xfId="0" applyFont="1" applyFill="1" applyBorder="1" applyAlignment="1">
      <alignment horizontal="center" vertical="center" wrapText="1"/>
    </xf>
    <xf numFmtId="0" fontId="6" fillId="17" borderId="5" xfId="0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center" vertical="center" wrapText="1"/>
    </xf>
    <xf numFmtId="164" fontId="4" fillId="17" borderId="5" xfId="0" applyNumberFormat="1" applyFont="1" applyFill="1" applyBorder="1" applyAlignment="1">
      <alignment horizontal="center" vertical="center"/>
    </xf>
    <xf numFmtId="164" fontId="4" fillId="17" borderId="2" xfId="0" applyNumberFormat="1" applyFont="1" applyFill="1" applyBorder="1" applyAlignment="1">
      <alignment horizontal="center" vertical="center"/>
    </xf>
    <xf numFmtId="0" fontId="5" fillId="17" borderId="5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7" borderId="23" xfId="0" applyFont="1" applyFill="1" applyBorder="1" applyAlignment="1">
      <alignment horizontal="center" vertical="center"/>
    </xf>
    <xf numFmtId="0" fontId="5" fillId="17" borderId="24" xfId="0" applyFont="1" applyFill="1" applyBorder="1" applyAlignment="1">
      <alignment horizontal="center" vertical="center"/>
    </xf>
    <xf numFmtId="164" fontId="4" fillId="17" borderId="23" xfId="0" applyNumberFormat="1" applyFont="1" applyFill="1" applyBorder="1" applyAlignment="1">
      <alignment horizontal="center" vertical="center"/>
    </xf>
    <xf numFmtId="164" fontId="4" fillId="17" borderId="24" xfId="0" applyNumberFormat="1" applyFont="1" applyFill="1" applyBorder="1" applyAlignment="1">
      <alignment horizontal="center" vertical="center"/>
    </xf>
    <xf numFmtId="0" fontId="6" fillId="17" borderId="58" xfId="0" applyFont="1" applyFill="1" applyBorder="1" applyAlignment="1">
      <alignment horizontal="center" vertical="center" wrapText="1"/>
    </xf>
    <xf numFmtId="164" fontId="4" fillId="17" borderId="47" xfId="0" applyNumberFormat="1" applyFont="1" applyFill="1" applyBorder="1" applyAlignment="1">
      <alignment horizontal="center" vertical="center"/>
    </xf>
    <xf numFmtId="0" fontId="6" fillId="17" borderId="20" xfId="0" applyFont="1" applyFill="1" applyBorder="1" applyAlignment="1">
      <alignment horizontal="center" vertical="center" wrapText="1"/>
    </xf>
    <xf numFmtId="164" fontId="4" fillId="17" borderId="25" xfId="0" applyNumberFormat="1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 wrapText="1"/>
    </xf>
    <xf numFmtId="0" fontId="6" fillId="17" borderId="28" xfId="0" applyFont="1" applyFill="1" applyBorder="1" applyAlignment="1">
      <alignment horizontal="center" vertical="center" wrapText="1"/>
    </xf>
    <xf numFmtId="0" fontId="6" fillId="17" borderId="70" xfId="0" applyFont="1" applyFill="1" applyBorder="1" applyAlignment="1">
      <alignment horizontal="center" vertical="center" wrapText="1"/>
    </xf>
    <xf numFmtId="164" fontId="4" fillId="17" borderId="21" xfId="0" applyNumberFormat="1" applyFont="1" applyFill="1" applyBorder="1" applyAlignment="1">
      <alignment horizontal="center" vertical="center"/>
    </xf>
    <xf numFmtId="0" fontId="5" fillId="17" borderId="21" xfId="0" applyFont="1" applyFill="1" applyBorder="1" applyAlignment="1">
      <alignment horizontal="center" vertical="center"/>
    </xf>
    <xf numFmtId="0" fontId="5" fillId="17" borderId="25" xfId="0" applyFont="1" applyFill="1" applyBorder="1" applyAlignment="1">
      <alignment horizontal="center" vertical="center"/>
    </xf>
    <xf numFmtId="0" fontId="6" fillId="17" borderId="46" xfId="0" applyFont="1" applyFill="1" applyBorder="1" applyAlignment="1">
      <alignment horizontal="center" vertical="center" wrapText="1"/>
    </xf>
    <xf numFmtId="164" fontId="4" fillId="17" borderId="67" xfId="0" applyNumberFormat="1" applyFont="1" applyFill="1" applyBorder="1" applyAlignment="1">
      <alignment horizontal="center" vertical="center"/>
    </xf>
    <xf numFmtId="0" fontId="4" fillId="17" borderId="25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164" fontId="4" fillId="17" borderId="3" xfId="0" applyNumberFormat="1" applyFont="1" applyFill="1" applyBorder="1" applyAlignment="1">
      <alignment horizontal="center" vertical="center"/>
    </xf>
    <xf numFmtId="0" fontId="4" fillId="17" borderId="22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 wrapText="1"/>
    </xf>
    <xf numFmtId="0" fontId="16" fillId="11" borderId="19" xfId="0" applyFont="1" applyFill="1" applyBorder="1" applyAlignment="1">
      <alignment horizontal="center" vertical="center" wrapText="1"/>
    </xf>
    <xf numFmtId="0" fontId="16" fillId="11" borderId="57" xfId="0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center" vertical="center" wrapText="1"/>
    </xf>
    <xf numFmtId="0" fontId="16" fillId="17" borderId="2" xfId="0" applyFont="1" applyFill="1" applyBorder="1" applyAlignment="1">
      <alignment horizontal="center" vertical="center" wrapText="1"/>
    </xf>
    <xf numFmtId="0" fontId="16" fillId="11" borderId="5" xfId="0" applyFont="1" applyFill="1" applyBorder="1" applyAlignment="1">
      <alignment horizontal="center" vertical="center" wrapText="1"/>
    </xf>
    <xf numFmtId="0" fontId="16" fillId="11" borderId="2" xfId="0" applyFont="1" applyFill="1" applyBorder="1" applyAlignment="1">
      <alignment horizontal="center" vertical="center" wrapText="1"/>
    </xf>
    <xf numFmtId="0" fontId="25" fillId="11" borderId="23" xfId="0" applyFont="1" applyFill="1" applyBorder="1" applyAlignment="1">
      <alignment horizontal="center" vertical="center"/>
    </xf>
    <xf numFmtId="0" fontId="25" fillId="11" borderId="24" xfId="0" applyFont="1" applyFill="1" applyBorder="1" applyAlignment="1">
      <alignment horizontal="center" vertical="center"/>
    </xf>
    <xf numFmtId="0" fontId="25" fillId="11" borderId="22" xfId="0" applyFont="1" applyFill="1" applyBorder="1" applyAlignment="1">
      <alignment horizontal="center" vertical="center"/>
    </xf>
    <xf numFmtId="0" fontId="25" fillId="11" borderId="42" xfId="0" applyFont="1" applyFill="1" applyBorder="1" applyAlignment="1">
      <alignment horizontal="center" vertical="center"/>
    </xf>
    <xf numFmtId="0" fontId="40" fillId="9" borderId="5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0" borderId="50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40" fillId="9" borderId="50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39" fillId="0" borderId="5" xfId="0" applyFont="1" applyFill="1" applyBorder="1" applyAlignment="1">
      <alignment horizontal="center" vertical="center"/>
    </xf>
    <xf numFmtId="0" fontId="40" fillId="11" borderId="2" xfId="0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40" fillId="5" borderId="2" xfId="0" applyFont="1" applyFill="1" applyBorder="1" applyAlignment="1">
      <alignment horizontal="center" vertical="center"/>
    </xf>
    <xf numFmtId="0" fontId="25" fillId="5" borderId="24" xfId="0" applyFont="1" applyFill="1" applyBorder="1" applyAlignment="1">
      <alignment horizontal="center" vertical="center"/>
    </xf>
    <xf numFmtId="0" fontId="16" fillId="17" borderId="20" xfId="0" applyFont="1" applyFill="1" applyBorder="1" applyAlignment="1">
      <alignment horizontal="center" vertical="center" wrapText="1"/>
    </xf>
    <xf numFmtId="0" fontId="16" fillId="17" borderId="21" xfId="0" applyFont="1" applyFill="1" applyBorder="1" applyAlignment="1">
      <alignment horizontal="center" vertical="center" wrapText="1"/>
    </xf>
    <xf numFmtId="0" fontId="10" fillId="14" borderId="2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23" fillId="0" borderId="2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horizontal="left" vertical="center" wrapText="1"/>
    </xf>
    <xf numFmtId="0" fontId="7" fillId="14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41" fillId="3" borderId="57" xfId="0" applyFont="1" applyFill="1" applyBorder="1" applyAlignment="1">
      <alignment horizontal="center" vertical="center" wrapText="1"/>
    </xf>
    <xf numFmtId="164" fontId="42" fillId="3" borderId="42" xfId="0" applyNumberFormat="1" applyFont="1" applyFill="1" applyBorder="1" applyAlignment="1">
      <alignment horizontal="center" vertical="center"/>
    </xf>
    <xf numFmtId="16" fontId="43" fillId="7" borderId="2" xfId="0" applyNumberFormat="1" applyFont="1" applyFill="1" applyBorder="1" applyAlignment="1">
      <alignment horizontal="center" vertical="center" wrapText="1"/>
    </xf>
    <xf numFmtId="0" fontId="44" fillId="0" borderId="73" xfId="0" applyFont="1" applyBorder="1" applyAlignment="1">
      <alignment horizontal="center" vertical="center" wrapText="1"/>
    </xf>
    <xf numFmtId="16" fontId="43" fillId="7" borderId="5" xfId="0" applyNumberFormat="1" applyFont="1" applyFill="1" applyBorder="1" applyAlignment="1">
      <alignment horizontal="center" vertical="center" wrapText="1"/>
    </xf>
    <xf numFmtId="16" fontId="25" fillId="7" borderId="2" xfId="0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left" vertical="center" wrapText="1"/>
    </xf>
    <xf numFmtId="49" fontId="46" fillId="0" borderId="2" xfId="0" applyNumberFormat="1" applyFont="1" applyBorder="1" applyAlignment="1">
      <alignment horizontal="left" vertical="center"/>
    </xf>
    <xf numFmtId="49" fontId="31" fillId="0" borderId="1" xfId="0" applyNumberFormat="1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 wrapText="1"/>
    </xf>
    <xf numFmtId="164" fontId="4" fillId="3" borderId="22" xfId="0" applyNumberFormat="1" applyFont="1" applyFill="1" applyBorder="1" applyAlignment="1">
      <alignment horizontal="center" vertical="center"/>
    </xf>
    <xf numFmtId="49" fontId="31" fillId="0" borderId="2" xfId="0" applyNumberFormat="1" applyFont="1" applyBorder="1" applyAlignment="1">
      <alignment horizontal="left" vertical="center"/>
    </xf>
    <xf numFmtId="0" fontId="6" fillId="3" borderId="17" xfId="0" applyFont="1" applyFill="1" applyBorder="1" applyAlignment="1">
      <alignment horizontal="center" vertical="center"/>
    </xf>
    <xf numFmtId="16" fontId="20" fillId="7" borderId="5" xfId="0" applyNumberFormat="1" applyFont="1" applyFill="1" applyBorder="1" applyAlignment="1">
      <alignment horizontal="center" vertical="center" wrapText="1"/>
    </xf>
    <xf numFmtId="16" fontId="20" fillId="2" borderId="5" xfId="0" applyNumberFormat="1" applyFont="1" applyFill="1" applyBorder="1" applyAlignment="1">
      <alignment horizontal="center" vertical="center" wrapText="1"/>
    </xf>
    <xf numFmtId="16" fontId="20" fillId="14" borderId="5" xfId="0" applyNumberFormat="1" applyFont="1" applyFill="1" applyBorder="1" applyAlignment="1">
      <alignment horizontal="center" vertical="center" wrapText="1"/>
    </xf>
    <xf numFmtId="0" fontId="22" fillId="0" borderId="73" xfId="0" applyFont="1" applyBorder="1" applyAlignment="1">
      <alignment horizontal="center" vertical="center" wrapText="1"/>
    </xf>
    <xf numFmtId="16" fontId="20" fillId="7" borderId="2" xfId="0" applyNumberFormat="1" applyFont="1" applyFill="1" applyBorder="1" applyAlignment="1">
      <alignment horizontal="center" vertical="center" wrapText="1"/>
    </xf>
    <xf numFmtId="16" fontId="20" fillId="2" borderId="2" xfId="0" applyNumberFormat="1" applyFont="1" applyFill="1" applyBorder="1" applyAlignment="1">
      <alignment horizontal="center" vertical="center" wrapText="1"/>
    </xf>
    <xf numFmtId="16" fontId="20" fillId="14" borderId="2" xfId="0" applyNumberFormat="1" applyFont="1" applyFill="1" applyBorder="1" applyAlignment="1">
      <alignment horizontal="center" vertical="center" wrapText="1"/>
    </xf>
    <xf numFmtId="49" fontId="25" fillId="0" borderId="1" xfId="0" applyNumberFormat="1" applyFont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left" vertical="center" wrapText="1"/>
    </xf>
    <xf numFmtId="49" fontId="31" fillId="0" borderId="1" xfId="0" applyNumberFormat="1" applyFont="1" applyFill="1" applyBorder="1" applyAlignment="1">
      <alignment horizontal="center" vertical="center" wrapText="1"/>
    </xf>
    <xf numFmtId="0" fontId="0" fillId="7" borderId="75" xfId="0" applyFill="1" applyBorder="1"/>
    <xf numFmtId="0" fontId="0" fillId="2" borderId="75" xfId="0" applyFill="1" applyBorder="1"/>
    <xf numFmtId="0" fontId="0" fillId="14" borderId="75" xfId="0" applyFill="1" applyBorder="1"/>
    <xf numFmtId="0" fontId="7" fillId="0" borderId="6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3" fontId="47" fillId="18" borderId="2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75" xfId="0" applyNumberForma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3" fontId="47" fillId="20" borderId="2" xfId="0" applyNumberFormat="1" applyFont="1" applyFill="1" applyBorder="1" applyAlignment="1">
      <alignment horizontal="center" vertical="center"/>
    </xf>
    <xf numFmtId="3" fontId="47" fillId="19" borderId="2" xfId="0" applyNumberFormat="1" applyFont="1" applyFill="1" applyBorder="1" applyAlignment="1">
      <alignment horizontal="center" vertical="center"/>
    </xf>
    <xf numFmtId="0" fontId="48" fillId="14" borderId="2" xfId="0" applyFont="1" applyFill="1" applyBorder="1" applyAlignment="1">
      <alignment horizontal="center" vertical="center" wrapText="1"/>
    </xf>
    <xf numFmtId="16" fontId="20" fillId="15" borderId="1" xfId="0" applyNumberFormat="1" applyFont="1" applyFill="1" applyBorder="1" applyAlignment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49" fontId="31" fillId="0" borderId="2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14" borderId="2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/>
    </xf>
    <xf numFmtId="0" fontId="48" fillId="7" borderId="2" xfId="0" applyFont="1" applyFill="1" applyBorder="1" applyAlignment="1">
      <alignment horizontal="center" vertical="center" wrapText="1"/>
    </xf>
    <xf numFmtId="0" fontId="49" fillId="0" borderId="73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left" vertical="center" wrapText="1"/>
    </xf>
    <xf numFmtId="49" fontId="42" fillId="0" borderId="2" xfId="0" applyNumberFormat="1" applyFont="1" applyBorder="1" applyAlignment="1">
      <alignment horizontal="left" vertical="center"/>
    </xf>
    <xf numFmtId="49" fontId="42" fillId="0" borderId="1" xfId="0" applyNumberFormat="1" applyFont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  <xf numFmtId="49" fontId="51" fillId="0" borderId="2" xfId="0" applyNumberFormat="1" applyFont="1" applyBorder="1" applyAlignment="1">
      <alignment horizontal="left" vertical="center"/>
    </xf>
    <xf numFmtId="0" fontId="49" fillId="7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 wrapText="1"/>
    </xf>
    <xf numFmtId="49" fontId="31" fillId="0" borderId="2" xfId="0" applyNumberFormat="1" applyFont="1" applyBorder="1" applyAlignment="1">
      <alignment horizontal="left" vertical="center" wrapText="1"/>
    </xf>
    <xf numFmtId="0" fontId="52" fillId="0" borderId="73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/>
    </xf>
    <xf numFmtId="0" fontId="0" fillId="7" borderId="2" xfId="0" applyFill="1" applyBorder="1"/>
    <xf numFmtId="0" fontId="0" fillId="0" borderId="2" xfId="0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7" borderId="5" xfId="0" applyFill="1" applyBorder="1"/>
    <xf numFmtId="0" fontId="24" fillId="3" borderId="4" xfId="0" applyFont="1" applyFill="1" applyBorder="1" applyAlignment="1">
      <alignment horizontal="center" vertical="center" wrapText="1"/>
    </xf>
    <xf numFmtId="16" fontId="4" fillId="14" borderId="5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9" fillId="14" borderId="26" xfId="0" applyFont="1" applyFill="1" applyBorder="1" applyAlignment="1">
      <alignment horizontal="center" vertical="center" wrapText="1"/>
    </xf>
    <xf numFmtId="0" fontId="4" fillId="14" borderId="37" xfId="0" applyFont="1" applyFill="1" applyBorder="1" applyAlignment="1">
      <alignment horizontal="center" vertical="center" wrapText="1"/>
    </xf>
    <xf numFmtId="0" fontId="30" fillId="7" borderId="2" xfId="1" applyFont="1" applyFill="1" applyBorder="1" applyAlignment="1" applyProtection="1">
      <alignment horizontal="center" vertical="center" wrapText="1"/>
    </xf>
    <xf numFmtId="0" fontId="0" fillId="2" borderId="2" xfId="0" applyFill="1" applyBorder="1"/>
    <xf numFmtId="16" fontId="20" fillId="2" borderId="4" xfId="0" applyNumberFormat="1" applyFont="1" applyFill="1" applyBorder="1" applyAlignment="1">
      <alignment horizontal="center" vertical="center" wrapText="1"/>
    </xf>
    <xf numFmtId="0" fontId="28" fillId="7" borderId="4" xfId="0" applyFont="1" applyFill="1" applyBorder="1" applyAlignment="1">
      <alignment horizontal="center" vertical="center" wrapText="1"/>
    </xf>
    <xf numFmtId="16" fontId="30" fillId="7" borderId="2" xfId="1" applyNumberFormat="1" applyFont="1" applyFill="1" applyBorder="1" applyAlignment="1" applyProtection="1">
      <alignment horizontal="center" vertical="center" wrapText="1"/>
    </xf>
    <xf numFmtId="16" fontId="4" fillId="2" borderId="4" xfId="0" applyNumberFormat="1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6" fillId="17" borderId="57" xfId="0" applyFont="1" applyFill="1" applyBorder="1" applyAlignment="1">
      <alignment horizontal="center" vertical="center" wrapText="1"/>
    </xf>
    <xf numFmtId="164" fontId="4" fillId="17" borderId="42" xfId="0" applyNumberFormat="1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 wrapText="1"/>
    </xf>
    <xf numFmtId="164" fontId="42" fillId="3" borderId="32" xfId="0" applyNumberFormat="1" applyFont="1" applyFill="1" applyBorder="1" applyAlignment="1">
      <alignment horizontal="center" vertical="center"/>
    </xf>
    <xf numFmtId="0" fontId="41" fillId="3" borderId="17" xfId="0" applyFont="1" applyFill="1" applyBorder="1" applyAlignment="1">
      <alignment horizontal="center" vertical="center" wrapText="1"/>
    </xf>
    <xf numFmtId="0" fontId="41" fillId="3" borderId="9" xfId="0" applyFont="1" applyFill="1" applyBorder="1" applyAlignment="1">
      <alignment horizontal="center" vertical="center"/>
    </xf>
    <xf numFmtId="164" fontId="49" fillId="3" borderId="9" xfId="0" applyNumberFormat="1" applyFont="1" applyFill="1" applyBorder="1" applyAlignment="1">
      <alignment vertical="center"/>
    </xf>
    <xf numFmtId="0" fontId="49" fillId="3" borderId="24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16" fontId="23" fillId="2" borderId="2" xfId="0" applyNumberFormat="1" applyFont="1" applyFill="1" applyBorder="1" applyAlignment="1">
      <alignment horizontal="center" vertical="center" wrapText="1"/>
    </xf>
    <xf numFmtId="16" fontId="23" fillId="14" borderId="5" xfId="0" applyNumberFormat="1" applyFont="1" applyFill="1" applyBorder="1" applyAlignment="1">
      <alignment horizontal="center" vertical="center" wrapText="1"/>
    </xf>
    <xf numFmtId="16" fontId="23" fillId="14" borderId="2" xfId="0" applyNumberFormat="1" applyFont="1" applyFill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left" vertical="center" wrapText="1"/>
    </xf>
    <xf numFmtId="49" fontId="31" fillId="0" borderId="4" xfId="0" applyNumberFormat="1" applyFont="1" applyBorder="1" applyAlignment="1">
      <alignment horizontal="left" vertical="center"/>
    </xf>
    <xf numFmtId="49" fontId="31" fillId="0" borderId="8" xfId="0" applyNumberFormat="1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44" fillId="0" borderId="74" xfId="0" applyFont="1" applyBorder="1" applyAlignment="1">
      <alignment horizontal="center" vertical="center" wrapText="1"/>
    </xf>
    <xf numFmtId="16" fontId="20" fillId="7" borderId="10" xfId="0" applyNumberFormat="1" applyFont="1" applyFill="1" applyBorder="1" applyAlignment="1">
      <alignment horizontal="center" vertical="center" wrapText="1"/>
    </xf>
    <xf numFmtId="16" fontId="20" fillId="7" borderId="4" xfId="0" applyNumberFormat="1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16" fontId="23" fillId="2" borderId="5" xfId="0" applyNumberFormat="1" applyFont="1" applyFill="1" applyBorder="1" applyAlignment="1">
      <alignment horizontal="center" vertical="center" wrapText="1"/>
    </xf>
    <xf numFmtId="49" fontId="25" fillId="0" borderId="2" xfId="0" applyNumberFormat="1" applyFont="1" applyBorder="1" applyAlignment="1">
      <alignment horizontal="left" vertical="center" wrapText="1"/>
    </xf>
    <xf numFmtId="0" fontId="24" fillId="14" borderId="2" xfId="0" applyFont="1" applyFill="1" applyBorder="1" applyAlignment="1">
      <alignment horizontal="center" vertical="center" wrapText="1"/>
    </xf>
    <xf numFmtId="0" fontId="53" fillId="7" borderId="2" xfId="0" applyFont="1" applyFill="1" applyBorder="1"/>
    <xf numFmtId="0" fontId="53" fillId="0" borderId="2" xfId="0" applyFont="1" applyBorder="1"/>
    <xf numFmtId="0" fontId="53" fillId="0" borderId="2" xfId="0" applyFont="1" applyFill="1" applyBorder="1"/>
    <xf numFmtId="16" fontId="23" fillId="0" borderId="5" xfId="0" applyNumberFormat="1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16" fontId="23" fillId="0" borderId="2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16" fontId="20" fillId="0" borderId="5" xfId="0" applyNumberFormat="1" applyFont="1" applyFill="1" applyBorder="1" applyAlignment="1">
      <alignment horizontal="center" vertical="center" wrapText="1"/>
    </xf>
    <xf numFmtId="16" fontId="20" fillId="0" borderId="2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31" fillId="0" borderId="3" xfId="0" applyFont="1" applyBorder="1" applyAlignment="1">
      <alignment horizontal="left" vertical="center" wrapText="1"/>
    </xf>
    <xf numFmtId="16" fontId="20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73" xfId="0" applyFont="1" applyBorder="1" applyAlignment="1">
      <alignment horizontal="center" vertical="center" wrapText="1"/>
    </xf>
    <xf numFmtId="49" fontId="4" fillId="0" borderId="2" xfId="0" applyNumberFormat="1" applyFont="1" applyBorder="1"/>
    <xf numFmtId="0" fontId="4" fillId="0" borderId="73" xfId="0" applyFont="1" applyBorder="1"/>
    <xf numFmtId="49" fontId="31" fillId="0" borderId="3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52" fillId="0" borderId="74" xfId="0" applyFont="1" applyBorder="1" applyAlignment="1">
      <alignment horizontal="center" vertical="center" wrapText="1"/>
    </xf>
    <xf numFmtId="16" fontId="20" fillId="0" borderId="3" xfId="0" applyNumberFormat="1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16" fontId="20" fillId="14" borderId="3" xfId="0" applyNumberFormat="1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48" fillId="14" borderId="5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7" borderId="4" xfId="0" applyFill="1" applyBorder="1"/>
    <xf numFmtId="16" fontId="20" fillId="14" borderId="1" xfId="0" applyNumberFormat="1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vertical="center" wrapText="1"/>
    </xf>
    <xf numFmtId="0" fontId="25" fillId="7" borderId="5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49" fontId="7" fillId="7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14" borderId="2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14" borderId="2" xfId="0" applyFont="1" applyFill="1" applyBorder="1" applyAlignment="1">
      <alignment horizontal="center" vertical="center" wrapText="1"/>
    </xf>
    <xf numFmtId="0" fontId="44" fillId="0" borderId="73" xfId="0" applyFont="1" applyBorder="1" applyAlignment="1">
      <alignment horizontal="center" vertical="center" wrapText="1"/>
    </xf>
    <xf numFmtId="49" fontId="31" fillId="0" borderId="1" xfId="0" applyNumberFormat="1" applyFont="1" applyBorder="1" applyAlignment="1">
      <alignment horizontal="center" vertical="center" wrapText="1"/>
    </xf>
    <xf numFmtId="16" fontId="20" fillId="7" borderId="2" xfId="0" applyNumberFormat="1" applyFont="1" applyFill="1" applyBorder="1" applyAlignment="1">
      <alignment horizontal="center" vertical="center" wrapText="1"/>
    </xf>
    <xf numFmtId="16" fontId="20" fillId="2" borderId="2" xfId="0" applyNumberFormat="1" applyFont="1" applyFill="1" applyBorder="1" applyAlignment="1">
      <alignment horizontal="center" vertical="center" wrapText="1"/>
    </xf>
    <xf numFmtId="0" fontId="20" fillId="14" borderId="2" xfId="0" applyFont="1" applyFill="1" applyBorder="1" applyAlignment="1">
      <alignment horizontal="center" vertical="center" wrapText="1"/>
    </xf>
    <xf numFmtId="0" fontId="52" fillId="0" borderId="73" xfId="0" applyFont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49" fontId="25" fillId="0" borderId="2" xfId="0" applyNumberFormat="1" applyFont="1" applyBorder="1" applyAlignment="1">
      <alignment horizontal="left" vertical="center" wrapText="1"/>
    </xf>
    <xf numFmtId="14" fontId="4" fillId="0" borderId="0" xfId="0" applyNumberFormat="1" applyFont="1"/>
    <xf numFmtId="0" fontId="7" fillId="0" borderId="0" xfId="0" applyFont="1" applyAlignment="1">
      <alignment horizontal="center"/>
    </xf>
    <xf numFmtId="0" fontId="22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19" fillId="7" borderId="38" xfId="0" applyFont="1" applyFill="1" applyBorder="1" applyAlignment="1">
      <alignment horizontal="center" vertical="center" wrapText="1"/>
    </xf>
    <xf numFmtId="0" fontId="19" fillId="7" borderId="39" xfId="0" applyFont="1" applyFill="1" applyBorder="1" applyAlignment="1">
      <alignment horizontal="center" vertical="center" wrapText="1"/>
    </xf>
    <xf numFmtId="0" fontId="19" fillId="7" borderId="40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0" fontId="17" fillId="0" borderId="3" xfId="0" applyFont="1" applyFill="1" applyBorder="1" applyAlignment="1">
      <alignment horizontal="left" vertical="top" wrapText="1"/>
    </xf>
    <xf numFmtId="0" fontId="19" fillId="2" borderId="38" xfId="0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center" vertical="center" wrapText="1"/>
    </xf>
    <xf numFmtId="0" fontId="19" fillId="2" borderId="40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15" fillId="9" borderId="52" xfId="0" applyFont="1" applyFill="1" applyBorder="1" applyAlignment="1">
      <alignment horizontal="center" vertical="center" wrapText="1"/>
    </xf>
    <xf numFmtId="0" fontId="15" fillId="9" borderId="5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15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50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/>
    </xf>
    <xf numFmtId="49" fontId="5" fillId="7" borderId="38" xfId="0" applyNumberFormat="1" applyFont="1" applyFill="1" applyBorder="1" applyAlignment="1">
      <alignment horizontal="center" vertical="center" wrapText="1"/>
    </xf>
    <xf numFmtId="49" fontId="5" fillId="7" borderId="54" xfId="0" applyNumberFormat="1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76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76" xfId="0" applyFont="1" applyFill="1" applyBorder="1" applyAlignment="1">
      <alignment horizontal="center" vertical="center" wrapText="1"/>
    </xf>
    <xf numFmtId="0" fontId="19" fillId="2" borderId="77" xfId="0" applyFont="1" applyFill="1" applyBorder="1" applyAlignment="1">
      <alignment horizontal="center" vertical="center" wrapText="1"/>
    </xf>
    <xf numFmtId="0" fontId="5" fillId="0" borderId="46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15" fillId="9" borderId="68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center" vertical="center" wrapText="1"/>
    </xf>
    <xf numFmtId="49" fontId="5" fillId="2" borderId="54" xfId="0" applyNumberFormat="1" applyFont="1" applyFill="1" applyBorder="1" applyAlignment="1">
      <alignment horizontal="center" vertical="center" wrapText="1"/>
    </xf>
    <xf numFmtId="0" fontId="11" fillId="0" borderId="39" xfId="0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 vertical="top" wrapText="1"/>
    </xf>
    <xf numFmtId="0" fontId="17" fillId="0" borderId="6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49" fontId="5" fillId="2" borderId="0" xfId="0" applyNumberFormat="1" applyFont="1" applyFill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6"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jpe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7.png"/><Relationship Id="rId21" Type="http://schemas.openxmlformats.org/officeDocument/2006/relationships/image" Target="../media/image21.png"/><Relationship Id="rId42" Type="http://schemas.openxmlformats.org/officeDocument/2006/relationships/image" Target="../media/image43.png"/><Relationship Id="rId47" Type="http://schemas.openxmlformats.org/officeDocument/2006/relationships/image" Target="../media/image61.png"/><Relationship Id="rId63" Type="http://schemas.openxmlformats.org/officeDocument/2006/relationships/image" Target="../media/image77.png"/><Relationship Id="rId68" Type="http://schemas.openxmlformats.org/officeDocument/2006/relationships/image" Target="../media/image82.png"/><Relationship Id="rId84" Type="http://schemas.openxmlformats.org/officeDocument/2006/relationships/image" Target="../media/image98.png"/><Relationship Id="rId89" Type="http://schemas.openxmlformats.org/officeDocument/2006/relationships/image" Target="../media/image103.jpe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3.png"/><Relationship Id="rId37" Type="http://schemas.openxmlformats.org/officeDocument/2006/relationships/image" Target="../media/image38.png"/><Relationship Id="rId53" Type="http://schemas.openxmlformats.org/officeDocument/2006/relationships/image" Target="../media/image67.png"/><Relationship Id="rId58" Type="http://schemas.openxmlformats.org/officeDocument/2006/relationships/image" Target="../media/image72.png"/><Relationship Id="rId74" Type="http://schemas.openxmlformats.org/officeDocument/2006/relationships/image" Target="../media/image88.png"/><Relationship Id="rId79" Type="http://schemas.openxmlformats.org/officeDocument/2006/relationships/image" Target="../media/image93.png"/><Relationship Id="rId5" Type="http://schemas.openxmlformats.org/officeDocument/2006/relationships/image" Target="../media/image5.png"/><Relationship Id="rId14" Type="http://schemas.openxmlformats.org/officeDocument/2006/relationships/image" Target="../media/image14.png"/><Relationship Id="rId22" Type="http://schemas.openxmlformats.org/officeDocument/2006/relationships/image" Target="../media/image23.png"/><Relationship Id="rId27" Type="http://schemas.openxmlformats.org/officeDocument/2006/relationships/image" Target="../media/image28.png"/><Relationship Id="rId30" Type="http://schemas.openxmlformats.org/officeDocument/2006/relationships/image" Target="../media/image31.pn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62.png"/><Relationship Id="rId56" Type="http://schemas.openxmlformats.org/officeDocument/2006/relationships/image" Target="../media/image70.png"/><Relationship Id="rId64" Type="http://schemas.openxmlformats.org/officeDocument/2006/relationships/image" Target="../media/image78.png"/><Relationship Id="rId69" Type="http://schemas.openxmlformats.org/officeDocument/2006/relationships/image" Target="../media/image83.png"/><Relationship Id="rId77" Type="http://schemas.openxmlformats.org/officeDocument/2006/relationships/image" Target="../media/image91.png"/><Relationship Id="rId8" Type="http://schemas.openxmlformats.org/officeDocument/2006/relationships/image" Target="../media/image8.jpeg"/><Relationship Id="rId51" Type="http://schemas.openxmlformats.org/officeDocument/2006/relationships/image" Target="../media/image65.png"/><Relationship Id="rId72" Type="http://schemas.openxmlformats.org/officeDocument/2006/relationships/image" Target="../media/image86.png"/><Relationship Id="rId80" Type="http://schemas.openxmlformats.org/officeDocument/2006/relationships/image" Target="../media/image94.png"/><Relationship Id="rId85" Type="http://schemas.openxmlformats.org/officeDocument/2006/relationships/image" Target="../media/image99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png"/><Relationship Id="rId46" Type="http://schemas.openxmlformats.org/officeDocument/2006/relationships/image" Target="../media/image53.png"/><Relationship Id="rId59" Type="http://schemas.openxmlformats.org/officeDocument/2006/relationships/image" Target="../media/image73.png"/><Relationship Id="rId67" Type="http://schemas.openxmlformats.org/officeDocument/2006/relationships/image" Target="../media/image81.png"/><Relationship Id="rId20" Type="http://schemas.openxmlformats.org/officeDocument/2006/relationships/image" Target="../media/image20.png"/><Relationship Id="rId41" Type="http://schemas.openxmlformats.org/officeDocument/2006/relationships/image" Target="../media/image42.png"/><Relationship Id="rId54" Type="http://schemas.openxmlformats.org/officeDocument/2006/relationships/image" Target="../media/image68.png"/><Relationship Id="rId62" Type="http://schemas.openxmlformats.org/officeDocument/2006/relationships/image" Target="../media/image76.png"/><Relationship Id="rId70" Type="http://schemas.openxmlformats.org/officeDocument/2006/relationships/image" Target="../media/image84.png"/><Relationship Id="rId75" Type="http://schemas.openxmlformats.org/officeDocument/2006/relationships/image" Target="../media/image89.png"/><Relationship Id="rId83" Type="http://schemas.openxmlformats.org/officeDocument/2006/relationships/image" Target="../media/image97.png"/><Relationship Id="rId88" Type="http://schemas.openxmlformats.org/officeDocument/2006/relationships/image" Target="../media/image10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4.png"/><Relationship Id="rId28" Type="http://schemas.openxmlformats.org/officeDocument/2006/relationships/image" Target="../media/image29.png"/><Relationship Id="rId36" Type="http://schemas.openxmlformats.org/officeDocument/2006/relationships/image" Target="../media/image37.png"/><Relationship Id="rId49" Type="http://schemas.openxmlformats.org/officeDocument/2006/relationships/image" Target="../media/image63.png"/><Relationship Id="rId57" Type="http://schemas.openxmlformats.org/officeDocument/2006/relationships/image" Target="../media/image71.png"/><Relationship Id="rId10" Type="http://schemas.openxmlformats.org/officeDocument/2006/relationships/image" Target="../media/image10.png"/><Relationship Id="rId31" Type="http://schemas.openxmlformats.org/officeDocument/2006/relationships/image" Target="../media/image32.png"/><Relationship Id="rId44" Type="http://schemas.openxmlformats.org/officeDocument/2006/relationships/image" Target="../media/image45.png"/><Relationship Id="rId52" Type="http://schemas.openxmlformats.org/officeDocument/2006/relationships/image" Target="../media/image66.png"/><Relationship Id="rId60" Type="http://schemas.openxmlformats.org/officeDocument/2006/relationships/image" Target="../media/image74.png"/><Relationship Id="rId65" Type="http://schemas.openxmlformats.org/officeDocument/2006/relationships/image" Target="../media/image79.png"/><Relationship Id="rId73" Type="http://schemas.openxmlformats.org/officeDocument/2006/relationships/image" Target="../media/image87.png"/><Relationship Id="rId78" Type="http://schemas.openxmlformats.org/officeDocument/2006/relationships/image" Target="../media/image92.png"/><Relationship Id="rId81" Type="http://schemas.openxmlformats.org/officeDocument/2006/relationships/image" Target="../media/image95.png"/><Relationship Id="rId86" Type="http://schemas.openxmlformats.org/officeDocument/2006/relationships/image" Target="../media/image100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40.png"/><Relationship Id="rId34" Type="http://schemas.openxmlformats.org/officeDocument/2006/relationships/image" Target="../media/image35.png"/><Relationship Id="rId50" Type="http://schemas.openxmlformats.org/officeDocument/2006/relationships/image" Target="../media/image64.png"/><Relationship Id="rId55" Type="http://schemas.openxmlformats.org/officeDocument/2006/relationships/image" Target="../media/image69.png"/><Relationship Id="rId76" Type="http://schemas.openxmlformats.org/officeDocument/2006/relationships/image" Target="../media/image90.png"/><Relationship Id="rId7" Type="http://schemas.openxmlformats.org/officeDocument/2006/relationships/image" Target="../media/image7.png"/><Relationship Id="rId71" Type="http://schemas.openxmlformats.org/officeDocument/2006/relationships/image" Target="../media/image85.png"/><Relationship Id="rId2" Type="http://schemas.openxmlformats.org/officeDocument/2006/relationships/image" Target="../media/image2.png"/><Relationship Id="rId29" Type="http://schemas.openxmlformats.org/officeDocument/2006/relationships/image" Target="../media/image30.png"/><Relationship Id="rId24" Type="http://schemas.openxmlformats.org/officeDocument/2006/relationships/image" Target="../media/image25.png"/><Relationship Id="rId40" Type="http://schemas.openxmlformats.org/officeDocument/2006/relationships/image" Target="../media/image41.png"/><Relationship Id="rId45" Type="http://schemas.openxmlformats.org/officeDocument/2006/relationships/image" Target="../media/image46.png"/><Relationship Id="rId66" Type="http://schemas.openxmlformats.org/officeDocument/2006/relationships/image" Target="../media/image80.png"/><Relationship Id="rId87" Type="http://schemas.openxmlformats.org/officeDocument/2006/relationships/image" Target="../media/image101.jpeg"/><Relationship Id="rId61" Type="http://schemas.openxmlformats.org/officeDocument/2006/relationships/image" Target="../media/image75.png"/><Relationship Id="rId82" Type="http://schemas.openxmlformats.org/officeDocument/2006/relationships/image" Target="../media/image96.png"/><Relationship Id="rId19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0.png"/><Relationship Id="rId3" Type="http://schemas.openxmlformats.org/officeDocument/2006/relationships/image" Target="../media/image1.png"/><Relationship Id="rId7" Type="http://schemas.openxmlformats.org/officeDocument/2006/relationships/image" Target="../media/image109.png"/><Relationship Id="rId2" Type="http://schemas.openxmlformats.org/officeDocument/2006/relationships/image" Target="../media/image105.jpeg"/><Relationship Id="rId1" Type="http://schemas.openxmlformats.org/officeDocument/2006/relationships/image" Target="../media/image104.jpeg"/><Relationship Id="rId6" Type="http://schemas.openxmlformats.org/officeDocument/2006/relationships/image" Target="../media/image108.jpeg"/><Relationship Id="rId5" Type="http://schemas.openxmlformats.org/officeDocument/2006/relationships/image" Target="../media/image107.jpeg"/><Relationship Id="rId4" Type="http://schemas.openxmlformats.org/officeDocument/2006/relationships/image" Target="../media/image106.png"/><Relationship Id="rId9" Type="http://schemas.openxmlformats.org/officeDocument/2006/relationships/image" Target="../media/image11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3.png"/><Relationship Id="rId1" Type="http://schemas.openxmlformats.org/officeDocument/2006/relationships/image" Target="../media/image1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4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179855</xdr:colOff>
      <xdr:row>14</xdr:row>
      <xdr:rowOff>29225</xdr:rowOff>
    </xdr:from>
    <xdr:to>
      <xdr:col>3</xdr:col>
      <xdr:colOff>741830</xdr:colOff>
      <xdr:row>14</xdr:row>
      <xdr:rowOff>517152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94480" y="3915425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157442</xdr:colOff>
      <xdr:row>95</xdr:row>
      <xdr:rowOff>18019</xdr:rowOff>
    </xdr:from>
    <xdr:to>
      <xdr:col>3</xdr:col>
      <xdr:colOff>719417</xdr:colOff>
      <xdr:row>95</xdr:row>
      <xdr:rowOff>505946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2067" y="50195719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141753</xdr:colOff>
      <xdr:row>97</xdr:row>
      <xdr:rowOff>58361</xdr:rowOff>
    </xdr:from>
    <xdr:to>
      <xdr:col>3</xdr:col>
      <xdr:colOff>703728</xdr:colOff>
      <xdr:row>97</xdr:row>
      <xdr:rowOff>546288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6378" y="51379061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155498</xdr:colOff>
      <xdr:row>18</xdr:row>
      <xdr:rowOff>32345</xdr:rowOff>
    </xdr:from>
    <xdr:to>
      <xdr:col>3</xdr:col>
      <xdr:colOff>750527</xdr:colOff>
      <xdr:row>18</xdr:row>
      <xdr:rowOff>567691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0123" y="6204545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134469</xdr:colOff>
      <xdr:row>96</xdr:row>
      <xdr:rowOff>19976</xdr:rowOff>
    </xdr:from>
    <xdr:to>
      <xdr:col>3</xdr:col>
      <xdr:colOff>729498</xdr:colOff>
      <xdr:row>96</xdr:row>
      <xdr:rowOff>555322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50769176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134469</xdr:colOff>
      <xdr:row>98</xdr:row>
      <xdr:rowOff>19976</xdr:rowOff>
    </xdr:from>
    <xdr:to>
      <xdr:col>3</xdr:col>
      <xdr:colOff>729498</xdr:colOff>
      <xdr:row>98</xdr:row>
      <xdr:rowOff>555322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51912176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200026</xdr:colOff>
      <xdr:row>20</xdr:row>
      <xdr:rowOff>38100</xdr:rowOff>
    </xdr:from>
    <xdr:to>
      <xdr:col>3</xdr:col>
      <xdr:colOff>657226</xdr:colOff>
      <xdr:row>20</xdr:row>
      <xdr:rowOff>565042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14651" y="7353300"/>
          <a:ext cx="457200" cy="526942"/>
        </a:xfrm>
        <a:prstGeom prst="rect">
          <a:avLst/>
        </a:prstGeom>
      </xdr:spPr>
    </xdr:pic>
    <xdr:clientData/>
  </xdr:twoCellAnchor>
  <xdr:twoCellAnchor>
    <xdr:from>
      <xdr:col>3</xdr:col>
      <xdr:colOff>180976</xdr:colOff>
      <xdr:row>56</xdr:row>
      <xdr:rowOff>28576</xdr:rowOff>
    </xdr:from>
    <xdr:to>
      <xdr:col>3</xdr:col>
      <xdr:colOff>695326</xdr:colOff>
      <xdr:row>56</xdr:row>
      <xdr:rowOff>542926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1" y="27917776"/>
          <a:ext cx="514350" cy="514350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63</xdr:row>
      <xdr:rowOff>28575</xdr:rowOff>
    </xdr:from>
    <xdr:to>
      <xdr:col>3</xdr:col>
      <xdr:colOff>685800</xdr:colOff>
      <xdr:row>63</xdr:row>
      <xdr:rowOff>560358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57500" y="31918275"/>
          <a:ext cx="542925" cy="531783"/>
        </a:xfrm>
        <a:prstGeom prst="rect">
          <a:avLst/>
        </a:prstGeom>
      </xdr:spPr>
    </xdr:pic>
    <xdr:clientData/>
  </xdr:twoCellAnchor>
  <xdr:twoCellAnchor>
    <xdr:from>
      <xdr:col>3</xdr:col>
      <xdr:colOff>123825</xdr:colOff>
      <xdr:row>65</xdr:row>
      <xdr:rowOff>28576</xdr:rowOff>
    </xdr:from>
    <xdr:to>
      <xdr:col>3</xdr:col>
      <xdr:colOff>796645</xdr:colOff>
      <xdr:row>65</xdr:row>
      <xdr:rowOff>561976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838450" y="33061276"/>
          <a:ext cx="672820" cy="533400"/>
        </a:xfrm>
        <a:prstGeom prst="rect">
          <a:avLst/>
        </a:prstGeom>
      </xdr:spPr>
    </xdr:pic>
    <xdr:clientData/>
  </xdr:twoCellAnchor>
  <xdr:twoCellAnchor>
    <xdr:from>
      <xdr:col>3</xdr:col>
      <xdr:colOff>100854</xdr:colOff>
      <xdr:row>70</xdr:row>
      <xdr:rowOff>67235</xdr:rowOff>
    </xdr:from>
    <xdr:to>
      <xdr:col>3</xdr:col>
      <xdr:colOff>829236</xdr:colOff>
      <xdr:row>70</xdr:row>
      <xdr:rowOff>563747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815479" y="35957435"/>
          <a:ext cx="728382" cy="496512"/>
        </a:xfrm>
        <a:prstGeom prst="rect">
          <a:avLst/>
        </a:prstGeom>
      </xdr:spPr>
    </xdr:pic>
    <xdr:clientData/>
  </xdr:twoCellAnchor>
  <xdr:twoCellAnchor>
    <xdr:from>
      <xdr:col>3</xdr:col>
      <xdr:colOff>89647</xdr:colOff>
      <xdr:row>72</xdr:row>
      <xdr:rowOff>44825</xdr:rowOff>
    </xdr:from>
    <xdr:to>
      <xdr:col>3</xdr:col>
      <xdr:colOff>773205</xdr:colOff>
      <xdr:row>72</xdr:row>
      <xdr:rowOff>538963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272" y="37078025"/>
          <a:ext cx="683558" cy="494138"/>
        </a:xfrm>
        <a:prstGeom prst="rect">
          <a:avLst/>
        </a:prstGeom>
      </xdr:spPr>
    </xdr:pic>
    <xdr:clientData/>
  </xdr:twoCellAnchor>
  <xdr:twoCellAnchor>
    <xdr:from>
      <xdr:col>3</xdr:col>
      <xdr:colOff>212912</xdr:colOff>
      <xdr:row>23</xdr:row>
      <xdr:rowOff>44822</xdr:rowOff>
    </xdr:from>
    <xdr:to>
      <xdr:col>3</xdr:col>
      <xdr:colOff>694764</xdr:colOff>
      <xdr:row>23</xdr:row>
      <xdr:rowOff>532303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927537" y="9074522"/>
          <a:ext cx="481852" cy="487481"/>
        </a:xfrm>
        <a:prstGeom prst="rect">
          <a:avLst/>
        </a:prstGeom>
      </xdr:spPr>
    </xdr:pic>
    <xdr:clientData/>
  </xdr:twoCellAnchor>
  <xdr:twoCellAnchor>
    <xdr:from>
      <xdr:col>3</xdr:col>
      <xdr:colOff>159284</xdr:colOff>
      <xdr:row>40</xdr:row>
      <xdr:rowOff>20011</xdr:rowOff>
    </xdr:from>
    <xdr:to>
      <xdr:col>3</xdr:col>
      <xdr:colOff>759359</xdr:colOff>
      <xdr:row>40</xdr:row>
      <xdr:rowOff>557893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73909" y="18765211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22394</xdr:colOff>
      <xdr:row>46</xdr:row>
      <xdr:rowOff>74748</xdr:rowOff>
    </xdr:from>
    <xdr:to>
      <xdr:col>3</xdr:col>
      <xdr:colOff>885264</xdr:colOff>
      <xdr:row>46</xdr:row>
      <xdr:rowOff>537882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737019" y="22248948"/>
          <a:ext cx="862870" cy="463134"/>
        </a:xfrm>
        <a:prstGeom prst="rect">
          <a:avLst/>
        </a:prstGeom>
      </xdr:spPr>
    </xdr:pic>
    <xdr:clientData/>
  </xdr:twoCellAnchor>
  <xdr:twoCellAnchor>
    <xdr:from>
      <xdr:col>3</xdr:col>
      <xdr:colOff>176492</xdr:colOff>
      <xdr:row>39</xdr:row>
      <xdr:rowOff>15781</xdr:rowOff>
    </xdr:from>
    <xdr:to>
      <xdr:col>3</xdr:col>
      <xdr:colOff>762000</xdr:colOff>
      <xdr:row>39</xdr:row>
      <xdr:rowOff>564696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891117" y="18189481"/>
          <a:ext cx="585508" cy="548915"/>
        </a:xfrm>
        <a:prstGeom prst="rect">
          <a:avLst/>
        </a:prstGeom>
      </xdr:spPr>
    </xdr:pic>
    <xdr:clientData/>
  </xdr:twoCellAnchor>
  <xdr:twoCellAnchor>
    <xdr:from>
      <xdr:col>3</xdr:col>
      <xdr:colOff>166007</xdr:colOff>
      <xdr:row>37</xdr:row>
      <xdr:rowOff>43623</xdr:rowOff>
    </xdr:from>
    <xdr:to>
      <xdr:col>3</xdr:col>
      <xdr:colOff>799464</xdr:colOff>
      <xdr:row>37</xdr:row>
      <xdr:rowOff>557893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880632" y="17074323"/>
          <a:ext cx="633457" cy="514270"/>
        </a:xfrm>
        <a:prstGeom prst="rect">
          <a:avLst/>
        </a:prstGeom>
      </xdr:spPr>
    </xdr:pic>
    <xdr:clientData/>
  </xdr:twoCellAnchor>
  <xdr:twoCellAnchor>
    <xdr:from>
      <xdr:col>3</xdr:col>
      <xdr:colOff>150842</xdr:colOff>
      <xdr:row>45</xdr:row>
      <xdr:rowOff>21981</xdr:rowOff>
    </xdr:from>
    <xdr:to>
      <xdr:col>3</xdr:col>
      <xdr:colOff>728506</xdr:colOff>
      <xdr:row>45</xdr:row>
      <xdr:rowOff>559614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2865467" y="21624681"/>
          <a:ext cx="577664" cy="537633"/>
        </a:xfrm>
        <a:prstGeom prst="rect">
          <a:avLst/>
        </a:prstGeom>
      </xdr:spPr>
    </xdr:pic>
    <xdr:clientData/>
  </xdr:twoCellAnchor>
  <xdr:twoCellAnchor>
    <xdr:from>
      <xdr:col>3</xdr:col>
      <xdr:colOff>81398</xdr:colOff>
      <xdr:row>42</xdr:row>
      <xdr:rowOff>28848</xdr:rowOff>
    </xdr:from>
    <xdr:to>
      <xdr:col>3</xdr:col>
      <xdr:colOff>861389</xdr:colOff>
      <xdr:row>42</xdr:row>
      <xdr:rowOff>568648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796023" y="19917048"/>
          <a:ext cx="779991" cy="539800"/>
        </a:xfrm>
        <a:prstGeom prst="rect">
          <a:avLst/>
        </a:prstGeom>
      </xdr:spPr>
    </xdr:pic>
    <xdr:clientData/>
  </xdr:twoCellAnchor>
  <xdr:twoCellAnchor>
    <xdr:from>
      <xdr:col>3</xdr:col>
      <xdr:colOff>78442</xdr:colOff>
      <xdr:row>43</xdr:row>
      <xdr:rowOff>44823</xdr:rowOff>
    </xdr:from>
    <xdr:to>
      <xdr:col>3</xdr:col>
      <xdr:colOff>829236</xdr:colOff>
      <xdr:row>43</xdr:row>
      <xdr:rowOff>537882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2793067" y="20504523"/>
          <a:ext cx="750794" cy="493059"/>
        </a:xfrm>
        <a:prstGeom prst="rect">
          <a:avLst/>
        </a:prstGeom>
      </xdr:spPr>
    </xdr:pic>
    <xdr:clientData/>
  </xdr:twoCellAnchor>
  <xdr:twoCellAnchor>
    <xdr:from>
      <xdr:col>3</xdr:col>
      <xdr:colOff>140634</xdr:colOff>
      <xdr:row>57</xdr:row>
      <xdr:rowOff>19050</xdr:rowOff>
    </xdr:from>
    <xdr:to>
      <xdr:col>3</xdr:col>
      <xdr:colOff>774968</xdr:colOff>
      <xdr:row>57</xdr:row>
      <xdr:rowOff>542463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2855259" y="28479750"/>
          <a:ext cx="634334" cy="523413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31</xdr:row>
      <xdr:rowOff>9525</xdr:rowOff>
    </xdr:from>
    <xdr:to>
      <xdr:col>3</xdr:col>
      <xdr:colOff>677332</xdr:colOff>
      <xdr:row>31</xdr:row>
      <xdr:rowOff>549889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2933700" y="13611225"/>
          <a:ext cx="458257" cy="540364"/>
        </a:xfrm>
        <a:prstGeom prst="rect">
          <a:avLst/>
        </a:prstGeom>
      </xdr:spPr>
    </xdr:pic>
    <xdr:clientData/>
  </xdr:twoCellAnchor>
  <xdr:twoCellAnchor>
    <xdr:from>
      <xdr:col>3</xdr:col>
      <xdr:colOff>99393</xdr:colOff>
      <xdr:row>77</xdr:row>
      <xdr:rowOff>57978</xdr:rowOff>
    </xdr:from>
    <xdr:to>
      <xdr:col>3</xdr:col>
      <xdr:colOff>789269</xdr:colOff>
      <xdr:row>77</xdr:row>
      <xdr:rowOff>527720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814018" y="39948678"/>
          <a:ext cx="689876" cy="469742"/>
        </a:xfrm>
        <a:prstGeom prst="rect">
          <a:avLst/>
        </a:prstGeom>
      </xdr:spPr>
    </xdr:pic>
    <xdr:clientData/>
  </xdr:twoCellAnchor>
  <xdr:twoCellAnchor>
    <xdr:from>
      <xdr:col>3</xdr:col>
      <xdr:colOff>215938</xdr:colOff>
      <xdr:row>24</xdr:row>
      <xdr:rowOff>49643</xdr:rowOff>
    </xdr:from>
    <xdr:to>
      <xdr:col>3</xdr:col>
      <xdr:colOff>666750</xdr:colOff>
      <xdr:row>24</xdr:row>
      <xdr:rowOff>557892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930563" y="9650843"/>
          <a:ext cx="450812" cy="508249"/>
        </a:xfrm>
        <a:prstGeom prst="rect">
          <a:avLst/>
        </a:prstGeom>
      </xdr:spPr>
    </xdr:pic>
    <xdr:clientData/>
  </xdr:twoCellAnchor>
  <xdr:twoCellAnchor>
    <xdr:from>
      <xdr:col>3</xdr:col>
      <xdr:colOff>166007</xdr:colOff>
      <xdr:row>38</xdr:row>
      <xdr:rowOff>57600</xdr:rowOff>
    </xdr:from>
    <xdr:to>
      <xdr:col>3</xdr:col>
      <xdr:colOff>687456</xdr:colOff>
      <xdr:row>38</xdr:row>
      <xdr:rowOff>546459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880632" y="17659800"/>
          <a:ext cx="521449" cy="488859"/>
        </a:xfrm>
        <a:prstGeom prst="rect">
          <a:avLst/>
        </a:prstGeom>
      </xdr:spPr>
    </xdr:pic>
    <xdr:clientData/>
  </xdr:twoCellAnchor>
  <xdr:twoCellAnchor>
    <xdr:from>
      <xdr:col>3</xdr:col>
      <xdr:colOff>231322</xdr:colOff>
      <xdr:row>64</xdr:row>
      <xdr:rowOff>81643</xdr:rowOff>
    </xdr:from>
    <xdr:to>
      <xdr:col>3</xdr:col>
      <xdr:colOff>625929</xdr:colOff>
      <xdr:row>64</xdr:row>
      <xdr:rowOff>541086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945947" y="32542843"/>
          <a:ext cx="394607" cy="459443"/>
        </a:xfrm>
        <a:prstGeom prst="rect">
          <a:avLst/>
        </a:prstGeom>
      </xdr:spPr>
    </xdr:pic>
    <xdr:clientData/>
  </xdr:twoCellAnchor>
  <xdr:twoCellAnchor>
    <xdr:from>
      <xdr:col>3</xdr:col>
      <xdr:colOff>81643</xdr:colOff>
      <xdr:row>62</xdr:row>
      <xdr:rowOff>40821</xdr:rowOff>
    </xdr:from>
    <xdr:to>
      <xdr:col>3</xdr:col>
      <xdr:colOff>765326</xdr:colOff>
      <xdr:row>62</xdr:row>
      <xdr:rowOff>517723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2796268" y="31359021"/>
          <a:ext cx="683683" cy="476902"/>
        </a:xfrm>
        <a:prstGeom prst="rect">
          <a:avLst/>
        </a:prstGeom>
      </xdr:spPr>
    </xdr:pic>
    <xdr:clientData/>
  </xdr:twoCellAnchor>
  <xdr:twoCellAnchor>
    <xdr:from>
      <xdr:col>3</xdr:col>
      <xdr:colOff>258537</xdr:colOff>
      <xdr:row>19</xdr:row>
      <xdr:rowOff>40821</xdr:rowOff>
    </xdr:from>
    <xdr:to>
      <xdr:col>3</xdr:col>
      <xdr:colOff>721179</xdr:colOff>
      <xdr:row>19</xdr:row>
      <xdr:rowOff>517408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2973162" y="6784521"/>
          <a:ext cx="462642" cy="476587"/>
        </a:xfrm>
        <a:prstGeom prst="rect">
          <a:avLst/>
        </a:prstGeom>
      </xdr:spPr>
    </xdr:pic>
    <xdr:clientData/>
  </xdr:twoCellAnchor>
  <xdr:twoCellAnchor>
    <xdr:from>
      <xdr:col>3</xdr:col>
      <xdr:colOff>192036</xdr:colOff>
      <xdr:row>32</xdr:row>
      <xdr:rowOff>25853</xdr:rowOff>
    </xdr:from>
    <xdr:to>
      <xdr:col>3</xdr:col>
      <xdr:colOff>728506</xdr:colOff>
      <xdr:row>32</xdr:row>
      <xdr:rowOff>567066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2906661" y="14199053"/>
          <a:ext cx="536470" cy="541213"/>
        </a:xfrm>
        <a:prstGeom prst="rect">
          <a:avLst/>
        </a:prstGeom>
      </xdr:spPr>
    </xdr:pic>
    <xdr:clientData/>
  </xdr:twoCellAnchor>
  <xdr:twoCellAnchor>
    <xdr:from>
      <xdr:col>3</xdr:col>
      <xdr:colOff>176892</xdr:colOff>
      <xdr:row>21</xdr:row>
      <xdr:rowOff>68036</xdr:rowOff>
    </xdr:from>
    <xdr:to>
      <xdr:col>3</xdr:col>
      <xdr:colOff>734784</xdr:colOff>
      <xdr:row>21</xdr:row>
      <xdr:rowOff>551693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2891517" y="7954736"/>
          <a:ext cx="557892" cy="483657"/>
        </a:xfrm>
        <a:prstGeom prst="rect">
          <a:avLst/>
        </a:prstGeom>
      </xdr:spPr>
    </xdr:pic>
    <xdr:clientData/>
  </xdr:twoCellAnchor>
  <xdr:twoCellAnchor>
    <xdr:from>
      <xdr:col>3</xdr:col>
      <xdr:colOff>244928</xdr:colOff>
      <xdr:row>22</xdr:row>
      <xdr:rowOff>27214</xdr:rowOff>
    </xdr:from>
    <xdr:to>
      <xdr:col>3</xdr:col>
      <xdr:colOff>693963</xdr:colOff>
      <xdr:row>22</xdr:row>
      <xdr:rowOff>553205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2959553" y="8485414"/>
          <a:ext cx="449035" cy="525991"/>
        </a:xfrm>
        <a:prstGeom prst="rect">
          <a:avLst/>
        </a:prstGeom>
      </xdr:spPr>
    </xdr:pic>
    <xdr:clientData/>
  </xdr:twoCellAnchor>
  <xdr:twoCellAnchor>
    <xdr:from>
      <xdr:col>3</xdr:col>
      <xdr:colOff>180083</xdr:colOff>
      <xdr:row>33</xdr:row>
      <xdr:rowOff>44743</xdr:rowOff>
    </xdr:from>
    <xdr:to>
      <xdr:col>3</xdr:col>
      <xdr:colOff>697154</xdr:colOff>
      <xdr:row>33</xdr:row>
      <xdr:rowOff>517071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2894708" y="14789443"/>
          <a:ext cx="517071" cy="472328"/>
        </a:xfrm>
        <a:prstGeom prst="rect">
          <a:avLst/>
        </a:prstGeom>
      </xdr:spPr>
    </xdr:pic>
    <xdr:clientData/>
  </xdr:twoCellAnchor>
  <xdr:twoCellAnchor>
    <xdr:from>
      <xdr:col>3</xdr:col>
      <xdr:colOff>160245</xdr:colOff>
      <xdr:row>15</xdr:row>
      <xdr:rowOff>44823</xdr:rowOff>
    </xdr:from>
    <xdr:to>
      <xdr:col>3</xdr:col>
      <xdr:colOff>786174</xdr:colOff>
      <xdr:row>15</xdr:row>
      <xdr:rowOff>518739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874870" y="4502523"/>
          <a:ext cx="625929" cy="473916"/>
        </a:xfrm>
        <a:prstGeom prst="rect">
          <a:avLst/>
        </a:prstGeom>
      </xdr:spPr>
    </xdr:pic>
    <xdr:clientData/>
  </xdr:twoCellAnchor>
  <xdr:twoCellAnchor>
    <xdr:from>
      <xdr:col>3</xdr:col>
      <xdr:colOff>140889</xdr:colOff>
      <xdr:row>90</xdr:row>
      <xdr:rowOff>40747</xdr:rowOff>
    </xdr:from>
    <xdr:to>
      <xdr:col>3</xdr:col>
      <xdr:colOff>775986</xdr:colOff>
      <xdr:row>90</xdr:row>
      <xdr:rowOff>514663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855514" y="47360947"/>
          <a:ext cx="635097" cy="473916"/>
        </a:xfrm>
        <a:prstGeom prst="rect">
          <a:avLst/>
        </a:prstGeom>
      </xdr:spPr>
    </xdr:pic>
    <xdr:clientData/>
  </xdr:twoCellAnchor>
  <xdr:twoCellAnchor>
    <xdr:from>
      <xdr:col>3</xdr:col>
      <xdr:colOff>134471</xdr:colOff>
      <xdr:row>36</xdr:row>
      <xdr:rowOff>79126</xdr:rowOff>
    </xdr:from>
    <xdr:to>
      <xdr:col>3</xdr:col>
      <xdr:colOff>829235</xdr:colOff>
      <xdr:row>36</xdr:row>
      <xdr:rowOff>507466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2849096" y="16538326"/>
          <a:ext cx="694764" cy="428340"/>
        </a:xfrm>
        <a:prstGeom prst="rect">
          <a:avLst/>
        </a:prstGeom>
      </xdr:spPr>
    </xdr:pic>
    <xdr:clientData/>
  </xdr:twoCellAnchor>
  <xdr:twoCellAnchor>
    <xdr:from>
      <xdr:col>3</xdr:col>
      <xdr:colOff>168089</xdr:colOff>
      <xdr:row>75</xdr:row>
      <xdr:rowOff>89647</xdr:rowOff>
    </xdr:from>
    <xdr:to>
      <xdr:col>3</xdr:col>
      <xdr:colOff>649940</xdr:colOff>
      <xdr:row>75</xdr:row>
      <xdr:rowOff>476588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882714" y="38837347"/>
          <a:ext cx="481851" cy="386941"/>
        </a:xfrm>
        <a:prstGeom prst="rect">
          <a:avLst/>
        </a:prstGeom>
      </xdr:spPr>
    </xdr:pic>
    <xdr:clientData/>
  </xdr:twoCellAnchor>
  <xdr:twoCellAnchor>
    <xdr:from>
      <xdr:col>3</xdr:col>
      <xdr:colOff>56030</xdr:colOff>
      <xdr:row>44</xdr:row>
      <xdr:rowOff>179294</xdr:rowOff>
    </xdr:from>
    <xdr:to>
      <xdr:col>3</xdr:col>
      <xdr:colOff>773370</xdr:colOff>
      <xdr:row>44</xdr:row>
      <xdr:rowOff>526676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2770655" y="21210494"/>
          <a:ext cx="717340" cy="347382"/>
        </a:xfrm>
        <a:prstGeom prst="rect">
          <a:avLst/>
        </a:prstGeom>
      </xdr:spPr>
    </xdr:pic>
    <xdr:clientData/>
  </xdr:twoCellAnchor>
  <xdr:twoCellAnchor>
    <xdr:from>
      <xdr:col>3</xdr:col>
      <xdr:colOff>176892</xdr:colOff>
      <xdr:row>80</xdr:row>
      <xdr:rowOff>81643</xdr:rowOff>
    </xdr:from>
    <xdr:to>
      <xdr:col>3</xdr:col>
      <xdr:colOff>748391</xdr:colOff>
      <xdr:row>80</xdr:row>
      <xdr:rowOff>533691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2891517" y="41686843"/>
          <a:ext cx="571499" cy="452048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84</xdr:row>
      <xdr:rowOff>68036</xdr:rowOff>
    </xdr:from>
    <xdr:to>
      <xdr:col>3</xdr:col>
      <xdr:colOff>721178</xdr:colOff>
      <xdr:row>84</xdr:row>
      <xdr:rowOff>530678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2809875" y="43959236"/>
          <a:ext cx="625928" cy="462642"/>
        </a:xfrm>
        <a:prstGeom prst="rect">
          <a:avLst/>
        </a:prstGeom>
      </xdr:spPr>
    </xdr:pic>
    <xdr:clientData/>
  </xdr:twoCellAnchor>
  <xdr:twoCellAnchor>
    <xdr:from>
      <xdr:col>3</xdr:col>
      <xdr:colOff>136072</xdr:colOff>
      <xdr:row>78</xdr:row>
      <xdr:rowOff>27214</xdr:rowOff>
    </xdr:from>
    <xdr:to>
      <xdr:col>3</xdr:col>
      <xdr:colOff>762000</xdr:colOff>
      <xdr:row>78</xdr:row>
      <xdr:rowOff>517223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2850697" y="40489414"/>
          <a:ext cx="625928" cy="490009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86</xdr:row>
      <xdr:rowOff>54428</xdr:rowOff>
    </xdr:from>
    <xdr:to>
      <xdr:col>3</xdr:col>
      <xdr:colOff>817403</xdr:colOff>
      <xdr:row>86</xdr:row>
      <xdr:rowOff>435428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2809876" y="45088628"/>
          <a:ext cx="722152" cy="381000"/>
        </a:xfrm>
        <a:prstGeom prst="rect">
          <a:avLst/>
        </a:prstGeom>
      </xdr:spPr>
    </xdr:pic>
    <xdr:clientData/>
  </xdr:twoCellAnchor>
  <xdr:twoCellAnchor>
    <xdr:from>
      <xdr:col>3</xdr:col>
      <xdr:colOff>203597</xdr:colOff>
      <xdr:row>83</xdr:row>
      <xdr:rowOff>17028</xdr:rowOff>
    </xdr:from>
    <xdr:to>
      <xdr:col>3</xdr:col>
      <xdr:colOff>760861</xdr:colOff>
      <xdr:row>83</xdr:row>
      <xdr:rowOff>561313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2918222" y="43336728"/>
          <a:ext cx="557264" cy="544285"/>
        </a:xfrm>
        <a:prstGeom prst="rect">
          <a:avLst/>
        </a:prstGeom>
      </xdr:spPr>
    </xdr:pic>
    <xdr:clientData/>
  </xdr:twoCellAnchor>
  <xdr:twoCellAnchor>
    <xdr:from>
      <xdr:col>3</xdr:col>
      <xdr:colOff>169690</xdr:colOff>
      <xdr:row>85</xdr:row>
      <xdr:rowOff>22412</xdr:rowOff>
    </xdr:from>
    <xdr:to>
      <xdr:col>3</xdr:col>
      <xdr:colOff>795618</xdr:colOff>
      <xdr:row>85</xdr:row>
      <xdr:rowOff>564852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2884315" y="44485112"/>
          <a:ext cx="625928" cy="542440"/>
        </a:xfrm>
        <a:prstGeom prst="rect">
          <a:avLst/>
        </a:prstGeom>
      </xdr:spPr>
    </xdr:pic>
    <xdr:clientData/>
  </xdr:twoCellAnchor>
  <xdr:twoCellAnchor>
    <xdr:from>
      <xdr:col>3</xdr:col>
      <xdr:colOff>149679</xdr:colOff>
      <xdr:row>79</xdr:row>
      <xdr:rowOff>27214</xdr:rowOff>
    </xdr:from>
    <xdr:to>
      <xdr:col>3</xdr:col>
      <xdr:colOff>734786</xdr:colOff>
      <xdr:row>79</xdr:row>
      <xdr:rowOff>520660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2864304" y="41060914"/>
          <a:ext cx="585107" cy="493446"/>
        </a:xfrm>
        <a:prstGeom prst="rect">
          <a:avLst/>
        </a:prstGeom>
      </xdr:spPr>
    </xdr:pic>
    <xdr:clientData/>
  </xdr:twoCellAnchor>
  <xdr:twoCellAnchor>
    <xdr:from>
      <xdr:col>3</xdr:col>
      <xdr:colOff>108857</xdr:colOff>
      <xdr:row>48</xdr:row>
      <xdr:rowOff>68035</xdr:rowOff>
    </xdr:from>
    <xdr:to>
      <xdr:col>3</xdr:col>
      <xdr:colOff>674141</xdr:colOff>
      <xdr:row>48</xdr:row>
      <xdr:rowOff>517071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2823482" y="23385235"/>
          <a:ext cx="565284" cy="449036"/>
        </a:xfrm>
        <a:prstGeom prst="rect">
          <a:avLst/>
        </a:prstGeom>
      </xdr:spPr>
    </xdr:pic>
    <xdr:clientData/>
  </xdr:twoCellAnchor>
  <xdr:twoCellAnchor>
    <xdr:from>
      <xdr:col>3</xdr:col>
      <xdr:colOff>118172</xdr:colOff>
      <xdr:row>34</xdr:row>
      <xdr:rowOff>36674</xdr:rowOff>
    </xdr:from>
    <xdr:to>
      <xdr:col>3</xdr:col>
      <xdr:colOff>738513</xdr:colOff>
      <xdr:row>34</xdr:row>
      <xdr:rowOff>518527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2832797" y="15352874"/>
          <a:ext cx="620341" cy="481853"/>
        </a:xfrm>
        <a:prstGeom prst="rect">
          <a:avLst/>
        </a:prstGeom>
      </xdr:spPr>
    </xdr:pic>
    <xdr:clientData/>
  </xdr:twoCellAnchor>
  <xdr:twoCellAnchor>
    <xdr:from>
      <xdr:col>3</xdr:col>
      <xdr:colOff>156883</xdr:colOff>
      <xdr:row>35</xdr:row>
      <xdr:rowOff>89647</xdr:rowOff>
    </xdr:from>
    <xdr:to>
      <xdr:col>3</xdr:col>
      <xdr:colOff>724368</xdr:colOff>
      <xdr:row>35</xdr:row>
      <xdr:rowOff>526676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2871508" y="15977347"/>
          <a:ext cx="567485" cy="437029"/>
        </a:xfrm>
        <a:prstGeom prst="rect">
          <a:avLst/>
        </a:prstGeom>
      </xdr:spPr>
    </xdr:pic>
    <xdr:clientData/>
  </xdr:twoCellAnchor>
  <xdr:twoCellAnchor>
    <xdr:from>
      <xdr:col>3</xdr:col>
      <xdr:colOff>204108</xdr:colOff>
      <xdr:row>88</xdr:row>
      <xdr:rowOff>40821</xdr:rowOff>
    </xdr:from>
    <xdr:to>
      <xdr:col>3</xdr:col>
      <xdr:colOff>657127</xdr:colOff>
      <xdr:row>88</xdr:row>
      <xdr:rowOff>530679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2918733" y="46218021"/>
          <a:ext cx="453019" cy="489858"/>
        </a:xfrm>
        <a:prstGeom prst="rect">
          <a:avLst/>
        </a:prstGeom>
      </xdr:spPr>
    </xdr:pic>
    <xdr:clientData/>
  </xdr:twoCellAnchor>
  <xdr:twoCellAnchor>
    <xdr:from>
      <xdr:col>3</xdr:col>
      <xdr:colOff>217714</xdr:colOff>
      <xdr:row>82</xdr:row>
      <xdr:rowOff>81643</xdr:rowOff>
    </xdr:from>
    <xdr:to>
      <xdr:col>3</xdr:col>
      <xdr:colOff>802821</xdr:colOff>
      <xdr:row>82</xdr:row>
      <xdr:rowOff>523588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2932339" y="42829843"/>
          <a:ext cx="585107" cy="441945"/>
        </a:xfrm>
        <a:prstGeom prst="rect">
          <a:avLst/>
        </a:prstGeom>
      </xdr:spPr>
    </xdr:pic>
    <xdr:clientData/>
  </xdr:twoCellAnchor>
  <xdr:twoCellAnchor>
    <xdr:from>
      <xdr:col>3</xdr:col>
      <xdr:colOff>244929</xdr:colOff>
      <xdr:row>87</xdr:row>
      <xdr:rowOff>81644</xdr:rowOff>
    </xdr:from>
    <xdr:to>
      <xdr:col>3</xdr:col>
      <xdr:colOff>661209</xdr:colOff>
      <xdr:row>87</xdr:row>
      <xdr:rowOff>530680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2959554" y="45687344"/>
          <a:ext cx="416280" cy="449036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91</xdr:row>
      <xdr:rowOff>122464</xdr:rowOff>
    </xdr:from>
    <xdr:to>
      <xdr:col>3</xdr:col>
      <xdr:colOff>816429</xdr:colOff>
      <xdr:row>91</xdr:row>
      <xdr:rowOff>472910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2809876" y="48014164"/>
          <a:ext cx="721178" cy="350446"/>
        </a:xfrm>
        <a:prstGeom prst="rect">
          <a:avLst/>
        </a:prstGeom>
      </xdr:spPr>
    </xdr:pic>
    <xdr:clientData/>
  </xdr:twoCellAnchor>
  <xdr:twoCellAnchor>
    <xdr:from>
      <xdr:col>3</xdr:col>
      <xdr:colOff>163287</xdr:colOff>
      <xdr:row>28</xdr:row>
      <xdr:rowOff>40822</xdr:rowOff>
    </xdr:from>
    <xdr:to>
      <xdr:col>3</xdr:col>
      <xdr:colOff>742682</xdr:colOff>
      <xdr:row>28</xdr:row>
      <xdr:rowOff>557893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2877912" y="11928022"/>
          <a:ext cx="579395" cy="517071"/>
        </a:xfrm>
        <a:prstGeom prst="rect">
          <a:avLst/>
        </a:prstGeom>
        <a:noFill/>
      </xdr:spPr>
    </xdr:pic>
    <xdr:clientData/>
  </xdr:twoCellAnchor>
  <xdr:twoCellAnchor>
    <xdr:from>
      <xdr:col>3</xdr:col>
      <xdr:colOff>157370</xdr:colOff>
      <xdr:row>29</xdr:row>
      <xdr:rowOff>43189</xdr:rowOff>
    </xdr:from>
    <xdr:to>
      <xdr:col>3</xdr:col>
      <xdr:colOff>705038</xdr:colOff>
      <xdr:row>29</xdr:row>
      <xdr:rowOff>530087</xdr:rowOff>
    </xdr:to>
    <xdr:pic>
      <xdr:nvPicPr>
        <xdr:cNvPr id="54" name="Picture 4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2871995" y="12501889"/>
          <a:ext cx="547668" cy="486898"/>
        </a:xfrm>
        <a:prstGeom prst="rect">
          <a:avLst/>
        </a:prstGeom>
        <a:noFill/>
      </xdr:spPr>
    </xdr:pic>
    <xdr:clientData/>
  </xdr:twoCellAnchor>
  <xdr:twoCellAnchor>
    <xdr:from>
      <xdr:col>3</xdr:col>
      <xdr:colOff>134471</xdr:colOff>
      <xdr:row>30</xdr:row>
      <xdr:rowOff>33617</xdr:rowOff>
    </xdr:from>
    <xdr:to>
      <xdr:col>3</xdr:col>
      <xdr:colOff>784412</xdr:colOff>
      <xdr:row>30</xdr:row>
      <xdr:rowOff>549264</xdr:rowOff>
    </xdr:to>
    <xdr:pic>
      <xdr:nvPicPr>
        <xdr:cNvPr id="55" name="Picture 6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2849096" y="13063817"/>
          <a:ext cx="649941" cy="515647"/>
        </a:xfrm>
        <a:prstGeom prst="rect">
          <a:avLst/>
        </a:prstGeom>
        <a:noFill/>
      </xdr:spPr>
    </xdr:pic>
    <xdr:clientData/>
  </xdr:twoCellAnchor>
  <xdr:twoCellAnchor>
    <xdr:from>
      <xdr:col>3</xdr:col>
      <xdr:colOff>78441</xdr:colOff>
      <xdr:row>89</xdr:row>
      <xdr:rowOff>89647</xdr:rowOff>
    </xdr:from>
    <xdr:to>
      <xdr:col>3</xdr:col>
      <xdr:colOff>837167</xdr:colOff>
      <xdr:row>89</xdr:row>
      <xdr:rowOff>504265</xdr:rowOff>
    </xdr:to>
    <xdr:pic>
      <xdr:nvPicPr>
        <xdr:cNvPr id="56" name="Picture 8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2793066" y="46838347"/>
          <a:ext cx="758726" cy="414618"/>
        </a:xfrm>
        <a:prstGeom prst="rect">
          <a:avLst/>
        </a:prstGeom>
        <a:noFill/>
      </xdr:spPr>
    </xdr:pic>
    <xdr:clientData/>
  </xdr:twoCellAnchor>
  <xdr:twoCellAnchor>
    <xdr:from>
      <xdr:col>3</xdr:col>
      <xdr:colOff>135165</xdr:colOff>
      <xdr:row>76</xdr:row>
      <xdr:rowOff>60144</xdr:rowOff>
    </xdr:from>
    <xdr:to>
      <xdr:col>3</xdr:col>
      <xdr:colOff>823723</xdr:colOff>
      <xdr:row>76</xdr:row>
      <xdr:rowOff>530678</xdr:rowOff>
    </xdr:to>
    <xdr:pic>
      <xdr:nvPicPr>
        <xdr:cNvPr id="57" name="Picture 2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/>
        <a:srcRect/>
        <a:stretch>
          <a:fillRect/>
        </a:stretch>
      </xdr:blipFill>
      <xdr:spPr bwMode="auto">
        <a:xfrm flipH="1">
          <a:off x="2849790" y="39379344"/>
          <a:ext cx="688558" cy="470534"/>
        </a:xfrm>
        <a:prstGeom prst="rect">
          <a:avLst/>
        </a:prstGeom>
        <a:noFill/>
      </xdr:spPr>
    </xdr:pic>
    <xdr:clientData/>
  </xdr:twoCellAnchor>
  <xdr:twoCellAnchor>
    <xdr:from>
      <xdr:col>3</xdr:col>
      <xdr:colOff>100052</xdr:colOff>
      <xdr:row>58</xdr:row>
      <xdr:rowOff>86445</xdr:rowOff>
    </xdr:from>
    <xdr:to>
      <xdr:col>3</xdr:col>
      <xdr:colOff>807623</xdr:colOff>
      <xdr:row>58</xdr:row>
      <xdr:rowOff>507046</xdr:rowOff>
    </xdr:to>
    <xdr:pic>
      <xdr:nvPicPr>
        <xdr:cNvPr id="58" name="Picture 4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/>
        <a:srcRect/>
        <a:stretch>
          <a:fillRect/>
        </a:stretch>
      </xdr:blipFill>
      <xdr:spPr bwMode="auto">
        <a:xfrm>
          <a:off x="2814677" y="29118645"/>
          <a:ext cx="707571" cy="420601"/>
        </a:xfrm>
        <a:prstGeom prst="rect">
          <a:avLst/>
        </a:prstGeom>
        <a:noFill/>
      </xdr:spPr>
    </xdr:pic>
    <xdr:clientData/>
  </xdr:twoCellAnchor>
  <xdr:twoCellAnchor>
    <xdr:from>
      <xdr:col>3</xdr:col>
      <xdr:colOff>67235</xdr:colOff>
      <xdr:row>59</xdr:row>
      <xdr:rowOff>89648</xdr:rowOff>
    </xdr:from>
    <xdr:to>
      <xdr:col>3</xdr:col>
      <xdr:colOff>806824</xdr:colOff>
      <xdr:row>59</xdr:row>
      <xdr:rowOff>463779</xdr:rowOff>
    </xdr:to>
    <xdr:pic>
      <xdr:nvPicPr>
        <xdr:cNvPr id="59" name="Picture 6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/>
        <a:srcRect/>
        <a:stretch>
          <a:fillRect/>
        </a:stretch>
      </xdr:blipFill>
      <xdr:spPr bwMode="auto">
        <a:xfrm>
          <a:off x="2781860" y="29693348"/>
          <a:ext cx="739589" cy="374131"/>
        </a:xfrm>
        <a:prstGeom prst="rect">
          <a:avLst/>
        </a:prstGeom>
        <a:noFill/>
      </xdr:spPr>
    </xdr:pic>
    <xdr:clientData/>
  </xdr:twoCellAnchor>
  <xdr:twoCellAnchor>
    <xdr:from>
      <xdr:col>3</xdr:col>
      <xdr:colOff>40822</xdr:colOff>
      <xdr:row>60</xdr:row>
      <xdr:rowOff>68036</xdr:rowOff>
    </xdr:from>
    <xdr:to>
      <xdr:col>3</xdr:col>
      <xdr:colOff>886318</xdr:colOff>
      <xdr:row>60</xdr:row>
      <xdr:rowOff>517071</xdr:rowOff>
    </xdr:to>
    <xdr:pic>
      <xdr:nvPicPr>
        <xdr:cNvPr id="60" name="Picture 8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2755447" y="30243236"/>
          <a:ext cx="845496" cy="449035"/>
        </a:xfrm>
        <a:prstGeom prst="rect">
          <a:avLst/>
        </a:prstGeom>
        <a:noFill/>
      </xdr:spPr>
    </xdr:pic>
    <xdr:clientData/>
  </xdr:twoCellAnchor>
  <xdr:twoCellAnchor>
    <xdr:from>
      <xdr:col>3</xdr:col>
      <xdr:colOff>176892</xdr:colOff>
      <xdr:row>61</xdr:row>
      <xdr:rowOff>54429</xdr:rowOff>
    </xdr:from>
    <xdr:to>
      <xdr:col>3</xdr:col>
      <xdr:colOff>680357</xdr:colOff>
      <xdr:row>61</xdr:row>
      <xdr:rowOff>553156</xdr:rowOff>
    </xdr:to>
    <xdr:pic>
      <xdr:nvPicPr>
        <xdr:cNvPr id="61" name="Picture 1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/>
        <a:srcRect/>
        <a:stretch>
          <a:fillRect/>
        </a:stretch>
      </xdr:blipFill>
      <xdr:spPr bwMode="auto">
        <a:xfrm>
          <a:off x="2891517" y="30801129"/>
          <a:ext cx="503465" cy="498727"/>
        </a:xfrm>
        <a:prstGeom prst="rect">
          <a:avLst/>
        </a:prstGeom>
        <a:noFill/>
      </xdr:spPr>
    </xdr:pic>
    <xdr:clientData/>
  </xdr:twoCellAnchor>
  <xdr:twoCellAnchor>
    <xdr:from>
      <xdr:col>3</xdr:col>
      <xdr:colOff>176893</xdr:colOff>
      <xdr:row>47</xdr:row>
      <xdr:rowOff>81642</xdr:rowOff>
    </xdr:from>
    <xdr:to>
      <xdr:col>3</xdr:col>
      <xdr:colOff>775607</xdr:colOff>
      <xdr:row>47</xdr:row>
      <xdr:rowOff>547213</xdr:rowOff>
    </xdr:to>
    <xdr:pic>
      <xdr:nvPicPr>
        <xdr:cNvPr id="62" name="Picture 1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/>
        <a:srcRect/>
        <a:stretch>
          <a:fillRect/>
        </a:stretch>
      </xdr:blipFill>
      <xdr:spPr bwMode="auto">
        <a:xfrm>
          <a:off x="2891518" y="22827342"/>
          <a:ext cx="598714" cy="465571"/>
        </a:xfrm>
        <a:prstGeom prst="rect">
          <a:avLst/>
        </a:prstGeom>
        <a:noFill/>
      </xdr:spPr>
    </xdr:pic>
    <xdr:clientData/>
  </xdr:twoCellAnchor>
  <xdr:twoCellAnchor>
    <xdr:from>
      <xdr:col>3</xdr:col>
      <xdr:colOff>159203</xdr:colOff>
      <xdr:row>41</xdr:row>
      <xdr:rowOff>31296</xdr:rowOff>
    </xdr:from>
    <xdr:to>
      <xdr:col>3</xdr:col>
      <xdr:colOff>759278</xdr:colOff>
      <xdr:row>41</xdr:row>
      <xdr:rowOff>569178</xdr:rowOff>
    </xdr:to>
    <xdr:pic>
      <xdr:nvPicPr>
        <xdr:cNvPr id="63" name="Рисунок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73828" y="19347996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56029</xdr:colOff>
      <xdr:row>71</xdr:row>
      <xdr:rowOff>78442</xdr:rowOff>
    </xdr:from>
    <xdr:to>
      <xdr:col>3</xdr:col>
      <xdr:colOff>773206</xdr:colOff>
      <xdr:row>71</xdr:row>
      <xdr:rowOff>507705</xdr:rowOff>
    </xdr:to>
    <xdr:pic>
      <xdr:nvPicPr>
        <xdr:cNvPr id="64" name="Picture 1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/>
        <a:srcRect/>
        <a:stretch>
          <a:fillRect/>
        </a:stretch>
      </xdr:blipFill>
      <xdr:spPr bwMode="auto">
        <a:xfrm>
          <a:off x="2770654" y="36540142"/>
          <a:ext cx="717177" cy="429263"/>
        </a:xfrm>
        <a:prstGeom prst="rect">
          <a:avLst/>
        </a:prstGeom>
        <a:noFill/>
      </xdr:spPr>
    </xdr:pic>
    <xdr:clientData/>
  </xdr:twoCellAnchor>
  <xdr:twoCellAnchor>
    <xdr:from>
      <xdr:col>3</xdr:col>
      <xdr:colOff>95667</xdr:colOff>
      <xdr:row>66</xdr:row>
      <xdr:rowOff>54915</xdr:rowOff>
    </xdr:from>
    <xdr:to>
      <xdr:col>3</xdr:col>
      <xdr:colOff>827598</xdr:colOff>
      <xdr:row>66</xdr:row>
      <xdr:rowOff>543102</xdr:rowOff>
    </xdr:to>
    <xdr:pic>
      <xdr:nvPicPr>
        <xdr:cNvPr id="65" name="Picture 16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2810292" y="33659115"/>
          <a:ext cx="731931" cy="488187"/>
        </a:xfrm>
        <a:prstGeom prst="rect">
          <a:avLst/>
        </a:prstGeom>
        <a:noFill/>
      </xdr:spPr>
    </xdr:pic>
    <xdr:clientData/>
  </xdr:twoCellAnchor>
  <xdr:twoCellAnchor>
    <xdr:from>
      <xdr:col>3</xdr:col>
      <xdr:colOff>123267</xdr:colOff>
      <xdr:row>74</xdr:row>
      <xdr:rowOff>33618</xdr:rowOff>
    </xdr:from>
    <xdr:to>
      <xdr:col>3</xdr:col>
      <xdr:colOff>784412</xdr:colOff>
      <xdr:row>74</xdr:row>
      <xdr:rowOff>540273</xdr:rowOff>
    </xdr:to>
    <xdr:pic>
      <xdr:nvPicPr>
        <xdr:cNvPr id="66" name="Picture 18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/>
        <a:srcRect/>
        <a:stretch>
          <a:fillRect/>
        </a:stretch>
      </xdr:blipFill>
      <xdr:spPr bwMode="auto">
        <a:xfrm>
          <a:off x="2837892" y="38209818"/>
          <a:ext cx="661145" cy="506655"/>
        </a:xfrm>
        <a:prstGeom prst="rect">
          <a:avLst/>
        </a:prstGeom>
        <a:noFill/>
      </xdr:spPr>
    </xdr:pic>
    <xdr:clientData/>
  </xdr:twoCellAnchor>
  <xdr:twoCellAnchor>
    <xdr:from>
      <xdr:col>3</xdr:col>
      <xdr:colOff>193556</xdr:colOff>
      <xdr:row>25</xdr:row>
      <xdr:rowOff>65197</xdr:rowOff>
    </xdr:from>
    <xdr:to>
      <xdr:col>3</xdr:col>
      <xdr:colOff>761417</xdr:colOff>
      <xdr:row>25</xdr:row>
      <xdr:rowOff>537882</xdr:rowOff>
    </xdr:to>
    <xdr:pic>
      <xdr:nvPicPr>
        <xdr:cNvPr id="67" name="Picture 1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 l="7130" t="19394" r="69013" b="22576"/>
        <a:stretch>
          <a:fillRect/>
        </a:stretch>
      </xdr:blipFill>
      <xdr:spPr bwMode="auto">
        <a:xfrm>
          <a:off x="2908181" y="10237897"/>
          <a:ext cx="567861" cy="4726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168088</xdr:colOff>
      <xdr:row>26</xdr:row>
      <xdr:rowOff>56029</xdr:rowOff>
    </xdr:from>
    <xdr:to>
      <xdr:col>3</xdr:col>
      <xdr:colOff>735949</xdr:colOff>
      <xdr:row>26</xdr:row>
      <xdr:rowOff>528714</xdr:rowOff>
    </xdr:to>
    <xdr:pic>
      <xdr:nvPicPr>
        <xdr:cNvPr id="68" name="Picture 1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 l="7130" t="19394" r="69013" b="22576"/>
        <a:stretch>
          <a:fillRect/>
        </a:stretch>
      </xdr:blipFill>
      <xdr:spPr bwMode="auto">
        <a:xfrm>
          <a:off x="2882713" y="10800229"/>
          <a:ext cx="567861" cy="4726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179294</xdr:colOff>
      <xdr:row>27</xdr:row>
      <xdr:rowOff>44824</xdr:rowOff>
    </xdr:from>
    <xdr:to>
      <xdr:col>3</xdr:col>
      <xdr:colOff>747155</xdr:colOff>
      <xdr:row>27</xdr:row>
      <xdr:rowOff>517509</xdr:rowOff>
    </xdr:to>
    <xdr:pic>
      <xdr:nvPicPr>
        <xdr:cNvPr id="69" name="Picture 1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 l="7130" t="19394" r="69013" b="22576"/>
        <a:stretch>
          <a:fillRect/>
        </a:stretch>
      </xdr:blipFill>
      <xdr:spPr bwMode="auto">
        <a:xfrm>
          <a:off x="2893919" y="11360524"/>
          <a:ext cx="567861" cy="4726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94067</xdr:colOff>
      <xdr:row>67</xdr:row>
      <xdr:rowOff>46911</xdr:rowOff>
    </xdr:from>
    <xdr:to>
      <xdr:col>3</xdr:col>
      <xdr:colOff>825998</xdr:colOff>
      <xdr:row>67</xdr:row>
      <xdr:rowOff>535098</xdr:rowOff>
    </xdr:to>
    <xdr:pic>
      <xdr:nvPicPr>
        <xdr:cNvPr id="70" name="Picture 16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2808692" y="34222611"/>
          <a:ext cx="731931" cy="488187"/>
        </a:xfrm>
        <a:prstGeom prst="rect">
          <a:avLst/>
        </a:prstGeom>
        <a:noFill/>
      </xdr:spPr>
    </xdr:pic>
    <xdr:clientData/>
  </xdr:twoCellAnchor>
  <xdr:twoCellAnchor>
    <xdr:from>
      <xdr:col>3</xdr:col>
      <xdr:colOff>89585</xdr:colOff>
      <xdr:row>69</xdr:row>
      <xdr:rowOff>53635</xdr:rowOff>
    </xdr:from>
    <xdr:to>
      <xdr:col>3</xdr:col>
      <xdr:colOff>821516</xdr:colOff>
      <xdr:row>69</xdr:row>
      <xdr:rowOff>541822</xdr:rowOff>
    </xdr:to>
    <xdr:pic>
      <xdr:nvPicPr>
        <xdr:cNvPr id="71" name="Picture 16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2804210" y="35372335"/>
          <a:ext cx="731931" cy="488187"/>
        </a:xfrm>
        <a:prstGeom prst="rect">
          <a:avLst/>
        </a:prstGeom>
        <a:noFill/>
      </xdr:spPr>
    </xdr:pic>
    <xdr:clientData/>
  </xdr:twoCellAnchor>
  <xdr:twoCellAnchor>
    <xdr:from>
      <xdr:col>3</xdr:col>
      <xdr:colOff>78378</xdr:colOff>
      <xdr:row>68</xdr:row>
      <xdr:rowOff>31223</xdr:rowOff>
    </xdr:from>
    <xdr:to>
      <xdr:col>3</xdr:col>
      <xdr:colOff>810309</xdr:colOff>
      <xdr:row>68</xdr:row>
      <xdr:rowOff>519410</xdr:rowOff>
    </xdr:to>
    <xdr:pic>
      <xdr:nvPicPr>
        <xdr:cNvPr id="72" name="Picture 16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2793003" y="34778423"/>
          <a:ext cx="731931" cy="488187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179855</xdr:colOff>
      <xdr:row>110</xdr:row>
      <xdr:rowOff>29225</xdr:rowOff>
    </xdr:from>
    <xdr:to>
      <xdr:col>3</xdr:col>
      <xdr:colOff>741830</xdr:colOff>
      <xdr:row>110</xdr:row>
      <xdr:rowOff>517152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45149" y="3581490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157442</xdr:colOff>
      <xdr:row>111</xdr:row>
      <xdr:rowOff>18019</xdr:rowOff>
    </xdr:from>
    <xdr:to>
      <xdr:col>3</xdr:col>
      <xdr:colOff>719417</xdr:colOff>
      <xdr:row>111</xdr:row>
      <xdr:rowOff>505946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69266" y="4164195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141753</xdr:colOff>
      <xdr:row>112</xdr:row>
      <xdr:rowOff>58361</xdr:rowOff>
    </xdr:from>
    <xdr:to>
      <xdr:col>3</xdr:col>
      <xdr:colOff>703728</xdr:colOff>
      <xdr:row>112</xdr:row>
      <xdr:rowOff>546288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3577" y="4776037"/>
          <a:ext cx="561975" cy="487927"/>
        </a:xfrm>
        <a:prstGeom prst="rect">
          <a:avLst/>
        </a:prstGeom>
      </xdr:spPr>
    </xdr:pic>
    <xdr:clientData/>
  </xdr:twoCellAnchor>
  <xdr:twoCellAnchor>
    <xdr:from>
      <xdr:col>3</xdr:col>
      <xdr:colOff>155498</xdr:colOff>
      <xdr:row>73</xdr:row>
      <xdr:rowOff>32345</xdr:rowOff>
    </xdr:from>
    <xdr:to>
      <xdr:col>3</xdr:col>
      <xdr:colOff>750527</xdr:colOff>
      <xdr:row>73</xdr:row>
      <xdr:rowOff>567691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6927" y="6209988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134469</xdr:colOff>
      <xdr:row>74</xdr:row>
      <xdr:rowOff>19976</xdr:rowOff>
    </xdr:from>
    <xdr:to>
      <xdr:col>3</xdr:col>
      <xdr:colOff>729498</xdr:colOff>
      <xdr:row>74</xdr:row>
      <xdr:rowOff>555322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5315876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134469</xdr:colOff>
      <xdr:row>75</xdr:row>
      <xdr:rowOff>19976</xdr:rowOff>
    </xdr:from>
    <xdr:to>
      <xdr:col>3</xdr:col>
      <xdr:colOff>729498</xdr:colOff>
      <xdr:row>75</xdr:row>
      <xdr:rowOff>555322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6211226"/>
          <a:ext cx="595029" cy="535346"/>
        </a:xfrm>
        <a:prstGeom prst="rect">
          <a:avLst/>
        </a:prstGeom>
      </xdr:spPr>
    </xdr:pic>
    <xdr:clientData/>
  </xdr:twoCellAnchor>
  <xdr:twoCellAnchor>
    <xdr:from>
      <xdr:col>3</xdr:col>
      <xdr:colOff>200026</xdr:colOff>
      <xdr:row>77</xdr:row>
      <xdr:rowOff>38100</xdr:rowOff>
    </xdr:from>
    <xdr:to>
      <xdr:col>3</xdr:col>
      <xdr:colOff>657226</xdr:colOff>
      <xdr:row>77</xdr:row>
      <xdr:rowOff>565042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14651" y="7372350"/>
          <a:ext cx="457200" cy="526942"/>
        </a:xfrm>
        <a:prstGeom prst="rect">
          <a:avLst/>
        </a:prstGeom>
      </xdr:spPr>
    </xdr:pic>
    <xdr:clientData/>
  </xdr:twoCellAnchor>
  <xdr:twoCellAnchor>
    <xdr:from>
      <xdr:col>3</xdr:col>
      <xdr:colOff>180976</xdr:colOff>
      <xdr:row>98</xdr:row>
      <xdr:rowOff>28576</xdr:rowOff>
    </xdr:from>
    <xdr:to>
      <xdr:col>3</xdr:col>
      <xdr:colOff>695326</xdr:colOff>
      <xdr:row>98</xdr:row>
      <xdr:rowOff>542926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1" y="7934326"/>
          <a:ext cx="514350" cy="514350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103</xdr:row>
      <xdr:rowOff>28575</xdr:rowOff>
    </xdr:from>
    <xdr:to>
      <xdr:col>3</xdr:col>
      <xdr:colOff>685800</xdr:colOff>
      <xdr:row>103</xdr:row>
      <xdr:rowOff>560358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57500" y="8772525"/>
          <a:ext cx="542925" cy="531783"/>
        </a:xfrm>
        <a:prstGeom prst="rect">
          <a:avLst/>
        </a:prstGeom>
      </xdr:spPr>
    </xdr:pic>
    <xdr:clientData/>
  </xdr:twoCellAnchor>
  <xdr:twoCellAnchor>
    <xdr:from>
      <xdr:col>3</xdr:col>
      <xdr:colOff>123825</xdr:colOff>
      <xdr:row>199</xdr:row>
      <xdr:rowOff>28576</xdr:rowOff>
    </xdr:from>
    <xdr:to>
      <xdr:col>3</xdr:col>
      <xdr:colOff>796645</xdr:colOff>
      <xdr:row>199</xdr:row>
      <xdr:rowOff>561976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838450" y="9344026"/>
          <a:ext cx="672820" cy="533400"/>
        </a:xfrm>
        <a:prstGeom prst="rect">
          <a:avLst/>
        </a:prstGeom>
      </xdr:spPr>
    </xdr:pic>
    <xdr:clientData/>
  </xdr:twoCellAnchor>
  <xdr:twoCellAnchor>
    <xdr:from>
      <xdr:col>3</xdr:col>
      <xdr:colOff>100854</xdr:colOff>
      <xdr:row>198</xdr:row>
      <xdr:rowOff>33617</xdr:rowOff>
    </xdr:from>
    <xdr:to>
      <xdr:col>3</xdr:col>
      <xdr:colOff>829236</xdr:colOff>
      <xdr:row>198</xdr:row>
      <xdr:rowOff>530129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812678" y="48487852"/>
          <a:ext cx="728382" cy="496512"/>
        </a:xfrm>
        <a:prstGeom prst="rect">
          <a:avLst/>
        </a:prstGeom>
      </xdr:spPr>
    </xdr:pic>
    <xdr:clientData/>
  </xdr:twoCellAnchor>
  <xdr:twoCellAnchor>
    <xdr:from>
      <xdr:col>3</xdr:col>
      <xdr:colOff>89647</xdr:colOff>
      <xdr:row>200</xdr:row>
      <xdr:rowOff>44825</xdr:rowOff>
    </xdr:from>
    <xdr:to>
      <xdr:col>3</xdr:col>
      <xdr:colOff>773205</xdr:colOff>
      <xdr:row>200</xdr:row>
      <xdr:rowOff>538963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71" y="10208560"/>
          <a:ext cx="683558" cy="494138"/>
        </a:xfrm>
        <a:prstGeom prst="rect">
          <a:avLst/>
        </a:prstGeom>
      </xdr:spPr>
    </xdr:pic>
    <xdr:clientData/>
  </xdr:twoCellAnchor>
  <xdr:twoCellAnchor>
    <xdr:from>
      <xdr:col>3</xdr:col>
      <xdr:colOff>212912</xdr:colOff>
      <xdr:row>97</xdr:row>
      <xdr:rowOff>44822</xdr:rowOff>
    </xdr:from>
    <xdr:to>
      <xdr:col>3</xdr:col>
      <xdr:colOff>694764</xdr:colOff>
      <xdr:row>97</xdr:row>
      <xdr:rowOff>532303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924736" y="8538881"/>
          <a:ext cx="481852" cy="487481"/>
        </a:xfrm>
        <a:prstGeom prst="rect">
          <a:avLst/>
        </a:prstGeom>
      </xdr:spPr>
    </xdr:pic>
    <xdr:clientData/>
  </xdr:twoCellAnchor>
  <xdr:twoCellAnchor>
    <xdr:from>
      <xdr:col>3</xdr:col>
      <xdr:colOff>159284</xdr:colOff>
      <xdr:row>197</xdr:row>
      <xdr:rowOff>20011</xdr:rowOff>
    </xdr:from>
    <xdr:to>
      <xdr:col>3</xdr:col>
      <xdr:colOff>759359</xdr:colOff>
      <xdr:row>197</xdr:row>
      <xdr:rowOff>557893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80713" y="11490832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22394</xdr:colOff>
      <xdr:row>89</xdr:row>
      <xdr:rowOff>74748</xdr:rowOff>
    </xdr:from>
    <xdr:to>
      <xdr:col>3</xdr:col>
      <xdr:colOff>885264</xdr:colOff>
      <xdr:row>89</xdr:row>
      <xdr:rowOff>537882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734218" y="7997307"/>
          <a:ext cx="862870" cy="463134"/>
        </a:xfrm>
        <a:prstGeom prst="rect">
          <a:avLst/>
        </a:prstGeom>
      </xdr:spPr>
    </xdr:pic>
    <xdr:clientData/>
  </xdr:twoCellAnchor>
  <xdr:twoCellAnchor>
    <xdr:from>
      <xdr:col>3</xdr:col>
      <xdr:colOff>176492</xdr:colOff>
      <xdr:row>90</xdr:row>
      <xdr:rowOff>15781</xdr:rowOff>
    </xdr:from>
    <xdr:to>
      <xdr:col>3</xdr:col>
      <xdr:colOff>762000</xdr:colOff>
      <xdr:row>90</xdr:row>
      <xdr:rowOff>564696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891117" y="16532131"/>
          <a:ext cx="585508" cy="548915"/>
        </a:xfrm>
        <a:prstGeom prst="rect">
          <a:avLst/>
        </a:prstGeom>
      </xdr:spPr>
    </xdr:pic>
    <xdr:clientData/>
  </xdr:twoCellAnchor>
  <xdr:twoCellAnchor>
    <xdr:from>
      <xdr:col>3</xdr:col>
      <xdr:colOff>166007</xdr:colOff>
      <xdr:row>91</xdr:row>
      <xdr:rowOff>43623</xdr:rowOff>
    </xdr:from>
    <xdr:to>
      <xdr:col>3</xdr:col>
      <xdr:colOff>799464</xdr:colOff>
      <xdr:row>91</xdr:row>
      <xdr:rowOff>557893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887436" y="10725230"/>
          <a:ext cx="633457" cy="514270"/>
        </a:xfrm>
        <a:prstGeom prst="rect">
          <a:avLst/>
        </a:prstGeom>
      </xdr:spPr>
    </xdr:pic>
    <xdr:clientData/>
  </xdr:twoCellAnchor>
  <xdr:twoCellAnchor>
    <xdr:from>
      <xdr:col>3</xdr:col>
      <xdr:colOff>150842</xdr:colOff>
      <xdr:row>92</xdr:row>
      <xdr:rowOff>21981</xdr:rowOff>
    </xdr:from>
    <xdr:to>
      <xdr:col>3</xdr:col>
      <xdr:colOff>728506</xdr:colOff>
      <xdr:row>92</xdr:row>
      <xdr:rowOff>559614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2861804" y="15980019"/>
          <a:ext cx="577664" cy="537633"/>
        </a:xfrm>
        <a:prstGeom prst="rect">
          <a:avLst/>
        </a:prstGeom>
      </xdr:spPr>
    </xdr:pic>
    <xdr:clientData/>
  </xdr:twoCellAnchor>
  <xdr:twoCellAnchor>
    <xdr:from>
      <xdr:col>3</xdr:col>
      <xdr:colOff>81398</xdr:colOff>
      <xdr:row>93</xdr:row>
      <xdr:rowOff>28848</xdr:rowOff>
    </xdr:from>
    <xdr:to>
      <xdr:col>3</xdr:col>
      <xdr:colOff>861389</xdr:colOff>
      <xdr:row>93</xdr:row>
      <xdr:rowOff>568648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798094" y="12560435"/>
          <a:ext cx="779991" cy="539800"/>
        </a:xfrm>
        <a:prstGeom prst="rect">
          <a:avLst/>
        </a:prstGeom>
      </xdr:spPr>
    </xdr:pic>
    <xdr:clientData/>
  </xdr:twoCellAnchor>
  <xdr:twoCellAnchor>
    <xdr:from>
      <xdr:col>3</xdr:col>
      <xdr:colOff>78442</xdr:colOff>
      <xdr:row>88</xdr:row>
      <xdr:rowOff>44823</xdr:rowOff>
    </xdr:from>
    <xdr:to>
      <xdr:col>3</xdr:col>
      <xdr:colOff>829236</xdr:colOff>
      <xdr:row>88</xdr:row>
      <xdr:rowOff>537882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2790266" y="8538882"/>
          <a:ext cx="750794" cy="493059"/>
        </a:xfrm>
        <a:prstGeom prst="rect">
          <a:avLst/>
        </a:prstGeom>
      </xdr:spPr>
    </xdr:pic>
    <xdr:clientData/>
  </xdr:twoCellAnchor>
  <xdr:twoCellAnchor>
    <xdr:from>
      <xdr:col>3</xdr:col>
      <xdr:colOff>140634</xdr:colOff>
      <xdr:row>100</xdr:row>
      <xdr:rowOff>19050</xdr:rowOff>
    </xdr:from>
    <xdr:to>
      <xdr:col>3</xdr:col>
      <xdr:colOff>774968</xdr:colOff>
      <xdr:row>100</xdr:row>
      <xdr:rowOff>542463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2855259" y="14820900"/>
          <a:ext cx="634334" cy="523413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65</xdr:row>
      <xdr:rowOff>9525</xdr:rowOff>
    </xdr:from>
    <xdr:to>
      <xdr:col>3</xdr:col>
      <xdr:colOff>677332</xdr:colOff>
      <xdr:row>65</xdr:row>
      <xdr:rowOff>549889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2933700" y="7953375"/>
          <a:ext cx="458257" cy="540364"/>
        </a:xfrm>
        <a:prstGeom prst="rect">
          <a:avLst/>
        </a:prstGeom>
      </xdr:spPr>
    </xdr:pic>
    <xdr:clientData/>
  </xdr:twoCellAnchor>
  <xdr:twoCellAnchor>
    <xdr:from>
      <xdr:col>3</xdr:col>
      <xdr:colOff>99393</xdr:colOff>
      <xdr:row>66</xdr:row>
      <xdr:rowOff>57978</xdr:rowOff>
    </xdr:from>
    <xdr:to>
      <xdr:col>3</xdr:col>
      <xdr:colOff>789269</xdr:colOff>
      <xdr:row>66</xdr:row>
      <xdr:rowOff>527720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814018" y="14202603"/>
          <a:ext cx="689876" cy="469742"/>
        </a:xfrm>
        <a:prstGeom prst="rect">
          <a:avLst/>
        </a:prstGeom>
      </xdr:spPr>
    </xdr:pic>
    <xdr:clientData/>
  </xdr:twoCellAnchor>
  <xdr:twoCellAnchor>
    <xdr:from>
      <xdr:col>3</xdr:col>
      <xdr:colOff>215938</xdr:colOff>
      <xdr:row>99</xdr:row>
      <xdr:rowOff>49643</xdr:rowOff>
    </xdr:from>
    <xdr:to>
      <xdr:col>3</xdr:col>
      <xdr:colOff>666750</xdr:colOff>
      <xdr:row>99</xdr:row>
      <xdr:rowOff>557892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937367" y="7451929"/>
          <a:ext cx="450812" cy="508249"/>
        </a:xfrm>
        <a:prstGeom prst="rect">
          <a:avLst/>
        </a:prstGeom>
      </xdr:spPr>
    </xdr:pic>
    <xdr:clientData/>
  </xdr:twoCellAnchor>
  <xdr:twoCellAnchor>
    <xdr:from>
      <xdr:col>3</xdr:col>
      <xdr:colOff>166007</xdr:colOff>
      <xdr:row>94</xdr:row>
      <xdr:rowOff>57600</xdr:rowOff>
    </xdr:from>
    <xdr:to>
      <xdr:col>3</xdr:col>
      <xdr:colOff>687456</xdr:colOff>
      <xdr:row>94</xdr:row>
      <xdr:rowOff>546459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882703" y="25733687"/>
          <a:ext cx="521449" cy="488859"/>
        </a:xfrm>
        <a:prstGeom prst="rect">
          <a:avLst/>
        </a:prstGeom>
      </xdr:spPr>
    </xdr:pic>
    <xdr:clientData/>
  </xdr:twoCellAnchor>
  <xdr:twoCellAnchor>
    <xdr:from>
      <xdr:col>3</xdr:col>
      <xdr:colOff>81643</xdr:colOff>
      <xdr:row>102</xdr:row>
      <xdr:rowOff>40821</xdr:rowOff>
    </xdr:from>
    <xdr:to>
      <xdr:col>3</xdr:col>
      <xdr:colOff>765326</xdr:colOff>
      <xdr:row>102</xdr:row>
      <xdr:rowOff>517723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803072" y="14301107"/>
          <a:ext cx="683683" cy="476902"/>
        </a:xfrm>
        <a:prstGeom prst="rect">
          <a:avLst/>
        </a:prstGeom>
      </xdr:spPr>
    </xdr:pic>
    <xdr:clientData/>
  </xdr:twoCellAnchor>
  <xdr:twoCellAnchor>
    <xdr:from>
      <xdr:col>3</xdr:col>
      <xdr:colOff>258537</xdr:colOff>
      <xdr:row>67</xdr:row>
      <xdr:rowOff>40821</xdr:rowOff>
    </xdr:from>
    <xdr:to>
      <xdr:col>3</xdr:col>
      <xdr:colOff>721179</xdr:colOff>
      <xdr:row>67</xdr:row>
      <xdr:rowOff>517408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2979966" y="6300107"/>
          <a:ext cx="462642" cy="476587"/>
        </a:xfrm>
        <a:prstGeom prst="rect">
          <a:avLst/>
        </a:prstGeom>
      </xdr:spPr>
    </xdr:pic>
    <xdr:clientData/>
  </xdr:twoCellAnchor>
  <xdr:twoCellAnchor>
    <xdr:from>
      <xdr:col>3</xdr:col>
      <xdr:colOff>192036</xdr:colOff>
      <xdr:row>165</xdr:row>
      <xdr:rowOff>25853</xdr:rowOff>
    </xdr:from>
    <xdr:to>
      <xdr:col>3</xdr:col>
      <xdr:colOff>728506</xdr:colOff>
      <xdr:row>165</xdr:row>
      <xdr:rowOff>567066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2906661" y="11332028"/>
          <a:ext cx="536470" cy="541213"/>
        </a:xfrm>
        <a:prstGeom prst="rect">
          <a:avLst/>
        </a:prstGeom>
      </xdr:spPr>
    </xdr:pic>
    <xdr:clientData/>
  </xdr:twoCellAnchor>
  <xdr:twoCellAnchor>
    <xdr:from>
      <xdr:col>3</xdr:col>
      <xdr:colOff>176892</xdr:colOff>
      <xdr:row>68</xdr:row>
      <xdr:rowOff>68036</xdr:rowOff>
    </xdr:from>
    <xdr:to>
      <xdr:col>3</xdr:col>
      <xdr:colOff>734784</xdr:colOff>
      <xdr:row>68</xdr:row>
      <xdr:rowOff>551693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2898321" y="8613322"/>
          <a:ext cx="557892" cy="483657"/>
        </a:xfrm>
        <a:prstGeom prst="rect">
          <a:avLst/>
        </a:prstGeom>
      </xdr:spPr>
    </xdr:pic>
    <xdr:clientData/>
  </xdr:twoCellAnchor>
  <xdr:twoCellAnchor>
    <xdr:from>
      <xdr:col>3</xdr:col>
      <xdr:colOff>244928</xdr:colOff>
      <xdr:row>69</xdr:row>
      <xdr:rowOff>27214</xdr:rowOff>
    </xdr:from>
    <xdr:to>
      <xdr:col>3</xdr:col>
      <xdr:colOff>693963</xdr:colOff>
      <xdr:row>69</xdr:row>
      <xdr:rowOff>553205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2966357" y="9144000"/>
          <a:ext cx="449035" cy="525991"/>
        </a:xfrm>
        <a:prstGeom prst="rect">
          <a:avLst/>
        </a:prstGeom>
      </xdr:spPr>
    </xdr:pic>
    <xdr:clientData/>
  </xdr:twoCellAnchor>
  <xdr:twoCellAnchor>
    <xdr:from>
      <xdr:col>3</xdr:col>
      <xdr:colOff>180083</xdr:colOff>
      <xdr:row>79</xdr:row>
      <xdr:rowOff>44743</xdr:rowOff>
    </xdr:from>
    <xdr:to>
      <xdr:col>3</xdr:col>
      <xdr:colOff>697154</xdr:colOff>
      <xdr:row>79</xdr:row>
      <xdr:rowOff>517071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2901512" y="11937386"/>
          <a:ext cx="517071" cy="472328"/>
        </a:xfrm>
        <a:prstGeom prst="rect">
          <a:avLst/>
        </a:prstGeom>
      </xdr:spPr>
    </xdr:pic>
    <xdr:clientData/>
  </xdr:twoCellAnchor>
  <xdr:twoCellAnchor>
    <xdr:from>
      <xdr:col>3</xdr:col>
      <xdr:colOff>119424</xdr:colOff>
      <xdr:row>85</xdr:row>
      <xdr:rowOff>44823</xdr:rowOff>
    </xdr:from>
    <xdr:to>
      <xdr:col>3</xdr:col>
      <xdr:colOff>745353</xdr:colOff>
      <xdr:row>85</xdr:row>
      <xdr:rowOff>518739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2840853" y="6780359"/>
          <a:ext cx="625929" cy="473916"/>
        </a:xfrm>
        <a:prstGeom prst="rect">
          <a:avLst/>
        </a:prstGeom>
      </xdr:spPr>
    </xdr:pic>
    <xdr:clientData/>
  </xdr:twoCellAnchor>
  <xdr:twoCellAnchor>
    <xdr:from>
      <xdr:col>3</xdr:col>
      <xdr:colOff>140889</xdr:colOff>
      <xdr:row>87</xdr:row>
      <xdr:rowOff>40747</xdr:rowOff>
    </xdr:from>
    <xdr:to>
      <xdr:col>3</xdr:col>
      <xdr:colOff>775986</xdr:colOff>
      <xdr:row>87</xdr:row>
      <xdr:rowOff>514663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2852713" y="11907776"/>
          <a:ext cx="635097" cy="473916"/>
        </a:xfrm>
        <a:prstGeom prst="rect">
          <a:avLst/>
        </a:prstGeom>
      </xdr:spPr>
    </xdr:pic>
    <xdr:clientData/>
  </xdr:twoCellAnchor>
  <xdr:twoCellAnchor>
    <xdr:from>
      <xdr:col>3</xdr:col>
      <xdr:colOff>134471</xdr:colOff>
      <xdr:row>80</xdr:row>
      <xdr:rowOff>79126</xdr:rowOff>
    </xdr:from>
    <xdr:to>
      <xdr:col>3</xdr:col>
      <xdr:colOff>829235</xdr:colOff>
      <xdr:row>80</xdr:row>
      <xdr:rowOff>507466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846295" y="20003185"/>
          <a:ext cx="694764" cy="428340"/>
        </a:xfrm>
        <a:prstGeom prst="rect">
          <a:avLst/>
        </a:prstGeom>
      </xdr:spPr>
    </xdr:pic>
    <xdr:clientData/>
  </xdr:twoCellAnchor>
  <xdr:twoCellAnchor>
    <xdr:from>
      <xdr:col>3</xdr:col>
      <xdr:colOff>168089</xdr:colOff>
      <xdr:row>81</xdr:row>
      <xdr:rowOff>89647</xdr:rowOff>
    </xdr:from>
    <xdr:to>
      <xdr:col>3</xdr:col>
      <xdr:colOff>649940</xdr:colOff>
      <xdr:row>81</xdr:row>
      <xdr:rowOff>476588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2879913" y="23442706"/>
          <a:ext cx="481851" cy="386941"/>
        </a:xfrm>
        <a:prstGeom prst="rect">
          <a:avLst/>
        </a:prstGeom>
      </xdr:spPr>
    </xdr:pic>
    <xdr:clientData/>
  </xdr:twoCellAnchor>
  <xdr:twoCellAnchor>
    <xdr:from>
      <xdr:col>3</xdr:col>
      <xdr:colOff>83244</xdr:colOff>
      <xdr:row>113</xdr:row>
      <xdr:rowOff>97652</xdr:rowOff>
    </xdr:from>
    <xdr:to>
      <xdr:col>3</xdr:col>
      <xdr:colOff>800584</xdr:colOff>
      <xdr:row>113</xdr:row>
      <xdr:rowOff>445034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804673" y="24141473"/>
          <a:ext cx="717340" cy="347382"/>
        </a:xfrm>
        <a:prstGeom prst="rect">
          <a:avLst/>
        </a:prstGeom>
      </xdr:spPr>
    </xdr:pic>
    <xdr:clientData/>
  </xdr:twoCellAnchor>
  <xdr:twoCellAnchor>
    <xdr:from>
      <xdr:col>3</xdr:col>
      <xdr:colOff>176892</xdr:colOff>
      <xdr:row>115</xdr:row>
      <xdr:rowOff>81643</xdr:rowOff>
    </xdr:from>
    <xdr:to>
      <xdr:col>3</xdr:col>
      <xdr:colOff>748391</xdr:colOff>
      <xdr:row>115</xdr:row>
      <xdr:rowOff>533691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2898321" y="24628929"/>
          <a:ext cx="571499" cy="452048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76</xdr:row>
      <xdr:rowOff>68036</xdr:rowOff>
    </xdr:from>
    <xdr:to>
      <xdr:col>3</xdr:col>
      <xdr:colOff>721178</xdr:colOff>
      <xdr:row>76</xdr:row>
      <xdr:rowOff>530678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2816679" y="13756822"/>
          <a:ext cx="625928" cy="462642"/>
        </a:xfrm>
        <a:prstGeom prst="rect">
          <a:avLst/>
        </a:prstGeom>
      </xdr:spPr>
    </xdr:pic>
    <xdr:clientData/>
  </xdr:twoCellAnchor>
  <xdr:twoCellAnchor>
    <xdr:from>
      <xdr:col>3</xdr:col>
      <xdr:colOff>136072</xdr:colOff>
      <xdr:row>78</xdr:row>
      <xdr:rowOff>27214</xdr:rowOff>
    </xdr:from>
    <xdr:to>
      <xdr:col>3</xdr:col>
      <xdr:colOff>762000</xdr:colOff>
      <xdr:row>78</xdr:row>
      <xdr:rowOff>517223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2857501" y="13716000"/>
          <a:ext cx="625928" cy="490009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86</xdr:row>
      <xdr:rowOff>54428</xdr:rowOff>
    </xdr:from>
    <xdr:to>
      <xdr:col>3</xdr:col>
      <xdr:colOff>817403</xdr:colOff>
      <xdr:row>86</xdr:row>
      <xdr:rowOff>435428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2816680" y="14886214"/>
          <a:ext cx="722152" cy="381000"/>
        </a:xfrm>
        <a:prstGeom prst="rect">
          <a:avLst/>
        </a:prstGeom>
      </xdr:spPr>
    </xdr:pic>
    <xdr:clientData/>
  </xdr:twoCellAnchor>
  <xdr:twoCellAnchor>
    <xdr:from>
      <xdr:col>3</xdr:col>
      <xdr:colOff>189991</xdr:colOff>
      <xdr:row>70</xdr:row>
      <xdr:rowOff>30637</xdr:rowOff>
    </xdr:from>
    <xdr:to>
      <xdr:col>3</xdr:col>
      <xdr:colOff>693965</xdr:colOff>
      <xdr:row>70</xdr:row>
      <xdr:rowOff>522873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2911420" y="37790458"/>
          <a:ext cx="503974" cy="492236"/>
        </a:xfrm>
        <a:prstGeom prst="rect">
          <a:avLst/>
        </a:prstGeom>
      </xdr:spPr>
    </xdr:pic>
    <xdr:clientData/>
  </xdr:twoCellAnchor>
  <xdr:twoCellAnchor>
    <xdr:from>
      <xdr:col>3</xdr:col>
      <xdr:colOff>169690</xdr:colOff>
      <xdr:row>71</xdr:row>
      <xdr:rowOff>22412</xdr:rowOff>
    </xdr:from>
    <xdr:to>
      <xdr:col>3</xdr:col>
      <xdr:colOff>795618</xdr:colOff>
      <xdr:row>71</xdr:row>
      <xdr:rowOff>564852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2881514" y="32463441"/>
          <a:ext cx="625928" cy="542440"/>
        </a:xfrm>
        <a:prstGeom prst="rect">
          <a:avLst/>
        </a:prstGeom>
      </xdr:spPr>
    </xdr:pic>
    <xdr:clientData/>
  </xdr:twoCellAnchor>
  <xdr:twoCellAnchor>
    <xdr:from>
      <xdr:col>3</xdr:col>
      <xdr:colOff>149679</xdr:colOff>
      <xdr:row>72</xdr:row>
      <xdr:rowOff>27214</xdr:rowOff>
    </xdr:from>
    <xdr:to>
      <xdr:col>3</xdr:col>
      <xdr:colOff>734786</xdr:colOff>
      <xdr:row>72</xdr:row>
      <xdr:rowOff>520660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2871108" y="14287500"/>
          <a:ext cx="585107" cy="493446"/>
        </a:xfrm>
        <a:prstGeom prst="rect">
          <a:avLst/>
        </a:prstGeom>
      </xdr:spPr>
    </xdr:pic>
    <xdr:clientData/>
  </xdr:twoCellAnchor>
  <xdr:twoCellAnchor>
    <xdr:from>
      <xdr:col>3</xdr:col>
      <xdr:colOff>176093</xdr:colOff>
      <xdr:row>101</xdr:row>
      <xdr:rowOff>68035</xdr:rowOff>
    </xdr:from>
    <xdr:to>
      <xdr:col>3</xdr:col>
      <xdr:colOff>741377</xdr:colOff>
      <xdr:row>101</xdr:row>
      <xdr:rowOff>517071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2887917" y="22233270"/>
          <a:ext cx="565284" cy="449036"/>
        </a:xfrm>
        <a:prstGeom prst="rect">
          <a:avLst/>
        </a:prstGeom>
      </xdr:spPr>
    </xdr:pic>
    <xdr:clientData/>
  </xdr:twoCellAnchor>
  <xdr:twoCellAnchor>
    <xdr:from>
      <xdr:col>3</xdr:col>
      <xdr:colOff>118172</xdr:colOff>
      <xdr:row>96</xdr:row>
      <xdr:rowOff>36674</xdr:rowOff>
    </xdr:from>
    <xdr:to>
      <xdr:col>3</xdr:col>
      <xdr:colOff>738513</xdr:colOff>
      <xdr:row>96</xdr:row>
      <xdr:rowOff>518527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2829996" y="12475203"/>
          <a:ext cx="620341" cy="481853"/>
        </a:xfrm>
        <a:prstGeom prst="rect">
          <a:avLst/>
        </a:prstGeom>
      </xdr:spPr>
    </xdr:pic>
    <xdr:clientData/>
  </xdr:twoCellAnchor>
  <xdr:twoCellAnchor>
    <xdr:from>
      <xdr:col>3</xdr:col>
      <xdr:colOff>156883</xdr:colOff>
      <xdr:row>95</xdr:row>
      <xdr:rowOff>89647</xdr:rowOff>
    </xdr:from>
    <xdr:to>
      <xdr:col>3</xdr:col>
      <xdr:colOff>724368</xdr:colOff>
      <xdr:row>95</xdr:row>
      <xdr:rowOff>526676</xdr:rowOff>
    </xdr:to>
    <xdr:pic>
      <xdr:nvPicPr>
        <xdr:cNvPr id="54" name="Рисунок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2868707" y="27443206"/>
          <a:ext cx="567485" cy="437029"/>
        </a:xfrm>
        <a:prstGeom prst="rect">
          <a:avLst/>
        </a:prstGeom>
      </xdr:spPr>
    </xdr:pic>
    <xdr:clientData/>
  </xdr:twoCellAnchor>
  <xdr:twoCellAnchor>
    <xdr:from>
      <xdr:col>3</xdr:col>
      <xdr:colOff>204108</xdr:colOff>
      <xdr:row>84</xdr:row>
      <xdr:rowOff>40821</xdr:rowOff>
    </xdr:from>
    <xdr:to>
      <xdr:col>3</xdr:col>
      <xdr:colOff>657127</xdr:colOff>
      <xdr:row>84</xdr:row>
      <xdr:rowOff>530679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2925537" y="34943142"/>
          <a:ext cx="453019" cy="489858"/>
        </a:xfrm>
        <a:prstGeom prst="rect">
          <a:avLst/>
        </a:prstGeom>
      </xdr:spPr>
    </xdr:pic>
    <xdr:clientData/>
  </xdr:twoCellAnchor>
  <xdr:twoCellAnchor>
    <xdr:from>
      <xdr:col>3</xdr:col>
      <xdr:colOff>149678</xdr:colOff>
      <xdr:row>114</xdr:row>
      <xdr:rowOff>81643</xdr:rowOff>
    </xdr:from>
    <xdr:to>
      <xdr:col>3</xdr:col>
      <xdr:colOff>734785</xdr:colOff>
      <xdr:row>114</xdr:row>
      <xdr:rowOff>523588</xdr:rowOff>
    </xdr:to>
    <xdr:pic>
      <xdr:nvPicPr>
        <xdr:cNvPr id="56" name="Рисунок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2871107" y="31554964"/>
          <a:ext cx="585107" cy="441945"/>
        </a:xfrm>
        <a:prstGeom prst="rect">
          <a:avLst/>
        </a:prstGeom>
      </xdr:spPr>
    </xdr:pic>
    <xdr:clientData/>
  </xdr:twoCellAnchor>
  <xdr:twoCellAnchor>
    <xdr:from>
      <xdr:col>3</xdr:col>
      <xdr:colOff>244929</xdr:colOff>
      <xdr:row>82</xdr:row>
      <xdr:rowOff>81644</xdr:rowOff>
    </xdr:from>
    <xdr:to>
      <xdr:col>3</xdr:col>
      <xdr:colOff>661209</xdr:colOff>
      <xdr:row>82</xdr:row>
      <xdr:rowOff>530680</xdr:rowOff>
    </xdr:to>
    <xdr:pic>
      <xdr:nvPicPr>
        <xdr:cNvPr id="57" name="Рисунок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2966358" y="35555465"/>
          <a:ext cx="416280" cy="449036"/>
        </a:xfrm>
        <a:prstGeom prst="rect">
          <a:avLst/>
        </a:prstGeom>
      </xdr:spPr>
    </xdr:pic>
    <xdr:clientData/>
  </xdr:twoCellAnchor>
  <xdr:twoCellAnchor>
    <xdr:from>
      <xdr:col>3</xdr:col>
      <xdr:colOff>95251</xdr:colOff>
      <xdr:row>83</xdr:row>
      <xdr:rowOff>122464</xdr:rowOff>
    </xdr:from>
    <xdr:to>
      <xdr:col>3</xdr:col>
      <xdr:colOff>816429</xdr:colOff>
      <xdr:row>83</xdr:row>
      <xdr:rowOff>472910</xdr:rowOff>
    </xdr:to>
    <xdr:pic>
      <xdr:nvPicPr>
        <xdr:cNvPr id="58" name="Рисунок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2816680" y="36167785"/>
          <a:ext cx="721178" cy="350446"/>
        </a:xfrm>
        <a:prstGeom prst="rect">
          <a:avLst/>
        </a:prstGeom>
      </xdr:spPr>
    </xdr:pic>
    <xdr:clientData/>
  </xdr:twoCellAnchor>
  <xdr:twoCellAnchor>
    <xdr:from>
      <xdr:col>3</xdr:col>
      <xdr:colOff>67235</xdr:colOff>
      <xdr:row>63</xdr:row>
      <xdr:rowOff>89648</xdr:rowOff>
    </xdr:from>
    <xdr:to>
      <xdr:col>3</xdr:col>
      <xdr:colOff>806824</xdr:colOff>
      <xdr:row>63</xdr:row>
      <xdr:rowOff>463779</xdr:rowOff>
    </xdr:to>
    <xdr:pic>
      <xdr:nvPicPr>
        <xdr:cNvPr id="17" name="Picture 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2779059" y="27387177"/>
          <a:ext cx="739589" cy="374131"/>
        </a:xfrm>
        <a:prstGeom prst="rect">
          <a:avLst/>
        </a:prstGeom>
        <a:noFill/>
      </xdr:spPr>
    </xdr:pic>
    <xdr:clientData/>
  </xdr:twoCellAnchor>
  <xdr:twoCellAnchor>
    <xdr:from>
      <xdr:col>3</xdr:col>
      <xdr:colOff>159203</xdr:colOff>
      <xdr:row>179</xdr:row>
      <xdr:rowOff>17689</xdr:rowOff>
    </xdr:from>
    <xdr:to>
      <xdr:col>3</xdr:col>
      <xdr:colOff>759278</xdr:colOff>
      <xdr:row>179</xdr:row>
      <xdr:rowOff>555571</xdr:rowOff>
    </xdr:to>
    <xdr:pic>
      <xdr:nvPicPr>
        <xdr:cNvPr id="64" name="Рисунок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80632" y="25204510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168088</xdr:colOff>
      <xdr:row>159</xdr:row>
      <xdr:rowOff>37679</xdr:rowOff>
    </xdr:from>
    <xdr:to>
      <xdr:col>3</xdr:col>
      <xdr:colOff>688602</xdr:colOff>
      <xdr:row>159</xdr:row>
      <xdr:rowOff>550207</xdr:rowOff>
    </xdr:to>
    <xdr:pic>
      <xdr:nvPicPr>
        <xdr:cNvPr id="74" name="Рисунок 73" descr="01_Front flange.png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2879912" y="53063914"/>
          <a:ext cx="520514" cy="512528"/>
        </a:xfrm>
        <a:prstGeom prst="rect">
          <a:avLst/>
        </a:prstGeom>
      </xdr:spPr>
    </xdr:pic>
    <xdr:clientData/>
  </xdr:twoCellAnchor>
  <xdr:twoCellAnchor>
    <xdr:from>
      <xdr:col>3</xdr:col>
      <xdr:colOff>240073</xdr:colOff>
      <xdr:row>141</xdr:row>
      <xdr:rowOff>20688</xdr:rowOff>
    </xdr:from>
    <xdr:to>
      <xdr:col>3</xdr:col>
      <xdr:colOff>628380</xdr:colOff>
      <xdr:row>141</xdr:row>
      <xdr:rowOff>515471</xdr:rowOff>
    </xdr:to>
    <xdr:pic>
      <xdr:nvPicPr>
        <xdr:cNvPr id="75" name="Рисунок 74" descr="02_Bearing housing.png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2951897" y="53618423"/>
          <a:ext cx="388307" cy="494783"/>
        </a:xfrm>
        <a:prstGeom prst="rect">
          <a:avLst/>
        </a:prstGeom>
      </xdr:spPr>
    </xdr:pic>
    <xdr:clientData/>
  </xdr:twoCellAnchor>
  <xdr:twoCellAnchor>
    <xdr:from>
      <xdr:col>3</xdr:col>
      <xdr:colOff>112059</xdr:colOff>
      <xdr:row>147</xdr:row>
      <xdr:rowOff>33619</xdr:rowOff>
    </xdr:from>
    <xdr:to>
      <xdr:col>3</xdr:col>
      <xdr:colOff>792314</xdr:colOff>
      <xdr:row>147</xdr:row>
      <xdr:rowOff>560295</xdr:rowOff>
    </xdr:to>
    <xdr:pic>
      <xdr:nvPicPr>
        <xdr:cNvPr id="76" name="Рисунок 75" descr="03_Stator housing.png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2823883" y="54202854"/>
          <a:ext cx="680255" cy="526676"/>
        </a:xfrm>
        <a:prstGeom prst="rect">
          <a:avLst/>
        </a:prstGeom>
      </xdr:spPr>
    </xdr:pic>
    <xdr:clientData/>
  </xdr:twoCellAnchor>
  <xdr:twoCellAnchor>
    <xdr:from>
      <xdr:col>3</xdr:col>
      <xdr:colOff>201707</xdr:colOff>
      <xdr:row>166</xdr:row>
      <xdr:rowOff>38420</xdr:rowOff>
    </xdr:from>
    <xdr:to>
      <xdr:col>3</xdr:col>
      <xdr:colOff>578923</xdr:colOff>
      <xdr:row>166</xdr:row>
      <xdr:rowOff>517072</xdr:rowOff>
    </xdr:to>
    <xdr:pic>
      <xdr:nvPicPr>
        <xdr:cNvPr id="77" name="Рисунок 76" descr="04_Extention housing.png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2923136" y="49228241"/>
          <a:ext cx="377216" cy="478652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150</xdr:row>
      <xdr:rowOff>33617</xdr:rowOff>
    </xdr:from>
    <xdr:to>
      <xdr:col>3</xdr:col>
      <xdr:colOff>649941</xdr:colOff>
      <xdr:row>150</xdr:row>
      <xdr:rowOff>557728</xdr:rowOff>
    </xdr:to>
    <xdr:pic>
      <xdr:nvPicPr>
        <xdr:cNvPr id="78" name="Рисунок 77" descr="05_Rear flange.png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47148" y="55345852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190501</xdr:colOff>
      <xdr:row>128</xdr:row>
      <xdr:rowOff>24813</xdr:rowOff>
    </xdr:from>
    <xdr:to>
      <xdr:col>3</xdr:col>
      <xdr:colOff>625929</xdr:colOff>
      <xdr:row>128</xdr:row>
      <xdr:rowOff>549695</xdr:rowOff>
    </xdr:to>
    <xdr:pic>
      <xdr:nvPicPr>
        <xdr:cNvPr id="79" name="Рисунок 78" descr="06_Connectors housing.png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911930" y="54929634"/>
          <a:ext cx="435428" cy="524882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122</xdr:row>
      <xdr:rowOff>22413</xdr:rowOff>
    </xdr:from>
    <xdr:to>
      <xdr:col>3</xdr:col>
      <xdr:colOff>627530</xdr:colOff>
      <xdr:row>122</xdr:row>
      <xdr:rowOff>558817</xdr:rowOff>
    </xdr:to>
    <xdr:pic>
      <xdr:nvPicPr>
        <xdr:cNvPr id="80" name="Рисунок 79" descr="07_End cup.png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69560" y="56477648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134472</xdr:colOff>
      <xdr:row>131</xdr:row>
      <xdr:rowOff>44825</xdr:rowOff>
    </xdr:from>
    <xdr:to>
      <xdr:col>3</xdr:col>
      <xdr:colOff>750794</xdr:colOff>
      <xdr:row>131</xdr:row>
      <xdr:rowOff>565149</xdr:rowOff>
    </xdr:to>
    <xdr:pic>
      <xdr:nvPicPr>
        <xdr:cNvPr id="81" name="Рисунок 80" descr="08_Connectors podium.png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2846296" y="57071560"/>
          <a:ext cx="616322" cy="520324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116</xdr:row>
      <xdr:rowOff>24814</xdr:rowOff>
    </xdr:from>
    <xdr:to>
      <xdr:col>3</xdr:col>
      <xdr:colOff>715575</xdr:colOff>
      <xdr:row>116</xdr:row>
      <xdr:rowOff>557424</xdr:rowOff>
    </xdr:to>
    <xdr:pic>
      <xdr:nvPicPr>
        <xdr:cNvPr id="82" name="Рисунок 81" descr="09_Brake-sensor housing.png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206396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134</xdr:row>
      <xdr:rowOff>33619</xdr:rowOff>
    </xdr:from>
    <xdr:to>
      <xdr:col>3</xdr:col>
      <xdr:colOff>773205</xdr:colOff>
      <xdr:row>134</xdr:row>
      <xdr:rowOff>554355</xdr:rowOff>
    </xdr:to>
    <xdr:pic>
      <xdr:nvPicPr>
        <xdr:cNvPr id="83" name="Рисунок 82" descr="10_Brake-sensor shaft.png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2835088" y="53059854"/>
          <a:ext cx="649941" cy="520736"/>
        </a:xfrm>
        <a:prstGeom prst="rect">
          <a:avLst/>
        </a:prstGeom>
      </xdr:spPr>
    </xdr:pic>
    <xdr:clientData/>
  </xdr:twoCellAnchor>
  <xdr:twoCellAnchor>
    <xdr:from>
      <xdr:col>3</xdr:col>
      <xdr:colOff>168090</xdr:colOff>
      <xdr:row>162</xdr:row>
      <xdr:rowOff>22413</xdr:rowOff>
    </xdr:from>
    <xdr:to>
      <xdr:col>3</xdr:col>
      <xdr:colOff>694766</xdr:colOff>
      <xdr:row>162</xdr:row>
      <xdr:rowOff>563719</xdr:rowOff>
    </xdr:to>
    <xdr:pic>
      <xdr:nvPicPr>
        <xdr:cNvPr id="84" name="Рисунок 83" descr="11_Bushing.png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2879914" y="58763648"/>
          <a:ext cx="526676" cy="541306"/>
        </a:xfrm>
        <a:prstGeom prst="rect">
          <a:avLst/>
        </a:prstGeom>
      </xdr:spPr>
    </xdr:pic>
    <xdr:clientData/>
  </xdr:twoCellAnchor>
  <xdr:twoCellAnchor>
    <xdr:from>
      <xdr:col>3</xdr:col>
      <xdr:colOff>56030</xdr:colOff>
      <xdr:row>138</xdr:row>
      <xdr:rowOff>67237</xdr:rowOff>
    </xdr:from>
    <xdr:to>
      <xdr:col>3</xdr:col>
      <xdr:colOff>862164</xdr:colOff>
      <xdr:row>138</xdr:row>
      <xdr:rowOff>515472</xdr:rowOff>
    </xdr:to>
    <xdr:pic>
      <xdr:nvPicPr>
        <xdr:cNvPr id="85" name="Рисунок 84" descr="12_Rod.png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2767854" y="59379972"/>
          <a:ext cx="806134" cy="448235"/>
        </a:xfrm>
        <a:prstGeom prst="rect">
          <a:avLst/>
        </a:prstGeom>
      </xdr:spPr>
    </xdr:pic>
    <xdr:clientData/>
  </xdr:twoCellAnchor>
  <xdr:twoCellAnchor>
    <xdr:from>
      <xdr:col>3</xdr:col>
      <xdr:colOff>38421</xdr:colOff>
      <xdr:row>156</xdr:row>
      <xdr:rowOff>128069</xdr:rowOff>
    </xdr:from>
    <xdr:to>
      <xdr:col>3</xdr:col>
      <xdr:colOff>876758</xdr:colOff>
      <xdr:row>156</xdr:row>
      <xdr:rowOff>453038</xdr:rowOff>
    </xdr:to>
    <xdr:pic>
      <xdr:nvPicPr>
        <xdr:cNvPr id="86" name="Рисунок 85" descr="13_Stud.png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2759850" y="24743390"/>
          <a:ext cx="838337" cy="324969"/>
        </a:xfrm>
        <a:prstGeom prst="rect">
          <a:avLst/>
        </a:prstGeom>
      </xdr:spPr>
    </xdr:pic>
    <xdr:clientData/>
  </xdr:twoCellAnchor>
  <xdr:twoCellAnchor>
    <xdr:from>
      <xdr:col>3</xdr:col>
      <xdr:colOff>56028</xdr:colOff>
      <xdr:row>184</xdr:row>
      <xdr:rowOff>123265</xdr:rowOff>
    </xdr:from>
    <xdr:to>
      <xdr:col>3</xdr:col>
      <xdr:colOff>874058</xdr:colOff>
      <xdr:row>184</xdr:row>
      <xdr:rowOff>454297</xdr:rowOff>
    </xdr:to>
    <xdr:pic>
      <xdr:nvPicPr>
        <xdr:cNvPr id="87" name="Рисунок 86" descr="RS01_Nut.png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2767852" y="60579000"/>
          <a:ext cx="818030" cy="331032"/>
        </a:xfrm>
        <a:prstGeom prst="rect">
          <a:avLst/>
        </a:prstGeom>
      </xdr:spPr>
    </xdr:pic>
    <xdr:clientData/>
  </xdr:twoCellAnchor>
  <xdr:twoCellAnchor>
    <xdr:from>
      <xdr:col>3</xdr:col>
      <xdr:colOff>33619</xdr:colOff>
      <xdr:row>187</xdr:row>
      <xdr:rowOff>44823</xdr:rowOff>
    </xdr:from>
    <xdr:to>
      <xdr:col>3</xdr:col>
      <xdr:colOff>862853</xdr:colOff>
      <xdr:row>187</xdr:row>
      <xdr:rowOff>559388</xdr:rowOff>
    </xdr:to>
    <xdr:pic>
      <xdr:nvPicPr>
        <xdr:cNvPr id="88" name="Рисунок 87" descr="RS02_Screw.png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2745443" y="61072058"/>
          <a:ext cx="829234" cy="514565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191</xdr:row>
      <xdr:rowOff>89647</xdr:rowOff>
    </xdr:from>
    <xdr:to>
      <xdr:col>3</xdr:col>
      <xdr:colOff>840441</xdr:colOff>
      <xdr:row>191</xdr:row>
      <xdr:rowOff>469860</xdr:rowOff>
    </xdr:to>
    <xdr:pic>
      <xdr:nvPicPr>
        <xdr:cNvPr id="89" name="Рисунок 88" descr="RS03_Roller.png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23030" y="61688382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291353</xdr:colOff>
      <xdr:row>194</xdr:row>
      <xdr:rowOff>33618</xdr:rowOff>
    </xdr:from>
    <xdr:to>
      <xdr:col>3</xdr:col>
      <xdr:colOff>571500</xdr:colOff>
      <xdr:row>194</xdr:row>
      <xdr:rowOff>547507</xdr:rowOff>
    </xdr:to>
    <xdr:pic>
      <xdr:nvPicPr>
        <xdr:cNvPr id="90" name="Рисунок 89" descr="RS04_Separator.png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3003177" y="62203853"/>
          <a:ext cx="280147" cy="513889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31</xdr:row>
      <xdr:rowOff>44824</xdr:rowOff>
    </xdr:from>
    <xdr:to>
      <xdr:col>3</xdr:col>
      <xdr:colOff>773205</xdr:colOff>
      <xdr:row>31</xdr:row>
      <xdr:rowOff>512834</xdr:rowOff>
    </xdr:to>
    <xdr:pic>
      <xdr:nvPicPr>
        <xdr:cNvPr id="91" name="Рисунок 90" descr="Sensor's ring.png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2835088" y="6208059"/>
          <a:ext cx="649941" cy="468010"/>
        </a:xfrm>
        <a:prstGeom prst="rect">
          <a:avLst/>
        </a:prstGeom>
      </xdr:spPr>
    </xdr:pic>
    <xdr:clientData/>
  </xdr:twoCellAnchor>
  <xdr:twoCellAnchor>
    <xdr:from>
      <xdr:col>3</xdr:col>
      <xdr:colOff>134471</xdr:colOff>
      <xdr:row>172</xdr:row>
      <xdr:rowOff>22412</xdr:rowOff>
    </xdr:from>
    <xdr:to>
      <xdr:col>3</xdr:col>
      <xdr:colOff>795618</xdr:colOff>
      <xdr:row>172</xdr:row>
      <xdr:rowOff>526676</xdr:rowOff>
    </xdr:to>
    <xdr:pic>
      <xdr:nvPicPr>
        <xdr:cNvPr id="92" name="Рисунок 91" descr="RS Screw.png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2846295" y="3899647"/>
          <a:ext cx="661147" cy="504264"/>
        </a:xfrm>
        <a:prstGeom prst="rect">
          <a:avLst/>
        </a:prstGeom>
      </xdr:spPr>
    </xdr:pic>
    <xdr:clientData/>
  </xdr:twoCellAnchor>
  <xdr:twoCellAnchor>
    <xdr:from>
      <xdr:col>3</xdr:col>
      <xdr:colOff>112059</xdr:colOff>
      <xdr:row>171</xdr:row>
      <xdr:rowOff>44824</xdr:rowOff>
    </xdr:from>
    <xdr:to>
      <xdr:col>3</xdr:col>
      <xdr:colOff>773206</xdr:colOff>
      <xdr:row>171</xdr:row>
      <xdr:rowOff>549088</xdr:rowOff>
    </xdr:to>
    <xdr:pic>
      <xdr:nvPicPr>
        <xdr:cNvPr id="93" name="Рисунок 92" descr="RS Screw.png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2823883" y="4493559"/>
          <a:ext cx="661147" cy="504264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173</xdr:row>
      <xdr:rowOff>44824</xdr:rowOff>
    </xdr:from>
    <xdr:to>
      <xdr:col>3</xdr:col>
      <xdr:colOff>784411</xdr:colOff>
      <xdr:row>173</xdr:row>
      <xdr:rowOff>549088</xdr:rowOff>
    </xdr:to>
    <xdr:pic>
      <xdr:nvPicPr>
        <xdr:cNvPr id="94" name="Рисунок 93" descr="RS Screw.png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2835088" y="5065059"/>
          <a:ext cx="661147" cy="504264"/>
        </a:xfrm>
        <a:prstGeom prst="rect">
          <a:avLst/>
        </a:prstGeom>
      </xdr:spPr>
    </xdr:pic>
    <xdr:clientData/>
  </xdr:twoCellAnchor>
  <xdr:twoCellAnchor>
    <xdr:from>
      <xdr:col>3</xdr:col>
      <xdr:colOff>100852</xdr:colOff>
      <xdr:row>174</xdr:row>
      <xdr:rowOff>33617</xdr:rowOff>
    </xdr:from>
    <xdr:to>
      <xdr:col>3</xdr:col>
      <xdr:colOff>761999</xdr:colOff>
      <xdr:row>174</xdr:row>
      <xdr:rowOff>537881</xdr:rowOff>
    </xdr:to>
    <xdr:pic>
      <xdr:nvPicPr>
        <xdr:cNvPr id="95" name="Рисунок 94" descr="RS Screw.png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2812676" y="5625352"/>
          <a:ext cx="661147" cy="504264"/>
        </a:xfrm>
        <a:prstGeom prst="rect">
          <a:avLst/>
        </a:prstGeom>
      </xdr:spPr>
    </xdr:pic>
    <xdr:clientData/>
  </xdr:twoCellAnchor>
  <xdr:twoCellAnchor>
    <xdr:from>
      <xdr:col>3</xdr:col>
      <xdr:colOff>123263</xdr:colOff>
      <xdr:row>167</xdr:row>
      <xdr:rowOff>22412</xdr:rowOff>
    </xdr:from>
    <xdr:to>
      <xdr:col>3</xdr:col>
      <xdr:colOff>831620</xdr:colOff>
      <xdr:row>167</xdr:row>
      <xdr:rowOff>549087</xdr:rowOff>
    </xdr:to>
    <xdr:pic>
      <xdr:nvPicPr>
        <xdr:cNvPr id="96" name="Рисунок 95" descr="RS Nut.png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2835087" y="6185647"/>
          <a:ext cx="708357" cy="526675"/>
        </a:xfrm>
        <a:prstGeom prst="rect">
          <a:avLst/>
        </a:prstGeom>
      </xdr:spPr>
    </xdr:pic>
    <xdr:clientData/>
  </xdr:twoCellAnchor>
  <xdr:twoCellAnchor>
    <xdr:from>
      <xdr:col>3</xdr:col>
      <xdr:colOff>227320</xdr:colOff>
      <xdr:row>39</xdr:row>
      <xdr:rowOff>40821</xdr:rowOff>
    </xdr:from>
    <xdr:to>
      <xdr:col>3</xdr:col>
      <xdr:colOff>705972</xdr:colOff>
      <xdr:row>39</xdr:row>
      <xdr:rowOff>530680</xdr:rowOff>
    </xdr:to>
    <xdr:pic>
      <xdr:nvPicPr>
        <xdr:cNvPr id="97" name="Рисунок 96" descr="Bushing.png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2948749" y="4653642"/>
          <a:ext cx="478652" cy="489859"/>
        </a:xfrm>
        <a:prstGeom prst="rect">
          <a:avLst/>
        </a:prstGeom>
      </xdr:spPr>
    </xdr:pic>
    <xdr:clientData/>
  </xdr:twoCellAnchor>
  <xdr:twoCellAnchor>
    <xdr:from>
      <xdr:col>3</xdr:col>
      <xdr:colOff>22412</xdr:colOff>
      <xdr:row>176</xdr:row>
      <xdr:rowOff>123265</xdr:rowOff>
    </xdr:from>
    <xdr:to>
      <xdr:col>3</xdr:col>
      <xdr:colOff>851647</xdr:colOff>
      <xdr:row>176</xdr:row>
      <xdr:rowOff>503478</xdr:rowOff>
    </xdr:to>
    <xdr:pic>
      <xdr:nvPicPr>
        <xdr:cNvPr id="98" name="Рисунок 97" descr="RS03_Roller.png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34236" y="48006000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36</xdr:row>
      <xdr:rowOff>31217</xdr:rowOff>
    </xdr:from>
    <xdr:to>
      <xdr:col>3</xdr:col>
      <xdr:colOff>609601</xdr:colOff>
      <xdr:row>36</xdr:row>
      <xdr:rowOff>546688</xdr:rowOff>
    </xdr:to>
    <xdr:pic>
      <xdr:nvPicPr>
        <xdr:cNvPr id="99" name="Рисунок 98" descr="Bearing's nut.png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2956753" y="4644038"/>
          <a:ext cx="374277" cy="515471"/>
        </a:xfrm>
        <a:prstGeom prst="rect">
          <a:avLst/>
        </a:prstGeom>
      </xdr:spPr>
    </xdr:pic>
    <xdr:clientData/>
  </xdr:twoCellAnchor>
  <xdr:twoCellAnchor>
    <xdr:from>
      <xdr:col>3</xdr:col>
      <xdr:colOff>235325</xdr:colOff>
      <xdr:row>57</xdr:row>
      <xdr:rowOff>42424</xdr:rowOff>
    </xdr:from>
    <xdr:to>
      <xdr:col>3</xdr:col>
      <xdr:colOff>649941</xdr:colOff>
      <xdr:row>57</xdr:row>
      <xdr:rowOff>538573</xdr:rowOff>
    </xdr:to>
    <xdr:pic>
      <xdr:nvPicPr>
        <xdr:cNvPr id="100" name="Рисунок 99" descr="End stopper.png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2956754" y="8655745"/>
          <a:ext cx="414616" cy="496149"/>
        </a:xfrm>
        <a:prstGeom prst="rect">
          <a:avLst/>
        </a:prstGeom>
      </xdr:spPr>
    </xdr:pic>
    <xdr:clientData/>
  </xdr:twoCellAnchor>
  <xdr:twoCellAnchor>
    <xdr:from>
      <xdr:col>3</xdr:col>
      <xdr:colOff>231322</xdr:colOff>
      <xdr:row>25</xdr:row>
      <xdr:rowOff>22411</xdr:rowOff>
    </xdr:from>
    <xdr:to>
      <xdr:col>3</xdr:col>
      <xdr:colOff>690762</xdr:colOff>
      <xdr:row>25</xdr:row>
      <xdr:rowOff>563961</xdr:rowOff>
    </xdr:to>
    <xdr:pic>
      <xdr:nvPicPr>
        <xdr:cNvPr id="101" name="Рисунок 100" descr="Stator's cover.png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2952751" y="6921232"/>
          <a:ext cx="459440" cy="541550"/>
        </a:xfrm>
        <a:prstGeom prst="rect">
          <a:avLst/>
        </a:prstGeom>
      </xdr:spPr>
    </xdr:pic>
    <xdr:clientData/>
  </xdr:twoCellAnchor>
  <xdr:twoCellAnchor>
    <xdr:from>
      <xdr:col>3</xdr:col>
      <xdr:colOff>134473</xdr:colOff>
      <xdr:row>42</xdr:row>
      <xdr:rowOff>33618</xdr:rowOff>
    </xdr:from>
    <xdr:to>
      <xdr:col>3</xdr:col>
      <xdr:colOff>795619</xdr:colOff>
      <xdr:row>42</xdr:row>
      <xdr:rowOff>547755</xdr:rowOff>
    </xdr:to>
    <xdr:pic>
      <xdr:nvPicPr>
        <xdr:cNvPr id="102" name="Рисунок 101" descr="Alt Sensor's ring.png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2846297" y="6768353"/>
          <a:ext cx="661146" cy="514137"/>
        </a:xfrm>
        <a:prstGeom prst="rect">
          <a:avLst/>
        </a:prstGeom>
      </xdr:spPr>
    </xdr:pic>
    <xdr:clientData/>
  </xdr:twoCellAnchor>
  <xdr:twoCellAnchor>
    <xdr:from>
      <xdr:col>3</xdr:col>
      <xdr:colOff>192902</xdr:colOff>
      <xdr:row>28</xdr:row>
      <xdr:rowOff>47225</xdr:rowOff>
    </xdr:from>
    <xdr:to>
      <xdr:col>3</xdr:col>
      <xdr:colOff>692957</xdr:colOff>
      <xdr:row>28</xdr:row>
      <xdr:rowOff>544286</xdr:rowOff>
    </xdr:to>
    <xdr:pic>
      <xdr:nvPicPr>
        <xdr:cNvPr id="103" name="Рисунок 102" descr="Bearing's housing.png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2914331" y="7517546"/>
          <a:ext cx="500055" cy="497061"/>
        </a:xfrm>
        <a:prstGeom prst="rect">
          <a:avLst/>
        </a:prstGeom>
      </xdr:spPr>
    </xdr:pic>
    <xdr:clientData/>
  </xdr:twoCellAnchor>
  <xdr:twoCellAnchor>
    <xdr:from>
      <xdr:col>3</xdr:col>
      <xdr:colOff>215314</xdr:colOff>
      <xdr:row>22</xdr:row>
      <xdr:rowOff>20602</xdr:rowOff>
    </xdr:from>
    <xdr:to>
      <xdr:col>3</xdr:col>
      <xdr:colOff>666750</xdr:colOff>
      <xdr:row>22</xdr:row>
      <xdr:rowOff>550495</xdr:rowOff>
    </xdr:to>
    <xdr:pic>
      <xdr:nvPicPr>
        <xdr:cNvPr id="104" name="Рисунок 103" descr="Stator's housing.png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2936743" y="6347923"/>
          <a:ext cx="451436" cy="529893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46</xdr:row>
      <xdr:rowOff>44824</xdr:rowOff>
    </xdr:from>
    <xdr:to>
      <xdr:col>3</xdr:col>
      <xdr:colOff>705971</xdr:colOff>
      <xdr:row>46</xdr:row>
      <xdr:rowOff>542501</xdr:rowOff>
    </xdr:to>
    <xdr:pic>
      <xdr:nvPicPr>
        <xdr:cNvPr id="105" name="Рисунок 104" descr="End cup.png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57502" y="9065559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100853</xdr:colOff>
      <xdr:row>52</xdr:row>
      <xdr:rowOff>22412</xdr:rowOff>
    </xdr:from>
    <xdr:to>
      <xdr:col>3</xdr:col>
      <xdr:colOff>840441</xdr:colOff>
      <xdr:row>52</xdr:row>
      <xdr:rowOff>555069</xdr:rowOff>
    </xdr:to>
    <xdr:pic>
      <xdr:nvPicPr>
        <xdr:cNvPr id="109" name="Рисунок 108" descr="Rod-Cupler.png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2812677" y="11329147"/>
          <a:ext cx="739588" cy="532657"/>
        </a:xfrm>
        <a:prstGeom prst="rect">
          <a:avLst/>
        </a:prstGeom>
      </xdr:spPr>
    </xdr:pic>
    <xdr:clientData/>
  </xdr:twoCellAnchor>
  <xdr:twoCellAnchor>
    <xdr:from>
      <xdr:col>3</xdr:col>
      <xdr:colOff>45024</xdr:colOff>
      <xdr:row>56</xdr:row>
      <xdr:rowOff>92921</xdr:rowOff>
    </xdr:from>
    <xdr:to>
      <xdr:col>3</xdr:col>
      <xdr:colOff>838041</xdr:colOff>
      <xdr:row>56</xdr:row>
      <xdr:rowOff>476052</xdr:rowOff>
    </xdr:to>
    <xdr:pic>
      <xdr:nvPicPr>
        <xdr:cNvPr id="110" name="Рисунок 109" descr="Rod's ring 1.png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 rot="16200000">
          <a:off x="2971396" y="4500799"/>
          <a:ext cx="383131" cy="793017"/>
        </a:xfrm>
        <a:prstGeom prst="rect">
          <a:avLst/>
        </a:prstGeom>
      </xdr:spPr>
    </xdr:pic>
    <xdr:clientData/>
  </xdr:twoCellAnchor>
  <xdr:twoCellAnchor>
    <xdr:from>
      <xdr:col>3</xdr:col>
      <xdr:colOff>76169</xdr:colOff>
      <xdr:row>34</xdr:row>
      <xdr:rowOff>67239</xdr:rowOff>
    </xdr:from>
    <xdr:to>
      <xdr:col>3</xdr:col>
      <xdr:colOff>814404</xdr:colOff>
      <xdr:row>34</xdr:row>
      <xdr:rowOff>522547</xdr:rowOff>
    </xdr:to>
    <xdr:pic>
      <xdr:nvPicPr>
        <xdr:cNvPr id="112" name="Рисунок 111" descr="Front stopper.png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 rot="16200000">
          <a:off x="2939062" y="27398596"/>
          <a:ext cx="455308" cy="738235"/>
        </a:xfrm>
        <a:prstGeom prst="rect">
          <a:avLst/>
        </a:prstGeom>
      </xdr:spPr>
    </xdr:pic>
    <xdr:clientData/>
  </xdr:twoCellAnchor>
  <xdr:twoCellAnchor>
    <xdr:from>
      <xdr:col>3</xdr:col>
      <xdr:colOff>83344</xdr:colOff>
      <xdr:row>202</xdr:row>
      <xdr:rowOff>35719</xdr:rowOff>
    </xdr:from>
    <xdr:to>
      <xdr:col>3</xdr:col>
      <xdr:colOff>766902</xdr:colOff>
      <xdr:row>202</xdr:row>
      <xdr:rowOff>529857</xdr:rowOff>
    </xdr:to>
    <xdr:pic>
      <xdr:nvPicPr>
        <xdr:cNvPr id="113" name="Рисунок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969" y="5024438"/>
          <a:ext cx="683558" cy="494138"/>
        </a:xfrm>
        <a:prstGeom prst="rect">
          <a:avLst/>
        </a:prstGeom>
      </xdr:spPr>
    </xdr:pic>
    <xdr:clientData/>
  </xdr:twoCellAnchor>
  <xdr:twoCellAnchor>
    <xdr:from>
      <xdr:col>3</xdr:col>
      <xdr:colOff>89647</xdr:colOff>
      <xdr:row>201</xdr:row>
      <xdr:rowOff>44825</xdr:rowOff>
    </xdr:from>
    <xdr:to>
      <xdr:col>3</xdr:col>
      <xdr:colOff>773205</xdr:colOff>
      <xdr:row>201</xdr:row>
      <xdr:rowOff>538963</xdr:rowOff>
    </xdr:to>
    <xdr:pic>
      <xdr:nvPicPr>
        <xdr:cNvPr id="114" name="Рисунок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272" y="4462044"/>
          <a:ext cx="683558" cy="494138"/>
        </a:xfrm>
        <a:prstGeom prst="rect">
          <a:avLst/>
        </a:prstGeom>
      </xdr:spPr>
    </xdr:pic>
    <xdr:clientData/>
  </xdr:twoCellAnchor>
  <xdr:twoCellAnchor>
    <xdr:from>
      <xdr:col>3</xdr:col>
      <xdr:colOff>123263</xdr:colOff>
      <xdr:row>168</xdr:row>
      <xdr:rowOff>22412</xdr:rowOff>
    </xdr:from>
    <xdr:to>
      <xdr:col>3</xdr:col>
      <xdr:colOff>831620</xdr:colOff>
      <xdr:row>168</xdr:row>
      <xdr:rowOff>549087</xdr:rowOff>
    </xdr:to>
    <xdr:pic>
      <xdr:nvPicPr>
        <xdr:cNvPr id="115" name="Рисунок 114" descr="RS Nut.png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2841063" y="7312212"/>
          <a:ext cx="708357" cy="526675"/>
        </a:xfrm>
        <a:prstGeom prst="rect">
          <a:avLst/>
        </a:prstGeom>
      </xdr:spPr>
    </xdr:pic>
    <xdr:clientData/>
  </xdr:twoCellAnchor>
  <xdr:twoCellAnchor>
    <xdr:from>
      <xdr:col>3</xdr:col>
      <xdr:colOff>123263</xdr:colOff>
      <xdr:row>170</xdr:row>
      <xdr:rowOff>22412</xdr:rowOff>
    </xdr:from>
    <xdr:to>
      <xdr:col>3</xdr:col>
      <xdr:colOff>831620</xdr:colOff>
      <xdr:row>170</xdr:row>
      <xdr:rowOff>549087</xdr:rowOff>
    </xdr:to>
    <xdr:pic>
      <xdr:nvPicPr>
        <xdr:cNvPr id="116" name="Рисунок 115" descr="RS Nut.png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2841063" y="7883712"/>
          <a:ext cx="708357" cy="526675"/>
        </a:xfrm>
        <a:prstGeom prst="rect">
          <a:avLst/>
        </a:prstGeom>
      </xdr:spPr>
    </xdr:pic>
    <xdr:clientData/>
  </xdr:twoCellAnchor>
  <xdr:twoCellAnchor>
    <xdr:from>
      <xdr:col>3</xdr:col>
      <xdr:colOff>123263</xdr:colOff>
      <xdr:row>169</xdr:row>
      <xdr:rowOff>22412</xdr:rowOff>
    </xdr:from>
    <xdr:to>
      <xdr:col>3</xdr:col>
      <xdr:colOff>831620</xdr:colOff>
      <xdr:row>169</xdr:row>
      <xdr:rowOff>549087</xdr:rowOff>
    </xdr:to>
    <xdr:pic>
      <xdr:nvPicPr>
        <xdr:cNvPr id="117" name="Рисунок 116" descr="RS Nut.png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2841063" y="7883712"/>
          <a:ext cx="708357" cy="526675"/>
        </a:xfrm>
        <a:prstGeom prst="rect">
          <a:avLst/>
        </a:prstGeom>
      </xdr:spPr>
    </xdr:pic>
    <xdr:clientData/>
  </xdr:twoCellAnchor>
  <xdr:twoCellAnchor>
    <xdr:from>
      <xdr:col>3</xdr:col>
      <xdr:colOff>56028</xdr:colOff>
      <xdr:row>185</xdr:row>
      <xdr:rowOff>123265</xdr:rowOff>
    </xdr:from>
    <xdr:to>
      <xdr:col>3</xdr:col>
      <xdr:colOff>874058</xdr:colOff>
      <xdr:row>185</xdr:row>
      <xdr:rowOff>454297</xdr:rowOff>
    </xdr:to>
    <xdr:pic>
      <xdr:nvPicPr>
        <xdr:cNvPr id="119" name="Рисунок 118" descr="RS01_Nut.png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2777457" y="6858801"/>
          <a:ext cx="818030" cy="331032"/>
        </a:xfrm>
        <a:prstGeom prst="rect">
          <a:avLst/>
        </a:prstGeom>
      </xdr:spPr>
    </xdr:pic>
    <xdr:clientData/>
  </xdr:twoCellAnchor>
  <xdr:twoCellAnchor>
    <xdr:from>
      <xdr:col>3</xdr:col>
      <xdr:colOff>33619</xdr:colOff>
      <xdr:row>186</xdr:row>
      <xdr:rowOff>44823</xdr:rowOff>
    </xdr:from>
    <xdr:to>
      <xdr:col>3</xdr:col>
      <xdr:colOff>862853</xdr:colOff>
      <xdr:row>186</xdr:row>
      <xdr:rowOff>559388</xdr:rowOff>
    </xdr:to>
    <xdr:pic>
      <xdr:nvPicPr>
        <xdr:cNvPr id="121" name="Рисунок 120" descr="RS02_Screw.png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2755048" y="5637359"/>
          <a:ext cx="829234" cy="514565"/>
        </a:xfrm>
        <a:prstGeom prst="rect">
          <a:avLst/>
        </a:prstGeom>
      </xdr:spPr>
    </xdr:pic>
    <xdr:clientData/>
  </xdr:twoCellAnchor>
  <xdr:twoCellAnchor>
    <xdr:from>
      <xdr:col>3</xdr:col>
      <xdr:colOff>33619</xdr:colOff>
      <xdr:row>188</xdr:row>
      <xdr:rowOff>44823</xdr:rowOff>
    </xdr:from>
    <xdr:to>
      <xdr:col>3</xdr:col>
      <xdr:colOff>862853</xdr:colOff>
      <xdr:row>188</xdr:row>
      <xdr:rowOff>559388</xdr:rowOff>
    </xdr:to>
    <xdr:pic>
      <xdr:nvPicPr>
        <xdr:cNvPr id="122" name="Рисунок 121" descr="RS02_Screw.png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2755048" y="6208859"/>
          <a:ext cx="829234" cy="514565"/>
        </a:xfrm>
        <a:prstGeom prst="rect">
          <a:avLst/>
        </a:prstGeom>
      </xdr:spPr>
    </xdr:pic>
    <xdr:clientData/>
  </xdr:twoCellAnchor>
  <xdr:twoCellAnchor>
    <xdr:from>
      <xdr:col>3</xdr:col>
      <xdr:colOff>33619</xdr:colOff>
      <xdr:row>189</xdr:row>
      <xdr:rowOff>44823</xdr:rowOff>
    </xdr:from>
    <xdr:to>
      <xdr:col>3</xdr:col>
      <xdr:colOff>862853</xdr:colOff>
      <xdr:row>189</xdr:row>
      <xdr:rowOff>559388</xdr:rowOff>
    </xdr:to>
    <xdr:pic>
      <xdr:nvPicPr>
        <xdr:cNvPr id="123" name="Рисунок 122" descr="RS02_Screw.png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2755048" y="6208859"/>
          <a:ext cx="829234" cy="514565"/>
        </a:xfrm>
        <a:prstGeom prst="rect">
          <a:avLst/>
        </a:prstGeom>
      </xdr:spPr>
    </xdr:pic>
    <xdr:clientData/>
  </xdr:twoCellAnchor>
  <xdr:twoCellAnchor>
    <xdr:from>
      <xdr:col>3</xdr:col>
      <xdr:colOff>22412</xdr:colOff>
      <xdr:row>178</xdr:row>
      <xdr:rowOff>123265</xdr:rowOff>
    </xdr:from>
    <xdr:to>
      <xdr:col>3</xdr:col>
      <xdr:colOff>851647</xdr:colOff>
      <xdr:row>178</xdr:row>
      <xdr:rowOff>503478</xdr:rowOff>
    </xdr:to>
    <xdr:pic>
      <xdr:nvPicPr>
        <xdr:cNvPr id="124" name="Рисунок 123" descr="RS03_Roller.png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43841" y="11430801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22412</xdr:colOff>
      <xdr:row>177</xdr:row>
      <xdr:rowOff>123265</xdr:rowOff>
    </xdr:from>
    <xdr:to>
      <xdr:col>3</xdr:col>
      <xdr:colOff>851647</xdr:colOff>
      <xdr:row>177</xdr:row>
      <xdr:rowOff>503478</xdr:rowOff>
    </xdr:to>
    <xdr:pic>
      <xdr:nvPicPr>
        <xdr:cNvPr id="125" name="Рисунок 124" descr="RS03_Roller.png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43841" y="11430801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22412</xdr:colOff>
      <xdr:row>175</xdr:row>
      <xdr:rowOff>123265</xdr:rowOff>
    </xdr:from>
    <xdr:to>
      <xdr:col>3</xdr:col>
      <xdr:colOff>851647</xdr:colOff>
      <xdr:row>175</xdr:row>
      <xdr:rowOff>503478</xdr:rowOff>
    </xdr:to>
    <xdr:pic>
      <xdr:nvPicPr>
        <xdr:cNvPr id="126" name="Рисунок 125" descr="RS03_Roller.png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43841" y="10287801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193</xdr:row>
      <xdr:rowOff>89647</xdr:rowOff>
    </xdr:from>
    <xdr:to>
      <xdr:col>3</xdr:col>
      <xdr:colOff>840441</xdr:colOff>
      <xdr:row>193</xdr:row>
      <xdr:rowOff>469860</xdr:rowOff>
    </xdr:to>
    <xdr:pic>
      <xdr:nvPicPr>
        <xdr:cNvPr id="127" name="Рисунок 126" descr="RS03_Roller.png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32635" y="14254683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192</xdr:row>
      <xdr:rowOff>89647</xdr:rowOff>
    </xdr:from>
    <xdr:to>
      <xdr:col>3</xdr:col>
      <xdr:colOff>840441</xdr:colOff>
      <xdr:row>192</xdr:row>
      <xdr:rowOff>469860</xdr:rowOff>
    </xdr:to>
    <xdr:pic>
      <xdr:nvPicPr>
        <xdr:cNvPr id="128" name="Рисунок 127" descr="RS03_Roller.png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32635" y="14254683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190</xdr:row>
      <xdr:rowOff>89647</xdr:rowOff>
    </xdr:from>
    <xdr:to>
      <xdr:col>3</xdr:col>
      <xdr:colOff>840441</xdr:colOff>
      <xdr:row>190</xdr:row>
      <xdr:rowOff>469860</xdr:rowOff>
    </xdr:to>
    <xdr:pic>
      <xdr:nvPicPr>
        <xdr:cNvPr id="129" name="Рисунок 128" descr="RS03_Roller.png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2732635" y="14254683"/>
          <a:ext cx="829235" cy="380213"/>
        </a:xfrm>
        <a:prstGeom prst="rect">
          <a:avLst/>
        </a:prstGeom>
      </xdr:spPr>
    </xdr:pic>
    <xdr:clientData/>
  </xdr:twoCellAnchor>
  <xdr:twoCellAnchor>
    <xdr:from>
      <xdr:col>3</xdr:col>
      <xdr:colOff>112059</xdr:colOff>
      <xdr:row>148</xdr:row>
      <xdr:rowOff>33619</xdr:rowOff>
    </xdr:from>
    <xdr:to>
      <xdr:col>3</xdr:col>
      <xdr:colOff>792314</xdr:colOff>
      <xdr:row>148</xdr:row>
      <xdr:rowOff>560295</xdr:rowOff>
    </xdr:to>
    <xdr:pic>
      <xdr:nvPicPr>
        <xdr:cNvPr id="130" name="Рисунок 129" descr="03_Stator housing.png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2833488" y="5054655"/>
          <a:ext cx="680255" cy="526676"/>
        </a:xfrm>
        <a:prstGeom prst="rect">
          <a:avLst/>
        </a:prstGeom>
      </xdr:spPr>
    </xdr:pic>
    <xdr:clientData/>
  </xdr:twoCellAnchor>
  <xdr:twoCellAnchor>
    <xdr:from>
      <xdr:col>3</xdr:col>
      <xdr:colOff>112059</xdr:colOff>
      <xdr:row>149</xdr:row>
      <xdr:rowOff>33619</xdr:rowOff>
    </xdr:from>
    <xdr:to>
      <xdr:col>3</xdr:col>
      <xdr:colOff>792314</xdr:colOff>
      <xdr:row>149</xdr:row>
      <xdr:rowOff>560295</xdr:rowOff>
    </xdr:to>
    <xdr:pic>
      <xdr:nvPicPr>
        <xdr:cNvPr id="131" name="Рисунок 130" descr="03_Stator housing.png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2833488" y="5626155"/>
          <a:ext cx="680255" cy="526676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32</xdr:row>
      <xdr:rowOff>44824</xdr:rowOff>
    </xdr:from>
    <xdr:to>
      <xdr:col>3</xdr:col>
      <xdr:colOff>773205</xdr:colOff>
      <xdr:row>32</xdr:row>
      <xdr:rowOff>512834</xdr:rowOff>
    </xdr:to>
    <xdr:pic>
      <xdr:nvPicPr>
        <xdr:cNvPr id="118" name="Рисунок 117" descr="Sensor's ring.png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2844693" y="7351860"/>
          <a:ext cx="649941" cy="468010"/>
        </a:xfrm>
        <a:prstGeom prst="rect">
          <a:avLst/>
        </a:prstGeom>
      </xdr:spPr>
    </xdr:pic>
    <xdr:clientData/>
  </xdr:twoCellAnchor>
  <xdr:twoCellAnchor>
    <xdr:from>
      <xdr:col>3</xdr:col>
      <xdr:colOff>68035</xdr:colOff>
      <xdr:row>33</xdr:row>
      <xdr:rowOff>68035</xdr:rowOff>
    </xdr:from>
    <xdr:to>
      <xdr:col>3</xdr:col>
      <xdr:colOff>806270</xdr:colOff>
      <xdr:row>33</xdr:row>
      <xdr:rowOff>523343</xdr:rowOff>
    </xdr:to>
    <xdr:pic>
      <xdr:nvPicPr>
        <xdr:cNvPr id="133" name="Рисунок 132" descr="Front stopper.png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 rot="16200000">
          <a:off x="2930928" y="27970892"/>
          <a:ext cx="455308" cy="738235"/>
        </a:xfrm>
        <a:prstGeom prst="rect">
          <a:avLst/>
        </a:prstGeom>
      </xdr:spPr>
    </xdr:pic>
    <xdr:clientData/>
  </xdr:twoCellAnchor>
  <xdr:twoCellAnchor>
    <xdr:from>
      <xdr:col>3</xdr:col>
      <xdr:colOff>68037</xdr:colOff>
      <xdr:row>35</xdr:row>
      <xdr:rowOff>68036</xdr:rowOff>
    </xdr:from>
    <xdr:to>
      <xdr:col>3</xdr:col>
      <xdr:colOff>806272</xdr:colOff>
      <xdr:row>35</xdr:row>
      <xdr:rowOff>523344</xdr:rowOff>
    </xdr:to>
    <xdr:pic>
      <xdr:nvPicPr>
        <xdr:cNvPr id="134" name="Рисунок 133" descr="Front stopper.png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 rot="16200000">
          <a:off x="2930930" y="28542393"/>
          <a:ext cx="455308" cy="738235"/>
        </a:xfrm>
        <a:prstGeom prst="rect">
          <a:avLst/>
        </a:prstGeom>
      </xdr:spPr>
    </xdr:pic>
    <xdr:clientData/>
  </xdr:twoCellAnchor>
  <xdr:twoCellAnchor>
    <xdr:from>
      <xdr:col>3</xdr:col>
      <xdr:colOff>244929</xdr:colOff>
      <xdr:row>59</xdr:row>
      <xdr:rowOff>40822</xdr:rowOff>
    </xdr:from>
    <xdr:to>
      <xdr:col>3</xdr:col>
      <xdr:colOff>659545</xdr:colOff>
      <xdr:row>59</xdr:row>
      <xdr:rowOff>536971</xdr:rowOff>
    </xdr:to>
    <xdr:pic>
      <xdr:nvPicPr>
        <xdr:cNvPr id="120" name="Рисунок 119" descr="End stopper.png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2966358" y="7511143"/>
          <a:ext cx="414616" cy="496149"/>
        </a:xfrm>
        <a:prstGeom prst="rect">
          <a:avLst/>
        </a:prstGeom>
      </xdr:spPr>
    </xdr:pic>
    <xdr:clientData/>
  </xdr:twoCellAnchor>
  <xdr:twoCellAnchor>
    <xdr:from>
      <xdr:col>3</xdr:col>
      <xdr:colOff>231322</xdr:colOff>
      <xdr:row>58</xdr:row>
      <xdr:rowOff>54429</xdr:rowOff>
    </xdr:from>
    <xdr:to>
      <xdr:col>3</xdr:col>
      <xdr:colOff>645938</xdr:colOff>
      <xdr:row>58</xdr:row>
      <xdr:rowOff>550578</xdr:rowOff>
    </xdr:to>
    <xdr:pic>
      <xdr:nvPicPr>
        <xdr:cNvPr id="132" name="Рисунок 131" descr="End stopper.png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2952751" y="8096250"/>
          <a:ext cx="414616" cy="496149"/>
        </a:xfrm>
        <a:prstGeom prst="rect">
          <a:avLst/>
        </a:prstGeom>
      </xdr:spPr>
    </xdr:pic>
    <xdr:clientData/>
  </xdr:twoCellAnchor>
  <xdr:twoCellAnchor>
    <xdr:from>
      <xdr:col>3</xdr:col>
      <xdr:colOff>244926</xdr:colOff>
      <xdr:row>37</xdr:row>
      <xdr:rowOff>27214</xdr:rowOff>
    </xdr:from>
    <xdr:to>
      <xdr:col>3</xdr:col>
      <xdr:colOff>619203</xdr:colOff>
      <xdr:row>37</xdr:row>
      <xdr:rowOff>542685</xdr:rowOff>
    </xdr:to>
    <xdr:pic>
      <xdr:nvPicPr>
        <xdr:cNvPr id="135" name="Рисунок 134" descr="Bearing's nut.png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2966355" y="5211535"/>
          <a:ext cx="374277" cy="515471"/>
        </a:xfrm>
        <a:prstGeom prst="rect">
          <a:avLst/>
        </a:prstGeom>
      </xdr:spPr>
    </xdr:pic>
    <xdr:clientData/>
  </xdr:twoCellAnchor>
  <xdr:twoCellAnchor>
    <xdr:from>
      <xdr:col>3</xdr:col>
      <xdr:colOff>244926</xdr:colOff>
      <xdr:row>38</xdr:row>
      <xdr:rowOff>27214</xdr:rowOff>
    </xdr:from>
    <xdr:to>
      <xdr:col>3</xdr:col>
      <xdr:colOff>619203</xdr:colOff>
      <xdr:row>38</xdr:row>
      <xdr:rowOff>542685</xdr:rowOff>
    </xdr:to>
    <xdr:pic>
      <xdr:nvPicPr>
        <xdr:cNvPr id="136" name="Рисунок 135" descr="Bearing's nut.png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2966355" y="5783035"/>
          <a:ext cx="374277" cy="515471"/>
        </a:xfrm>
        <a:prstGeom prst="rect">
          <a:avLst/>
        </a:prstGeom>
      </xdr:spPr>
    </xdr:pic>
    <xdr:clientData/>
  </xdr:twoCellAnchor>
  <xdr:twoCellAnchor>
    <xdr:from>
      <xdr:col>3</xdr:col>
      <xdr:colOff>100853</xdr:colOff>
      <xdr:row>51</xdr:row>
      <xdr:rowOff>22412</xdr:rowOff>
    </xdr:from>
    <xdr:to>
      <xdr:col>3</xdr:col>
      <xdr:colOff>840441</xdr:colOff>
      <xdr:row>51</xdr:row>
      <xdr:rowOff>555069</xdr:rowOff>
    </xdr:to>
    <xdr:pic>
      <xdr:nvPicPr>
        <xdr:cNvPr id="139" name="Рисунок 138" descr="Rod-Cupler.png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2822282" y="10921733"/>
          <a:ext cx="739588" cy="532657"/>
        </a:xfrm>
        <a:prstGeom prst="rect">
          <a:avLst/>
        </a:prstGeom>
      </xdr:spPr>
    </xdr:pic>
    <xdr:clientData/>
  </xdr:twoCellAnchor>
  <xdr:twoCellAnchor>
    <xdr:from>
      <xdr:col>3</xdr:col>
      <xdr:colOff>100853</xdr:colOff>
      <xdr:row>53</xdr:row>
      <xdr:rowOff>22412</xdr:rowOff>
    </xdr:from>
    <xdr:to>
      <xdr:col>3</xdr:col>
      <xdr:colOff>840441</xdr:colOff>
      <xdr:row>53</xdr:row>
      <xdr:rowOff>555069</xdr:rowOff>
    </xdr:to>
    <xdr:pic>
      <xdr:nvPicPr>
        <xdr:cNvPr id="140" name="Рисунок 139" descr="Rod-Cupler.png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2822282" y="9778733"/>
          <a:ext cx="739588" cy="532657"/>
        </a:xfrm>
        <a:prstGeom prst="rect">
          <a:avLst/>
        </a:prstGeom>
      </xdr:spPr>
    </xdr:pic>
    <xdr:clientData/>
  </xdr:twoCellAnchor>
  <xdr:twoCellAnchor>
    <xdr:from>
      <xdr:col>3</xdr:col>
      <xdr:colOff>190498</xdr:colOff>
      <xdr:row>20</xdr:row>
      <xdr:rowOff>27214</xdr:rowOff>
    </xdr:from>
    <xdr:to>
      <xdr:col>3</xdr:col>
      <xdr:colOff>654331</xdr:colOff>
      <xdr:row>20</xdr:row>
      <xdr:rowOff>544286</xdr:rowOff>
    </xdr:to>
    <xdr:pic>
      <xdr:nvPicPr>
        <xdr:cNvPr id="142" name="Рисунок 141" descr="Front flange TypeS.png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2911927" y="5211535"/>
          <a:ext cx="463833" cy="517072"/>
        </a:xfrm>
        <a:prstGeom prst="rect">
          <a:avLst/>
        </a:prstGeom>
      </xdr:spPr>
    </xdr:pic>
    <xdr:clientData/>
  </xdr:twoCellAnchor>
  <xdr:twoCellAnchor>
    <xdr:from>
      <xdr:col>3</xdr:col>
      <xdr:colOff>190498</xdr:colOff>
      <xdr:row>21</xdr:row>
      <xdr:rowOff>27214</xdr:rowOff>
    </xdr:from>
    <xdr:to>
      <xdr:col>3</xdr:col>
      <xdr:colOff>654331</xdr:colOff>
      <xdr:row>21</xdr:row>
      <xdr:rowOff>544286</xdr:rowOff>
    </xdr:to>
    <xdr:pic>
      <xdr:nvPicPr>
        <xdr:cNvPr id="143" name="Рисунок 142" descr="Front flange TypeS.png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2911927" y="5783035"/>
          <a:ext cx="463833" cy="517072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50</xdr:row>
      <xdr:rowOff>44824</xdr:rowOff>
    </xdr:from>
    <xdr:to>
      <xdr:col>3</xdr:col>
      <xdr:colOff>705971</xdr:colOff>
      <xdr:row>50</xdr:row>
      <xdr:rowOff>542501</xdr:rowOff>
    </xdr:to>
    <xdr:pic>
      <xdr:nvPicPr>
        <xdr:cNvPr id="144" name="Рисунок 143" descr="End cup.png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67107" y="6943645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48</xdr:row>
      <xdr:rowOff>44824</xdr:rowOff>
    </xdr:from>
    <xdr:to>
      <xdr:col>3</xdr:col>
      <xdr:colOff>705971</xdr:colOff>
      <xdr:row>48</xdr:row>
      <xdr:rowOff>542501</xdr:rowOff>
    </xdr:to>
    <xdr:pic>
      <xdr:nvPicPr>
        <xdr:cNvPr id="145" name="Рисунок 144" descr="End cup.png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67107" y="6943645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45</xdr:row>
      <xdr:rowOff>44824</xdr:rowOff>
    </xdr:from>
    <xdr:to>
      <xdr:col>3</xdr:col>
      <xdr:colOff>705971</xdr:colOff>
      <xdr:row>45</xdr:row>
      <xdr:rowOff>542501</xdr:rowOff>
    </xdr:to>
    <xdr:pic>
      <xdr:nvPicPr>
        <xdr:cNvPr id="146" name="Рисунок 145" descr="End cup.png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67107" y="5800645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47</xdr:row>
      <xdr:rowOff>44824</xdr:rowOff>
    </xdr:from>
    <xdr:to>
      <xdr:col>3</xdr:col>
      <xdr:colOff>705971</xdr:colOff>
      <xdr:row>47</xdr:row>
      <xdr:rowOff>542501</xdr:rowOff>
    </xdr:to>
    <xdr:pic>
      <xdr:nvPicPr>
        <xdr:cNvPr id="147" name="Рисунок 146" descr="End cup.png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67107" y="7515145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145678</xdr:colOff>
      <xdr:row>49</xdr:row>
      <xdr:rowOff>44824</xdr:rowOff>
    </xdr:from>
    <xdr:to>
      <xdr:col>3</xdr:col>
      <xdr:colOff>705971</xdr:colOff>
      <xdr:row>49</xdr:row>
      <xdr:rowOff>542501</xdr:rowOff>
    </xdr:to>
    <xdr:pic>
      <xdr:nvPicPr>
        <xdr:cNvPr id="148" name="Рисунок 147" descr="End cup.png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2867107" y="9229645"/>
          <a:ext cx="560293" cy="497677"/>
        </a:xfrm>
        <a:prstGeom prst="rect">
          <a:avLst/>
        </a:prstGeom>
      </xdr:spPr>
    </xdr:pic>
    <xdr:clientData/>
  </xdr:twoCellAnchor>
  <xdr:twoCellAnchor>
    <xdr:from>
      <xdr:col>3</xdr:col>
      <xdr:colOff>163284</xdr:colOff>
      <xdr:row>180</xdr:row>
      <xdr:rowOff>13607</xdr:rowOff>
    </xdr:from>
    <xdr:to>
      <xdr:col>3</xdr:col>
      <xdr:colOff>763359</xdr:colOff>
      <xdr:row>180</xdr:row>
      <xdr:rowOff>551489</xdr:rowOff>
    </xdr:to>
    <xdr:pic>
      <xdr:nvPicPr>
        <xdr:cNvPr id="149" name="Рисунок 148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84713" y="11484428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163284</xdr:colOff>
      <xdr:row>181</xdr:row>
      <xdr:rowOff>27214</xdr:rowOff>
    </xdr:from>
    <xdr:to>
      <xdr:col>3</xdr:col>
      <xdr:colOff>763359</xdr:colOff>
      <xdr:row>181</xdr:row>
      <xdr:rowOff>565096</xdr:rowOff>
    </xdr:to>
    <xdr:pic>
      <xdr:nvPicPr>
        <xdr:cNvPr id="150" name="Рисунок 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84713" y="5783035"/>
          <a:ext cx="600075" cy="537882"/>
        </a:xfrm>
        <a:prstGeom prst="rect">
          <a:avLst/>
        </a:prstGeom>
      </xdr:spPr>
    </xdr:pic>
    <xdr:clientData/>
  </xdr:twoCellAnchor>
  <xdr:twoCellAnchor>
    <xdr:from>
      <xdr:col>3</xdr:col>
      <xdr:colOff>204107</xdr:colOff>
      <xdr:row>41</xdr:row>
      <xdr:rowOff>27216</xdr:rowOff>
    </xdr:from>
    <xdr:to>
      <xdr:col>3</xdr:col>
      <xdr:colOff>707571</xdr:colOff>
      <xdr:row>41</xdr:row>
      <xdr:rowOff>530680</xdr:rowOff>
    </xdr:to>
    <xdr:pic>
      <xdr:nvPicPr>
        <xdr:cNvPr id="151" name="Рисунок 150" descr="Bushing.png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2925536" y="62933037"/>
          <a:ext cx="503464" cy="503464"/>
        </a:xfrm>
        <a:prstGeom prst="rect">
          <a:avLst/>
        </a:prstGeom>
      </xdr:spPr>
    </xdr:pic>
    <xdr:clientData/>
  </xdr:twoCellAnchor>
  <xdr:twoCellAnchor>
    <xdr:from>
      <xdr:col>3</xdr:col>
      <xdr:colOff>54428</xdr:colOff>
      <xdr:row>54</xdr:row>
      <xdr:rowOff>81642</xdr:rowOff>
    </xdr:from>
    <xdr:to>
      <xdr:col>3</xdr:col>
      <xdr:colOff>847445</xdr:colOff>
      <xdr:row>54</xdr:row>
      <xdr:rowOff>464773</xdr:rowOff>
    </xdr:to>
    <xdr:pic>
      <xdr:nvPicPr>
        <xdr:cNvPr id="152" name="Рисунок 151" descr="Rod's ring 1.png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 rot="16200000">
          <a:off x="2980800" y="5061020"/>
          <a:ext cx="383131" cy="793017"/>
        </a:xfrm>
        <a:prstGeom prst="rect">
          <a:avLst/>
        </a:prstGeom>
      </xdr:spPr>
    </xdr:pic>
    <xdr:clientData/>
  </xdr:twoCellAnchor>
  <xdr:twoCellAnchor>
    <xdr:from>
      <xdr:col>3</xdr:col>
      <xdr:colOff>40821</xdr:colOff>
      <xdr:row>55</xdr:row>
      <xdr:rowOff>95249</xdr:rowOff>
    </xdr:from>
    <xdr:to>
      <xdr:col>3</xdr:col>
      <xdr:colOff>833838</xdr:colOff>
      <xdr:row>55</xdr:row>
      <xdr:rowOff>478380</xdr:rowOff>
    </xdr:to>
    <xdr:pic>
      <xdr:nvPicPr>
        <xdr:cNvPr id="153" name="Рисунок 152" descr="Rod's ring 1.png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 rot="16200000">
          <a:off x="2967193" y="5646127"/>
          <a:ext cx="383131" cy="793017"/>
        </a:xfrm>
        <a:prstGeom prst="rect">
          <a:avLst/>
        </a:prstGeom>
      </xdr:spPr>
    </xdr:pic>
    <xdr:clientData/>
  </xdr:twoCellAnchor>
  <xdr:twoCellAnchor>
    <xdr:from>
      <xdr:col>3</xdr:col>
      <xdr:colOff>192902</xdr:colOff>
      <xdr:row>29</xdr:row>
      <xdr:rowOff>47225</xdr:rowOff>
    </xdr:from>
    <xdr:to>
      <xdr:col>3</xdr:col>
      <xdr:colOff>692957</xdr:colOff>
      <xdr:row>29</xdr:row>
      <xdr:rowOff>544286</xdr:rowOff>
    </xdr:to>
    <xdr:pic>
      <xdr:nvPicPr>
        <xdr:cNvPr id="138" name="Рисунок 137" descr="Bearing's housing.png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2914331" y="8089046"/>
          <a:ext cx="500055" cy="497061"/>
        </a:xfrm>
        <a:prstGeom prst="rect">
          <a:avLst/>
        </a:prstGeom>
      </xdr:spPr>
    </xdr:pic>
    <xdr:clientData/>
  </xdr:twoCellAnchor>
  <xdr:twoCellAnchor>
    <xdr:from>
      <xdr:col>3</xdr:col>
      <xdr:colOff>206509</xdr:colOff>
      <xdr:row>30</xdr:row>
      <xdr:rowOff>33618</xdr:rowOff>
    </xdr:from>
    <xdr:to>
      <xdr:col>3</xdr:col>
      <xdr:colOff>706564</xdr:colOff>
      <xdr:row>30</xdr:row>
      <xdr:rowOff>530679</xdr:rowOff>
    </xdr:to>
    <xdr:pic>
      <xdr:nvPicPr>
        <xdr:cNvPr id="154" name="Рисунок 153" descr="Bearing's housing.png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2927938" y="8646939"/>
          <a:ext cx="500055" cy="497061"/>
        </a:xfrm>
        <a:prstGeom prst="rect">
          <a:avLst/>
        </a:prstGeom>
      </xdr:spPr>
    </xdr:pic>
    <xdr:clientData/>
  </xdr:twoCellAnchor>
  <xdr:twoCellAnchor>
    <xdr:from>
      <xdr:col>3</xdr:col>
      <xdr:colOff>231322</xdr:colOff>
      <xdr:row>26</xdr:row>
      <xdr:rowOff>22411</xdr:rowOff>
    </xdr:from>
    <xdr:to>
      <xdr:col>3</xdr:col>
      <xdr:colOff>690762</xdr:colOff>
      <xdr:row>26</xdr:row>
      <xdr:rowOff>563961</xdr:rowOff>
    </xdr:to>
    <xdr:pic>
      <xdr:nvPicPr>
        <xdr:cNvPr id="155" name="Рисунок 154" descr="Stator's cover.png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2952751" y="6921232"/>
          <a:ext cx="459440" cy="541550"/>
        </a:xfrm>
        <a:prstGeom prst="rect">
          <a:avLst/>
        </a:prstGeom>
      </xdr:spPr>
    </xdr:pic>
    <xdr:clientData/>
  </xdr:twoCellAnchor>
  <xdr:twoCellAnchor>
    <xdr:from>
      <xdr:col>3</xdr:col>
      <xdr:colOff>231322</xdr:colOff>
      <xdr:row>27</xdr:row>
      <xdr:rowOff>22411</xdr:rowOff>
    </xdr:from>
    <xdr:to>
      <xdr:col>3</xdr:col>
      <xdr:colOff>690762</xdr:colOff>
      <xdr:row>27</xdr:row>
      <xdr:rowOff>563961</xdr:rowOff>
    </xdr:to>
    <xdr:pic>
      <xdr:nvPicPr>
        <xdr:cNvPr id="156" name="Рисунок 155" descr="Stator's cover.png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2952751" y="6921232"/>
          <a:ext cx="459440" cy="541550"/>
        </a:xfrm>
        <a:prstGeom prst="rect">
          <a:avLst/>
        </a:prstGeom>
      </xdr:spPr>
    </xdr:pic>
    <xdr:clientData/>
  </xdr:twoCellAnchor>
  <xdr:twoCellAnchor>
    <xdr:from>
      <xdr:col>3</xdr:col>
      <xdr:colOff>201706</xdr:colOff>
      <xdr:row>23</xdr:row>
      <xdr:rowOff>11206</xdr:rowOff>
    </xdr:from>
    <xdr:to>
      <xdr:col>3</xdr:col>
      <xdr:colOff>661147</xdr:colOff>
      <xdr:row>23</xdr:row>
      <xdr:rowOff>550495</xdr:rowOff>
    </xdr:to>
    <xdr:pic>
      <xdr:nvPicPr>
        <xdr:cNvPr id="157" name="Рисунок 156" descr="Stator's housing.png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2923135" y="6338527"/>
          <a:ext cx="459441" cy="539289"/>
        </a:xfrm>
        <a:prstGeom prst="rect">
          <a:avLst/>
        </a:prstGeom>
      </xdr:spPr>
    </xdr:pic>
    <xdr:clientData/>
  </xdr:twoCellAnchor>
  <xdr:twoCellAnchor>
    <xdr:from>
      <xdr:col>3</xdr:col>
      <xdr:colOff>201706</xdr:colOff>
      <xdr:row>24</xdr:row>
      <xdr:rowOff>11206</xdr:rowOff>
    </xdr:from>
    <xdr:to>
      <xdr:col>3</xdr:col>
      <xdr:colOff>661147</xdr:colOff>
      <xdr:row>24</xdr:row>
      <xdr:rowOff>550495</xdr:rowOff>
    </xdr:to>
    <xdr:pic>
      <xdr:nvPicPr>
        <xdr:cNvPr id="158" name="Рисунок 157" descr="Stator's housing.png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2923135" y="6338527"/>
          <a:ext cx="459441" cy="539289"/>
        </a:xfrm>
        <a:prstGeom prst="rect">
          <a:avLst/>
        </a:prstGeom>
      </xdr:spPr>
    </xdr:pic>
    <xdr:clientData/>
  </xdr:twoCellAnchor>
  <xdr:twoCellAnchor>
    <xdr:from>
      <xdr:col>3</xdr:col>
      <xdr:colOff>134473</xdr:colOff>
      <xdr:row>43</xdr:row>
      <xdr:rowOff>33618</xdr:rowOff>
    </xdr:from>
    <xdr:to>
      <xdr:col>3</xdr:col>
      <xdr:colOff>795619</xdr:colOff>
      <xdr:row>43</xdr:row>
      <xdr:rowOff>547755</xdr:rowOff>
    </xdr:to>
    <xdr:pic>
      <xdr:nvPicPr>
        <xdr:cNvPr id="161" name="Рисунок 160" descr="Alt Sensor's ring.png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2855902" y="17790939"/>
          <a:ext cx="661146" cy="514137"/>
        </a:xfrm>
        <a:prstGeom prst="rect">
          <a:avLst/>
        </a:prstGeom>
      </xdr:spPr>
    </xdr:pic>
    <xdr:clientData/>
  </xdr:twoCellAnchor>
  <xdr:twoCellAnchor>
    <xdr:from>
      <xdr:col>3</xdr:col>
      <xdr:colOff>134473</xdr:colOff>
      <xdr:row>44</xdr:row>
      <xdr:rowOff>33618</xdr:rowOff>
    </xdr:from>
    <xdr:to>
      <xdr:col>3</xdr:col>
      <xdr:colOff>795619</xdr:colOff>
      <xdr:row>44</xdr:row>
      <xdr:rowOff>547755</xdr:rowOff>
    </xdr:to>
    <xdr:pic>
      <xdr:nvPicPr>
        <xdr:cNvPr id="162" name="Рисунок 161" descr="Alt Sensor's ring.png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2855902" y="17790939"/>
          <a:ext cx="661146" cy="514137"/>
        </a:xfrm>
        <a:prstGeom prst="rect">
          <a:avLst/>
        </a:prstGeom>
      </xdr:spPr>
    </xdr:pic>
    <xdr:clientData/>
  </xdr:twoCellAnchor>
  <xdr:twoCellAnchor>
    <xdr:from>
      <xdr:col>3</xdr:col>
      <xdr:colOff>181695</xdr:colOff>
      <xdr:row>160</xdr:row>
      <xdr:rowOff>24072</xdr:rowOff>
    </xdr:from>
    <xdr:to>
      <xdr:col>3</xdr:col>
      <xdr:colOff>702209</xdr:colOff>
      <xdr:row>160</xdr:row>
      <xdr:rowOff>536600</xdr:rowOff>
    </xdr:to>
    <xdr:pic>
      <xdr:nvPicPr>
        <xdr:cNvPr id="159" name="Рисунок 158" descr="01_Front flange.png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2903124" y="61786893"/>
          <a:ext cx="520514" cy="512528"/>
        </a:xfrm>
        <a:prstGeom prst="rect">
          <a:avLst/>
        </a:prstGeom>
      </xdr:spPr>
    </xdr:pic>
    <xdr:clientData/>
  </xdr:twoCellAnchor>
  <xdr:twoCellAnchor>
    <xdr:from>
      <xdr:col>3</xdr:col>
      <xdr:colOff>168088</xdr:colOff>
      <xdr:row>161</xdr:row>
      <xdr:rowOff>37679</xdr:rowOff>
    </xdr:from>
    <xdr:to>
      <xdr:col>3</xdr:col>
      <xdr:colOff>688602</xdr:colOff>
      <xdr:row>161</xdr:row>
      <xdr:rowOff>550207</xdr:rowOff>
    </xdr:to>
    <xdr:pic>
      <xdr:nvPicPr>
        <xdr:cNvPr id="160" name="Рисунок 159" descr="01_Front flange.png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2889517" y="85232000"/>
          <a:ext cx="520514" cy="512528"/>
        </a:xfrm>
        <a:prstGeom prst="rect">
          <a:avLst/>
        </a:prstGeom>
      </xdr:spPr>
    </xdr:pic>
    <xdr:clientData/>
  </xdr:twoCellAnchor>
  <xdr:twoCellAnchor>
    <xdr:from>
      <xdr:col>3</xdr:col>
      <xdr:colOff>240073</xdr:colOff>
      <xdr:row>142</xdr:row>
      <xdr:rowOff>20688</xdr:rowOff>
    </xdr:from>
    <xdr:to>
      <xdr:col>3</xdr:col>
      <xdr:colOff>628380</xdr:colOff>
      <xdr:row>142</xdr:row>
      <xdr:rowOff>515471</xdr:rowOff>
    </xdr:to>
    <xdr:pic>
      <xdr:nvPicPr>
        <xdr:cNvPr id="163" name="Рисунок 162" descr="02_Bearing housing.png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2961502" y="63498009"/>
          <a:ext cx="388307" cy="494783"/>
        </a:xfrm>
        <a:prstGeom prst="rect">
          <a:avLst/>
        </a:prstGeom>
      </xdr:spPr>
    </xdr:pic>
    <xdr:clientData/>
  </xdr:twoCellAnchor>
  <xdr:twoCellAnchor>
    <xdr:from>
      <xdr:col>3</xdr:col>
      <xdr:colOff>240073</xdr:colOff>
      <xdr:row>143</xdr:row>
      <xdr:rowOff>20688</xdr:rowOff>
    </xdr:from>
    <xdr:to>
      <xdr:col>3</xdr:col>
      <xdr:colOff>628380</xdr:colOff>
      <xdr:row>143</xdr:row>
      <xdr:rowOff>515471</xdr:rowOff>
    </xdr:to>
    <xdr:pic>
      <xdr:nvPicPr>
        <xdr:cNvPr id="164" name="Рисунок 163" descr="02_Bearing housing.png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2961502" y="63498009"/>
          <a:ext cx="388307" cy="494783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135</xdr:row>
      <xdr:rowOff>33619</xdr:rowOff>
    </xdr:from>
    <xdr:to>
      <xdr:col>3</xdr:col>
      <xdr:colOff>773205</xdr:colOff>
      <xdr:row>135</xdr:row>
      <xdr:rowOff>554355</xdr:rowOff>
    </xdr:to>
    <xdr:pic>
      <xdr:nvPicPr>
        <xdr:cNvPr id="165" name="Рисунок 164" descr="10_Brake-sensor shaft.png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2844693" y="61224940"/>
          <a:ext cx="649941" cy="520736"/>
        </a:xfrm>
        <a:prstGeom prst="rect">
          <a:avLst/>
        </a:prstGeom>
      </xdr:spPr>
    </xdr:pic>
    <xdr:clientData/>
  </xdr:twoCellAnchor>
  <xdr:twoCellAnchor>
    <xdr:from>
      <xdr:col>3</xdr:col>
      <xdr:colOff>123264</xdr:colOff>
      <xdr:row>136</xdr:row>
      <xdr:rowOff>33619</xdr:rowOff>
    </xdr:from>
    <xdr:to>
      <xdr:col>3</xdr:col>
      <xdr:colOff>773205</xdr:colOff>
      <xdr:row>136</xdr:row>
      <xdr:rowOff>554355</xdr:rowOff>
    </xdr:to>
    <xdr:pic>
      <xdr:nvPicPr>
        <xdr:cNvPr id="166" name="Рисунок 165" descr="10_Brake-sensor shaft.png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2844693" y="61224940"/>
          <a:ext cx="649941" cy="520736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151</xdr:row>
      <xdr:rowOff>33617</xdr:rowOff>
    </xdr:from>
    <xdr:to>
      <xdr:col>3</xdr:col>
      <xdr:colOff>649941</xdr:colOff>
      <xdr:row>151</xdr:row>
      <xdr:rowOff>557728</xdr:rowOff>
    </xdr:to>
    <xdr:pic>
      <xdr:nvPicPr>
        <xdr:cNvPr id="167" name="Рисунок 166" descr="05_Rear flange.png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56753" y="68082938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152</xdr:row>
      <xdr:rowOff>33617</xdr:rowOff>
    </xdr:from>
    <xdr:to>
      <xdr:col>3</xdr:col>
      <xdr:colOff>649941</xdr:colOff>
      <xdr:row>152</xdr:row>
      <xdr:rowOff>557728</xdr:rowOff>
    </xdr:to>
    <xdr:pic>
      <xdr:nvPicPr>
        <xdr:cNvPr id="168" name="Рисунок 167" descr="05_Rear flange.png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56753" y="68082938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154</xdr:row>
      <xdr:rowOff>33617</xdr:rowOff>
    </xdr:from>
    <xdr:to>
      <xdr:col>3</xdr:col>
      <xdr:colOff>649941</xdr:colOff>
      <xdr:row>154</xdr:row>
      <xdr:rowOff>557728</xdr:rowOff>
    </xdr:to>
    <xdr:pic>
      <xdr:nvPicPr>
        <xdr:cNvPr id="169" name="Рисунок 168" descr="05_Rear flange.png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56753" y="68082938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153</xdr:row>
      <xdr:rowOff>33617</xdr:rowOff>
    </xdr:from>
    <xdr:to>
      <xdr:col>3</xdr:col>
      <xdr:colOff>649941</xdr:colOff>
      <xdr:row>153</xdr:row>
      <xdr:rowOff>557728</xdr:rowOff>
    </xdr:to>
    <xdr:pic>
      <xdr:nvPicPr>
        <xdr:cNvPr id="170" name="Рисунок 169" descr="05_Rear flange.png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56753" y="69797438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155</xdr:row>
      <xdr:rowOff>33617</xdr:rowOff>
    </xdr:from>
    <xdr:to>
      <xdr:col>3</xdr:col>
      <xdr:colOff>649941</xdr:colOff>
      <xdr:row>155</xdr:row>
      <xdr:rowOff>557728</xdr:rowOff>
    </xdr:to>
    <xdr:pic>
      <xdr:nvPicPr>
        <xdr:cNvPr id="171" name="Рисунок 170" descr="05_Rear flange.png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956753" y="69797438"/>
          <a:ext cx="414617" cy="524111"/>
        </a:xfrm>
        <a:prstGeom prst="rect">
          <a:avLst/>
        </a:prstGeom>
      </xdr:spPr>
    </xdr:pic>
    <xdr:clientData/>
  </xdr:twoCellAnchor>
  <xdr:twoCellAnchor>
    <xdr:from>
      <xdr:col>3</xdr:col>
      <xdr:colOff>168090</xdr:colOff>
      <xdr:row>163</xdr:row>
      <xdr:rowOff>22413</xdr:rowOff>
    </xdr:from>
    <xdr:to>
      <xdr:col>3</xdr:col>
      <xdr:colOff>694766</xdr:colOff>
      <xdr:row>163</xdr:row>
      <xdr:rowOff>563719</xdr:rowOff>
    </xdr:to>
    <xdr:pic>
      <xdr:nvPicPr>
        <xdr:cNvPr id="172" name="Рисунок 171" descr="11_Bushing.png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2889519" y="73786734"/>
          <a:ext cx="526676" cy="541306"/>
        </a:xfrm>
        <a:prstGeom prst="rect">
          <a:avLst/>
        </a:prstGeom>
      </xdr:spPr>
    </xdr:pic>
    <xdr:clientData/>
  </xdr:twoCellAnchor>
  <xdr:twoCellAnchor>
    <xdr:from>
      <xdr:col>3</xdr:col>
      <xdr:colOff>168090</xdr:colOff>
      <xdr:row>164</xdr:row>
      <xdr:rowOff>22413</xdr:rowOff>
    </xdr:from>
    <xdr:to>
      <xdr:col>3</xdr:col>
      <xdr:colOff>694766</xdr:colOff>
      <xdr:row>164</xdr:row>
      <xdr:rowOff>563719</xdr:rowOff>
    </xdr:to>
    <xdr:pic>
      <xdr:nvPicPr>
        <xdr:cNvPr id="173" name="Рисунок 172" descr="11_Bushing.png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2889519" y="73786734"/>
          <a:ext cx="526676" cy="541306"/>
        </a:xfrm>
        <a:prstGeom prst="rect">
          <a:avLst/>
        </a:prstGeom>
      </xdr:spPr>
    </xdr:pic>
    <xdr:clientData/>
  </xdr:twoCellAnchor>
  <xdr:twoCellAnchor>
    <xdr:from>
      <xdr:col>3</xdr:col>
      <xdr:colOff>291353</xdr:colOff>
      <xdr:row>195</xdr:row>
      <xdr:rowOff>33618</xdr:rowOff>
    </xdr:from>
    <xdr:to>
      <xdr:col>3</xdr:col>
      <xdr:colOff>571500</xdr:colOff>
      <xdr:row>195</xdr:row>
      <xdr:rowOff>547507</xdr:rowOff>
    </xdr:to>
    <xdr:pic>
      <xdr:nvPicPr>
        <xdr:cNvPr id="174" name="Рисунок 173" descr="RS04_Separator.png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3012782" y="92085939"/>
          <a:ext cx="280147" cy="513889"/>
        </a:xfrm>
        <a:prstGeom prst="rect">
          <a:avLst/>
        </a:prstGeom>
      </xdr:spPr>
    </xdr:pic>
    <xdr:clientData/>
  </xdr:twoCellAnchor>
  <xdr:twoCellAnchor>
    <xdr:from>
      <xdr:col>3</xdr:col>
      <xdr:colOff>291353</xdr:colOff>
      <xdr:row>196</xdr:row>
      <xdr:rowOff>33618</xdr:rowOff>
    </xdr:from>
    <xdr:to>
      <xdr:col>3</xdr:col>
      <xdr:colOff>571500</xdr:colOff>
      <xdr:row>196</xdr:row>
      <xdr:rowOff>547507</xdr:rowOff>
    </xdr:to>
    <xdr:pic>
      <xdr:nvPicPr>
        <xdr:cNvPr id="175" name="Рисунок 174" descr="RS04_Separator.png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3012782" y="92085939"/>
          <a:ext cx="280147" cy="513889"/>
        </a:xfrm>
        <a:prstGeom prst="rect">
          <a:avLst/>
        </a:prstGeom>
      </xdr:spPr>
    </xdr:pic>
    <xdr:clientData/>
  </xdr:twoCellAnchor>
  <xdr:twoCellAnchor>
    <xdr:from>
      <xdr:col>3</xdr:col>
      <xdr:colOff>56030</xdr:colOff>
      <xdr:row>139</xdr:row>
      <xdr:rowOff>67237</xdr:rowOff>
    </xdr:from>
    <xdr:to>
      <xdr:col>3</xdr:col>
      <xdr:colOff>862164</xdr:colOff>
      <xdr:row>139</xdr:row>
      <xdr:rowOff>515472</xdr:rowOff>
    </xdr:to>
    <xdr:pic>
      <xdr:nvPicPr>
        <xdr:cNvPr id="176" name="Рисунок 175" descr="12_Rod.png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2777459" y="64116058"/>
          <a:ext cx="806134" cy="448235"/>
        </a:xfrm>
        <a:prstGeom prst="rect">
          <a:avLst/>
        </a:prstGeom>
      </xdr:spPr>
    </xdr:pic>
    <xdr:clientData/>
  </xdr:twoCellAnchor>
  <xdr:twoCellAnchor>
    <xdr:from>
      <xdr:col>3</xdr:col>
      <xdr:colOff>56030</xdr:colOff>
      <xdr:row>140</xdr:row>
      <xdr:rowOff>67237</xdr:rowOff>
    </xdr:from>
    <xdr:to>
      <xdr:col>3</xdr:col>
      <xdr:colOff>862164</xdr:colOff>
      <xdr:row>140</xdr:row>
      <xdr:rowOff>515472</xdr:rowOff>
    </xdr:to>
    <xdr:pic>
      <xdr:nvPicPr>
        <xdr:cNvPr id="177" name="Рисунок 176" descr="12_Rod.png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2777459" y="64116058"/>
          <a:ext cx="806134" cy="448235"/>
        </a:xfrm>
        <a:prstGeom prst="rect">
          <a:avLst/>
        </a:prstGeom>
      </xdr:spPr>
    </xdr:pic>
    <xdr:clientData/>
  </xdr:twoCellAnchor>
  <xdr:twoCellAnchor>
    <xdr:from>
      <xdr:col>3</xdr:col>
      <xdr:colOff>38421</xdr:colOff>
      <xdr:row>157</xdr:row>
      <xdr:rowOff>128069</xdr:rowOff>
    </xdr:from>
    <xdr:to>
      <xdr:col>3</xdr:col>
      <xdr:colOff>876758</xdr:colOff>
      <xdr:row>157</xdr:row>
      <xdr:rowOff>453038</xdr:rowOff>
    </xdr:to>
    <xdr:pic>
      <xdr:nvPicPr>
        <xdr:cNvPr id="178" name="Рисунок 177" descr="13_Stud.png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2759850" y="72749390"/>
          <a:ext cx="838337" cy="324969"/>
        </a:xfrm>
        <a:prstGeom prst="rect">
          <a:avLst/>
        </a:prstGeom>
      </xdr:spPr>
    </xdr:pic>
    <xdr:clientData/>
  </xdr:twoCellAnchor>
  <xdr:twoCellAnchor>
    <xdr:from>
      <xdr:col>3</xdr:col>
      <xdr:colOff>38421</xdr:colOff>
      <xdr:row>158</xdr:row>
      <xdr:rowOff>128069</xdr:rowOff>
    </xdr:from>
    <xdr:to>
      <xdr:col>3</xdr:col>
      <xdr:colOff>876758</xdr:colOff>
      <xdr:row>158</xdr:row>
      <xdr:rowOff>453038</xdr:rowOff>
    </xdr:to>
    <xdr:pic>
      <xdr:nvPicPr>
        <xdr:cNvPr id="179" name="Рисунок 178" descr="13_Stud.png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2759850" y="72749390"/>
          <a:ext cx="838337" cy="324969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124</xdr:row>
      <xdr:rowOff>22413</xdr:rowOff>
    </xdr:from>
    <xdr:to>
      <xdr:col>3</xdr:col>
      <xdr:colOff>627530</xdr:colOff>
      <xdr:row>124</xdr:row>
      <xdr:rowOff>558817</xdr:rowOff>
    </xdr:to>
    <xdr:pic>
      <xdr:nvPicPr>
        <xdr:cNvPr id="180" name="Рисунок 179" descr="07_End cup.png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79165" y="59499234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126</xdr:row>
      <xdr:rowOff>22413</xdr:rowOff>
    </xdr:from>
    <xdr:to>
      <xdr:col>3</xdr:col>
      <xdr:colOff>627530</xdr:colOff>
      <xdr:row>126</xdr:row>
      <xdr:rowOff>558817</xdr:rowOff>
    </xdr:to>
    <xdr:pic>
      <xdr:nvPicPr>
        <xdr:cNvPr id="181" name="Рисунок 180" descr="07_End cup.png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79165" y="59499234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123</xdr:row>
      <xdr:rowOff>22413</xdr:rowOff>
    </xdr:from>
    <xdr:to>
      <xdr:col>3</xdr:col>
      <xdr:colOff>627530</xdr:colOff>
      <xdr:row>123</xdr:row>
      <xdr:rowOff>558817</xdr:rowOff>
    </xdr:to>
    <xdr:pic>
      <xdr:nvPicPr>
        <xdr:cNvPr id="182" name="Рисунок 181" descr="07_End cup.png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79165" y="59499234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125</xdr:row>
      <xdr:rowOff>22413</xdr:rowOff>
    </xdr:from>
    <xdr:to>
      <xdr:col>3</xdr:col>
      <xdr:colOff>627530</xdr:colOff>
      <xdr:row>125</xdr:row>
      <xdr:rowOff>558817</xdr:rowOff>
    </xdr:to>
    <xdr:pic>
      <xdr:nvPicPr>
        <xdr:cNvPr id="183" name="Рисунок 182" descr="07_End cup.png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79165" y="60070734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127</xdr:row>
      <xdr:rowOff>22413</xdr:rowOff>
    </xdr:from>
    <xdr:to>
      <xdr:col>3</xdr:col>
      <xdr:colOff>627530</xdr:colOff>
      <xdr:row>127</xdr:row>
      <xdr:rowOff>558817</xdr:rowOff>
    </xdr:to>
    <xdr:pic>
      <xdr:nvPicPr>
        <xdr:cNvPr id="184" name="Рисунок 183" descr="07_End cup.png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79165" y="60642234"/>
          <a:ext cx="369794" cy="536404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118</xdr:row>
      <xdr:rowOff>24814</xdr:rowOff>
    </xdr:from>
    <xdr:to>
      <xdr:col>3</xdr:col>
      <xdr:colOff>715575</xdr:colOff>
      <xdr:row>118</xdr:row>
      <xdr:rowOff>557424</xdr:rowOff>
    </xdr:to>
    <xdr:pic>
      <xdr:nvPicPr>
        <xdr:cNvPr id="185" name="Рисунок 184" descr="09_Brake-sensor housing.png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589301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120</xdr:row>
      <xdr:rowOff>24814</xdr:rowOff>
    </xdr:from>
    <xdr:to>
      <xdr:col>3</xdr:col>
      <xdr:colOff>715575</xdr:colOff>
      <xdr:row>120</xdr:row>
      <xdr:rowOff>557424</xdr:rowOff>
    </xdr:to>
    <xdr:pic>
      <xdr:nvPicPr>
        <xdr:cNvPr id="186" name="Рисунок 185" descr="09_Brake-sensor housing.png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589301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117</xdr:row>
      <xdr:rowOff>24814</xdr:rowOff>
    </xdr:from>
    <xdr:to>
      <xdr:col>3</xdr:col>
      <xdr:colOff>715575</xdr:colOff>
      <xdr:row>117</xdr:row>
      <xdr:rowOff>557424</xdr:rowOff>
    </xdr:to>
    <xdr:pic>
      <xdr:nvPicPr>
        <xdr:cNvPr id="187" name="Рисунок 186" descr="09_Brake-sensor housing.png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589301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119</xdr:row>
      <xdr:rowOff>24814</xdr:rowOff>
    </xdr:from>
    <xdr:to>
      <xdr:col>3</xdr:col>
      <xdr:colOff>715575</xdr:colOff>
      <xdr:row>119</xdr:row>
      <xdr:rowOff>557424</xdr:rowOff>
    </xdr:to>
    <xdr:pic>
      <xdr:nvPicPr>
        <xdr:cNvPr id="188" name="Рисунок 187" descr="09_Brake-sensor housing.png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589301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211311</xdr:colOff>
      <xdr:row>121</xdr:row>
      <xdr:rowOff>24814</xdr:rowOff>
    </xdr:from>
    <xdr:to>
      <xdr:col>3</xdr:col>
      <xdr:colOff>715575</xdr:colOff>
      <xdr:row>121</xdr:row>
      <xdr:rowOff>557424</xdr:rowOff>
    </xdr:to>
    <xdr:pic>
      <xdr:nvPicPr>
        <xdr:cNvPr id="189" name="Рисунок 188" descr="09_Brake-sensor housing.png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2932740" y="58930135"/>
          <a:ext cx="504264" cy="532610"/>
        </a:xfrm>
        <a:prstGeom prst="rect">
          <a:avLst/>
        </a:prstGeom>
      </xdr:spPr>
    </xdr:pic>
    <xdr:clientData/>
  </xdr:twoCellAnchor>
  <xdr:twoCellAnchor>
    <xdr:from>
      <xdr:col>3</xdr:col>
      <xdr:colOff>190501</xdr:colOff>
      <xdr:row>129</xdr:row>
      <xdr:rowOff>24813</xdr:rowOff>
    </xdr:from>
    <xdr:to>
      <xdr:col>3</xdr:col>
      <xdr:colOff>625929</xdr:colOff>
      <xdr:row>129</xdr:row>
      <xdr:rowOff>549695</xdr:rowOff>
    </xdr:to>
    <xdr:pic>
      <xdr:nvPicPr>
        <xdr:cNvPr id="190" name="Рисунок 189" descr="06_Connectors housing.png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911930" y="65788134"/>
          <a:ext cx="435428" cy="524882"/>
        </a:xfrm>
        <a:prstGeom prst="rect">
          <a:avLst/>
        </a:prstGeom>
      </xdr:spPr>
    </xdr:pic>
    <xdr:clientData/>
  </xdr:twoCellAnchor>
  <xdr:twoCellAnchor>
    <xdr:from>
      <xdr:col>3</xdr:col>
      <xdr:colOff>190501</xdr:colOff>
      <xdr:row>130</xdr:row>
      <xdr:rowOff>24813</xdr:rowOff>
    </xdr:from>
    <xdr:to>
      <xdr:col>3</xdr:col>
      <xdr:colOff>625929</xdr:colOff>
      <xdr:row>130</xdr:row>
      <xdr:rowOff>549695</xdr:rowOff>
    </xdr:to>
    <xdr:pic>
      <xdr:nvPicPr>
        <xdr:cNvPr id="191" name="Рисунок 190" descr="06_Connectors housing.png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911930" y="65788134"/>
          <a:ext cx="435428" cy="524882"/>
        </a:xfrm>
        <a:prstGeom prst="rect">
          <a:avLst/>
        </a:prstGeom>
      </xdr:spPr>
    </xdr:pic>
    <xdr:clientData/>
  </xdr:twoCellAnchor>
  <xdr:twoCellAnchor>
    <xdr:from>
      <xdr:col>3</xdr:col>
      <xdr:colOff>134472</xdr:colOff>
      <xdr:row>132</xdr:row>
      <xdr:rowOff>44825</xdr:rowOff>
    </xdr:from>
    <xdr:to>
      <xdr:col>3</xdr:col>
      <xdr:colOff>750794</xdr:colOff>
      <xdr:row>132</xdr:row>
      <xdr:rowOff>565149</xdr:rowOff>
    </xdr:to>
    <xdr:pic>
      <xdr:nvPicPr>
        <xdr:cNvPr id="192" name="Рисунок 191" descr="08_Connectors podium.png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2855901" y="67522646"/>
          <a:ext cx="616322" cy="520324"/>
        </a:xfrm>
        <a:prstGeom prst="rect">
          <a:avLst/>
        </a:prstGeom>
      </xdr:spPr>
    </xdr:pic>
    <xdr:clientData/>
  </xdr:twoCellAnchor>
  <xdr:twoCellAnchor>
    <xdr:from>
      <xdr:col>3</xdr:col>
      <xdr:colOff>134472</xdr:colOff>
      <xdr:row>133</xdr:row>
      <xdr:rowOff>44825</xdr:rowOff>
    </xdr:from>
    <xdr:to>
      <xdr:col>3</xdr:col>
      <xdr:colOff>750794</xdr:colOff>
      <xdr:row>133</xdr:row>
      <xdr:rowOff>565149</xdr:rowOff>
    </xdr:to>
    <xdr:pic>
      <xdr:nvPicPr>
        <xdr:cNvPr id="193" name="Рисунок 192" descr="08_Connectors podium.png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2855901" y="67522646"/>
          <a:ext cx="616322" cy="520324"/>
        </a:xfrm>
        <a:prstGeom prst="rect">
          <a:avLst/>
        </a:prstGeom>
      </xdr:spPr>
    </xdr:pic>
    <xdr:clientData/>
  </xdr:twoCellAnchor>
  <xdr:twoCellAnchor>
    <xdr:from>
      <xdr:col>3</xdr:col>
      <xdr:colOff>149680</xdr:colOff>
      <xdr:row>215</xdr:row>
      <xdr:rowOff>27214</xdr:rowOff>
    </xdr:from>
    <xdr:to>
      <xdr:col>3</xdr:col>
      <xdr:colOff>721180</xdr:colOff>
      <xdr:row>215</xdr:row>
      <xdr:rowOff>553043</xdr:rowOff>
    </xdr:to>
    <xdr:pic>
      <xdr:nvPicPr>
        <xdr:cNvPr id="194" name="Рисунок 193" descr="Antirotation Housing.png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2871109" y="35501035"/>
          <a:ext cx="571500" cy="525829"/>
        </a:xfrm>
        <a:prstGeom prst="rect">
          <a:avLst/>
        </a:prstGeom>
      </xdr:spPr>
    </xdr:pic>
    <xdr:clientData/>
  </xdr:twoCellAnchor>
  <xdr:twoCellAnchor>
    <xdr:from>
      <xdr:col>3</xdr:col>
      <xdr:colOff>149678</xdr:colOff>
      <xdr:row>216</xdr:row>
      <xdr:rowOff>27214</xdr:rowOff>
    </xdr:from>
    <xdr:to>
      <xdr:col>3</xdr:col>
      <xdr:colOff>721178</xdr:colOff>
      <xdr:row>216</xdr:row>
      <xdr:rowOff>553043</xdr:rowOff>
    </xdr:to>
    <xdr:pic>
      <xdr:nvPicPr>
        <xdr:cNvPr id="195" name="Рисунок 194" descr="Antirotation Housing.png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2871107" y="36072535"/>
          <a:ext cx="571500" cy="525829"/>
        </a:xfrm>
        <a:prstGeom prst="rect">
          <a:avLst/>
        </a:prstGeom>
      </xdr:spPr>
    </xdr:pic>
    <xdr:clientData/>
  </xdr:twoCellAnchor>
  <xdr:twoCellAnchor>
    <xdr:from>
      <xdr:col>3</xdr:col>
      <xdr:colOff>136070</xdr:colOff>
      <xdr:row>217</xdr:row>
      <xdr:rowOff>27214</xdr:rowOff>
    </xdr:from>
    <xdr:to>
      <xdr:col>3</xdr:col>
      <xdr:colOff>707570</xdr:colOff>
      <xdr:row>217</xdr:row>
      <xdr:rowOff>553043</xdr:rowOff>
    </xdr:to>
    <xdr:pic>
      <xdr:nvPicPr>
        <xdr:cNvPr id="196" name="Рисунок 195" descr="Antirotation Housing.png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2857499" y="36644035"/>
          <a:ext cx="571500" cy="525829"/>
        </a:xfrm>
        <a:prstGeom prst="rect">
          <a:avLst/>
        </a:prstGeom>
      </xdr:spPr>
    </xdr:pic>
    <xdr:clientData/>
  </xdr:twoCellAnchor>
  <xdr:twoCellAnchor>
    <xdr:from>
      <xdr:col>3</xdr:col>
      <xdr:colOff>13607</xdr:colOff>
      <xdr:row>220</xdr:row>
      <xdr:rowOff>81643</xdr:rowOff>
    </xdr:from>
    <xdr:to>
      <xdr:col>3</xdr:col>
      <xdr:colOff>871437</xdr:colOff>
      <xdr:row>220</xdr:row>
      <xdr:rowOff>497059</xdr:rowOff>
    </xdr:to>
    <xdr:pic>
      <xdr:nvPicPr>
        <xdr:cNvPr id="197" name="Рисунок 196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735036" y="56700964"/>
          <a:ext cx="857830" cy="415416"/>
        </a:xfrm>
        <a:prstGeom prst="rect">
          <a:avLst/>
        </a:prstGeom>
      </xdr:spPr>
    </xdr:pic>
    <xdr:clientData/>
  </xdr:twoCellAnchor>
  <xdr:twoCellAnchor>
    <xdr:from>
      <xdr:col>3</xdr:col>
      <xdr:colOff>13607</xdr:colOff>
      <xdr:row>218</xdr:row>
      <xdr:rowOff>81643</xdr:rowOff>
    </xdr:from>
    <xdr:to>
      <xdr:col>3</xdr:col>
      <xdr:colOff>871437</xdr:colOff>
      <xdr:row>218</xdr:row>
      <xdr:rowOff>497059</xdr:rowOff>
    </xdr:to>
    <xdr:pic>
      <xdr:nvPicPr>
        <xdr:cNvPr id="198" name="Рисунок 197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735036" y="57843964"/>
          <a:ext cx="857830" cy="415416"/>
        </a:xfrm>
        <a:prstGeom prst="rect">
          <a:avLst/>
        </a:prstGeom>
      </xdr:spPr>
    </xdr:pic>
    <xdr:clientData/>
  </xdr:twoCellAnchor>
  <xdr:twoCellAnchor>
    <xdr:from>
      <xdr:col>3</xdr:col>
      <xdr:colOff>13607</xdr:colOff>
      <xdr:row>219</xdr:row>
      <xdr:rowOff>81643</xdr:rowOff>
    </xdr:from>
    <xdr:to>
      <xdr:col>3</xdr:col>
      <xdr:colOff>871437</xdr:colOff>
      <xdr:row>219</xdr:row>
      <xdr:rowOff>497059</xdr:rowOff>
    </xdr:to>
    <xdr:pic>
      <xdr:nvPicPr>
        <xdr:cNvPr id="199" name="Рисунок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735036" y="57843964"/>
          <a:ext cx="857830" cy="415416"/>
        </a:xfrm>
        <a:prstGeom prst="rect">
          <a:avLst/>
        </a:prstGeom>
      </xdr:spPr>
    </xdr:pic>
    <xdr:clientData/>
  </xdr:twoCellAnchor>
  <xdr:twoCellAnchor>
    <xdr:from>
      <xdr:col>3</xdr:col>
      <xdr:colOff>27214</xdr:colOff>
      <xdr:row>221</xdr:row>
      <xdr:rowOff>54429</xdr:rowOff>
    </xdr:from>
    <xdr:to>
      <xdr:col>3</xdr:col>
      <xdr:colOff>884464</xdr:colOff>
      <xdr:row>221</xdr:row>
      <xdr:rowOff>506331</xdr:rowOff>
    </xdr:to>
    <xdr:pic>
      <xdr:nvPicPr>
        <xdr:cNvPr id="200" name="Рисунок 199" descr="Antirotation Dog.png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2748643" y="76104750"/>
          <a:ext cx="857250" cy="451902"/>
        </a:xfrm>
        <a:prstGeom prst="rect">
          <a:avLst/>
        </a:prstGeom>
      </xdr:spPr>
    </xdr:pic>
    <xdr:clientData/>
  </xdr:twoCellAnchor>
  <xdr:twoCellAnchor>
    <xdr:from>
      <xdr:col>3</xdr:col>
      <xdr:colOff>13607</xdr:colOff>
      <xdr:row>222</xdr:row>
      <xdr:rowOff>68035</xdr:rowOff>
    </xdr:from>
    <xdr:to>
      <xdr:col>3</xdr:col>
      <xdr:colOff>870857</xdr:colOff>
      <xdr:row>222</xdr:row>
      <xdr:rowOff>519937</xdr:rowOff>
    </xdr:to>
    <xdr:pic>
      <xdr:nvPicPr>
        <xdr:cNvPr id="201" name="Рисунок 200" descr="Antirotation Dog.png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2735036" y="76689856"/>
          <a:ext cx="857250" cy="451902"/>
        </a:xfrm>
        <a:prstGeom prst="rect">
          <a:avLst/>
        </a:prstGeom>
      </xdr:spPr>
    </xdr:pic>
    <xdr:clientData/>
  </xdr:twoCellAnchor>
  <xdr:twoCellAnchor>
    <xdr:from>
      <xdr:col>3</xdr:col>
      <xdr:colOff>27214</xdr:colOff>
      <xdr:row>223</xdr:row>
      <xdr:rowOff>68035</xdr:rowOff>
    </xdr:from>
    <xdr:to>
      <xdr:col>3</xdr:col>
      <xdr:colOff>884464</xdr:colOff>
      <xdr:row>223</xdr:row>
      <xdr:rowOff>519937</xdr:rowOff>
    </xdr:to>
    <xdr:pic>
      <xdr:nvPicPr>
        <xdr:cNvPr id="202" name="Рисунок 201" descr="Antirotation Dog.png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2748643" y="77261356"/>
          <a:ext cx="857250" cy="451902"/>
        </a:xfrm>
        <a:prstGeom prst="rect">
          <a:avLst/>
        </a:prstGeom>
      </xdr:spPr>
    </xdr:pic>
    <xdr:clientData/>
  </xdr:twoCellAnchor>
  <xdr:twoCellAnchor>
    <xdr:from>
      <xdr:col>3</xdr:col>
      <xdr:colOff>149678</xdr:colOff>
      <xdr:row>224</xdr:row>
      <xdr:rowOff>27214</xdr:rowOff>
    </xdr:from>
    <xdr:to>
      <xdr:col>3</xdr:col>
      <xdr:colOff>721178</xdr:colOff>
      <xdr:row>224</xdr:row>
      <xdr:rowOff>561997</xdr:rowOff>
    </xdr:to>
    <xdr:pic>
      <xdr:nvPicPr>
        <xdr:cNvPr id="203" name="Рисунок 202" descr="Front flange.png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2871107" y="82935535"/>
          <a:ext cx="571500" cy="534783"/>
        </a:xfrm>
        <a:prstGeom prst="rect">
          <a:avLst/>
        </a:prstGeom>
      </xdr:spPr>
    </xdr:pic>
    <xdr:clientData/>
  </xdr:twoCellAnchor>
  <xdr:twoCellAnchor>
    <xdr:from>
      <xdr:col>3</xdr:col>
      <xdr:colOff>136070</xdr:colOff>
      <xdr:row>225</xdr:row>
      <xdr:rowOff>27214</xdr:rowOff>
    </xdr:from>
    <xdr:to>
      <xdr:col>3</xdr:col>
      <xdr:colOff>707570</xdr:colOff>
      <xdr:row>225</xdr:row>
      <xdr:rowOff>561997</xdr:rowOff>
    </xdr:to>
    <xdr:pic>
      <xdr:nvPicPr>
        <xdr:cNvPr id="204" name="Рисунок 203" descr="Front flange.png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2857499" y="83507035"/>
          <a:ext cx="571500" cy="534783"/>
        </a:xfrm>
        <a:prstGeom prst="rect">
          <a:avLst/>
        </a:prstGeom>
      </xdr:spPr>
    </xdr:pic>
    <xdr:clientData/>
  </xdr:twoCellAnchor>
  <xdr:twoCellAnchor>
    <xdr:from>
      <xdr:col>3</xdr:col>
      <xdr:colOff>136070</xdr:colOff>
      <xdr:row>226</xdr:row>
      <xdr:rowOff>13607</xdr:rowOff>
    </xdr:from>
    <xdr:to>
      <xdr:col>3</xdr:col>
      <xdr:colOff>707570</xdr:colOff>
      <xdr:row>226</xdr:row>
      <xdr:rowOff>548390</xdr:rowOff>
    </xdr:to>
    <xdr:pic>
      <xdr:nvPicPr>
        <xdr:cNvPr id="205" name="Рисунок 204" descr="Front flange.png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2857499" y="84064928"/>
          <a:ext cx="571500" cy="534783"/>
        </a:xfrm>
        <a:prstGeom prst="rect">
          <a:avLst/>
        </a:prstGeom>
      </xdr:spPr>
    </xdr:pic>
    <xdr:clientData/>
  </xdr:twoCellAnchor>
  <xdr:twoCellAnchor>
    <xdr:from>
      <xdr:col>3</xdr:col>
      <xdr:colOff>244928</xdr:colOff>
      <xdr:row>230</xdr:row>
      <xdr:rowOff>27214</xdr:rowOff>
    </xdr:from>
    <xdr:to>
      <xdr:col>3</xdr:col>
      <xdr:colOff>628898</xdr:colOff>
      <xdr:row>230</xdr:row>
      <xdr:rowOff>557893</xdr:rowOff>
    </xdr:to>
    <xdr:pic>
      <xdr:nvPicPr>
        <xdr:cNvPr id="206" name="Рисунок 205" descr="Sliding Hub.png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2966357" y="86364535"/>
          <a:ext cx="383970" cy="530679"/>
        </a:xfrm>
        <a:prstGeom prst="rect">
          <a:avLst/>
        </a:prstGeom>
      </xdr:spPr>
    </xdr:pic>
    <xdr:clientData/>
  </xdr:twoCellAnchor>
  <xdr:twoCellAnchor>
    <xdr:from>
      <xdr:col>3</xdr:col>
      <xdr:colOff>244926</xdr:colOff>
      <xdr:row>231</xdr:row>
      <xdr:rowOff>27214</xdr:rowOff>
    </xdr:from>
    <xdr:to>
      <xdr:col>3</xdr:col>
      <xdr:colOff>628896</xdr:colOff>
      <xdr:row>231</xdr:row>
      <xdr:rowOff>557893</xdr:rowOff>
    </xdr:to>
    <xdr:pic>
      <xdr:nvPicPr>
        <xdr:cNvPr id="207" name="Рисунок 206" descr="Sliding Hub.png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2966355" y="86936035"/>
          <a:ext cx="383970" cy="530679"/>
        </a:xfrm>
        <a:prstGeom prst="rect">
          <a:avLst/>
        </a:prstGeom>
      </xdr:spPr>
    </xdr:pic>
    <xdr:clientData/>
  </xdr:twoCellAnchor>
  <xdr:twoCellAnchor>
    <xdr:from>
      <xdr:col>3</xdr:col>
      <xdr:colOff>244926</xdr:colOff>
      <xdr:row>232</xdr:row>
      <xdr:rowOff>27214</xdr:rowOff>
    </xdr:from>
    <xdr:to>
      <xdr:col>3</xdr:col>
      <xdr:colOff>628896</xdr:colOff>
      <xdr:row>232</xdr:row>
      <xdr:rowOff>557893</xdr:rowOff>
    </xdr:to>
    <xdr:pic>
      <xdr:nvPicPr>
        <xdr:cNvPr id="208" name="Рисунок 207" descr="Sliding Hub.png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2966355" y="87507535"/>
          <a:ext cx="383970" cy="530679"/>
        </a:xfrm>
        <a:prstGeom prst="rect">
          <a:avLst/>
        </a:prstGeom>
      </xdr:spPr>
    </xdr:pic>
    <xdr:clientData/>
  </xdr:twoCellAnchor>
  <xdr:twoCellAnchor>
    <xdr:from>
      <xdr:col>3</xdr:col>
      <xdr:colOff>190499</xdr:colOff>
      <xdr:row>227</xdr:row>
      <xdr:rowOff>40978</xdr:rowOff>
    </xdr:from>
    <xdr:to>
      <xdr:col>3</xdr:col>
      <xdr:colOff>693965</xdr:colOff>
      <xdr:row>227</xdr:row>
      <xdr:rowOff>546386</xdr:rowOff>
    </xdr:to>
    <xdr:pic>
      <xdr:nvPicPr>
        <xdr:cNvPr id="209" name="Рисунок 208" descr="Antirotation Hub.png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2911928" y="88092799"/>
          <a:ext cx="503466" cy="505408"/>
        </a:xfrm>
        <a:prstGeom prst="rect">
          <a:avLst/>
        </a:prstGeom>
      </xdr:spPr>
    </xdr:pic>
    <xdr:clientData/>
  </xdr:twoCellAnchor>
  <xdr:twoCellAnchor>
    <xdr:from>
      <xdr:col>3</xdr:col>
      <xdr:colOff>190498</xdr:colOff>
      <xdr:row>228</xdr:row>
      <xdr:rowOff>40821</xdr:rowOff>
    </xdr:from>
    <xdr:to>
      <xdr:col>3</xdr:col>
      <xdr:colOff>693964</xdr:colOff>
      <xdr:row>228</xdr:row>
      <xdr:rowOff>546229</xdr:rowOff>
    </xdr:to>
    <xdr:pic>
      <xdr:nvPicPr>
        <xdr:cNvPr id="211" name="Рисунок 210" descr="Antirotation Hub.png"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2911927" y="88664142"/>
          <a:ext cx="503466" cy="505408"/>
        </a:xfrm>
        <a:prstGeom prst="rect">
          <a:avLst/>
        </a:prstGeom>
      </xdr:spPr>
    </xdr:pic>
    <xdr:clientData/>
  </xdr:twoCellAnchor>
  <xdr:twoCellAnchor>
    <xdr:from>
      <xdr:col>3</xdr:col>
      <xdr:colOff>176891</xdr:colOff>
      <xdr:row>229</xdr:row>
      <xdr:rowOff>27214</xdr:rowOff>
    </xdr:from>
    <xdr:to>
      <xdr:col>3</xdr:col>
      <xdr:colOff>680357</xdr:colOff>
      <xdr:row>229</xdr:row>
      <xdr:rowOff>532622</xdr:rowOff>
    </xdr:to>
    <xdr:pic>
      <xdr:nvPicPr>
        <xdr:cNvPr id="212" name="Рисунок 211" descr="Antirotation Hub.png"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2898320" y="89222035"/>
          <a:ext cx="503466" cy="505408"/>
        </a:xfrm>
        <a:prstGeom prst="rect">
          <a:avLst/>
        </a:prstGeom>
      </xdr:spPr>
    </xdr:pic>
    <xdr:clientData/>
  </xdr:twoCellAnchor>
  <xdr:twoCellAnchor>
    <xdr:from>
      <xdr:col>3</xdr:col>
      <xdr:colOff>163284</xdr:colOff>
      <xdr:row>233</xdr:row>
      <xdr:rowOff>27214</xdr:rowOff>
    </xdr:from>
    <xdr:to>
      <xdr:col>3</xdr:col>
      <xdr:colOff>734784</xdr:colOff>
      <xdr:row>233</xdr:row>
      <xdr:rowOff>553046</xdr:rowOff>
    </xdr:to>
    <xdr:pic>
      <xdr:nvPicPr>
        <xdr:cNvPr id="213" name="Рисунок 212" descr="Rod Radial Support Housing.png"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2884713" y="82935535"/>
          <a:ext cx="571500" cy="525832"/>
        </a:xfrm>
        <a:prstGeom prst="rect">
          <a:avLst/>
        </a:prstGeom>
      </xdr:spPr>
    </xdr:pic>
    <xdr:clientData/>
  </xdr:twoCellAnchor>
  <xdr:twoCellAnchor>
    <xdr:from>
      <xdr:col>3</xdr:col>
      <xdr:colOff>136070</xdr:colOff>
      <xdr:row>234</xdr:row>
      <xdr:rowOff>27214</xdr:rowOff>
    </xdr:from>
    <xdr:to>
      <xdr:col>3</xdr:col>
      <xdr:colOff>707570</xdr:colOff>
      <xdr:row>234</xdr:row>
      <xdr:rowOff>553046</xdr:rowOff>
    </xdr:to>
    <xdr:pic>
      <xdr:nvPicPr>
        <xdr:cNvPr id="214" name="Рисунок 213" descr="Rod Radial Support Housing.png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2857499" y="83507035"/>
          <a:ext cx="571500" cy="525832"/>
        </a:xfrm>
        <a:prstGeom prst="rect">
          <a:avLst/>
        </a:prstGeom>
      </xdr:spPr>
    </xdr:pic>
    <xdr:clientData/>
  </xdr:twoCellAnchor>
  <xdr:twoCellAnchor>
    <xdr:from>
      <xdr:col>3</xdr:col>
      <xdr:colOff>136070</xdr:colOff>
      <xdr:row>235</xdr:row>
      <xdr:rowOff>27214</xdr:rowOff>
    </xdr:from>
    <xdr:to>
      <xdr:col>3</xdr:col>
      <xdr:colOff>707570</xdr:colOff>
      <xdr:row>235</xdr:row>
      <xdr:rowOff>553046</xdr:rowOff>
    </xdr:to>
    <xdr:pic>
      <xdr:nvPicPr>
        <xdr:cNvPr id="215" name="Рисунок 214" descr="Rod Radial Support Housing.png"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2857499" y="84078535"/>
          <a:ext cx="571500" cy="525832"/>
        </a:xfrm>
        <a:prstGeom prst="rect">
          <a:avLst/>
        </a:prstGeom>
      </xdr:spPr>
    </xdr:pic>
    <xdr:clientData/>
  </xdr:twoCellAnchor>
  <xdr:twoCellAnchor>
    <xdr:from>
      <xdr:col>3</xdr:col>
      <xdr:colOff>217712</xdr:colOff>
      <xdr:row>40</xdr:row>
      <xdr:rowOff>40821</xdr:rowOff>
    </xdr:from>
    <xdr:to>
      <xdr:col>3</xdr:col>
      <xdr:colOff>696364</xdr:colOff>
      <xdr:row>40</xdr:row>
      <xdr:rowOff>530680</xdr:rowOff>
    </xdr:to>
    <xdr:pic>
      <xdr:nvPicPr>
        <xdr:cNvPr id="216" name="Рисунок 215" descr="Bushing.png"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2939141" y="16655142"/>
          <a:ext cx="478652" cy="489859"/>
        </a:xfrm>
        <a:prstGeom prst="rect">
          <a:avLst/>
        </a:prstGeom>
      </xdr:spPr>
    </xdr:pic>
    <xdr:clientData/>
  </xdr:twoCellAnchor>
  <xdr:twoCellAnchor>
    <xdr:from>
      <xdr:col>3</xdr:col>
      <xdr:colOff>27214</xdr:colOff>
      <xdr:row>212</xdr:row>
      <xdr:rowOff>81642</xdr:rowOff>
    </xdr:from>
    <xdr:to>
      <xdr:col>3</xdr:col>
      <xdr:colOff>873483</xdr:colOff>
      <xdr:row>212</xdr:row>
      <xdr:rowOff>503464</xdr:rowOff>
    </xdr:to>
    <xdr:pic>
      <xdr:nvPicPr>
        <xdr:cNvPr id="217" name="Рисунок 216" descr="Internal Antirotation Rod.png"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2748643" y="16124463"/>
          <a:ext cx="846269" cy="421822"/>
        </a:xfrm>
        <a:prstGeom prst="rect">
          <a:avLst/>
        </a:prstGeom>
      </xdr:spPr>
    </xdr:pic>
    <xdr:clientData/>
  </xdr:twoCellAnchor>
  <xdr:twoCellAnchor>
    <xdr:from>
      <xdr:col>3</xdr:col>
      <xdr:colOff>27214</xdr:colOff>
      <xdr:row>213</xdr:row>
      <xdr:rowOff>81642</xdr:rowOff>
    </xdr:from>
    <xdr:to>
      <xdr:col>3</xdr:col>
      <xdr:colOff>873483</xdr:colOff>
      <xdr:row>213</xdr:row>
      <xdr:rowOff>503464</xdr:rowOff>
    </xdr:to>
    <xdr:pic>
      <xdr:nvPicPr>
        <xdr:cNvPr id="218" name="Рисунок 217" descr="Internal Antirotation Rod.png"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2748643" y="16695963"/>
          <a:ext cx="846269" cy="421822"/>
        </a:xfrm>
        <a:prstGeom prst="rect">
          <a:avLst/>
        </a:prstGeom>
      </xdr:spPr>
    </xdr:pic>
    <xdr:clientData/>
  </xdr:twoCellAnchor>
  <xdr:twoCellAnchor>
    <xdr:from>
      <xdr:col>3</xdr:col>
      <xdr:colOff>27214</xdr:colOff>
      <xdr:row>214</xdr:row>
      <xdr:rowOff>95249</xdr:rowOff>
    </xdr:from>
    <xdr:to>
      <xdr:col>3</xdr:col>
      <xdr:colOff>873483</xdr:colOff>
      <xdr:row>214</xdr:row>
      <xdr:rowOff>517071</xdr:rowOff>
    </xdr:to>
    <xdr:pic>
      <xdr:nvPicPr>
        <xdr:cNvPr id="219" name="Рисунок 218" descr="Internal Antirotation Rod.png"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2748643" y="17281070"/>
          <a:ext cx="846269" cy="421822"/>
        </a:xfrm>
        <a:prstGeom prst="rect">
          <a:avLst/>
        </a:prstGeom>
      </xdr:spPr>
    </xdr:pic>
    <xdr:clientData/>
  </xdr:twoCellAnchor>
  <xdr:twoCellAnchor>
    <xdr:from>
      <xdr:col>3</xdr:col>
      <xdr:colOff>246529</xdr:colOff>
      <xdr:row>203</xdr:row>
      <xdr:rowOff>33617</xdr:rowOff>
    </xdr:from>
    <xdr:to>
      <xdr:col>3</xdr:col>
      <xdr:colOff>681726</xdr:colOff>
      <xdr:row>203</xdr:row>
      <xdr:rowOff>530417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53" y="6286499"/>
          <a:ext cx="435197" cy="496800"/>
        </a:xfrm>
        <a:prstGeom prst="rect">
          <a:avLst/>
        </a:prstGeom>
      </xdr:spPr>
    </xdr:pic>
    <xdr:clientData/>
  </xdr:twoCellAnchor>
  <xdr:twoCellAnchor>
    <xdr:from>
      <xdr:col>3</xdr:col>
      <xdr:colOff>235324</xdr:colOff>
      <xdr:row>204</xdr:row>
      <xdr:rowOff>33618</xdr:rowOff>
    </xdr:from>
    <xdr:to>
      <xdr:col>3</xdr:col>
      <xdr:colOff>670521</xdr:colOff>
      <xdr:row>204</xdr:row>
      <xdr:rowOff>530418</xdr:rowOff>
    </xdr:to>
    <xdr:pic>
      <xdr:nvPicPr>
        <xdr:cNvPr id="227" name="Рисунок 226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148" y="6858000"/>
          <a:ext cx="435197" cy="496800"/>
        </a:xfrm>
        <a:prstGeom prst="rect">
          <a:avLst/>
        </a:prstGeom>
      </xdr:spPr>
    </xdr:pic>
    <xdr:clientData/>
  </xdr:twoCellAnchor>
  <xdr:twoCellAnchor>
    <xdr:from>
      <xdr:col>3</xdr:col>
      <xdr:colOff>224118</xdr:colOff>
      <xdr:row>205</xdr:row>
      <xdr:rowOff>44823</xdr:rowOff>
    </xdr:from>
    <xdr:to>
      <xdr:col>3</xdr:col>
      <xdr:colOff>659315</xdr:colOff>
      <xdr:row>205</xdr:row>
      <xdr:rowOff>541623</xdr:rowOff>
    </xdr:to>
    <xdr:pic>
      <xdr:nvPicPr>
        <xdr:cNvPr id="228" name="Рисунок 227"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5942" y="7440705"/>
          <a:ext cx="435197" cy="496800"/>
        </a:xfrm>
        <a:prstGeom prst="rect">
          <a:avLst/>
        </a:prstGeom>
      </xdr:spPr>
    </xdr:pic>
    <xdr:clientData/>
  </xdr:twoCellAnchor>
  <xdr:twoCellAnchor>
    <xdr:from>
      <xdr:col>3</xdr:col>
      <xdr:colOff>257736</xdr:colOff>
      <xdr:row>60</xdr:row>
      <xdr:rowOff>33618</xdr:rowOff>
    </xdr:from>
    <xdr:to>
      <xdr:col>3</xdr:col>
      <xdr:colOff>641403</xdr:colOff>
      <xdr:row>60</xdr:row>
      <xdr:rowOff>530418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9560" y="6286500"/>
          <a:ext cx="383667" cy="496800"/>
        </a:xfrm>
        <a:prstGeom prst="rect">
          <a:avLst/>
        </a:prstGeom>
      </xdr:spPr>
    </xdr:pic>
    <xdr:clientData/>
  </xdr:twoCellAnchor>
  <xdr:twoCellAnchor>
    <xdr:from>
      <xdr:col>3</xdr:col>
      <xdr:colOff>246529</xdr:colOff>
      <xdr:row>61</xdr:row>
      <xdr:rowOff>56030</xdr:rowOff>
    </xdr:from>
    <xdr:to>
      <xdr:col>3</xdr:col>
      <xdr:colOff>630196</xdr:colOff>
      <xdr:row>61</xdr:row>
      <xdr:rowOff>552830</xdr:rowOff>
    </xdr:to>
    <xdr:pic>
      <xdr:nvPicPr>
        <xdr:cNvPr id="229" name="Рисунок 228"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53" y="6880412"/>
          <a:ext cx="383667" cy="496800"/>
        </a:xfrm>
        <a:prstGeom prst="rect">
          <a:avLst/>
        </a:prstGeom>
      </xdr:spPr>
    </xdr:pic>
    <xdr:clientData/>
  </xdr:twoCellAnchor>
  <xdr:twoCellAnchor>
    <xdr:from>
      <xdr:col>3</xdr:col>
      <xdr:colOff>235323</xdr:colOff>
      <xdr:row>62</xdr:row>
      <xdr:rowOff>56029</xdr:rowOff>
    </xdr:from>
    <xdr:to>
      <xdr:col>3</xdr:col>
      <xdr:colOff>618990</xdr:colOff>
      <xdr:row>62</xdr:row>
      <xdr:rowOff>552829</xdr:rowOff>
    </xdr:to>
    <xdr:pic>
      <xdr:nvPicPr>
        <xdr:cNvPr id="230" name="Рисунок 229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147" y="7451911"/>
          <a:ext cx="383667" cy="496800"/>
        </a:xfrm>
        <a:prstGeom prst="rect">
          <a:avLst/>
        </a:prstGeom>
      </xdr:spPr>
    </xdr:pic>
    <xdr:clientData/>
  </xdr:twoCellAnchor>
  <xdr:twoCellAnchor>
    <xdr:from>
      <xdr:col>3</xdr:col>
      <xdr:colOff>224119</xdr:colOff>
      <xdr:row>206</xdr:row>
      <xdr:rowOff>44824</xdr:rowOff>
    </xdr:from>
    <xdr:to>
      <xdr:col>3</xdr:col>
      <xdr:colOff>545856</xdr:colOff>
      <xdr:row>206</xdr:row>
      <xdr:rowOff>541624</xdr:rowOff>
    </xdr:to>
    <xdr:pic>
      <xdr:nvPicPr>
        <xdr:cNvPr id="231" name="Рисунок 230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5943" y="8012206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224118</xdr:colOff>
      <xdr:row>207</xdr:row>
      <xdr:rowOff>33618</xdr:rowOff>
    </xdr:from>
    <xdr:to>
      <xdr:col>3</xdr:col>
      <xdr:colOff>545855</xdr:colOff>
      <xdr:row>207</xdr:row>
      <xdr:rowOff>530418</xdr:rowOff>
    </xdr:to>
    <xdr:pic>
      <xdr:nvPicPr>
        <xdr:cNvPr id="232" name="Рисунок 231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5942" y="8572500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212912</xdr:colOff>
      <xdr:row>208</xdr:row>
      <xdr:rowOff>33618</xdr:rowOff>
    </xdr:from>
    <xdr:to>
      <xdr:col>3</xdr:col>
      <xdr:colOff>534649</xdr:colOff>
      <xdr:row>208</xdr:row>
      <xdr:rowOff>530418</xdr:rowOff>
    </xdr:to>
    <xdr:pic>
      <xdr:nvPicPr>
        <xdr:cNvPr id="233" name="Рисунок 232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736" y="9144000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212911</xdr:colOff>
      <xdr:row>209</xdr:row>
      <xdr:rowOff>11206</xdr:rowOff>
    </xdr:from>
    <xdr:to>
      <xdr:col>3</xdr:col>
      <xdr:colOff>534648</xdr:colOff>
      <xdr:row>209</xdr:row>
      <xdr:rowOff>508006</xdr:rowOff>
    </xdr:to>
    <xdr:pic>
      <xdr:nvPicPr>
        <xdr:cNvPr id="234" name="Рисунок 233"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735" y="9693088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224118</xdr:colOff>
      <xdr:row>210</xdr:row>
      <xdr:rowOff>22412</xdr:rowOff>
    </xdr:from>
    <xdr:to>
      <xdr:col>3</xdr:col>
      <xdr:colOff>545855</xdr:colOff>
      <xdr:row>210</xdr:row>
      <xdr:rowOff>519212</xdr:rowOff>
    </xdr:to>
    <xdr:pic>
      <xdr:nvPicPr>
        <xdr:cNvPr id="235" name="Рисунок 234"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5942" y="10275794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235323</xdr:colOff>
      <xdr:row>211</xdr:row>
      <xdr:rowOff>44824</xdr:rowOff>
    </xdr:from>
    <xdr:to>
      <xdr:col>3</xdr:col>
      <xdr:colOff>557060</xdr:colOff>
      <xdr:row>211</xdr:row>
      <xdr:rowOff>541624</xdr:rowOff>
    </xdr:to>
    <xdr:pic>
      <xdr:nvPicPr>
        <xdr:cNvPr id="236" name="Рисунок 235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147" y="10869706"/>
          <a:ext cx="321737" cy="496800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144</xdr:row>
      <xdr:rowOff>19050</xdr:rowOff>
    </xdr:from>
    <xdr:to>
      <xdr:col>3</xdr:col>
      <xdr:colOff>774487</xdr:colOff>
      <xdr:row>144</xdr:row>
      <xdr:rowOff>544650</xdr:rowOff>
    </xdr:to>
    <xdr:pic>
      <xdr:nvPicPr>
        <xdr:cNvPr id="221" name="Рисунок 220"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76019025"/>
          <a:ext cx="622087" cy="525600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145</xdr:row>
      <xdr:rowOff>19050</xdr:rowOff>
    </xdr:from>
    <xdr:to>
      <xdr:col>3</xdr:col>
      <xdr:colOff>774487</xdr:colOff>
      <xdr:row>145</xdr:row>
      <xdr:rowOff>544650</xdr:rowOff>
    </xdr:to>
    <xdr:pic>
      <xdr:nvPicPr>
        <xdr:cNvPr id="237" name="Рисунок 236"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76590525"/>
          <a:ext cx="622087" cy="525600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146</xdr:row>
      <xdr:rowOff>19050</xdr:rowOff>
    </xdr:from>
    <xdr:to>
      <xdr:col>3</xdr:col>
      <xdr:colOff>764962</xdr:colOff>
      <xdr:row>146</xdr:row>
      <xdr:rowOff>544650</xdr:rowOff>
    </xdr:to>
    <xdr:pic>
      <xdr:nvPicPr>
        <xdr:cNvPr id="238" name="Рисунок 237"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77162025"/>
          <a:ext cx="622087" cy="525600"/>
        </a:xfrm>
        <a:prstGeom prst="rect">
          <a:avLst/>
        </a:prstGeom>
      </xdr:spPr>
    </xdr:pic>
    <xdr:clientData/>
  </xdr:twoCellAnchor>
  <xdr:twoCellAnchor>
    <xdr:from>
      <xdr:col>3</xdr:col>
      <xdr:colOff>212911</xdr:colOff>
      <xdr:row>19</xdr:row>
      <xdr:rowOff>22412</xdr:rowOff>
    </xdr:from>
    <xdr:to>
      <xdr:col>3</xdr:col>
      <xdr:colOff>676744</xdr:colOff>
      <xdr:row>19</xdr:row>
      <xdr:rowOff>539484</xdr:rowOff>
    </xdr:to>
    <xdr:pic>
      <xdr:nvPicPr>
        <xdr:cNvPr id="448" name="Рисунок 447" descr="Front flange TypeS.png">
          <a:extLst>
            <a:ext uri="{FF2B5EF4-FFF2-40B4-BE49-F238E27FC236}">
              <a16:creationId xmlns:a16="http://schemas.microsoft.com/office/drawing/2014/main" id="{02D3D15C-59DF-4BCC-B8EE-FD3E2E337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2924735" y="4560794"/>
          <a:ext cx="463833" cy="5170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5</xdr:row>
      <xdr:rowOff>123825</xdr:rowOff>
    </xdr:from>
    <xdr:to>
      <xdr:col>9</xdr:col>
      <xdr:colOff>529966</xdr:colOff>
      <xdr:row>5</xdr:row>
      <xdr:rowOff>666750</xdr:rowOff>
    </xdr:to>
    <xdr:pic>
      <xdr:nvPicPr>
        <xdr:cNvPr id="2" name="Picture 1" descr="ÐÐ°ÑÑÐ¸Ð½ÐºÐ¸ Ð¿Ð¾ Ð·Ð°Ð¿ÑÐ¾ÑÑ Ð»ÐµÐ½ÑÐ¾ÑÐ½Ð¾Ð¿Ð¸Ð»ÑÐ½ÑÐ¹ ÑÑÐ°Ð½Ð¾Ðº fm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10450" y="1743075"/>
          <a:ext cx="482341" cy="5429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5</xdr:row>
      <xdr:rowOff>20395</xdr:rowOff>
    </xdr:from>
    <xdr:to>
      <xdr:col>10</xdr:col>
      <xdr:colOff>590549</xdr:colOff>
      <xdr:row>6</xdr:row>
      <xdr:rowOff>0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81949" y="1639645"/>
          <a:ext cx="581025" cy="76065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180975</xdr:colOff>
      <xdr:row>14</xdr:row>
      <xdr:rowOff>54998</xdr:rowOff>
    </xdr:from>
    <xdr:to>
      <xdr:col>3</xdr:col>
      <xdr:colOff>742950</xdr:colOff>
      <xdr:row>14</xdr:row>
      <xdr:rowOff>542925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7950" y="5893823"/>
          <a:ext cx="561975" cy="487927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5</xdr:row>
      <xdr:rowOff>50363</xdr:rowOff>
    </xdr:from>
    <xdr:to>
      <xdr:col>14</xdr:col>
      <xdr:colOff>409575</xdr:colOff>
      <xdr:row>5</xdr:row>
      <xdr:rowOff>762000</xdr:rowOff>
    </xdr:to>
    <xdr:pic>
      <xdr:nvPicPr>
        <xdr:cNvPr id="5" name="Picture 10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029825" y="1669613"/>
          <a:ext cx="790575" cy="711637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57151</xdr:colOff>
      <xdr:row>5</xdr:row>
      <xdr:rowOff>57150</xdr:rowOff>
    </xdr:from>
    <xdr:to>
      <xdr:col>11</xdr:col>
      <xdr:colOff>601813</xdr:colOff>
      <xdr:row>5</xdr:row>
      <xdr:rowOff>714375</xdr:rowOff>
    </xdr:to>
    <xdr:pic>
      <xdr:nvPicPr>
        <xdr:cNvPr id="6" name="Picture 11" descr="ÐÐ°ÑÑÐ¸Ð½ÐºÐ¸ Ð¿Ð¾ Ð·Ð°Ð¿ÑÐ¾ÑÑ lns pb80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639176" y="1676400"/>
          <a:ext cx="544662" cy="6572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164465</xdr:colOff>
      <xdr:row>5</xdr:row>
      <xdr:rowOff>85725</xdr:rowOff>
    </xdr:from>
    <xdr:to>
      <xdr:col>12</xdr:col>
      <xdr:colOff>433613</xdr:colOff>
      <xdr:row>5</xdr:row>
      <xdr:rowOff>704850</xdr:rowOff>
    </xdr:to>
    <xdr:pic>
      <xdr:nvPicPr>
        <xdr:cNvPr id="7" name="Picture 12" descr="ÐÐ°ÑÑÐ¸Ð½ÐºÐ¸ Ð¿Ð¾ Ð·Ð°Ð¿ÑÐ¾ÑÑ bomar single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9356090" y="1704975"/>
          <a:ext cx="269148" cy="6191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66675</xdr:colOff>
      <xdr:row>5</xdr:row>
      <xdr:rowOff>0</xdr:rowOff>
    </xdr:from>
    <xdr:to>
      <xdr:col>18</xdr:col>
      <xdr:colOff>213820</xdr:colOff>
      <xdr:row>5</xdr:row>
      <xdr:rowOff>762000</xdr:rowOff>
    </xdr:to>
    <xdr:pic>
      <xdr:nvPicPr>
        <xdr:cNvPr id="8" name="Picture 14" descr="ÐÐ°ÑÑÐ¸Ð½ÐºÐ¸ Ð¿Ð¾ Ð·Ð°Ð¿ÑÐ¾ÑÑ dmu 85 monoblock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l="18708" t="6528" r="17149" b="7418"/>
        <a:stretch>
          <a:fillRect/>
        </a:stretch>
      </xdr:blipFill>
      <xdr:spPr bwMode="auto">
        <a:xfrm>
          <a:off x="12306300" y="1619250"/>
          <a:ext cx="756745" cy="7620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38100</xdr:colOff>
      <xdr:row>9</xdr:row>
      <xdr:rowOff>114300</xdr:rowOff>
    </xdr:from>
    <xdr:to>
      <xdr:col>9</xdr:col>
      <xdr:colOff>520441</xdr:colOff>
      <xdr:row>9</xdr:row>
      <xdr:rowOff>657225</xdr:rowOff>
    </xdr:to>
    <xdr:pic>
      <xdr:nvPicPr>
        <xdr:cNvPr id="9" name="Picture 1" descr="ÐÐ°ÑÑÐ¸Ð½ÐºÐ¸ Ð¿Ð¾ Ð·Ð°Ð¿ÑÐ¾ÑÑ Ð»ÐµÐ½ÑÐ¾ÑÐ½Ð¾Ð¿Ð¸Ð»ÑÐ½ÑÐ¹ ÑÑÐ°Ð½Ð¾Ðº fmb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00925" y="3286125"/>
          <a:ext cx="482341" cy="5429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195496</xdr:colOff>
      <xdr:row>9</xdr:row>
      <xdr:rowOff>28575</xdr:rowOff>
    </xdr:from>
    <xdr:to>
      <xdr:col>18</xdr:col>
      <xdr:colOff>400049</xdr:colOff>
      <xdr:row>10</xdr:row>
      <xdr:rowOff>0</xdr:rowOff>
    </xdr:to>
    <xdr:pic>
      <xdr:nvPicPr>
        <xdr:cNvPr id="10" name="Picture 16" descr="ÐÐ°ÑÑÐ¸Ð½ÐºÐ¸ Ð¿Ð¾ Ð·Ð°Ð¿ÑÐ¾ÑÑ dmu 60 evo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 l="14254" t="9496" r="12249"/>
        <a:stretch>
          <a:fillRect/>
        </a:stretch>
      </xdr:blipFill>
      <xdr:spPr bwMode="auto">
        <a:xfrm>
          <a:off x="12435121" y="3200400"/>
          <a:ext cx="814153" cy="7524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180975</xdr:colOff>
      <xdr:row>15</xdr:row>
      <xdr:rowOff>54998</xdr:rowOff>
    </xdr:from>
    <xdr:to>
      <xdr:col>3</xdr:col>
      <xdr:colOff>742950</xdr:colOff>
      <xdr:row>15</xdr:row>
      <xdr:rowOff>542925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7950" y="6465323"/>
          <a:ext cx="561975" cy="487927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</xdr:row>
      <xdr:rowOff>123825</xdr:rowOff>
    </xdr:from>
    <xdr:to>
      <xdr:col>9</xdr:col>
      <xdr:colOff>529966</xdr:colOff>
      <xdr:row>1</xdr:row>
      <xdr:rowOff>666750</xdr:rowOff>
    </xdr:to>
    <xdr:pic>
      <xdr:nvPicPr>
        <xdr:cNvPr id="12" name="Picture 1" descr="ÐÐ°ÑÑÐ¸Ð½ÐºÐ¸ Ð¿Ð¾ Ð·Ð°Ð¿ÑÐ¾ÑÑ Ð»ÐµÐ½ÑÐ¾ÑÐ½Ð¾Ð¿Ð¸Ð»ÑÐ½ÑÐ¹ ÑÑÐ°Ð½Ð¾Ðº fmb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10450" y="285750"/>
          <a:ext cx="482341" cy="5429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19049</xdr:colOff>
      <xdr:row>1</xdr:row>
      <xdr:rowOff>10870</xdr:rowOff>
    </xdr:from>
    <xdr:to>
      <xdr:col>10</xdr:col>
      <xdr:colOff>600074</xdr:colOff>
      <xdr:row>1</xdr:row>
      <xdr:rowOff>771525</xdr:rowOff>
    </xdr:to>
    <xdr:pic>
      <xdr:nvPicPr>
        <xdr:cNvPr id="13" name="Picture 7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7991474" y="172795"/>
          <a:ext cx="581025" cy="76065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228600</xdr:colOff>
      <xdr:row>1</xdr:row>
      <xdr:rowOff>50363</xdr:rowOff>
    </xdr:from>
    <xdr:to>
      <xdr:col>14</xdr:col>
      <xdr:colOff>409575</xdr:colOff>
      <xdr:row>1</xdr:row>
      <xdr:rowOff>762000</xdr:rowOff>
    </xdr:to>
    <xdr:pic>
      <xdr:nvPicPr>
        <xdr:cNvPr id="14" name="Picture 10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029825" y="212288"/>
          <a:ext cx="790575" cy="711637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57151</xdr:colOff>
      <xdr:row>1</xdr:row>
      <xdr:rowOff>57150</xdr:rowOff>
    </xdr:from>
    <xdr:to>
      <xdr:col>11</xdr:col>
      <xdr:colOff>601813</xdr:colOff>
      <xdr:row>1</xdr:row>
      <xdr:rowOff>714375</xdr:rowOff>
    </xdr:to>
    <xdr:pic>
      <xdr:nvPicPr>
        <xdr:cNvPr id="15" name="Picture 11" descr="ÐÐ°ÑÑÐ¸Ð½ÐºÐ¸ Ð¿Ð¾ Ð·Ð°Ð¿ÑÐ¾ÑÑ lns pb80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639176" y="219075"/>
          <a:ext cx="544662" cy="6572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164465</xdr:colOff>
      <xdr:row>1</xdr:row>
      <xdr:rowOff>85725</xdr:rowOff>
    </xdr:from>
    <xdr:to>
      <xdr:col>12</xdr:col>
      <xdr:colOff>433613</xdr:colOff>
      <xdr:row>1</xdr:row>
      <xdr:rowOff>704850</xdr:rowOff>
    </xdr:to>
    <xdr:pic>
      <xdr:nvPicPr>
        <xdr:cNvPr id="16" name="Picture 12" descr="ÐÐ°ÑÑÐ¸Ð½ÐºÐ¸ Ð¿Ð¾ Ð·Ð°Ð¿ÑÐ¾ÑÑ bomar single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9356090" y="247650"/>
          <a:ext cx="269148" cy="6191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66675</xdr:colOff>
      <xdr:row>1</xdr:row>
      <xdr:rowOff>0</xdr:rowOff>
    </xdr:from>
    <xdr:to>
      <xdr:col>18</xdr:col>
      <xdr:colOff>213820</xdr:colOff>
      <xdr:row>1</xdr:row>
      <xdr:rowOff>762000</xdr:rowOff>
    </xdr:to>
    <xdr:pic>
      <xdr:nvPicPr>
        <xdr:cNvPr id="17" name="Picture 14" descr="ÐÐ°ÑÑÐ¸Ð½ÐºÐ¸ Ð¿Ð¾ Ð·Ð°Ð¿ÑÐ¾ÑÑ dmu 85 monoblock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l="18708" t="6528" r="17149" b="7418"/>
        <a:stretch>
          <a:fillRect/>
        </a:stretch>
      </xdr:blipFill>
      <xdr:spPr bwMode="auto">
        <a:xfrm>
          <a:off x="12306300" y="161925"/>
          <a:ext cx="756745" cy="7620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1</xdr:row>
      <xdr:rowOff>104775</xdr:rowOff>
    </xdr:from>
    <xdr:to>
      <xdr:col>17</xdr:col>
      <xdr:colOff>438150</xdr:colOff>
      <xdr:row>35</xdr:row>
      <xdr:rowOff>428625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0000000-0008-0000-0700-00000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48650" y="266700"/>
          <a:ext cx="7096125" cy="682942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609599</xdr:colOff>
      <xdr:row>19</xdr:row>
      <xdr:rowOff>161924</xdr:rowOff>
    </xdr:from>
    <xdr:to>
      <xdr:col>20</xdr:col>
      <xdr:colOff>219074</xdr:colOff>
      <xdr:row>25</xdr:row>
      <xdr:rowOff>114299</xdr:rowOff>
    </xdr:to>
    <xdr:sp macro="" textlink="">
      <xdr:nvSpPr>
        <xdr:cNvPr id="5123" name="AutoShape 3" descr="https://schunk.com/fileadmin/_processed_/csm_IM0018321_60e99eba99.jpg">
          <a:extLst>
            <a:ext uri="{FF2B5EF4-FFF2-40B4-BE49-F238E27FC236}">
              <a16:creationId xmlns:a16="http://schemas.microsoft.com/office/drawing/2014/main" id="{00000000-0008-0000-07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15516224" y="3724274"/>
          <a:ext cx="1438275" cy="143827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474086</xdr:colOff>
      <xdr:row>35</xdr:row>
      <xdr:rowOff>495732</xdr:rowOff>
    </xdr:from>
    <xdr:to>
      <xdr:col>19</xdr:col>
      <xdr:colOff>231631</xdr:colOff>
      <xdr:row>80</xdr:row>
      <xdr:rowOff>93086</xdr:rowOff>
    </xdr:to>
    <xdr:pic>
      <xdr:nvPicPr>
        <xdr:cNvPr id="5124" name="Picture 4">
          <a:extLst>
            <a:ext uri="{FF2B5EF4-FFF2-40B4-BE49-F238E27FC236}">
              <a16:creationId xmlns:a16="http://schemas.microsoft.com/office/drawing/2014/main" id="{00000000-0008-0000-0700-00000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63636" t="13012" r="9818" b="22082"/>
        <a:stretch>
          <a:fillRect/>
        </a:stretch>
      </xdr:blipFill>
      <xdr:spPr bwMode="auto">
        <a:xfrm>
          <a:off x="7474961" y="7329920"/>
          <a:ext cx="9044420" cy="75745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1</xdr:row>
      <xdr:rowOff>28575</xdr:rowOff>
    </xdr:from>
    <xdr:to>
      <xdr:col>19</xdr:col>
      <xdr:colOff>552450</xdr:colOff>
      <xdr:row>35</xdr:row>
      <xdr:rowOff>152400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00000000-0008-0000-08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219075"/>
          <a:ext cx="7705725" cy="663892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179855</xdr:colOff>
      <xdr:row>14</xdr:row>
      <xdr:rowOff>29225</xdr:rowOff>
    </xdr:from>
    <xdr:to>
      <xdr:col>3</xdr:col>
      <xdr:colOff>741830</xdr:colOff>
      <xdr:row>14</xdr:row>
      <xdr:rowOff>517152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94480" y="4048775"/>
          <a:ext cx="561975" cy="487927"/>
        </a:xfrm>
        <a:prstGeom prst="rect">
          <a:avLst/>
        </a:prstGeom>
      </xdr:spPr>
    </xdr:pic>
    <xdr:clientData/>
  </xdr:twoCellAnchor>
  <xdr:twoCellAnchor editAs="oneCell">
    <xdr:from>
      <xdr:col>3</xdr:col>
      <xdr:colOff>157442</xdr:colOff>
      <xdr:row>73</xdr:row>
      <xdr:rowOff>18019</xdr:rowOff>
    </xdr:from>
    <xdr:to>
      <xdr:col>3</xdr:col>
      <xdr:colOff>719417</xdr:colOff>
      <xdr:row>73</xdr:row>
      <xdr:rowOff>505946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2067" y="37756069"/>
          <a:ext cx="561975" cy="487927"/>
        </a:xfrm>
        <a:prstGeom prst="rect">
          <a:avLst/>
        </a:prstGeom>
      </xdr:spPr>
    </xdr:pic>
    <xdr:clientData/>
  </xdr:twoCellAnchor>
  <xdr:twoCellAnchor editAs="oneCell">
    <xdr:from>
      <xdr:col>3</xdr:col>
      <xdr:colOff>141753</xdr:colOff>
      <xdr:row>75</xdr:row>
      <xdr:rowOff>58361</xdr:rowOff>
    </xdr:from>
    <xdr:to>
      <xdr:col>3</xdr:col>
      <xdr:colOff>703728</xdr:colOff>
      <xdr:row>75</xdr:row>
      <xdr:rowOff>546288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6378" y="38939411"/>
          <a:ext cx="561975" cy="487927"/>
        </a:xfrm>
        <a:prstGeom prst="rect">
          <a:avLst/>
        </a:prstGeom>
      </xdr:spPr>
    </xdr:pic>
    <xdr:clientData/>
  </xdr:twoCellAnchor>
  <xdr:twoCellAnchor editAs="oneCell">
    <xdr:from>
      <xdr:col>3</xdr:col>
      <xdr:colOff>169105</xdr:colOff>
      <xdr:row>18</xdr:row>
      <xdr:rowOff>18738</xdr:rowOff>
    </xdr:from>
    <xdr:to>
      <xdr:col>3</xdr:col>
      <xdr:colOff>764134</xdr:colOff>
      <xdr:row>18</xdr:row>
      <xdr:rowOff>554084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83730" y="6324288"/>
          <a:ext cx="595029" cy="535346"/>
        </a:xfrm>
        <a:prstGeom prst="rect">
          <a:avLst/>
        </a:prstGeom>
      </xdr:spPr>
    </xdr:pic>
    <xdr:clientData/>
  </xdr:twoCellAnchor>
  <xdr:twoCellAnchor editAs="oneCell">
    <xdr:from>
      <xdr:col>3</xdr:col>
      <xdr:colOff>134469</xdr:colOff>
      <xdr:row>74</xdr:row>
      <xdr:rowOff>19976</xdr:rowOff>
    </xdr:from>
    <xdr:to>
      <xdr:col>3</xdr:col>
      <xdr:colOff>729498</xdr:colOff>
      <xdr:row>74</xdr:row>
      <xdr:rowOff>555322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38329526"/>
          <a:ext cx="595029" cy="535346"/>
        </a:xfrm>
        <a:prstGeom prst="rect">
          <a:avLst/>
        </a:prstGeom>
      </xdr:spPr>
    </xdr:pic>
    <xdr:clientData/>
  </xdr:twoCellAnchor>
  <xdr:twoCellAnchor editAs="oneCell">
    <xdr:from>
      <xdr:col>3</xdr:col>
      <xdr:colOff>134469</xdr:colOff>
      <xdr:row>76</xdr:row>
      <xdr:rowOff>19976</xdr:rowOff>
    </xdr:from>
    <xdr:to>
      <xdr:col>3</xdr:col>
      <xdr:colOff>729498</xdr:colOff>
      <xdr:row>76</xdr:row>
      <xdr:rowOff>555322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49094" y="39472526"/>
          <a:ext cx="595029" cy="535346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200026</xdr:colOff>
      <xdr:row>20</xdr:row>
      <xdr:rowOff>38100</xdr:rowOff>
    </xdr:from>
    <xdr:to>
      <xdr:col>3</xdr:col>
      <xdr:colOff>657226</xdr:colOff>
      <xdr:row>20</xdr:row>
      <xdr:rowOff>565042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14651" y="7486650"/>
          <a:ext cx="457200" cy="526942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180976</xdr:colOff>
      <xdr:row>25</xdr:row>
      <xdr:rowOff>28576</xdr:rowOff>
    </xdr:from>
    <xdr:to>
      <xdr:col>3</xdr:col>
      <xdr:colOff>695326</xdr:colOff>
      <xdr:row>25</xdr:row>
      <xdr:rowOff>542926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1" y="10334626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59</xdr:row>
      <xdr:rowOff>28575</xdr:rowOff>
    </xdr:from>
    <xdr:to>
      <xdr:col>3</xdr:col>
      <xdr:colOff>685800</xdr:colOff>
      <xdr:row>59</xdr:row>
      <xdr:rowOff>560358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57500" y="29765625"/>
          <a:ext cx="542925" cy="53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61</xdr:row>
      <xdr:rowOff>28576</xdr:rowOff>
    </xdr:from>
    <xdr:to>
      <xdr:col>3</xdr:col>
      <xdr:colOff>796645</xdr:colOff>
      <xdr:row>61</xdr:row>
      <xdr:rowOff>561976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838450" y="30908626"/>
          <a:ext cx="672820" cy="533400"/>
        </a:xfrm>
        <a:prstGeom prst="rect">
          <a:avLst/>
        </a:prstGeom>
      </xdr:spPr>
    </xdr:pic>
    <xdr:clientData/>
  </xdr:twoCellAnchor>
  <xdr:twoCellAnchor editAs="oneCell">
    <xdr:from>
      <xdr:col>3</xdr:col>
      <xdr:colOff>100854</xdr:colOff>
      <xdr:row>62</xdr:row>
      <xdr:rowOff>67235</xdr:rowOff>
    </xdr:from>
    <xdr:to>
      <xdr:col>3</xdr:col>
      <xdr:colOff>829236</xdr:colOff>
      <xdr:row>62</xdr:row>
      <xdr:rowOff>563747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815479" y="31518785"/>
          <a:ext cx="728382" cy="496512"/>
        </a:xfrm>
        <a:prstGeom prst="rect">
          <a:avLst/>
        </a:prstGeom>
      </xdr:spPr>
    </xdr:pic>
    <xdr:clientData/>
  </xdr:twoCellAnchor>
  <xdr:twoCellAnchor editAs="oneCell">
    <xdr:from>
      <xdr:col>3</xdr:col>
      <xdr:colOff>89647</xdr:colOff>
      <xdr:row>63</xdr:row>
      <xdr:rowOff>44825</xdr:rowOff>
    </xdr:from>
    <xdr:to>
      <xdr:col>3</xdr:col>
      <xdr:colOff>773205</xdr:colOff>
      <xdr:row>63</xdr:row>
      <xdr:rowOff>538963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272" y="32067875"/>
          <a:ext cx="683558" cy="494138"/>
        </a:xfrm>
        <a:prstGeom prst="rect">
          <a:avLst/>
        </a:prstGeom>
      </xdr:spPr>
    </xdr:pic>
    <xdr:clientData/>
  </xdr:twoCellAnchor>
  <xdr:twoCellAnchor editAs="oneCell">
    <xdr:from>
      <xdr:col>3</xdr:col>
      <xdr:colOff>212912</xdr:colOff>
      <xdr:row>21</xdr:row>
      <xdr:rowOff>44822</xdr:rowOff>
    </xdr:from>
    <xdr:to>
      <xdr:col>3</xdr:col>
      <xdr:colOff>694764</xdr:colOff>
      <xdr:row>21</xdr:row>
      <xdr:rowOff>532303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927537" y="8064872"/>
          <a:ext cx="481852" cy="487481"/>
        </a:xfrm>
        <a:prstGeom prst="rect">
          <a:avLst/>
        </a:prstGeom>
      </xdr:spPr>
    </xdr:pic>
    <xdr:clientData/>
  </xdr:twoCellAnchor>
  <xdr:twoCellAnchor editAs="oneCell">
    <xdr:from>
      <xdr:col>3</xdr:col>
      <xdr:colOff>159284</xdr:colOff>
      <xdr:row>47</xdr:row>
      <xdr:rowOff>20011</xdr:rowOff>
    </xdr:from>
    <xdr:to>
      <xdr:col>3</xdr:col>
      <xdr:colOff>759359</xdr:colOff>
      <xdr:row>47</xdr:row>
      <xdr:rowOff>557893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73909" y="22899061"/>
          <a:ext cx="600075" cy="537882"/>
        </a:xfrm>
        <a:prstGeom prst="rect">
          <a:avLst/>
        </a:prstGeom>
      </xdr:spPr>
    </xdr:pic>
    <xdr:clientData/>
  </xdr:twoCellAnchor>
  <xdr:twoCellAnchor editAs="oneCell">
    <xdr:from>
      <xdr:col>3</xdr:col>
      <xdr:colOff>22394</xdr:colOff>
      <xdr:row>49</xdr:row>
      <xdr:rowOff>74748</xdr:rowOff>
    </xdr:from>
    <xdr:to>
      <xdr:col>3</xdr:col>
      <xdr:colOff>885264</xdr:colOff>
      <xdr:row>49</xdr:row>
      <xdr:rowOff>537882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2737019" y="24096798"/>
          <a:ext cx="862870" cy="463134"/>
        </a:xfrm>
        <a:prstGeom prst="rect">
          <a:avLst/>
        </a:prstGeom>
      </xdr:spPr>
    </xdr:pic>
    <xdr:clientData/>
  </xdr:twoCellAnchor>
  <xdr:twoCellAnchor editAs="oneCell">
    <xdr:from>
      <xdr:col>3</xdr:col>
      <xdr:colOff>176492</xdr:colOff>
      <xdr:row>44</xdr:row>
      <xdr:rowOff>15781</xdr:rowOff>
    </xdr:from>
    <xdr:to>
      <xdr:col>3</xdr:col>
      <xdr:colOff>762000</xdr:colOff>
      <xdr:row>44</xdr:row>
      <xdr:rowOff>564696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891117" y="21180331"/>
          <a:ext cx="585508" cy="548915"/>
        </a:xfrm>
        <a:prstGeom prst="rect">
          <a:avLst/>
        </a:prstGeom>
      </xdr:spPr>
    </xdr:pic>
    <xdr:clientData/>
  </xdr:twoCellAnchor>
  <xdr:twoCellAnchor editAs="oneCell">
    <xdr:from>
      <xdr:col>3</xdr:col>
      <xdr:colOff>166008</xdr:colOff>
      <xdr:row>42</xdr:row>
      <xdr:rowOff>43623</xdr:rowOff>
    </xdr:from>
    <xdr:to>
      <xdr:col>3</xdr:col>
      <xdr:colOff>790576</xdr:colOff>
      <xdr:row>42</xdr:row>
      <xdr:rowOff>550677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880633" y="20065173"/>
          <a:ext cx="624568" cy="507054"/>
        </a:xfrm>
        <a:prstGeom prst="rect">
          <a:avLst/>
        </a:prstGeom>
      </xdr:spPr>
    </xdr:pic>
    <xdr:clientData/>
  </xdr:twoCellAnchor>
  <xdr:twoCellAnchor editAs="oneCell">
    <xdr:from>
      <xdr:col>3</xdr:col>
      <xdr:colOff>150842</xdr:colOff>
      <xdr:row>68</xdr:row>
      <xdr:rowOff>21981</xdr:rowOff>
    </xdr:from>
    <xdr:to>
      <xdr:col>3</xdr:col>
      <xdr:colOff>728506</xdr:colOff>
      <xdr:row>68</xdr:row>
      <xdr:rowOff>559614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2865467" y="34902531"/>
          <a:ext cx="577664" cy="537633"/>
        </a:xfrm>
        <a:prstGeom prst="rect">
          <a:avLst/>
        </a:prstGeom>
      </xdr:spPr>
    </xdr:pic>
    <xdr:clientData/>
  </xdr:twoCellAnchor>
  <xdr:twoCellAnchor editAs="oneCell">
    <xdr:from>
      <xdr:col>3</xdr:col>
      <xdr:colOff>81398</xdr:colOff>
      <xdr:row>38</xdr:row>
      <xdr:rowOff>28848</xdr:rowOff>
    </xdr:from>
    <xdr:to>
      <xdr:col>3</xdr:col>
      <xdr:colOff>861389</xdr:colOff>
      <xdr:row>38</xdr:row>
      <xdr:rowOff>568648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796023" y="17764398"/>
          <a:ext cx="779991" cy="539800"/>
        </a:xfrm>
        <a:prstGeom prst="rect">
          <a:avLst/>
        </a:prstGeom>
      </xdr:spPr>
    </xdr:pic>
    <xdr:clientData/>
  </xdr:twoCellAnchor>
  <xdr:twoCellAnchor editAs="oneCell">
    <xdr:from>
      <xdr:col>3</xdr:col>
      <xdr:colOff>78442</xdr:colOff>
      <xdr:row>39</xdr:row>
      <xdr:rowOff>44823</xdr:rowOff>
    </xdr:from>
    <xdr:to>
      <xdr:col>3</xdr:col>
      <xdr:colOff>829236</xdr:colOff>
      <xdr:row>39</xdr:row>
      <xdr:rowOff>537882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2793067" y="18351873"/>
          <a:ext cx="750794" cy="493059"/>
        </a:xfrm>
        <a:prstGeom prst="rect">
          <a:avLst/>
        </a:prstGeom>
      </xdr:spPr>
    </xdr:pic>
    <xdr:clientData/>
  </xdr:twoCellAnchor>
  <xdr:twoCellAnchor editAs="oneCell">
    <xdr:from>
      <xdr:col>3</xdr:col>
      <xdr:colOff>140634</xdr:colOff>
      <xdr:row>57</xdr:row>
      <xdr:rowOff>19050</xdr:rowOff>
    </xdr:from>
    <xdr:to>
      <xdr:col>3</xdr:col>
      <xdr:colOff>774968</xdr:colOff>
      <xdr:row>57</xdr:row>
      <xdr:rowOff>542463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2855259" y="28613100"/>
          <a:ext cx="634334" cy="523413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27</xdr:row>
      <xdr:rowOff>9525</xdr:rowOff>
    </xdr:from>
    <xdr:to>
      <xdr:col>3</xdr:col>
      <xdr:colOff>677332</xdr:colOff>
      <xdr:row>27</xdr:row>
      <xdr:rowOff>549889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2933700" y="11458575"/>
          <a:ext cx="458257" cy="540364"/>
        </a:xfrm>
        <a:prstGeom prst="rect">
          <a:avLst/>
        </a:prstGeom>
      </xdr:spPr>
    </xdr:pic>
    <xdr:clientData/>
  </xdr:twoCellAnchor>
  <xdr:twoCellAnchor editAs="oneCell">
    <xdr:from>
      <xdr:col>3</xdr:col>
      <xdr:colOff>99393</xdr:colOff>
      <xdr:row>30</xdr:row>
      <xdr:rowOff>57978</xdr:rowOff>
    </xdr:from>
    <xdr:to>
      <xdr:col>3</xdr:col>
      <xdr:colOff>789269</xdr:colOff>
      <xdr:row>30</xdr:row>
      <xdr:rowOff>527720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814018" y="13221528"/>
          <a:ext cx="689876" cy="469742"/>
        </a:xfrm>
        <a:prstGeom prst="rect">
          <a:avLst/>
        </a:prstGeom>
      </xdr:spPr>
    </xdr:pic>
    <xdr:clientData/>
  </xdr:twoCellAnchor>
  <xdr:twoCellAnchor editAs="oneCell">
    <xdr:from>
      <xdr:col>3</xdr:col>
      <xdr:colOff>215938</xdr:colOff>
      <xdr:row>22</xdr:row>
      <xdr:rowOff>49643</xdr:rowOff>
    </xdr:from>
    <xdr:to>
      <xdr:col>3</xdr:col>
      <xdr:colOff>666750</xdr:colOff>
      <xdr:row>22</xdr:row>
      <xdr:rowOff>557892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930563" y="8641193"/>
          <a:ext cx="450812" cy="508249"/>
        </a:xfrm>
        <a:prstGeom prst="rect">
          <a:avLst/>
        </a:prstGeom>
      </xdr:spPr>
    </xdr:pic>
    <xdr:clientData/>
  </xdr:twoCellAnchor>
  <xdr:twoCellAnchor editAs="oneCell">
    <xdr:from>
      <xdr:col>3</xdr:col>
      <xdr:colOff>166007</xdr:colOff>
      <xdr:row>43</xdr:row>
      <xdr:rowOff>57600</xdr:rowOff>
    </xdr:from>
    <xdr:to>
      <xdr:col>3</xdr:col>
      <xdr:colOff>687456</xdr:colOff>
      <xdr:row>43</xdr:row>
      <xdr:rowOff>546459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880632" y="20650650"/>
          <a:ext cx="521449" cy="488859"/>
        </a:xfrm>
        <a:prstGeom prst="rect">
          <a:avLst/>
        </a:prstGeom>
      </xdr:spPr>
    </xdr:pic>
    <xdr:clientData/>
  </xdr:twoCellAnchor>
  <xdr:twoCellAnchor editAs="oneCell">
    <xdr:from>
      <xdr:col>3</xdr:col>
      <xdr:colOff>231322</xdr:colOff>
      <xdr:row>60</xdr:row>
      <xdr:rowOff>81643</xdr:rowOff>
    </xdr:from>
    <xdr:to>
      <xdr:col>3</xdr:col>
      <xdr:colOff>625929</xdr:colOff>
      <xdr:row>60</xdr:row>
      <xdr:rowOff>541086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945947" y="30390193"/>
          <a:ext cx="394607" cy="459443"/>
        </a:xfrm>
        <a:prstGeom prst="rect">
          <a:avLst/>
        </a:prstGeom>
      </xdr:spPr>
    </xdr:pic>
    <xdr:clientData/>
  </xdr:twoCellAnchor>
  <xdr:twoCellAnchor editAs="oneCell">
    <xdr:from>
      <xdr:col>3</xdr:col>
      <xdr:colOff>81643</xdr:colOff>
      <xdr:row>58</xdr:row>
      <xdr:rowOff>40821</xdr:rowOff>
    </xdr:from>
    <xdr:to>
      <xdr:col>3</xdr:col>
      <xdr:colOff>765326</xdr:colOff>
      <xdr:row>58</xdr:row>
      <xdr:rowOff>517723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2796268" y="29206371"/>
          <a:ext cx="683683" cy="476902"/>
        </a:xfrm>
        <a:prstGeom prst="rect">
          <a:avLst/>
        </a:prstGeom>
      </xdr:spPr>
    </xdr:pic>
    <xdr:clientData/>
  </xdr:twoCellAnchor>
  <xdr:twoCellAnchor editAs="oneCell">
    <xdr:from>
      <xdr:col>3</xdr:col>
      <xdr:colOff>258537</xdr:colOff>
      <xdr:row>19</xdr:row>
      <xdr:rowOff>40821</xdr:rowOff>
    </xdr:from>
    <xdr:to>
      <xdr:col>3</xdr:col>
      <xdr:colOff>721179</xdr:colOff>
      <xdr:row>19</xdr:row>
      <xdr:rowOff>517408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2973162" y="6917871"/>
          <a:ext cx="462642" cy="476587"/>
        </a:xfrm>
        <a:prstGeom prst="rect">
          <a:avLst/>
        </a:prstGeom>
      </xdr:spPr>
    </xdr:pic>
    <xdr:clientData/>
  </xdr:twoCellAnchor>
  <xdr:twoCellAnchor editAs="oneCell">
    <xdr:from>
      <xdr:col>3</xdr:col>
      <xdr:colOff>163286</xdr:colOff>
      <xdr:row>28</xdr:row>
      <xdr:rowOff>13607</xdr:rowOff>
    </xdr:from>
    <xdr:to>
      <xdr:col>3</xdr:col>
      <xdr:colOff>721178</xdr:colOff>
      <xdr:row>29</xdr:row>
      <xdr:rowOff>4931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2877911" y="12034157"/>
          <a:ext cx="557892" cy="562824"/>
        </a:xfrm>
        <a:prstGeom prst="rect">
          <a:avLst/>
        </a:prstGeom>
      </xdr:spPr>
    </xdr:pic>
    <xdr:clientData/>
  </xdr:twoCellAnchor>
  <xdr:twoCellAnchor editAs="oneCell">
    <xdr:from>
      <xdr:col>3</xdr:col>
      <xdr:colOff>176892</xdr:colOff>
      <xdr:row>23</xdr:row>
      <xdr:rowOff>68036</xdr:rowOff>
    </xdr:from>
    <xdr:to>
      <xdr:col>3</xdr:col>
      <xdr:colOff>734784</xdr:colOff>
      <xdr:row>23</xdr:row>
      <xdr:rowOff>551693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2891517" y="9231086"/>
          <a:ext cx="557892" cy="483657"/>
        </a:xfrm>
        <a:prstGeom prst="rect">
          <a:avLst/>
        </a:prstGeom>
      </xdr:spPr>
    </xdr:pic>
    <xdr:clientData/>
  </xdr:twoCellAnchor>
  <xdr:twoCellAnchor editAs="oneCell">
    <xdr:from>
      <xdr:col>3</xdr:col>
      <xdr:colOff>244928</xdr:colOff>
      <xdr:row>24</xdr:row>
      <xdr:rowOff>27214</xdr:rowOff>
    </xdr:from>
    <xdr:to>
      <xdr:col>3</xdr:col>
      <xdr:colOff>693963</xdr:colOff>
      <xdr:row>24</xdr:row>
      <xdr:rowOff>553205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2959553" y="9761764"/>
          <a:ext cx="449035" cy="525991"/>
        </a:xfrm>
        <a:prstGeom prst="rect">
          <a:avLst/>
        </a:prstGeom>
      </xdr:spPr>
    </xdr:pic>
    <xdr:clientData/>
  </xdr:twoCellAnchor>
  <xdr:twoCellAnchor editAs="oneCell">
    <xdr:from>
      <xdr:col>3</xdr:col>
      <xdr:colOff>217714</xdr:colOff>
      <xdr:row>29</xdr:row>
      <xdr:rowOff>68036</xdr:rowOff>
    </xdr:from>
    <xdr:to>
      <xdr:col>3</xdr:col>
      <xdr:colOff>734785</xdr:colOff>
      <xdr:row>29</xdr:row>
      <xdr:rowOff>540364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2932339" y="12660086"/>
          <a:ext cx="517071" cy="472328"/>
        </a:xfrm>
        <a:prstGeom prst="rect">
          <a:avLst/>
        </a:prstGeom>
      </xdr:spPr>
    </xdr:pic>
    <xdr:clientData/>
  </xdr:twoCellAnchor>
  <xdr:twoCellAnchor editAs="oneCell">
    <xdr:from>
      <xdr:col>3</xdr:col>
      <xdr:colOff>160245</xdr:colOff>
      <xdr:row>15</xdr:row>
      <xdr:rowOff>44823</xdr:rowOff>
    </xdr:from>
    <xdr:to>
      <xdr:col>3</xdr:col>
      <xdr:colOff>786174</xdr:colOff>
      <xdr:row>15</xdr:row>
      <xdr:rowOff>518739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874870" y="4635873"/>
          <a:ext cx="625929" cy="473916"/>
        </a:xfrm>
        <a:prstGeom prst="rect">
          <a:avLst/>
        </a:prstGeom>
      </xdr:spPr>
    </xdr:pic>
    <xdr:clientData/>
  </xdr:twoCellAnchor>
  <xdr:twoCellAnchor editAs="oneCell">
    <xdr:from>
      <xdr:col>3</xdr:col>
      <xdr:colOff>160245</xdr:colOff>
      <xdr:row>26</xdr:row>
      <xdr:rowOff>44823</xdr:rowOff>
    </xdr:from>
    <xdr:to>
      <xdr:col>3</xdr:col>
      <xdr:colOff>786174</xdr:colOff>
      <xdr:row>26</xdr:row>
      <xdr:rowOff>518739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2874870" y="10922373"/>
          <a:ext cx="625929" cy="473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134471</xdr:colOff>
      <xdr:row>48</xdr:row>
      <xdr:rowOff>79126</xdr:rowOff>
    </xdr:from>
    <xdr:to>
      <xdr:col>3</xdr:col>
      <xdr:colOff>829235</xdr:colOff>
      <xdr:row>48</xdr:row>
      <xdr:rowOff>507466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2849096" y="23529676"/>
          <a:ext cx="694764" cy="428340"/>
        </a:xfrm>
        <a:prstGeom prst="rect">
          <a:avLst/>
        </a:prstGeom>
      </xdr:spPr>
    </xdr:pic>
    <xdr:clientData/>
  </xdr:twoCellAnchor>
  <xdr:twoCellAnchor editAs="oneCell">
    <xdr:from>
      <xdr:col>3</xdr:col>
      <xdr:colOff>168089</xdr:colOff>
      <xdr:row>65</xdr:row>
      <xdr:rowOff>89647</xdr:rowOff>
    </xdr:from>
    <xdr:to>
      <xdr:col>3</xdr:col>
      <xdr:colOff>649940</xdr:colOff>
      <xdr:row>65</xdr:row>
      <xdr:rowOff>476588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2882714" y="33255697"/>
          <a:ext cx="481851" cy="386941"/>
        </a:xfrm>
        <a:prstGeom prst="rect">
          <a:avLst/>
        </a:prstGeom>
      </xdr:spPr>
    </xdr:pic>
    <xdr:clientData/>
  </xdr:twoCellAnchor>
  <xdr:twoCellAnchor editAs="oneCell">
    <xdr:from>
      <xdr:col>3</xdr:col>
      <xdr:colOff>56030</xdr:colOff>
      <xdr:row>40</xdr:row>
      <xdr:rowOff>179294</xdr:rowOff>
    </xdr:from>
    <xdr:to>
      <xdr:col>3</xdr:col>
      <xdr:colOff>773370</xdr:colOff>
      <xdr:row>40</xdr:row>
      <xdr:rowOff>526676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2770655" y="19057844"/>
          <a:ext cx="717340" cy="347382"/>
        </a:xfrm>
        <a:prstGeom prst="rect">
          <a:avLst/>
        </a:prstGeom>
      </xdr:spPr>
    </xdr:pic>
    <xdr:clientData/>
  </xdr:twoCellAnchor>
  <xdr:twoCellAnchor editAs="oneCell">
    <xdr:from>
      <xdr:col>3</xdr:col>
      <xdr:colOff>176892</xdr:colOff>
      <xdr:row>70</xdr:row>
      <xdr:rowOff>81643</xdr:rowOff>
    </xdr:from>
    <xdr:to>
      <xdr:col>3</xdr:col>
      <xdr:colOff>748391</xdr:colOff>
      <xdr:row>70</xdr:row>
      <xdr:rowOff>533691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2891517" y="36105193"/>
          <a:ext cx="571499" cy="452048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34</xdr:row>
      <xdr:rowOff>68036</xdr:rowOff>
    </xdr:from>
    <xdr:to>
      <xdr:col>3</xdr:col>
      <xdr:colOff>721178</xdr:colOff>
      <xdr:row>34</xdr:row>
      <xdr:rowOff>530678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2809875" y="15517586"/>
          <a:ext cx="625928" cy="462642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136072</xdr:colOff>
      <xdr:row>31</xdr:row>
      <xdr:rowOff>27214</xdr:rowOff>
    </xdr:from>
    <xdr:to>
      <xdr:col>3</xdr:col>
      <xdr:colOff>762000</xdr:colOff>
      <xdr:row>31</xdr:row>
      <xdr:rowOff>517223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2850697" y="13762264"/>
          <a:ext cx="625928" cy="490009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36</xdr:row>
      <xdr:rowOff>54428</xdr:rowOff>
    </xdr:from>
    <xdr:to>
      <xdr:col>3</xdr:col>
      <xdr:colOff>817403</xdr:colOff>
      <xdr:row>36</xdr:row>
      <xdr:rowOff>435428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2809876" y="16646978"/>
          <a:ext cx="722152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108857</xdr:colOff>
      <xdr:row>33</xdr:row>
      <xdr:rowOff>27214</xdr:rowOff>
    </xdr:from>
    <xdr:to>
      <xdr:col>3</xdr:col>
      <xdr:colOff>675289</xdr:colOff>
      <xdr:row>33</xdr:row>
      <xdr:rowOff>571499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2823482" y="14905264"/>
          <a:ext cx="566432" cy="544285"/>
        </a:xfrm>
        <a:prstGeom prst="rect">
          <a:avLst/>
        </a:prstGeom>
      </xdr:spPr>
    </xdr:pic>
    <xdr:clientData/>
  </xdr:twoCellAnchor>
  <xdr:twoCellAnchor editAs="oneCell">
    <xdr:from>
      <xdr:col>3</xdr:col>
      <xdr:colOff>136072</xdr:colOff>
      <xdr:row>35</xdr:row>
      <xdr:rowOff>0</xdr:rowOff>
    </xdr:from>
    <xdr:to>
      <xdr:col>3</xdr:col>
      <xdr:colOff>762000</xdr:colOff>
      <xdr:row>35</xdr:row>
      <xdr:rowOff>542440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2850697" y="16021050"/>
          <a:ext cx="625928" cy="542440"/>
        </a:xfrm>
        <a:prstGeom prst="rect">
          <a:avLst/>
        </a:prstGeom>
      </xdr:spPr>
    </xdr:pic>
    <xdr:clientData/>
  </xdr:twoCellAnchor>
  <xdr:twoCellAnchor editAs="oneCell">
    <xdr:from>
      <xdr:col>3</xdr:col>
      <xdr:colOff>149679</xdr:colOff>
      <xdr:row>32</xdr:row>
      <xdr:rowOff>27214</xdr:rowOff>
    </xdr:from>
    <xdr:to>
      <xdr:col>3</xdr:col>
      <xdr:colOff>734786</xdr:colOff>
      <xdr:row>32</xdr:row>
      <xdr:rowOff>520660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2864304" y="14333764"/>
          <a:ext cx="585107" cy="493446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108857</xdr:colOff>
      <xdr:row>50</xdr:row>
      <xdr:rowOff>68035</xdr:rowOff>
    </xdr:from>
    <xdr:to>
      <xdr:col>3</xdr:col>
      <xdr:colOff>674141</xdr:colOff>
      <xdr:row>50</xdr:row>
      <xdr:rowOff>517071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2823482" y="24661585"/>
          <a:ext cx="565284" cy="4490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123265</xdr:colOff>
      <xdr:row>45</xdr:row>
      <xdr:rowOff>67235</xdr:rowOff>
    </xdr:from>
    <xdr:to>
      <xdr:col>3</xdr:col>
      <xdr:colOff>734438</xdr:colOff>
      <xdr:row>45</xdr:row>
      <xdr:rowOff>549088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2837890" y="21803285"/>
          <a:ext cx="611173" cy="481853"/>
        </a:xfrm>
        <a:prstGeom prst="rect">
          <a:avLst/>
        </a:prstGeom>
      </xdr:spPr>
    </xdr:pic>
    <xdr:clientData/>
  </xdr:twoCellAnchor>
  <xdr:twoCellAnchor editAs="oneCell">
    <xdr:from>
      <xdr:col>3</xdr:col>
      <xdr:colOff>156883</xdr:colOff>
      <xdr:row>46</xdr:row>
      <xdr:rowOff>89647</xdr:rowOff>
    </xdr:from>
    <xdr:to>
      <xdr:col>3</xdr:col>
      <xdr:colOff>724368</xdr:colOff>
      <xdr:row>46</xdr:row>
      <xdr:rowOff>526676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2871508" y="22397197"/>
          <a:ext cx="567485" cy="437029"/>
        </a:xfrm>
        <a:prstGeom prst="rect">
          <a:avLst/>
        </a:prstGeom>
      </xdr:spPr>
    </xdr:pic>
    <xdr:clientData/>
  </xdr:twoCellAnchor>
  <xdr:twoCellAnchor editAs="oneCell">
    <xdr:from>
      <xdr:col>3</xdr:col>
      <xdr:colOff>204108</xdr:colOff>
      <xdr:row>66</xdr:row>
      <xdr:rowOff>40821</xdr:rowOff>
    </xdr:from>
    <xdr:to>
      <xdr:col>3</xdr:col>
      <xdr:colOff>657127</xdr:colOff>
      <xdr:row>66</xdr:row>
      <xdr:rowOff>530679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2918733" y="33778371"/>
          <a:ext cx="453019" cy="489858"/>
        </a:xfrm>
        <a:prstGeom prst="rect">
          <a:avLst/>
        </a:prstGeom>
      </xdr:spPr>
    </xdr:pic>
    <xdr:clientData/>
  </xdr:twoCellAnchor>
  <xdr:twoCellAnchor editAs="oneCell">
    <xdr:from>
      <xdr:col>3</xdr:col>
      <xdr:colOff>217714</xdr:colOff>
      <xdr:row>37</xdr:row>
      <xdr:rowOff>81643</xdr:rowOff>
    </xdr:from>
    <xdr:to>
      <xdr:col>3</xdr:col>
      <xdr:colOff>802821</xdr:colOff>
      <xdr:row>37</xdr:row>
      <xdr:rowOff>523588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2932339" y="17245693"/>
          <a:ext cx="585107" cy="441945"/>
        </a:xfrm>
        <a:prstGeom prst="rect">
          <a:avLst/>
        </a:prstGeom>
      </xdr:spPr>
    </xdr:pic>
    <xdr:clientData/>
  </xdr:twoCellAnchor>
  <xdr:twoCellAnchor editAs="oneCell">
    <xdr:from>
      <xdr:col>3</xdr:col>
      <xdr:colOff>244929</xdr:colOff>
      <xdr:row>67</xdr:row>
      <xdr:rowOff>81644</xdr:rowOff>
    </xdr:from>
    <xdr:to>
      <xdr:col>3</xdr:col>
      <xdr:colOff>661209</xdr:colOff>
      <xdr:row>67</xdr:row>
      <xdr:rowOff>530680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2959554" y="34390694"/>
          <a:ext cx="416280" cy="449036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71</xdr:row>
      <xdr:rowOff>122464</xdr:rowOff>
    </xdr:from>
    <xdr:to>
      <xdr:col>3</xdr:col>
      <xdr:colOff>816429</xdr:colOff>
      <xdr:row>71</xdr:row>
      <xdr:rowOff>472910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2809876" y="36717514"/>
          <a:ext cx="721178" cy="35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C:\Users\boldirev\AppData\Roaming\Microsoft\Excel\&#1054;&#1087;&#1080;&#1089;&#1072;&#1085;&#1080;&#1077;%20&#1086;&#1087;&#1077;&#1088;&#1072;&#1094;&#1080;&#1081;\INDEX_C100.xlsx" TargetMode="External"/><Relationship Id="rId1" Type="http://schemas.openxmlformats.org/officeDocument/2006/relationships/hyperlink" Target="file:///C:\Users\boldirev\AppData\Roaming\Microsoft\Excel\&#1041;&#1044;&#1054;&#1080;&#1048;.xlsx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boldirev\AppData\Roaming\Microsoft\Excel\&#1054;&#1087;&#1080;&#1089;&#1072;&#1085;&#1080;&#1077;%20&#1086;&#1087;&#1077;&#1088;&#1072;&#1094;&#1080;&#1081;\DA08\DA08-00.0100.08.xlsm" TargetMode="External"/><Relationship Id="rId2" Type="http://schemas.openxmlformats.org/officeDocument/2006/relationships/hyperlink" Target="file:///C:\Users\boldirev\AppData\Roaming\Microsoft\Excel\&#1054;&#1087;&#1080;&#1089;&#1072;&#1085;&#1080;&#1077;%20&#1086;&#1087;&#1077;&#1088;&#1072;&#1094;&#1080;&#1081;\INDEX_C100.xlsx" TargetMode="External"/><Relationship Id="rId1" Type="http://schemas.openxmlformats.org/officeDocument/2006/relationships/hyperlink" Target="file:///C:\Users\boldirev\AppData\Roaming\Microsoft\Excel\&#1041;&#1044;&#1054;&#1080;&#1048;.xlsx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B2"/>
  <sheetViews>
    <sheetView workbookViewId="0">
      <selection activeCell="B5" sqref="B5"/>
    </sheetView>
  </sheetViews>
  <sheetFormatPr defaultRowHeight="12.75" x14ac:dyDescent="0.2"/>
  <cols>
    <col min="1" max="1" width="9.85546875" style="38" bestFit="1" customWidth="1"/>
    <col min="2" max="2" width="72.7109375" style="38" bestFit="1" customWidth="1"/>
    <col min="3" max="16384" width="9.140625" style="38"/>
  </cols>
  <sheetData>
    <row r="1" spans="1:2" x14ac:dyDescent="0.2">
      <c r="A1" s="750" t="s">
        <v>1147</v>
      </c>
      <c r="B1" s="750" t="s">
        <v>1148</v>
      </c>
    </row>
    <row r="2" spans="1:2" x14ac:dyDescent="0.2">
      <c r="A2" s="749">
        <v>43853</v>
      </c>
      <c r="B2" s="38" t="s">
        <v>1149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5">
    <tabColor theme="1"/>
  </sheetPr>
  <dimension ref="A1:BA248"/>
  <sheetViews>
    <sheetView showGridLines="0" zoomScale="70" zoomScaleNormal="70" workbookViewId="0">
      <pane xSplit="10" ySplit="14" topLeftCell="K15" activePane="bottomRight" state="frozen"/>
      <selection pane="topRight" activeCell="G1" sqref="G1"/>
      <selection pane="bottomLeft" activeCell="A7" sqref="A7"/>
      <selection pane="bottomRight" activeCell="E26" sqref="E26"/>
    </sheetView>
  </sheetViews>
  <sheetFormatPr defaultRowHeight="15" x14ac:dyDescent="0.25"/>
  <cols>
    <col min="1" max="1" width="8.7109375" bestFit="1" customWidth="1"/>
    <col min="2" max="2" width="14.85546875" bestFit="1" customWidth="1"/>
    <col min="3" max="3" width="17.140625" customWidth="1"/>
    <col min="4" max="4" width="13.42578125" customWidth="1"/>
    <col min="5" max="5" width="9.7109375" customWidth="1"/>
    <col min="6" max="6" width="18.85546875" customWidth="1"/>
    <col min="7" max="7" width="9.28515625" style="1" bestFit="1" customWidth="1"/>
    <col min="8" max="8" width="9.28515625" style="1" customWidth="1"/>
    <col min="9" max="9" width="12.28515625" style="1" customWidth="1"/>
    <col min="10" max="10" width="10.28515625" bestFit="1" customWidth="1"/>
    <col min="11" max="11" width="10.28515625" customWidth="1"/>
    <col min="24" max="27" width="9.140625" customWidth="1"/>
    <col min="39" max="39" width="9.140625" style="201"/>
  </cols>
  <sheetData>
    <row r="1" spans="1:53" s="38" customFormat="1" ht="12.75" customHeight="1" x14ac:dyDescent="0.25">
      <c r="A1" s="247" t="s">
        <v>314</v>
      </c>
      <c r="B1" s="222"/>
      <c r="C1" s="775"/>
      <c r="D1" s="775"/>
      <c r="E1" s="246"/>
      <c r="F1" s="83" t="s">
        <v>315</v>
      </c>
      <c r="G1" s="210" t="s">
        <v>316</v>
      </c>
      <c r="H1" s="104" t="s">
        <v>317</v>
      </c>
      <c r="I1" s="776"/>
      <c r="J1" s="753" t="s">
        <v>91</v>
      </c>
      <c r="K1" s="120" t="s">
        <v>65</v>
      </c>
      <c r="L1" s="120" t="s">
        <v>121</v>
      </c>
      <c r="M1" s="120" t="s">
        <v>270</v>
      </c>
      <c r="N1" s="120" t="s">
        <v>65</v>
      </c>
      <c r="O1" s="120" t="s">
        <v>104</v>
      </c>
      <c r="P1" s="120" t="s">
        <v>104</v>
      </c>
      <c r="Q1" s="120" t="s">
        <v>104</v>
      </c>
      <c r="R1" s="120" t="s">
        <v>104</v>
      </c>
      <c r="S1" s="96"/>
      <c r="T1" s="218" t="s">
        <v>66</v>
      </c>
      <c r="U1" s="218" t="s">
        <v>66</v>
      </c>
      <c r="V1" s="218" t="s">
        <v>66</v>
      </c>
      <c r="W1" s="95" t="s">
        <v>66</v>
      </c>
      <c r="X1" s="95" t="s">
        <v>66</v>
      </c>
      <c r="Y1" s="95" t="s">
        <v>66</v>
      </c>
      <c r="Z1" s="95" t="s">
        <v>66</v>
      </c>
      <c r="AA1" s="95" t="s">
        <v>66</v>
      </c>
      <c r="AB1" s="95" t="s">
        <v>66</v>
      </c>
      <c r="AC1" s="95" t="s">
        <v>66</v>
      </c>
      <c r="AD1" s="95" t="s">
        <v>66</v>
      </c>
      <c r="AE1" s="95" t="s">
        <v>66</v>
      </c>
      <c r="AF1" s="95" t="s">
        <v>66</v>
      </c>
      <c r="AG1" s="95" t="s">
        <v>66</v>
      </c>
      <c r="AH1" s="95" t="s">
        <v>66</v>
      </c>
      <c r="AI1" s="95" t="s">
        <v>66</v>
      </c>
      <c r="AJ1" s="95" t="s">
        <v>66</v>
      </c>
      <c r="AK1" s="95" t="s">
        <v>66</v>
      </c>
      <c r="AL1" s="95" t="s">
        <v>66</v>
      </c>
      <c r="AM1" s="95" t="s">
        <v>148</v>
      </c>
      <c r="AN1" s="95" t="s">
        <v>148</v>
      </c>
      <c r="AO1" s="95" t="s">
        <v>148</v>
      </c>
      <c r="AP1" s="95" t="s">
        <v>152</v>
      </c>
      <c r="AQ1" s="95" t="s">
        <v>152</v>
      </c>
      <c r="AR1" s="95" t="s">
        <v>152</v>
      </c>
      <c r="AS1" s="95" t="s">
        <v>152</v>
      </c>
      <c r="AT1" s="95" t="s">
        <v>66</v>
      </c>
      <c r="AU1" s="95" t="s">
        <v>148</v>
      </c>
      <c r="AV1" s="95" t="s">
        <v>152</v>
      </c>
      <c r="AW1" s="95" t="s">
        <v>152</v>
      </c>
      <c r="AX1" s="95"/>
      <c r="AY1" s="95"/>
      <c r="AZ1" s="95"/>
      <c r="BA1" s="97"/>
    </row>
    <row r="2" spans="1:53" ht="24.75" customHeight="1" x14ac:dyDescent="0.25">
      <c r="A2" s="756" t="s">
        <v>88</v>
      </c>
      <c r="B2" s="756"/>
      <c r="C2" s="756"/>
      <c r="D2" s="756"/>
      <c r="E2" s="757"/>
      <c r="F2" s="757"/>
      <c r="G2" s="757"/>
      <c r="H2" s="758"/>
      <c r="I2" s="777"/>
      <c r="J2" s="754"/>
      <c r="K2" s="153" t="s">
        <v>190</v>
      </c>
      <c r="L2" s="153" t="s">
        <v>60</v>
      </c>
      <c r="M2" s="153" t="s">
        <v>271</v>
      </c>
      <c r="N2" s="153" t="s">
        <v>122</v>
      </c>
      <c r="O2" s="153" t="s">
        <v>53</v>
      </c>
      <c r="P2" s="154" t="s">
        <v>52</v>
      </c>
      <c r="Q2" s="154" t="s">
        <v>329</v>
      </c>
      <c r="R2" s="154" t="s">
        <v>54</v>
      </c>
      <c r="S2" s="142"/>
      <c r="T2" s="173" t="s">
        <v>325</v>
      </c>
      <c r="U2" s="173" t="s">
        <v>326</v>
      </c>
      <c r="V2" s="173" t="s">
        <v>380</v>
      </c>
      <c r="W2" s="173" t="s">
        <v>330</v>
      </c>
      <c r="X2" s="173" t="s">
        <v>48</v>
      </c>
      <c r="Y2" s="173" t="s">
        <v>48</v>
      </c>
      <c r="Z2" s="173" t="s">
        <v>48</v>
      </c>
      <c r="AA2" s="155" t="s">
        <v>56</v>
      </c>
      <c r="AB2" s="155" t="s">
        <v>56</v>
      </c>
      <c r="AC2" s="155" t="s">
        <v>170</v>
      </c>
      <c r="AD2" s="155" t="s">
        <v>170</v>
      </c>
      <c r="AE2" s="173" t="s">
        <v>173</v>
      </c>
      <c r="AF2" s="173" t="s">
        <v>174</v>
      </c>
      <c r="AG2" s="173" t="s">
        <v>155</v>
      </c>
      <c r="AH2" s="173" t="s">
        <v>114</v>
      </c>
      <c r="AI2" s="173" t="s">
        <v>114</v>
      </c>
      <c r="AJ2" s="173" t="s">
        <v>327</v>
      </c>
      <c r="AK2" s="173" t="s">
        <v>327</v>
      </c>
      <c r="AL2" s="168"/>
      <c r="AM2" s="154" t="s">
        <v>177</v>
      </c>
      <c r="AN2" s="154" t="s">
        <v>149</v>
      </c>
      <c r="AO2" s="154" t="s">
        <v>149</v>
      </c>
      <c r="AP2" s="173" t="s">
        <v>153</v>
      </c>
      <c r="AQ2" s="173" t="s">
        <v>157</v>
      </c>
      <c r="AR2" s="173" t="s">
        <v>155</v>
      </c>
      <c r="AS2" s="173" t="s">
        <v>164</v>
      </c>
      <c r="AT2" s="173" t="s">
        <v>180</v>
      </c>
      <c r="AU2" s="154" t="s">
        <v>177</v>
      </c>
      <c r="AV2" s="173" t="s">
        <v>267</v>
      </c>
      <c r="AW2" s="173" t="s">
        <v>256</v>
      </c>
      <c r="AX2" s="241"/>
      <c r="AY2" s="241"/>
      <c r="AZ2" s="241"/>
      <c r="BA2" s="98"/>
    </row>
    <row r="3" spans="1:53" x14ac:dyDescent="0.25">
      <c r="A3" s="757"/>
      <c r="B3" s="757"/>
      <c r="C3" s="757"/>
      <c r="D3" s="757"/>
      <c r="E3" s="757"/>
      <c r="F3" s="757"/>
      <c r="G3" s="757"/>
      <c r="H3" s="758"/>
      <c r="I3" s="237"/>
      <c r="J3" s="754"/>
      <c r="K3" s="153"/>
      <c r="L3" s="153"/>
      <c r="M3" s="153"/>
      <c r="N3" s="153"/>
      <c r="O3" s="153"/>
      <c r="P3" s="154"/>
      <c r="Q3" s="154"/>
      <c r="R3" s="154"/>
      <c r="S3" s="142"/>
      <c r="T3" s="173" t="s">
        <v>323</v>
      </c>
      <c r="U3" s="173" t="s">
        <v>323</v>
      </c>
      <c r="V3" s="173" t="s">
        <v>323</v>
      </c>
      <c r="W3" s="173" t="s">
        <v>323</v>
      </c>
      <c r="X3" s="173" t="s">
        <v>323</v>
      </c>
      <c r="Y3" s="173" t="s">
        <v>323</v>
      </c>
      <c r="Z3" s="173" t="s">
        <v>323</v>
      </c>
      <c r="AA3" s="238" t="s">
        <v>323</v>
      </c>
      <c r="AB3" s="238" t="s">
        <v>323</v>
      </c>
      <c r="AC3" s="203" t="s">
        <v>323</v>
      </c>
      <c r="AD3" s="203" t="s">
        <v>323</v>
      </c>
      <c r="AE3" s="182" t="s">
        <v>323</v>
      </c>
      <c r="AF3" s="182" t="s">
        <v>323</v>
      </c>
      <c r="AG3" s="182" t="s">
        <v>323</v>
      </c>
      <c r="AH3" s="182" t="s">
        <v>323</v>
      </c>
      <c r="AI3" s="182" t="s">
        <v>323</v>
      </c>
      <c r="AJ3" s="182" t="s">
        <v>323</v>
      </c>
      <c r="AK3" s="182" t="s">
        <v>323</v>
      </c>
      <c r="AL3" s="245"/>
      <c r="AM3" s="151" t="s">
        <v>323</v>
      </c>
      <c r="AN3" s="151" t="s">
        <v>323</v>
      </c>
      <c r="AO3" s="151" t="s">
        <v>323</v>
      </c>
      <c r="AP3" s="182" t="s">
        <v>323</v>
      </c>
      <c r="AQ3" s="182" t="s">
        <v>323</v>
      </c>
      <c r="AR3" s="182" t="s">
        <v>324</v>
      </c>
      <c r="AS3" s="182" t="s">
        <v>323</v>
      </c>
      <c r="AT3" s="182" t="s">
        <v>323</v>
      </c>
      <c r="AU3" s="151" t="s">
        <v>323</v>
      </c>
      <c r="AV3" s="182" t="s">
        <v>323</v>
      </c>
      <c r="AW3" s="182" t="s">
        <v>323</v>
      </c>
      <c r="AX3" s="37"/>
      <c r="AY3" s="37"/>
      <c r="AZ3" s="37"/>
      <c r="BA3" s="239"/>
    </row>
    <row r="4" spans="1:53" s="38" customFormat="1" ht="12.75" customHeight="1" thickBot="1" x14ac:dyDescent="0.25">
      <c r="A4" s="757"/>
      <c r="B4" s="757"/>
      <c r="C4" s="757"/>
      <c r="D4" s="757"/>
      <c r="E4" s="757"/>
      <c r="F4" s="757"/>
      <c r="G4" s="757"/>
      <c r="H4" s="758"/>
      <c r="I4" s="105" t="s">
        <v>95</v>
      </c>
      <c r="J4" s="754"/>
      <c r="K4" s="115" t="s">
        <v>60</v>
      </c>
      <c r="L4" s="115" t="s">
        <v>60</v>
      </c>
      <c r="M4" s="115"/>
      <c r="N4" s="115" t="s">
        <v>60</v>
      </c>
      <c r="O4" s="115">
        <v>0.2</v>
      </c>
      <c r="P4" s="116">
        <v>0.2</v>
      </c>
      <c r="Q4" s="116">
        <v>0.1</v>
      </c>
      <c r="R4" s="116">
        <v>0.1</v>
      </c>
      <c r="S4" s="94"/>
      <c r="T4" s="250">
        <v>5</v>
      </c>
      <c r="U4" s="250">
        <v>5</v>
      </c>
      <c r="V4" s="250">
        <v>20</v>
      </c>
      <c r="W4" s="250">
        <v>5</v>
      </c>
      <c r="X4" s="250">
        <v>2.5</v>
      </c>
      <c r="Y4" s="250">
        <v>2.5</v>
      </c>
      <c r="Z4" s="250">
        <v>2.5</v>
      </c>
      <c r="AA4" s="252">
        <v>5</v>
      </c>
      <c r="AB4" s="252">
        <v>5</v>
      </c>
      <c r="AC4" s="253"/>
      <c r="AD4" s="253"/>
      <c r="AE4" s="250">
        <v>6.5</v>
      </c>
      <c r="AF4" s="250"/>
      <c r="AG4" s="250"/>
      <c r="AH4" s="250">
        <v>8</v>
      </c>
      <c r="AI4" s="250">
        <v>8</v>
      </c>
      <c r="AJ4" s="250">
        <v>11</v>
      </c>
      <c r="AK4" s="250">
        <v>11</v>
      </c>
      <c r="AL4" s="245"/>
      <c r="AM4" s="116"/>
      <c r="AN4" s="116"/>
      <c r="AO4" s="116"/>
      <c r="AP4" s="250">
        <v>10</v>
      </c>
      <c r="AQ4" s="250"/>
      <c r="AR4" s="250"/>
      <c r="AS4" s="250"/>
      <c r="AT4" s="250"/>
      <c r="AU4" s="116"/>
      <c r="AV4" s="250"/>
      <c r="AW4" s="250"/>
      <c r="AX4" s="41"/>
      <c r="AY4" s="41"/>
      <c r="AZ4" s="41"/>
      <c r="BA4" s="240"/>
    </row>
    <row r="5" spans="1:53" x14ac:dyDescent="0.25">
      <c r="A5" s="757"/>
      <c r="B5" s="757"/>
      <c r="C5" s="757"/>
      <c r="D5" s="757"/>
      <c r="E5" s="757"/>
      <c r="F5" s="757"/>
      <c r="G5" s="757"/>
      <c r="H5" s="758"/>
      <c r="I5" s="105" t="s">
        <v>92</v>
      </c>
      <c r="J5" s="754"/>
      <c r="K5" s="141" t="s">
        <v>119</v>
      </c>
      <c r="L5" s="141" t="s">
        <v>119</v>
      </c>
      <c r="M5" s="141"/>
      <c r="N5" s="141" t="s">
        <v>119</v>
      </c>
      <c r="O5" s="141" t="s">
        <v>119</v>
      </c>
      <c r="P5" s="141" t="s">
        <v>119</v>
      </c>
      <c r="Q5" s="141" t="s">
        <v>328</v>
      </c>
      <c r="R5" s="141" t="s">
        <v>119</v>
      </c>
      <c r="S5" s="248"/>
      <c r="T5" s="251" t="s">
        <v>318</v>
      </c>
      <c r="U5" s="251" t="s">
        <v>400</v>
      </c>
      <c r="V5" s="251" t="s">
        <v>319</v>
      </c>
      <c r="W5" s="251" t="s">
        <v>212</v>
      </c>
      <c r="X5" s="183" t="s">
        <v>119</v>
      </c>
      <c r="Y5" s="184" t="s">
        <v>119</v>
      </c>
      <c r="Z5" s="277" t="s">
        <v>119</v>
      </c>
      <c r="AA5" s="204" t="s">
        <v>320</v>
      </c>
      <c r="AB5" s="282" t="s">
        <v>320</v>
      </c>
      <c r="AC5" s="279" t="s">
        <v>178</v>
      </c>
      <c r="AD5" s="205" t="s">
        <v>178</v>
      </c>
      <c r="AE5" s="184" t="s">
        <v>178</v>
      </c>
      <c r="AF5" s="184" t="s">
        <v>178</v>
      </c>
      <c r="AG5" s="185" t="s">
        <v>178</v>
      </c>
      <c r="AH5" s="183" t="s">
        <v>321</v>
      </c>
      <c r="AI5" s="202" t="s">
        <v>321</v>
      </c>
      <c r="AJ5" s="202" t="s">
        <v>321</v>
      </c>
      <c r="AK5" s="219" t="s">
        <v>321</v>
      </c>
      <c r="AL5" s="147"/>
      <c r="AM5" s="242"/>
      <c r="AN5" s="242"/>
      <c r="AO5" s="243"/>
      <c r="AP5" s="183" t="s">
        <v>154</v>
      </c>
      <c r="AQ5" s="184" t="s">
        <v>154</v>
      </c>
      <c r="AR5" s="184" t="s">
        <v>154</v>
      </c>
      <c r="AS5" s="185" t="s">
        <v>154</v>
      </c>
      <c r="AT5" s="251" t="s">
        <v>179</v>
      </c>
      <c r="AU5" s="254"/>
      <c r="AV5" s="183" t="s">
        <v>322</v>
      </c>
      <c r="AW5" s="185" t="s">
        <v>322</v>
      </c>
      <c r="AX5" s="244"/>
      <c r="AY5" s="244"/>
      <c r="AZ5" s="244"/>
      <c r="BA5" s="143"/>
    </row>
    <row r="6" spans="1:53" ht="15.75" thickBot="1" x14ac:dyDescent="0.3">
      <c r="A6" s="757"/>
      <c r="B6" s="757"/>
      <c r="C6" s="757"/>
      <c r="D6" s="757"/>
      <c r="E6" s="757"/>
      <c r="F6" s="757"/>
      <c r="G6" s="757"/>
      <c r="H6" s="758"/>
      <c r="I6" s="106" t="s">
        <v>93</v>
      </c>
      <c r="J6" s="755"/>
      <c r="K6" s="117" t="s">
        <v>60</v>
      </c>
      <c r="L6" s="117" t="s">
        <v>60</v>
      </c>
      <c r="M6" s="117"/>
      <c r="N6" s="117" t="s">
        <v>60</v>
      </c>
      <c r="O6" s="117" t="s">
        <v>60</v>
      </c>
      <c r="P6" s="118" t="s">
        <v>60</v>
      </c>
      <c r="Q6" s="119" t="s">
        <v>60</v>
      </c>
      <c r="R6" s="119" t="s">
        <v>60</v>
      </c>
      <c r="S6" s="249"/>
      <c r="T6" s="191" t="s">
        <v>132</v>
      </c>
      <c r="U6" s="191" t="s">
        <v>132</v>
      </c>
      <c r="V6" s="191" t="s">
        <v>132</v>
      </c>
      <c r="W6" s="191" t="s">
        <v>142</v>
      </c>
      <c r="X6" s="186" t="s">
        <v>108</v>
      </c>
      <c r="Y6" s="176" t="s">
        <v>108</v>
      </c>
      <c r="Z6" s="278" t="s">
        <v>108</v>
      </c>
      <c r="AA6" s="206" t="s">
        <v>108</v>
      </c>
      <c r="AB6" s="283" t="s">
        <v>108</v>
      </c>
      <c r="AC6" s="280"/>
      <c r="AD6" s="207"/>
      <c r="AE6" s="176"/>
      <c r="AF6" s="176"/>
      <c r="AG6" s="187"/>
      <c r="AH6" s="186" t="s">
        <v>117</v>
      </c>
      <c r="AI6" s="176" t="s">
        <v>117</v>
      </c>
      <c r="AJ6" s="176" t="s">
        <v>117</v>
      </c>
      <c r="AK6" s="187" t="s">
        <v>117</v>
      </c>
      <c r="AL6" s="147"/>
      <c r="AM6" s="119"/>
      <c r="AN6" s="119"/>
      <c r="AO6" s="167"/>
      <c r="AP6" s="186" t="s">
        <v>108</v>
      </c>
      <c r="AQ6" s="176" t="s">
        <v>108</v>
      </c>
      <c r="AR6" s="176" t="s">
        <v>108</v>
      </c>
      <c r="AS6" s="187" t="s">
        <v>108</v>
      </c>
      <c r="AT6" s="191" t="s">
        <v>181</v>
      </c>
      <c r="AU6" s="255"/>
      <c r="AV6" s="186" t="s">
        <v>108</v>
      </c>
      <c r="AW6" s="187" t="s">
        <v>108</v>
      </c>
      <c r="AX6" s="113"/>
      <c r="AY6" s="113"/>
      <c r="AZ6" s="113"/>
      <c r="BA6" s="114"/>
    </row>
    <row r="7" spans="1:53" ht="33.75" x14ac:dyDescent="0.25">
      <c r="A7" s="757"/>
      <c r="B7" s="757"/>
      <c r="C7" s="757"/>
      <c r="D7" s="757"/>
      <c r="E7" s="757"/>
      <c r="F7" s="757"/>
      <c r="G7" s="757"/>
      <c r="H7" s="758"/>
      <c r="I7" s="100"/>
      <c r="J7" s="760" t="s">
        <v>78</v>
      </c>
      <c r="K7" s="153" t="s">
        <v>190</v>
      </c>
      <c r="L7" s="153" t="s">
        <v>60</v>
      </c>
      <c r="M7" s="153"/>
      <c r="N7" s="153" t="s">
        <v>122</v>
      </c>
      <c r="O7" s="156" t="s">
        <v>53</v>
      </c>
      <c r="P7" s="157" t="s">
        <v>52</v>
      </c>
      <c r="Q7" s="157" t="s">
        <v>55</v>
      </c>
      <c r="R7" s="157" t="s">
        <v>54</v>
      </c>
      <c r="S7" s="158"/>
      <c r="T7" s="173" t="s">
        <v>213</v>
      </c>
      <c r="U7" s="173"/>
      <c r="V7" s="173" t="s">
        <v>137</v>
      </c>
      <c r="W7" s="173" t="s">
        <v>140</v>
      </c>
      <c r="X7" s="177" t="s">
        <v>48</v>
      </c>
      <c r="Y7" s="177" t="s">
        <v>48</v>
      </c>
      <c r="Z7" s="177" t="s">
        <v>48</v>
      </c>
      <c r="AA7" s="281" t="s">
        <v>56</v>
      </c>
      <c r="AB7" s="281" t="s">
        <v>56</v>
      </c>
      <c r="AC7" s="159"/>
      <c r="AD7" s="160"/>
      <c r="AE7" s="160"/>
      <c r="AF7" s="160"/>
      <c r="AG7" s="161"/>
      <c r="AH7" s="159"/>
      <c r="AI7" s="160"/>
      <c r="AJ7" s="160"/>
      <c r="AK7" s="160"/>
      <c r="AL7" s="188" t="s">
        <v>120</v>
      </c>
      <c r="AM7" s="197"/>
      <c r="AN7" s="170" t="s">
        <v>151</v>
      </c>
      <c r="AO7" s="151" t="s">
        <v>151</v>
      </c>
      <c r="AP7" s="182" t="s">
        <v>153</v>
      </c>
      <c r="AQ7" s="162"/>
      <c r="AR7" s="162"/>
      <c r="AS7" s="162"/>
      <c r="AT7" s="162"/>
      <c r="AU7" s="197"/>
      <c r="AV7" s="220"/>
      <c r="AW7" s="220"/>
      <c r="AX7" s="162"/>
      <c r="AY7" s="162"/>
      <c r="AZ7" s="162"/>
      <c r="BA7" s="163"/>
    </row>
    <row r="8" spans="1:53" x14ac:dyDescent="0.25">
      <c r="A8" s="757"/>
      <c r="B8" s="757"/>
      <c r="C8" s="757"/>
      <c r="D8" s="757"/>
      <c r="E8" s="759"/>
      <c r="F8" s="757"/>
      <c r="G8" s="757"/>
      <c r="H8" s="758"/>
      <c r="I8" s="107" t="s">
        <v>95</v>
      </c>
      <c r="J8" s="761"/>
      <c r="K8" s="115" t="s">
        <v>60</v>
      </c>
      <c r="L8" s="115" t="s">
        <v>60</v>
      </c>
      <c r="M8" s="115"/>
      <c r="N8" s="115" t="s">
        <v>60</v>
      </c>
      <c r="O8" s="115">
        <f>O4</f>
        <v>0.2</v>
      </c>
      <c r="P8" s="115">
        <f>P4</f>
        <v>0.2</v>
      </c>
      <c r="Q8" s="115">
        <f>Q4</f>
        <v>0.1</v>
      </c>
      <c r="R8" s="115">
        <f>R4</f>
        <v>0.1</v>
      </c>
      <c r="S8" s="94"/>
      <c r="T8" s="174">
        <v>5</v>
      </c>
      <c r="U8" s="174"/>
      <c r="V8" s="174">
        <v>2</v>
      </c>
      <c r="W8" s="174">
        <v>5</v>
      </c>
      <c r="X8" s="178">
        <f>X4</f>
        <v>2.5</v>
      </c>
      <c r="Y8" s="174">
        <f>Y4</f>
        <v>2.5</v>
      </c>
      <c r="Z8" s="174">
        <f>Z4</f>
        <v>2.5</v>
      </c>
      <c r="AA8" s="122">
        <f>AA4</f>
        <v>5</v>
      </c>
      <c r="AB8" s="122">
        <f>AB4</f>
        <v>5</v>
      </c>
      <c r="AC8" s="145"/>
      <c r="AD8" s="146"/>
      <c r="AE8" s="146"/>
      <c r="AF8" s="146"/>
      <c r="AG8" s="147"/>
      <c r="AH8" s="125"/>
      <c r="AI8" s="126"/>
      <c r="AJ8" s="126"/>
      <c r="AK8" s="126"/>
      <c r="AL8" s="189">
        <f>5.5+2</f>
        <v>7.5</v>
      </c>
      <c r="AM8" s="198"/>
      <c r="AN8" s="115">
        <f>AN4</f>
        <v>0</v>
      </c>
      <c r="AO8" s="115">
        <f>AO4</f>
        <v>0</v>
      </c>
      <c r="AP8" s="192">
        <v>10</v>
      </c>
      <c r="AQ8" s="53">
        <f>AQ4</f>
        <v>0</v>
      </c>
      <c r="AR8" s="53">
        <f>AR4</f>
        <v>0</v>
      </c>
      <c r="AS8" s="53">
        <f>AS4</f>
        <v>0</v>
      </c>
      <c r="AT8" s="53">
        <f>AT4</f>
        <v>0</v>
      </c>
      <c r="AU8" s="198"/>
      <c r="AV8" s="53"/>
      <c r="AW8" s="53"/>
      <c r="AX8" s="53">
        <f>AX4</f>
        <v>0</v>
      </c>
      <c r="AY8" s="53">
        <f>AY4</f>
        <v>0</v>
      </c>
      <c r="AZ8" s="53">
        <f>AZ4</f>
        <v>0</v>
      </c>
      <c r="BA8" s="101">
        <f>BA4</f>
        <v>0</v>
      </c>
    </row>
    <row r="9" spans="1:53" ht="24.95" customHeight="1" x14ac:dyDescent="0.25">
      <c r="A9" s="763" t="s">
        <v>84</v>
      </c>
      <c r="B9" s="62"/>
      <c r="C9" s="764" t="s">
        <v>85</v>
      </c>
      <c r="D9" s="765" t="s">
        <v>89</v>
      </c>
      <c r="E9" s="767"/>
      <c r="F9" s="812" t="s">
        <v>90</v>
      </c>
      <c r="G9" s="62"/>
      <c r="H9" s="62"/>
      <c r="I9" s="107" t="s">
        <v>92</v>
      </c>
      <c r="J9" s="761"/>
      <c r="K9" s="141" t="s">
        <v>119</v>
      </c>
      <c r="L9" s="141" t="s">
        <v>119</v>
      </c>
      <c r="M9" s="141"/>
      <c r="N9" s="141" t="s">
        <v>119</v>
      </c>
      <c r="O9" s="141" t="s">
        <v>119</v>
      </c>
      <c r="P9" s="141" t="s">
        <v>119</v>
      </c>
      <c r="Q9" s="141" t="s">
        <v>119</v>
      </c>
      <c r="R9" s="141" t="s">
        <v>119</v>
      </c>
      <c r="S9" s="142"/>
      <c r="T9" s="175" t="s">
        <v>119</v>
      </c>
      <c r="U9" s="175"/>
      <c r="V9" s="175" t="s">
        <v>119</v>
      </c>
      <c r="W9" s="175" t="s">
        <v>141</v>
      </c>
      <c r="X9" s="179" t="s">
        <v>119</v>
      </c>
      <c r="Y9" s="175" t="s">
        <v>119</v>
      </c>
      <c r="Z9" s="175" t="s">
        <v>119</v>
      </c>
      <c r="AA9" s="144" t="s">
        <v>119</v>
      </c>
      <c r="AB9" s="144" t="s">
        <v>119</v>
      </c>
      <c r="AC9" s="145"/>
      <c r="AD9" s="146"/>
      <c r="AE9" s="146"/>
      <c r="AF9" s="146"/>
      <c r="AG9" s="147"/>
      <c r="AH9" s="145"/>
      <c r="AI9" s="146"/>
      <c r="AJ9" s="146"/>
      <c r="AK9" s="146"/>
      <c r="AL9" s="190" t="s">
        <v>119</v>
      </c>
      <c r="AM9" s="199"/>
      <c r="AN9" s="170"/>
      <c r="AO9" s="151"/>
      <c r="AP9" s="175" t="s">
        <v>154</v>
      </c>
      <c r="AQ9" s="148"/>
      <c r="AR9" s="148"/>
      <c r="AS9" s="148"/>
      <c r="AT9" s="148"/>
      <c r="AU9" s="199"/>
      <c r="AV9" s="148"/>
      <c r="AW9" s="148"/>
      <c r="AX9" s="148"/>
      <c r="AY9" s="148"/>
      <c r="AZ9" s="148"/>
      <c r="BA9" s="149"/>
    </row>
    <row r="10" spans="1:53" ht="24.95" customHeight="1" thickBot="1" x14ac:dyDescent="0.3">
      <c r="A10" s="763"/>
      <c r="B10" s="216"/>
      <c r="C10" s="764"/>
      <c r="D10" s="766"/>
      <c r="E10" s="767"/>
      <c r="F10" s="812"/>
      <c r="G10" s="216"/>
      <c r="H10" s="216"/>
      <c r="I10" s="108" t="s">
        <v>93</v>
      </c>
      <c r="J10" s="762"/>
      <c r="K10" s="117" t="s">
        <v>60</v>
      </c>
      <c r="L10" s="117" t="s">
        <v>60</v>
      </c>
      <c r="M10" s="117"/>
      <c r="N10" s="117" t="s">
        <v>60</v>
      </c>
      <c r="O10" s="117" t="s">
        <v>60</v>
      </c>
      <c r="P10" s="118" t="s">
        <v>60</v>
      </c>
      <c r="Q10" s="119" t="s">
        <v>60</v>
      </c>
      <c r="R10" s="119" t="s">
        <v>60</v>
      </c>
      <c r="S10" s="99"/>
      <c r="T10" s="176" t="s">
        <v>132</v>
      </c>
      <c r="U10" s="176"/>
      <c r="V10" s="176" t="s">
        <v>132</v>
      </c>
      <c r="W10" s="176" t="s">
        <v>142</v>
      </c>
      <c r="X10" s="180" t="s">
        <v>108</v>
      </c>
      <c r="Y10" s="181" t="s">
        <v>108</v>
      </c>
      <c r="Z10" s="181" t="s">
        <v>108</v>
      </c>
      <c r="AA10" s="123" t="s">
        <v>109</v>
      </c>
      <c r="AB10" s="123" t="s">
        <v>109</v>
      </c>
      <c r="AC10" s="208"/>
      <c r="AD10" s="209"/>
      <c r="AE10" s="209"/>
      <c r="AF10" s="209"/>
      <c r="AG10" s="169"/>
      <c r="AH10" s="127"/>
      <c r="AI10" s="128"/>
      <c r="AJ10" s="128"/>
      <c r="AK10" s="128"/>
      <c r="AL10" s="191" t="s">
        <v>108</v>
      </c>
      <c r="AM10" s="193"/>
      <c r="AN10" s="171"/>
      <c r="AO10" s="152"/>
      <c r="AP10" s="176" t="s">
        <v>108</v>
      </c>
      <c r="AQ10" s="102"/>
      <c r="AR10" s="102"/>
      <c r="AS10" s="102"/>
      <c r="AT10" s="102"/>
      <c r="AU10" s="193"/>
      <c r="AV10" s="102"/>
      <c r="AW10" s="102"/>
      <c r="AX10" s="102"/>
      <c r="AY10" s="102"/>
      <c r="AZ10" s="102"/>
      <c r="BA10" s="103"/>
    </row>
    <row r="11" spans="1:53" ht="33.75" x14ac:dyDescent="0.25">
      <c r="A11" s="769" t="s">
        <v>77</v>
      </c>
      <c r="B11" s="769"/>
      <c r="C11" s="769"/>
      <c r="D11" s="769"/>
      <c r="E11" s="770"/>
      <c r="F11" s="769"/>
      <c r="G11" s="769"/>
      <c r="H11" s="769"/>
      <c r="I11" s="73" t="s">
        <v>76</v>
      </c>
      <c r="J11" s="109" t="s">
        <v>81</v>
      </c>
      <c r="K11" s="153" t="s">
        <v>190</v>
      </c>
      <c r="L11" s="164" t="s">
        <v>60</v>
      </c>
      <c r="M11" s="221"/>
      <c r="N11" s="151" t="s">
        <v>60</v>
      </c>
      <c r="O11" s="156" t="s">
        <v>124</v>
      </c>
      <c r="P11" s="159"/>
      <c r="Q11" s="160"/>
      <c r="R11" s="161"/>
      <c r="S11" s="157" t="s">
        <v>98</v>
      </c>
      <c r="T11" s="157" t="s">
        <v>133</v>
      </c>
      <c r="U11" s="157"/>
      <c r="V11" s="157"/>
      <c r="W11" s="157"/>
      <c r="X11" s="157" t="s">
        <v>48</v>
      </c>
      <c r="Y11" s="157" t="s">
        <v>48</v>
      </c>
      <c r="Z11" s="157" t="s">
        <v>48</v>
      </c>
      <c r="AA11" s="157"/>
      <c r="AB11" s="157" t="s">
        <v>59</v>
      </c>
      <c r="AC11" s="151" t="s">
        <v>170</v>
      </c>
      <c r="AD11" s="151" t="s">
        <v>170</v>
      </c>
      <c r="AE11" s="194"/>
      <c r="AF11" s="151" t="s">
        <v>174</v>
      </c>
      <c r="AG11" s="194"/>
      <c r="AH11" s="159"/>
      <c r="AI11" s="160"/>
      <c r="AJ11" s="160"/>
      <c r="AK11" s="160"/>
      <c r="AL11" s="172" t="s">
        <v>115</v>
      </c>
      <c r="AM11" s="151" t="s">
        <v>177</v>
      </c>
      <c r="AN11" s="151" t="s">
        <v>151</v>
      </c>
      <c r="AO11" s="151" t="s">
        <v>151</v>
      </c>
      <c r="AP11" s="165"/>
      <c r="AQ11" s="165"/>
      <c r="AR11" s="165"/>
      <c r="AS11" s="165"/>
      <c r="AT11" s="165"/>
      <c r="AU11" s="151" t="s">
        <v>177</v>
      </c>
      <c r="AV11" s="165"/>
      <c r="AW11" s="165"/>
      <c r="AX11" s="165"/>
      <c r="AY11" s="165"/>
      <c r="AZ11" s="165"/>
      <c r="BA11" s="166"/>
    </row>
    <row r="12" spans="1:53" ht="16.5" thickBot="1" x14ac:dyDescent="0.3">
      <c r="A12" s="771"/>
      <c r="B12" s="771"/>
      <c r="C12" s="771"/>
      <c r="D12" s="771"/>
      <c r="E12" s="771"/>
      <c r="F12" s="771"/>
      <c r="G12" s="771"/>
      <c r="H12" s="771"/>
      <c r="I12" s="72"/>
      <c r="J12" s="110" t="s">
        <v>94</v>
      </c>
      <c r="K12" s="121" t="s">
        <v>60</v>
      </c>
      <c r="L12" s="121" t="s">
        <v>60</v>
      </c>
      <c r="M12" s="121" t="s">
        <v>60</v>
      </c>
      <c r="N12" s="121" t="s">
        <v>60</v>
      </c>
      <c r="O12" s="121" t="s">
        <v>60</v>
      </c>
      <c r="P12" s="127"/>
      <c r="Q12" s="128"/>
      <c r="R12" s="129"/>
      <c r="S12" s="121">
        <v>0</v>
      </c>
      <c r="T12" s="121" t="s">
        <v>60</v>
      </c>
      <c r="U12" s="121"/>
      <c r="V12" s="121"/>
      <c r="W12" s="121"/>
      <c r="X12" s="121">
        <v>0</v>
      </c>
      <c r="Y12" s="121">
        <v>0</v>
      </c>
      <c r="Z12" s="121">
        <v>0</v>
      </c>
      <c r="AA12" s="121"/>
      <c r="AB12" s="121">
        <v>0</v>
      </c>
      <c r="AC12" s="133"/>
      <c r="AD12" s="133"/>
      <c r="AE12" s="195"/>
      <c r="AF12" s="133"/>
      <c r="AG12" s="195"/>
      <c r="AH12" s="127"/>
      <c r="AI12" s="128"/>
      <c r="AJ12" s="128"/>
      <c r="AK12" s="128"/>
      <c r="AL12" s="130">
        <v>0</v>
      </c>
      <c r="AM12" s="121">
        <v>0</v>
      </c>
      <c r="AN12" s="121">
        <v>0</v>
      </c>
      <c r="AO12" s="121">
        <v>0</v>
      </c>
      <c r="AP12" s="121">
        <v>0</v>
      </c>
      <c r="AQ12" s="121">
        <v>0</v>
      </c>
      <c r="AR12" s="121">
        <v>0</v>
      </c>
      <c r="AS12" s="121">
        <v>0</v>
      </c>
      <c r="AT12" s="121">
        <v>0</v>
      </c>
      <c r="AU12" s="121">
        <v>0</v>
      </c>
      <c r="AV12" s="121"/>
      <c r="AW12" s="121"/>
      <c r="AX12" s="121">
        <v>0</v>
      </c>
      <c r="AY12" s="121">
        <v>0</v>
      </c>
      <c r="AZ12" s="121">
        <v>0</v>
      </c>
      <c r="BA12" s="124">
        <v>0</v>
      </c>
    </row>
    <row r="13" spans="1:53" ht="33.75" x14ac:dyDescent="0.25">
      <c r="A13" s="772" t="s">
        <v>331</v>
      </c>
      <c r="B13" s="773"/>
      <c r="C13" s="773"/>
      <c r="D13" s="773"/>
      <c r="E13" s="773"/>
      <c r="F13" s="773"/>
      <c r="G13" s="773"/>
      <c r="H13" s="774"/>
      <c r="I13" s="50" t="s">
        <v>75</v>
      </c>
      <c r="J13" s="92" t="s">
        <v>99</v>
      </c>
      <c r="K13" s="227" t="s">
        <v>192</v>
      </c>
      <c r="L13" s="227" t="s">
        <v>189</v>
      </c>
      <c r="M13" s="227" t="s">
        <v>123</v>
      </c>
      <c r="N13" s="227" t="s">
        <v>123</v>
      </c>
      <c r="O13" s="234" t="s">
        <v>96</v>
      </c>
      <c r="P13" s="233" t="s">
        <v>31</v>
      </c>
      <c r="Q13" s="234" t="s">
        <v>32</v>
      </c>
      <c r="R13" s="235" t="s">
        <v>33</v>
      </c>
      <c r="S13" s="228" t="s">
        <v>97</v>
      </c>
      <c r="T13" s="230" t="s">
        <v>138</v>
      </c>
      <c r="U13" s="230" t="s">
        <v>138</v>
      </c>
      <c r="V13" s="230" t="s">
        <v>138</v>
      </c>
      <c r="W13" s="231" t="s">
        <v>147</v>
      </c>
      <c r="X13" s="234" t="s">
        <v>46</v>
      </c>
      <c r="Y13" s="234" t="s">
        <v>46</v>
      </c>
      <c r="Z13" s="234" t="s">
        <v>46</v>
      </c>
      <c r="AA13" s="232" t="s">
        <v>57</v>
      </c>
      <c r="AB13" s="232" t="s">
        <v>378</v>
      </c>
      <c r="AC13" s="231" t="s">
        <v>171</v>
      </c>
      <c r="AD13" s="231" t="s">
        <v>172</v>
      </c>
      <c r="AE13" s="231" t="s">
        <v>175</v>
      </c>
      <c r="AF13" s="231" t="s">
        <v>193</v>
      </c>
      <c r="AG13" s="231" t="s">
        <v>158</v>
      </c>
      <c r="AH13" s="232" t="s">
        <v>116</v>
      </c>
      <c r="AI13" s="232" t="s">
        <v>159</v>
      </c>
      <c r="AJ13" s="232" t="s">
        <v>57</v>
      </c>
      <c r="AK13" s="232" t="s">
        <v>160</v>
      </c>
      <c r="AL13" s="227" t="s">
        <v>118</v>
      </c>
      <c r="AM13" s="229" t="s">
        <v>176</v>
      </c>
      <c r="AN13" s="227" t="s">
        <v>150</v>
      </c>
      <c r="AO13" s="227" t="s">
        <v>161</v>
      </c>
      <c r="AP13" s="236" t="s">
        <v>156</v>
      </c>
      <c r="AQ13" s="236" t="s">
        <v>162</v>
      </c>
      <c r="AR13" s="236" t="s">
        <v>163</v>
      </c>
      <c r="AS13" s="236" t="s">
        <v>288</v>
      </c>
      <c r="AT13" s="236" t="s">
        <v>138</v>
      </c>
      <c r="AU13" s="229" t="s">
        <v>176</v>
      </c>
      <c r="AV13" s="236" t="s">
        <v>289</v>
      </c>
      <c r="AW13" s="236" t="s">
        <v>290</v>
      </c>
      <c r="AX13" s="227"/>
      <c r="AY13" s="227"/>
      <c r="AZ13" s="227"/>
      <c r="BA13" s="227"/>
    </row>
    <row r="14" spans="1:53" s="38" customFormat="1" ht="38.25" x14ac:dyDescent="0.2">
      <c r="A14" s="93" t="s">
        <v>51</v>
      </c>
      <c r="B14" s="85" t="s">
        <v>36</v>
      </c>
      <c r="C14" s="85" t="s">
        <v>34</v>
      </c>
      <c r="D14" s="85" t="s">
        <v>39</v>
      </c>
      <c r="E14" s="85" t="s">
        <v>265</v>
      </c>
      <c r="F14" s="85" t="s">
        <v>40</v>
      </c>
      <c r="G14" s="86" t="s">
        <v>42</v>
      </c>
      <c r="H14" s="87" t="s">
        <v>86</v>
      </c>
      <c r="I14" s="88" t="s">
        <v>35</v>
      </c>
      <c r="J14" s="89" t="s">
        <v>61</v>
      </c>
      <c r="K14" s="90" t="s">
        <v>0</v>
      </c>
      <c r="L14" s="90" t="s">
        <v>1</v>
      </c>
      <c r="M14" s="90" t="s">
        <v>2</v>
      </c>
      <c r="N14" s="90" t="s">
        <v>3</v>
      </c>
      <c r="O14" s="90" t="s">
        <v>4</v>
      </c>
      <c r="P14" s="90" t="s">
        <v>5</v>
      </c>
      <c r="Q14" s="90" t="s">
        <v>6</v>
      </c>
      <c r="R14" s="90" t="s">
        <v>7</v>
      </c>
      <c r="S14" s="90" t="s">
        <v>8</v>
      </c>
      <c r="T14" s="90" t="s">
        <v>9</v>
      </c>
      <c r="U14" s="90" t="s">
        <v>10</v>
      </c>
      <c r="V14" s="90" t="s">
        <v>11</v>
      </c>
      <c r="W14" s="90" t="s">
        <v>12</v>
      </c>
      <c r="X14" s="90" t="s">
        <v>13</v>
      </c>
      <c r="Y14" s="90" t="s">
        <v>14</v>
      </c>
      <c r="Z14" s="90" t="s">
        <v>15</v>
      </c>
      <c r="AA14" s="90" t="s">
        <v>16</v>
      </c>
      <c r="AB14" s="90" t="s">
        <v>17</v>
      </c>
      <c r="AC14" s="90" t="s">
        <v>18</v>
      </c>
      <c r="AD14" s="90" t="s">
        <v>19</v>
      </c>
      <c r="AE14" s="90" t="s">
        <v>20</v>
      </c>
      <c r="AF14" s="90" t="s">
        <v>21</v>
      </c>
      <c r="AG14" s="90" t="s">
        <v>22</v>
      </c>
      <c r="AH14" s="90" t="s">
        <v>23</v>
      </c>
      <c r="AI14" s="90" t="s">
        <v>24</v>
      </c>
      <c r="AJ14" s="90" t="s">
        <v>25</v>
      </c>
      <c r="AK14" s="90" t="s">
        <v>26</v>
      </c>
      <c r="AL14" s="90" t="s">
        <v>27</v>
      </c>
      <c r="AM14" s="90" t="s">
        <v>28</v>
      </c>
      <c r="AN14" s="90" t="s">
        <v>29</v>
      </c>
      <c r="AO14" s="90" t="s">
        <v>30</v>
      </c>
      <c r="AP14" s="90" t="s">
        <v>182</v>
      </c>
      <c r="AQ14" s="90" t="s">
        <v>241</v>
      </c>
      <c r="AR14" s="90" t="s">
        <v>183</v>
      </c>
      <c r="AS14" s="90" t="s">
        <v>184</v>
      </c>
      <c r="AT14" s="90" t="s">
        <v>185</v>
      </c>
      <c r="AU14" s="90" t="s">
        <v>186</v>
      </c>
      <c r="AV14" s="90" t="s">
        <v>187</v>
      </c>
      <c r="AW14" s="90" t="s">
        <v>188</v>
      </c>
      <c r="AX14" s="90" t="s">
        <v>191</v>
      </c>
      <c r="AY14" s="90" t="s">
        <v>285</v>
      </c>
      <c r="AZ14" s="90" t="s">
        <v>286</v>
      </c>
      <c r="BA14" s="90" t="s">
        <v>287</v>
      </c>
    </row>
    <row r="15" spans="1:53" s="38" customFormat="1" ht="45" customHeight="1" x14ac:dyDescent="0.2">
      <c r="A15" s="84" t="str">
        <f t="shared" ref="A15:A78" si="0">IF(ISBLANK(I15),"NoGroup",MID(I15,2,2))</f>
        <v>1A</v>
      </c>
      <c r="B15" s="36" t="s">
        <v>37</v>
      </c>
      <c r="C15" s="91" t="s">
        <v>100</v>
      </c>
      <c r="D15" s="37"/>
      <c r="E15" s="91"/>
      <c r="F15" s="223" t="s">
        <v>101</v>
      </c>
      <c r="G15" s="135" t="s">
        <v>102</v>
      </c>
      <c r="H15" s="112" t="s">
        <v>103</v>
      </c>
      <c r="I15" s="138" t="s">
        <v>292</v>
      </c>
      <c r="J15" s="28" t="s">
        <v>87</v>
      </c>
      <c r="K15" s="80" t="s">
        <v>75</v>
      </c>
      <c r="L15" s="80" t="s">
        <v>75</v>
      </c>
      <c r="M15" s="80" t="s">
        <v>75</v>
      </c>
      <c r="N15" s="131" t="s">
        <v>63</v>
      </c>
      <c r="O15" s="131" t="s">
        <v>105</v>
      </c>
      <c r="P15" s="80" t="s">
        <v>75</v>
      </c>
      <c r="Q15" s="80" t="s">
        <v>75</v>
      </c>
      <c r="R15" s="131" t="s">
        <v>63</v>
      </c>
      <c r="S15" s="80" t="s">
        <v>75</v>
      </c>
      <c r="T15" s="80" t="s">
        <v>75</v>
      </c>
      <c r="U15" s="80" t="s">
        <v>75</v>
      </c>
      <c r="V15" s="80" t="s">
        <v>75</v>
      </c>
      <c r="W15" s="80" t="s">
        <v>75</v>
      </c>
      <c r="X15" s="80" t="s">
        <v>75</v>
      </c>
      <c r="Y15" s="80" t="s">
        <v>75</v>
      </c>
      <c r="Z15" s="80" t="s">
        <v>75</v>
      </c>
      <c r="AA15" s="131" t="s">
        <v>106</v>
      </c>
      <c r="AB15" s="111" t="s">
        <v>107</v>
      </c>
      <c r="AC15" s="150"/>
      <c r="AD15" s="150"/>
      <c r="AE15" s="150"/>
      <c r="AF15" s="150"/>
      <c r="AG15" s="150"/>
      <c r="AH15" s="81"/>
      <c r="AI15" s="81"/>
      <c r="AJ15" s="81"/>
      <c r="AK15" s="81"/>
      <c r="AL15" s="81"/>
      <c r="AM15" s="134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</row>
    <row r="16" spans="1:53" s="38" customFormat="1" ht="45" customHeight="1" x14ac:dyDescent="0.2">
      <c r="A16" s="84" t="str">
        <f t="shared" si="0"/>
        <v>1A</v>
      </c>
      <c r="B16" s="36" t="s">
        <v>234</v>
      </c>
      <c r="C16" s="91" t="s">
        <v>235</v>
      </c>
      <c r="D16" s="37"/>
      <c r="E16" s="91" t="s">
        <v>266</v>
      </c>
      <c r="F16" s="223" t="s">
        <v>101</v>
      </c>
      <c r="G16" s="135" t="s">
        <v>102</v>
      </c>
      <c r="H16" s="112"/>
      <c r="I16" s="138" t="s">
        <v>292</v>
      </c>
      <c r="J16" s="28" t="s">
        <v>87</v>
      </c>
      <c r="K16" s="80" t="s">
        <v>75</v>
      </c>
      <c r="L16" s="80" t="s">
        <v>75</v>
      </c>
      <c r="M16" s="80" t="s">
        <v>75</v>
      </c>
      <c r="N16" s="131" t="s">
        <v>63</v>
      </c>
      <c r="O16" s="131" t="s">
        <v>105</v>
      </c>
      <c r="P16" s="80" t="s">
        <v>75</v>
      </c>
      <c r="Q16" s="80" t="s">
        <v>75</v>
      </c>
      <c r="R16" s="131" t="s">
        <v>63</v>
      </c>
      <c r="S16" s="80" t="s">
        <v>75</v>
      </c>
      <c r="T16" s="80" t="s">
        <v>75</v>
      </c>
      <c r="U16" s="80" t="s">
        <v>75</v>
      </c>
      <c r="V16" s="80" t="s">
        <v>75</v>
      </c>
      <c r="W16" s="80" t="s">
        <v>75</v>
      </c>
      <c r="X16" s="80" t="s">
        <v>75</v>
      </c>
      <c r="Y16" s="80" t="s">
        <v>75</v>
      </c>
      <c r="Z16" s="80" t="s">
        <v>75</v>
      </c>
      <c r="AA16" s="131" t="s">
        <v>106</v>
      </c>
      <c r="AB16" s="111" t="s">
        <v>107</v>
      </c>
      <c r="AC16" s="150"/>
      <c r="AD16" s="150"/>
      <c r="AE16" s="150"/>
      <c r="AF16" s="150"/>
      <c r="AG16" s="150"/>
      <c r="AH16" s="81"/>
      <c r="AI16" s="81"/>
      <c r="AJ16" s="81"/>
      <c r="AK16" s="81"/>
      <c r="AL16" s="81"/>
      <c r="AM16" s="134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</row>
    <row r="17" spans="1:53" s="38" customFormat="1" ht="45" customHeight="1" x14ac:dyDescent="0.2">
      <c r="A17" s="84" t="str">
        <f t="shared" si="0"/>
        <v>1A</v>
      </c>
      <c r="B17" s="44" t="s">
        <v>277</v>
      </c>
      <c r="C17" s="91" t="s">
        <v>194</v>
      </c>
      <c r="D17" s="81" t="s">
        <v>339</v>
      </c>
      <c r="E17" s="91" t="s">
        <v>276</v>
      </c>
      <c r="F17" s="223" t="s">
        <v>60</v>
      </c>
      <c r="G17" s="136"/>
      <c r="H17" s="112"/>
      <c r="I17" s="138" t="s">
        <v>301</v>
      </c>
      <c r="J17" s="28" t="s">
        <v>87</v>
      </c>
      <c r="K17" s="131" t="s">
        <v>63</v>
      </c>
      <c r="L17" s="111" t="s">
        <v>63</v>
      </c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134"/>
      <c r="AD17" s="134"/>
      <c r="AE17" s="134"/>
      <c r="AF17" s="134"/>
      <c r="AG17" s="134"/>
      <c r="AH17" s="81"/>
      <c r="AI17" s="81"/>
      <c r="AJ17" s="81"/>
      <c r="AK17" s="81"/>
      <c r="AL17" s="81"/>
      <c r="AM17" s="134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</row>
    <row r="18" spans="1:53" s="38" customFormat="1" ht="45" customHeight="1" x14ac:dyDescent="0.2">
      <c r="A18" s="84" t="str">
        <f t="shared" si="0"/>
        <v>1A</v>
      </c>
      <c r="B18" s="44" t="s">
        <v>277</v>
      </c>
      <c r="C18" s="91" t="s">
        <v>195</v>
      </c>
      <c r="D18" s="81" t="s">
        <v>339</v>
      </c>
      <c r="E18" s="91" t="s">
        <v>276</v>
      </c>
      <c r="F18" s="223" t="s">
        <v>60</v>
      </c>
      <c r="G18" s="136"/>
      <c r="H18" s="112"/>
      <c r="I18" s="138" t="s">
        <v>301</v>
      </c>
      <c r="J18" s="28" t="s">
        <v>87</v>
      </c>
      <c r="K18" s="131" t="s">
        <v>63</v>
      </c>
      <c r="L18" s="111" t="s">
        <v>63</v>
      </c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134"/>
      <c r="AD18" s="134"/>
      <c r="AE18" s="134"/>
      <c r="AF18" s="134"/>
      <c r="AG18" s="134"/>
      <c r="AH18" s="81"/>
      <c r="AI18" s="81"/>
      <c r="AJ18" s="81"/>
      <c r="AK18" s="81"/>
      <c r="AL18" s="81"/>
      <c r="AM18" s="134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</row>
    <row r="19" spans="1:53" s="38" customFormat="1" ht="45" customHeight="1" x14ac:dyDescent="0.2">
      <c r="A19" s="84" t="str">
        <f t="shared" si="0"/>
        <v>2A</v>
      </c>
      <c r="B19" s="36" t="s">
        <v>49</v>
      </c>
      <c r="C19" s="91" t="s">
        <v>110</v>
      </c>
      <c r="D19" s="37"/>
      <c r="E19" s="91"/>
      <c r="F19" s="223" t="s">
        <v>111</v>
      </c>
      <c r="G19" s="135" t="s">
        <v>112</v>
      </c>
      <c r="H19" s="112"/>
      <c r="I19" s="138" t="s">
        <v>293</v>
      </c>
      <c r="J19" s="28" t="s">
        <v>87</v>
      </c>
      <c r="K19" s="80" t="s">
        <v>75</v>
      </c>
      <c r="L19" s="80" t="s">
        <v>75</v>
      </c>
      <c r="M19" s="80" t="s">
        <v>75</v>
      </c>
      <c r="N19" s="131" t="s">
        <v>63</v>
      </c>
      <c r="O19" s="131" t="s">
        <v>105</v>
      </c>
      <c r="P19" s="80" t="s">
        <v>75</v>
      </c>
      <c r="Q19" s="80" t="s">
        <v>75</v>
      </c>
      <c r="R19" s="131" t="s">
        <v>63</v>
      </c>
      <c r="S19" s="80" t="s">
        <v>75</v>
      </c>
      <c r="T19" s="80" t="s">
        <v>75</v>
      </c>
      <c r="U19" s="80" t="s">
        <v>75</v>
      </c>
      <c r="V19" s="80" t="s">
        <v>75</v>
      </c>
      <c r="W19" s="80" t="s">
        <v>75</v>
      </c>
      <c r="X19" s="80" t="s">
        <v>75</v>
      </c>
      <c r="Y19" s="80" t="s">
        <v>75</v>
      </c>
      <c r="Z19" s="80" t="s">
        <v>75</v>
      </c>
      <c r="AA19" s="80" t="s">
        <v>75</v>
      </c>
      <c r="AB19" s="80" t="s">
        <v>75</v>
      </c>
      <c r="AC19" s="80" t="s">
        <v>75</v>
      </c>
      <c r="AD19" s="80" t="s">
        <v>75</v>
      </c>
      <c r="AE19" s="80" t="s">
        <v>75</v>
      </c>
      <c r="AF19" s="80" t="s">
        <v>75</v>
      </c>
      <c r="AG19" s="80" t="s">
        <v>75</v>
      </c>
      <c r="AH19" s="131" t="s">
        <v>63</v>
      </c>
      <c r="AI19" s="131" t="s">
        <v>63</v>
      </c>
      <c r="AJ19" s="131" t="s">
        <v>63</v>
      </c>
      <c r="AK19" s="111" t="s">
        <v>63</v>
      </c>
      <c r="AL19" s="81"/>
      <c r="AM19" s="134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</row>
    <row r="20" spans="1:53" s="38" customFormat="1" ht="45" customHeight="1" x14ac:dyDescent="0.2">
      <c r="A20" s="84" t="str">
        <f t="shared" si="0"/>
        <v>2A</v>
      </c>
      <c r="B20" s="36" t="s">
        <v>228</v>
      </c>
      <c r="C20" s="91" t="s">
        <v>229</v>
      </c>
      <c r="D20" s="37"/>
      <c r="E20" s="91"/>
      <c r="F20" s="223" t="s">
        <v>111</v>
      </c>
      <c r="G20" s="135" t="s">
        <v>112</v>
      </c>
      <c r="H20" s="112"/>
      <c r="I20" s="138" t="s">
        <v>293</v>
      </c>
      <c r="J20" s="28" t="s">
        <v>87</v>
      </c>
      <c r="K20" s="80" t="s">
        <v>75</v>
      </c>
      <c r="L20" s="80" t="s">
        <v>75</v>
      </c>
      <c r="M20" s="80" t="s">
        <v>75</v>
      </c>
      <c r="N20" s="131" t="s">
        <v>63</v>
      </c>
      <c r="O20" s="131" t="s">
        <v>105</v>
      </c>
      <c r="P20" s="80" t="s">
        <v>75</v>
      </c>
      <c r="Q20" s="80" t="s">
        <v>75</v>
      </c>
      <c r="R20" s="131" t="s">
        <v>63</v>
      </c>
      <c r="S20" s="80" t="s">
        <v>75</v>
      </c>
      <c r="T20" s="80" t="s">
        <v>75</v>
      </c>
      <c r="U20" s="80" t="s">
        <v>75</v>
      </c>
      <c r="V20" s="80" t="s">
        <v>75</v>
      </c>
      <c r="W20" s="80" t="s">
        <v>75</v>
      </c>
      <c r="X20" s="80" t="s">
        <v>75</v>
      </c>
      <c r="Y20" s="80" t="s">
        <v>75</v>
      </c>
      <c r="Z20" s="80" t="s">
        <v>75</v>
      </c>
      <c r="AA20" s="80" t="s">
        <v>75</v>
      </c>
      <c r="AB20" s="80" t="s">
        <v>75</v>
      </c>
      <c r="AC20" s="80" t="s">
        <v>75</v>
      </c>
      <c r="AD20" s="80" t="s">
        <v>75</v>
      </c>
      <c r="AE20" s="80" t="s">
        <v>75</v>
      </c>
      <c r="AF20" s="80" t="s">
        <v>75</v>
      </c>
      <c r="AG20" s="80" t="s">
        <v>75</v>
      </c>
      <c r="AH20" s="131" t="s">
        <v>63</v>
      </c>
      <c r="AI20" s="131" t="s">
        <v>63</v>
      </c>
      <c r="AJ20" s="131" t="s">
        <v>63</v>
      </c>
      <c r="AK20" s="111" t="s">
        <v>63</v>
      </c>
      <c r="AL20" s="81"/>
      <c r="AM20" s="134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</row>
    <row r="21" spans="1:53" s="38" customFormat="1" ht="45" customHeight="1" x14ac:dyDescent="0.2">
      <c r="A21" s="84" t="str">
        <f t="shared" si="0"/>
        <v>2A</v>
      </c>
      <c r="B21" s="36" t="s">
        <v>126</v>
      </c>
      <c r="C21" s="91" t="s">
        <v>125</v>
      </c>
      <c r="D21" s="37"/>
      <c r="E21" s="91"/>
      <c r="F21" s="223" t="s">
        <v>111</v>
      </c>
      <c r="G21" s="136" t="s">
        <v>127</v>
      </c>
      <c r="H21" s="112"/>
      <c r="I21" s="138" t="s">
        <v>293</v>
      </c>
      <c r="J21" s="28" t="s">
        <v>87</v>
      </c>
      <c r="K21" s="80" t="s">
        <v>75</v>
      </c>
      <c r="L21" s="80" t="s">
        <v>75</v>
      </c>
      <c r="M21" s="80" t="s">
        <v>75</v>
      </c>
      <c r="N21" s="131" t="s">
        <v>63</v>
      </c>
      <c r="O21" s="131" t="s">
        <v>63</v>
      </c>
      <c r="P21" s="80" t="s">
        <v>75</v>
      </c>
      <c r="Q21" s="80" t="s">
        <v>75</v>
      </c>
      <c r="R21" s="131" t="s">
        <v>63</v>
      </c>
      <c r="S21" s="80" t="s">
        <v>75</v>
      </c>
      <c r="T21" s="80" t="s">
        <v>75</v>
      </c>
      <c r="U21" s="80" t="s">
        <v>75</v>
      </c>
      <c r="V21" s="80" t="s">
        <v>75</v>
      </c>
      <c r="W21" s="80" t="s">
        <v>75</v>
      </c>
      <c r="X21" s="80" t="s">
        <v>75</v>
      </c>
      <c r="Y21" s="80" t="s">
        <v>75</v>
      </c>
      <c r="Z21" s="80" t="s">
        <v>75</v>
      </c>
      <c r="AA21" s="80" t="s">
        <v>75</v>
      </c>
      <c r="AB21" s="80" t="s">
        <v>75</v>
      </c>
      <c r="AC21" s="80" t="s">
        <v>75</v>
      </c>
      <c r="AD21" s="80" t="s">
        <v>75</v>
      </c>
      <c r="AE21" s="80" t="s">
        <v>75</v>
      </c>
      <c r="AF21" s="80" t="s">
        <v>75</v>
      </c>
      <c r="AG21" s="80" t="s">
        <v>75</v>
      </c>
      <c r="AH21" s="131" t="s">
        <v>63</v>
      </c>
      <c r="AI21" s="131" t="s">
        <v>63</v>
      </c>
      <c r="AJ21" s="131" t="s">
        <v>63</v>
      </c>
      <c r="AK21" s="111" t="s">
        <v>63</v>
      </c>
      <c r="AL21" s="81"/>
      <c r="AM21" s="134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</row>
    <row r="22" spans="1:53" s="38" customFormat="1" ht="45" customHeight="1" x14ac:dyDescent="0.2">
      <c r="A22" s="84" t="str">
        <f t="shared" si="0"/>
        <v>2A</v>
      </c>
      <c r="B22" s="36" t="s">
        <v>196</v>
      </c>
      <c r="C22" s="91" t="s">
        <v>197</v>
      </c>
      <c r="D22" s="37"/>
      <c r="E22" s="91"/>
      <c r="F22" s="223" t="s">
        <v>111</v>
      </c>
      <c r="G22" s="135" t="s">
        <v>112</v>
      </c>
      <c r="H22" s="112"/>
      <c r="I22" s="138" t="s">
        <v>293</v>
      </c>
      <c r="J22" s="28" t="s">
        <v>87</v>
      </c>
      <c r="K22" s="80" t="s">
        <v>75</v>
      </c>
      <c r="L22" s="80" t="s">
        <v>75</v>
      </c>
      <c r="M22" s="80" t="s">
        <v>75</v>
      </c>
      <c r="N22" s="131" t="s">
        <v>63</v>
      </c>
      <c r="O22" s="131" t="s">
        <v>105</v>
      </c>
      <c r="P22" s="80" t="s">
        <v>75</v>
      </c>
      <c r="Q22" s="80" t="s">
        <v>75</v>
      </c>
      <c r="R22" s="131" t="s">
        <v>63</v>
      </c>
      <c r="S22" s="80" t="s">
        <v>75</v>
      </c>
      <c r="T22" s="80" t="s">
        <v>75</v>
      </c>
      <c r="U22" s="80" t="s">
        <v>75</v>
      </c>
      <c r="V22" s="80" t="s">
        <v>75</v>
      </c>
      <c r="W22" s="80" t="s">
        <v>75</v>
      </c>
      <c r="X22" s="80" t="s">
        <v>75</v>
      </c>
      <c r="Y22" s="80" t="s">
        <v>75</v>
      </c>
      <c r="Z22" s="80" t="s">
        <v>75</v>
      </c>
      <c r="AA22" s="80" t="s">
        <v>75</v>
      </c>
      <c r="AB22" s="80" t="s">
        <v>75</v>
      </c>
      <c r="AC22" s="80" t="s">
        <v>75</v>
      </c>
      <c r="AD22" s="80" t="s">
        <v>75</v>
      </c>
      <c r="AE22" s="80" t="s">
        <v>75</v>
      </c>
      <c r="AF22" s="80" t="s">
        <v>75</v>
      </c>
      <c r="AG22" s="80" t="s">
        <v>75</v>
      </c>
      <c r="AH22" s="131" t="s">
        <v>63</v>
      </c>
      <c r="AI22" s="131" t="s">
        <v>63</v>
      </c>
      <c r="AJ22" s="131" t="s">
        <v>63</v>
      </c>
      <c r="AK22" s="111" t="s">
        <v>63</v>
      </c>
      <c r="AL22" s="150"/>
      <c r="AM22" s="150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</row>
    <row r="23" spans="1:53" s="38" customFormat="1" ht="45" customHeight="1" x14ac:dyDescent="0.2">
      <c r="A23" s="84" t="str">
        <f t="shared" si="0"/>
        <v>2A</v>
      </c>
      <c r="B23" s="36" t="s">
        <v>196</v>
      </c>
      <c r="C23" s="91" t="s">
        <v>223</v>
      </c>
      <c r="D23" s="37"/>
      <c r="E23" s="91"/>
      <c r="F23" s="223" t="s">
        <v>111</v>
      </c>
      <c r="G23" s="135" t="s">
        <v>112</v>
      </c>
      <c r="H23" s="112"/>
      <c r="I23" s="138" t="s">
        <v>293</v>
      </c>
      <c r="J23" s="28" t="s">
        <v>87</v>
      </c>
      <c r="K23" s="80" t="s">
        <v>75</v>
      </c>
      <c r="L23" s="80" t="s">
        <v>75</v>
      </c>
      <c r="M23" s="80" t="s">
        <v>75</v>
      </c>
      <c r="N23" s="131" t="s">
        <v>63</v>
      </c>
      <c r="O23" s="131" t="s">
        <v>105</v>
      </c>
      <c r="P23" s="80" t="s">
        <v>75</v>
      </c>
      <c r="Q23" s="80" t="s">
        <v>75</v>
      </c>
      <c r="R23" s="131" t="s">
        <v>63</v>
      </c>
      <c r="S23" s="80" t="s">
        <v>75</v>
      </c>
      <c r="T23" s="80" t="s">
        <v>75</v>
      </c>
      <c r="U23" s="80" t="s">
        <v>75</v>
      </c>
      <c r="V23" s="80" t="s">
        <v>75</v>
      </c>
      <c r="W23" s="80" t="s">
        <v>75</v>
      </c>
      <c r="X23" s="80" t="s">
        <v>75</v>
      </c>
      <c r="Y23" s="80" t="s">
        <v>75</v>
      </c>
      <c r="Z23" s="80" t="s">
        <v>75</v>
      </c>
      <c r="AA23" s="80" t="s">
        <v>75</v>
      </c>
      <c r="AB23" s="80" t="s">
        <v>75</v>
      </c>
      <c r="AC23" s="80" t="s">
        <v>75</v>
      </c>
      <c r="AD23" s="80" t="s">
        <v>75</v>
      </c>
      <c r="AE23" s="80" t="s">
        <v>75</v>
      </c>
      <c r="AF23" s="80" t="s">
        <v>75</v>
      </c>
      <c r="AG23" s="80" t="s">
        <v>75</v>
      </c>
      <c r="AH23" s="131" t="s">
        <v>63</v>
      </c>
      <c r="AI23" s="131" t="s">
        <v>63</v>
      </c>
      <c r="AJ23" s="131" t="s">
        <v>63</v>
      </c>
      <c r="AK23" s="111" t="s">
        <v>63</v>
      </c>
      <c r="AL23" s="150"/>
      <c r="AM23" s="150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</row>
    <row r="24" spans="1:53" s="38" customFormat="1" ht="45" customHeight="1" x14ac:dyDescent="0.2">
      <c r="A24" s="84" t="str">
        <f t="shared" si="0"/>
        <v>2A</v>
      </c>
      <c r="B24" s="36" t="s">
        <v>333</v>
      </c>
      <c r="C24" s="91" t="s">
        <v>231</v>
      </c>
      <c r="D24" s="37"/>
      <c r="E24" s="91" t="s">
        <v>278</v>
      </c>
      <c r="F24" s="223" t="s">
        <v>111</v>
      </c>
      <c r="G24" s="135" t="s">
        <v>112</v>
      </c>
      <c r="H24" s="112"/>
      <c r="I24" s="138" t="s">
        <v>293</v>
      </c>
      <c r="J24" s="28" t="s">
        <v>87</v>
      </c>
      <c r="K24" s="80" t="s">
        <v>75</v>
      </c>
      <c r="L24" s="80" t="s">
        <v>75</v>
      </c>
      <c r="M24" s="80" t="s">
        <v>75</v>
      </c>
      <c r="N24" s="131" t="s">
        <v>63</v>
      </c>
      <c r="O24" s="131" t="s">
        <v>105</v>
      </c>
      <c r="P24" s="80" t="s">
        <v>75</v>
      </c>
      <c r="Q24" s="80" t="s">
        <v>75</v>
      </c>
      <c r="R24" s="131" t="s">
        <v>63</v>
      </c>
      <c r="S24" s="80" t="s">
        <v>75</v>
      </c>
      <c r="T24" s="80" t="s">
        <v>75</v>
      </c>
      <c r="U24" s="80" t="s">
        <v>75</v>
      </c>
      <c r="V24" s="80" t="s">
        <v>75</v>
      </c>
      <c r="W24" s="80" t="s">
        <v>75</v>
      </c>
      <c r="X24" s="80" t="s">
        <v>75</v>
      </c>
      <c r="Y24" s="80" t="s">
        <v>75</v>
      </c>
      <c r="Z24" s="80" t="s">
        <v>75</v>
      </c>
      <c r="AA24" s="80" t="s">
        <v>75</v>
      </c>
      <c r="AB24" s="80" t="s">
        <v>75</v>
      </c>
      <c r="AC24" s="80" t="s">
        <v>75</v>
      </c>
      <c r="AD24" s="80" t="s">
        <v>75</v>
      </c>
      <c r="AE24" s="80" t="s">
        <v>75</v>
      </c>
      <c r="AF24" s="80" t="s">
        <v>75</v>
      </c>
      <c r="AG24" s="80" t="s">
        <v>75</v>
      </c>
      <c r="AH24" s="131" t="s">
        <v>63</v>
      </c>
      <c r="AI24" s="131" t="s">
        <v>63</v>
      </c>
      <c r="AJ24" s="131" t="s">
        <v>63</v>
      </c>
      <c r="AK24" s="111" t="s">
        <v>63</v>
      </c>
      <c r="AL24" s="150"/>
      <c r="AM24" s="150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</row>
    <row r="25" spans="1:53" s="38" customFormat="1" ht="45" customHeight="1" x14ac:dyDescent="0.2">
      <c r="A25" s="84" t="str">
        <f t="shared" si="0"/>
        <v>2A</v>
      </c>
      <c r="B25" s="36" t="s">
        <v>333</v>
      </c>
      <c r="C25" s="91" t="s">
        <v>232</v>
      </c>
      <c r="D25" s="37"/>
      <c r="E25" s="91"/>
      <c r="F25" s="223" t="s">
        <v>111</v>
      </c>
      <c r="G25" s="135" t="s">
        <v>112</v>
      </c>
      <c r="H25" s="112"/>
      <c r="I25" s="138" t="s">
        <v>293</v>
      </c>
      <c r="J25" s="28" t="s">
        <v>87</v>
      </c>
      <c r="K25" s="80" t="s">
        <v>75</v>
      </c>
      <c r="L25" s="80" t="s">
        <v>75</v>
      </c>
      <c r="M25" s="80" t="s">
        <v>75</v>
      </c>
      <c r="N25" s="131" t="s">
        <v>63</v>
      </c>
      <c r="O25" s="131" t="s">
        <v>105</v>
      </c>
      <c r="P25" s="80" t="s">
        <v>75</v>
      </c>
      <c r="Q25" s="80" t="s">
        <v>75</v>
      </c>
      <c r="R25" s="131" t="s">
        <v>63</v>
      </c>
      <c r="S25" s="80" t="s">
        <v>75</v>
      </c>
      <c r="T25" s="80" t="s">
        <v>75</v>
      </c>
      <c r="U25" s="80" t="s">
        <v>75</v>
      </c>
      <c r="V25" s="80" t="s">
        <v>75</v>
      </c>
      <c r="W25" s="80" t="s">
        <v>75</v>
      </c>
      <c r="X25" s="80" t="s">
        <v>75</v>
      </c>
      <c r="Y25" s="80" t="s">
        <v>75</v>
      </c>
      <c r="Z25" s="80" t="s">
        <v>75</v>
      </c>
      <c r="AA25" s="80" t="s">
        <v>75</v>
      </c>
      <c r="AB25" s="80" t="s">
        <v>75</v>
      </c>
      <c r="AC25" s="80" t="s">
        <v>75</v>
      </c>
      <c r="AD25" s="80" t="s">
        <v>75</v>
      </c>
      <c r="AE25" s="80" t="s">
        <v>75</v>
      </c>
      <c r="AF25" s="80" t="s">
        <v>75</v>
      </c>
      <c r="AG25" s="80" t="s">
        <v>75</v>
      </c>
      <c r="AH25" s="131" t="s">
        <v>63</v>
      </c>
      <c r="AI25" s="131" t="s">
        <v>63</v>
      </c>
      <c r="AJ25" s="131" t="s">
        <v>63</v>
      </c>
      <c r="AK25" s="111" t="s">
        <v>63</v>
      </c>
      <c r="AL25" s="150"/>
      <c r="AM25" s="150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</row>
    <row r="26" spans="1:53" s="38" customFormat="1" ht="45" customHeight="1" x14ac:dyDescent="0.2">
      <c r="A26" s="84" t="str">
        <f t="shared" si="0"/>
        <v>2A</v>
      </c>
      <c r="B26" s="36" t="s">
        <v>128</v>
      </c>
      <c r="C26" s="91" t="s">
        <v>129</v>
      </c>
      <c r="D26" s="37"/>
      <c r="E26" s="91"/>
      <c r="F26" s="223" t="s">
        <v>130</v>
      </c>
      <c r="G26" s="136" t="s">
        <v>131</v>
      </c>
      <c r="H26" s="112"/>
      <c r="I26" s="138" t="s">
        <v>294</v>
      </c>
      <c r="J26" s="28" t="s">
        <v>87</v>
      </c>
      <c r="K26" s="80" t="s">
        <v>75</v>
      </c>
      <c r="L26" s="80" t="s">
        <v>75</v>
      </c>
      <c r="M26" s="80" t="s">
        <v>75</v>
      </c>
      <c r="N26" s="131" t="s">
        <v>63</v>
      </c>
      <c r="O26" s="131" t="s">
        <v>63</v>
      </c>
      <c r="P26" s="80" t="s">
        <v>75</v>
      </c>
      <c r="Q26" s="80" t="s">
        <v>75</v>
      </c>
      <c r="R26" s="131" t="s">
        <v>63</v>
      </c>
      <c r="S26" s="80" t="s">
        <v>75</v>
      </c>
      <c r="T26" s="80" t="s">
        <v>75</v>
      </c>
      <c r="U26" s="80" t="s">
        <v>75</v>
      </c>
      <c r="V26" s="80" t="s">
        <v>75</v>
      </c>
      <c r="W26" s="80" t="s">
        <v>75</v>
      </c>
      <c r="X26" s="80" t="s">
        <v>75</v>
      </c>
      <c r="Y26" s="80" t="s">
        <v>75</v>
      </c>
      <c r="Z26" s="80" t="s">
        <v>75</v>
      </c>
      <c r="AA26" s="80" t="s">
        <v>75</v>
      </c>
      <c r="AB26" s="80" t="s">
        <v>75</v>
      </c>
      <c r="AC26" s="80" t="s">
        <v>75</v>
      </c>
      <c r="AD26" s="80" t="s">
        <v>75</v>
      </c>
      <c r="AE26" s="80" t="s">
        <v>75</v>
      </c>
      <c r="AF26" s="80" t="s">
        <v>75</v>
      </c>
      <c r="AG26" s="80" t="s">
        <v>75</v>
      </c>
      <c r="AH26" s="131" t="s">
        <v>63</v>
      </c>
      <c r="AI26" s="111" t="s">
        <v>63</v>
      </c>
      <c r="AJ26" s="81"/>
      <c r="AK26" s="81"/>
      <c r="AL26" s="81"/>
      <c r="AM26" s="134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</row>
    <row r="27" spans="1:53" s="38" customFormat="1" ht="45" customHeight="1" x14ac:dyDescent="0.2">
      <c r="A27" s="84" t="str">
        <f t="shared" si="0"/>
        <v>2A</v>
      </c>
      <c r="B27" s="36" t="s">
        <v>234</v>
      </c>
      <c r="C27" s="91" t="s">
        <v>235</v>
      </c>
      <c r="D27" s="37"/>
      <c r="E27" s="91" t="s">
        <v>279</v>
      </c>
      <c r="F27" s="223" t="s">
        <v>101</v>
      </c>
      <c r="G27" s="135" t="s">
        <v>102</v>
      </c>
      <c r="H27" s="112"/>
      <c r="I27" s="138" t="s">
        <v>294</v>
      </c>
      <c r="J27" s="28" t="s">
        <v>87</v>
      </c>
      <c r="K27" s="80" t="s">
        <v>75</v>
      </c>
      <c r="L27" s="80" t="s">
        <v>75</v>
      </c>
      <c r="M27" s="80" t="s">
        <v>75</v>
      </c>
      <c r="N27" s="131" t="s">
        <v>63</v>
      </c>
      <c r="O27" s="131" t="s">
        <v>63</v>
      </c>
      <c r="P27" s="80" t="s">
        <v>75</v>
      </c>
      <c r="Q27" s="80" t="s">
        <v>75</v>
      </c>
      <c r="R27" s="131" t="s">
        <v>63</v>
      </c>
      <c r="S27" s="80" t="s">
        <v>75</v>
      </c>
      <c r="T27" s="80" t="s">
        <v>75</v>
      </c>
      <c r="U27" s="80" t="s">
        <v>75</v>
      </c>
      <c r="V27" s="80" t="s">
        <v>75</v>
      </c>
      <c r="W27" s="80" t="s">
        <v>75</v>
      </c>
      <c r="X27" s="80" t="s">
        <v>75</v>
      </c>
      <c r="Y27" s="80" t="s">
        <v>75</v>
      </c>
      <c r="Z27" s="80" t="s">
        <v>75</v>
      </c>
      <c r="AA27" s="80" t="s">
        <v>75</v>
      </c>
      <c r="AB27" s="80" t="s">
        <v>75</v>
      </c>
      <c r="AC27" s="80" t="s">
        <v>75</v>
      </c>
      <c r="AD27" s="80" t="s">
        <v>75</v>
      </c>
      <c r="AE27" s="80" t="s">
        <v>75</v>
      </c>
      <c r="AF27" s="80" t="s">
        <v>75</v>
      </c>
      <c r="AG27" s="80" t="s">
        <v>75</v>
      </c>
      <c r="AH27" s="131" t="s">
        <v>63</v>
      </c>
      <c r="AI27" s="111" t="s">
        <v>63</v>
      </c>
      <c r="AJ27" s="81"/>
      <c r="AK27" s="81"/>
      <c r="AL27" s="81"/>
      <c r="AM27" s="134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</row>
    <row r="28" spans="1:53" s="38" customFormat="1" ht="45" customHeight="1" x14ac:dyDescent="0.2">
      <c r="A28" s="84" t="str">
        <f t="shared" si="0"/>
        <v>2A</v>
      </c>
      <c r="B28" s="36" t="s">
        <v>126</v>
      </c>
      <c r="C28" s="91" t="s">
        <v>220</v>
      </c>
      <c r="D28" s="37"/>
      <c r="E28" s="91"/>
      <c r="F28" s="223" t="s">
        <v>217</v>
      </c>
      <c r="G28" s="136"/>
      <c r="H28" s="112"/>
      <c r="I28" s="138" t="s">
        <v>295</v>
      </c>
      <c r="J28" s="28" t="s">
        <v>87</v>
      </c>
      <c r="K28" s="80" t="s">
        <v>75</v>
      </c>
      <c r="L28" s="80" t="s">
        <v>75</v>
      </c>
      <c r="M28" s="80" t="s">
        <v>75</v>
      </c>
      <c r="N28" s="131" t="s">
        <v>63</v>
      </c>
      <c r="O28" s="131" t="s">
        <v>63</v>
      </c>
      <c r="P28" s="80" t="s">
        <v>75</v>
      </c>
      <c r="Q28" s="80" t="s">
        <v>75</v>
      </c>
      <c r="R28" s="131" t="s">
        <v>63</v>
      </c>
      <c r="S28" s="80" t="s">
        <v>75</v>
      </c>
      <c r="T28" s="80" t="s">
        <v>75</v>
      </c>
      <c r="U28" s="80" t="s">
        <v>75</v>
      </c>
      <c r="V28" s="80" t="s">
        <v>75</v>
      </c>
      <c r="W28" s="80" t="s">
        <v>75</v>
      </c>
      <c r="X28" s="80" t="s">
        <v>75</v>
      </c>
      <c r="Y28" s="80" t="s">
        <v>75</v>
      </c>
      <c r="Z28" s="80" t="s">
        <v>75</v>
      </c>
      <c r="AA28" s="80" t="s">
        <v>75</v>
      </c>
      <c r="AB28" s="80" t="s">
        <v>75</v>
      </c>
      <c r="AC28" s="80" t="s">
        <v>75</v>
      </c>
      <c r="AD28" s="80" t="s">
        <v>75</v>
      </c>
      <c r="AE28" s="80" t="s">
        <v>75</v>
      </c>
      <c r="AF28" s="80" t="s">
        <v>75</v>
      </c>
      <c r="AG28" s="80" t="s">
        <v>75</v>
      </c>
      <c r="AH28" s="131" t="s">
        <v>63</v>
      </c>
      <c r="AI28" s="131" t="s">
        <v>63</v>
      </c>
      <c r="AJ28" s="80" t="s">
        <v>75</v>
      </c>
      <c r="AK28" s="111" t="s">
        <v>63</v>
      </c>
      <c r="AL28" s="81"/>
      <c r="AM28" s="134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</row>
    <row r="29" spans="1:53" s="38" customFormat="1" ht="45" customHeight="1" x14ac:dyDescent="0.2">
      <c r="A29" s="84" t="str">
        <f t="shared" si="0"/>
        <v>2A</v>
      </c>
      <c r="B29" s="36" t="s">
        <v>126</v>
      </c>
      <c r="C29" s="91" t="s">
        <v>230</v>
      </c>
      <c r="D29" s="37"/>
      <c r="E29" s="91"/>
      <c r="F29" s="223" t="s">
        <v>217</v>
      </c>
      <c r="G29" s="136"/>
      <c r="H29" s="112"/>
      <c r="I29" s="138" t="s">
        <v>295</v>
      </c>
      <c r="J29" s="28" t="s">
        <v>87</v>
      </c>
      <c r="K29" s="80" t="s">
        <v>75</v>
      </c>
      <c r="L29" s="80" t="s">
        <v>75</v>
      </c>
      <c r="M29" s="80" t="s">
        <v>75</v>
      </c>
      <c r="N29" s="131" t="s">
        <v>63</v>
      </c>
      <c r="O29" s="131" t="s">
        <v>63</v>
      </c>
      <c r="P29" s="80" t="s">
        <v>75</v>
      </c>
      <c r="Q29" s="80" t="s">
        <v>75</v>
      </c>
      <c r="R29" s="131" t="s">
        <v>63</v>
      </c>
      <c r="S29" s="80" t="s">
        <v>75</v>
      </c>
      <c r="T29" s="80" t="s">
        <v>75</v>
      </c>
      <c r="U29" s="80" t="s">
        <v>75</v>
      </c>
      <c r="V29" s="80" t="s">
        <v>75</v>
      </c>
      <c r="W29" s="80" t="s">
        <v>75</v>
      </c>
      <c r="X29" s="80" t="s">
        <v>75</v>
      </c>
      <c r="Y29" s="80" t="s">
        <v>75</v>
      </c>
      <c r="Z29" s="80" t="s">
        <v>75</v>
      </c>
      <c r="AA29" s="80" t="s">
        <v>75</v>
      </c>
      <c r="AB29" s="80" t="s">
        <v>75</v>
      </c>
      <c r="AC29" s="80" t="s">
        <v>75</v>
      </c>
      <c r="AD29" s="80" t="s">
        <v>75</v>
      </c>
      <c r="AE29" s="80" t="s">
        <v>75</v>
      </c>
      <c r="AF29" s="80" t="s">
        <v>75</v>
      </c>
      <c r="AG29" s="80" t="s">
        <v>75</v>
      </c>
      <c r="AH29" s="131" t="s">
        <v>63</v>
      </c>
      <c r="AI29" s="131" t="s">
        <v>63</v>
      </c>
      <c r="AJ29" s="80" t="s">
        <v>75</v>
      </c>
      <c r="AK29" s="111" t="s">
        <v>63</v>
      </c>
      <c r="AL29" s="81"/>
      <c r="AM29" s="134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</row>
    <row r="30" spans="1:53" s="38" customFormat="1" ht="45" customHeight="1" x14ac:dyDescent="0.2">
      <c r="A30" s="84" t="str">
        <f t="shared" si="0"/>
        <v>2A</v>
      </c>
      <c r="B30" s="36" t="s">
        <v>333</v>
      </c>
      <c r="C30" s="91" t="s">
        <v>233</v>
      </c>
      <c r="D30" s="37"/>
      <c r="E30" s="91"/>
      <c r="F30" s="223" t="s">
        <v>217</v>
      </c>
      <c r="G30" s="136"/>
      <c r="H30" s="112"/>
      <c r="I30" s="138" t="s">
        <v>295</v>
      </c>
      <c r="J30" s="28" t="s">
        <v>87</v>
      </c>
      <c r="K30" s="80" t="s">
        <v>75</v>
      </c>
      <c r="L30" s="80" t="s">
        <v>75</v>
      </c>
      <c r="M30" s="80" t="s">
        <v>75</v>
      </c>
      <c r="N30" s="131" t="s">
        <v>63</v>
      </c>
      <c r="O30" s="131" t="s">
        <v>63</v>
      </c>
      <c r="P30" s="80" t="s">
        <v>75</v>
      </c>
      <c r="Q30" s="80" t="s">
        <v>75</v>
      </c>
      <c r="R30" s="131" t="s">
        <v>63</v>
      </c>
      <c r="S30" s="80" t="s">
        <v>75</v>
      </c>
      <c r="T30" s="80" t="s">
        <v>75</v>
      </c>
      <c r="U30" s="80" t="s">
        <v>75</v>
      </c>
      <c r="V30" s="80" t="s">
        <v>75</v>
      </c>
      <c r="W30" s="80" t="s">
        <v>75</v>
      </c>
      <c r="X30" s="80" t="s">
        <v>75</v>
      </c>
      <c r="Y30" s="80" t="s">
        <v>75</v>
      </c>
      <c r="Z30" s="80" t="s">
        <v>75</v>
      </c>
      <c r="AA30" s="80" t="s">
        <v>75</v>
      </c>
      <c r="AB30" s="80" t="s">
        <v>75</v>
      </c>
      <c r="AC30" s="80" t="s">
        <v>75</v>
      </c>
      <c r="AD30" s="80" t="s">
        <v>75</v>
      </c>
      <c r="AE30" s="80" t="s">
        <v>75</v>
      </c>
      <c r="AF30" s="80" t="s">
        <v>75</v>
      </c>
      <c r="AG30" s="80" t="s">
        <v>75</v>
      </c>
      <c r="AH30" s="131" t="s">
        <v>63</v>
      </c>
      <c r="AI30" s="131" t="s">
        <v>63</v>
      </c>
      <c r="AJ30" s="80" t="s">
        <v>75</v>
      </c>
      <c r="AK30" s="111" t="s">
        <v>63</v>
      </c>
      <c r="AL30" s="81"/>
      <c r="AM30" s="134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</row>
    <row r="31" spans="1:53" s="38" customFormat="1" ht="45" customHeight="1" x14ac:dyDescent="0.2">
      <c r="A31" s="84" t="str">
        <f t="shared" si="0"/>
        <v>2A</v>
      </c>
      <c r="B31" s="36" t="s">
        <v>221</v>
      </c>
      <c r="C31" s="91" t="s">
        <v>222</v>
      </c>
      <c r="D31" s="37"/>
      <c r="E31" s="91"/>
      <c r="F31" s="223" t="s">
        <v>217</v>
      </c>
      <c r="G31" s="136"/>
      <c r="H31" s="112"/>
      <c r="I31" s="138" t="s">
        <v>296</v>
      </c>
      <c r="J31" s="28" t="s">
        <v>87</v>
      </c>
      <c r="K31" s="80" t="s">
        <v>75</v>
      </c>
      <c r="L31" s="80" t="s">
        <v>75</v>
      </c>
      <c r="M31" s="80" t="s">
        <v>75</v>
      </c>
      <c r="N31" s="131" t="s">
        <v>63</v>
      </c>
      <c r="O31" s="131" t="s">
        <v>63</v>
      </c>
      <c r="P31" s="80" t="s">
        <v>75</v>
      </c>
      <c r="Q31" s="80" t="s">
        <v>75</v>
      </c>
      <c r="R31" s="131" t="s">
        <v>63</v>
      </c>
      <c r="S31" s="80" t="s">
        <v>75</v>
      </c>
      <c r="T31" s="80" t="s">
        <v>75</v>
      </c>
      <c r="U31" s="80" t="s">
        <v>75</v>
      </c>
      <c r="V31" s="80" t="s">
        <v>75</v>
      </c>
      <c r="W31" s="80" t="s">
        <v>75</v>
      </c>
      <c r="X31" s="80" t="s">
        <v>75</v>
      </c>
      <c r="Y31" s="80" t="s">
        <v>75</v>
      </c>
      <c r="Z31" s="80" t="s">
        <v>75</v>
      </c>
      <c r="AA31" s="80" t="s">
        <v>75</v>
      </c>
      <c r="AB31" s="80" t="s">
        <v>75</v>
      </c>
      <c r="AC31" s="80" t="s">
        <v>75</v>
      </c>
      <c r="AD31" s="80" t="s">
        <v>75</v>
      </c>
      <c r="AE31" s="80" t="s">
        <v>75</v>
      </c>
      <c r="AF31" s="80" t="s">
        <v>75</v>
      </c>
      <c r="AG31" s="80" t="s">
        <v>75</v>
      </c>
      <c r="AH31" s="80" t="s">
        <v>75</v>
      </c>
      <c r="AI31" s="80" t="s">
        <v>75</v>
      </c>
      <c r="AJ31" s="131" t="s">
        <v>63</v>
      </c>
      <c r="AK31" s="111" t="s">
        <v>63</v>
      </c>
      <c r="AL31" s="81"/>
      <c r="AM31" s="134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</row>
    <row r="32" spans="1:53" s="38" customFormat="1" ht="45" customHeight="1" x14ac:dyDescent="0.2">
      <c r="A32" s="84" t="str">
        <f t="shared" si="0"/>
        <v>2A</v>
      </c>
      <c r="B32" s="36" t="s">
        <v>221</v>
      </c>
      <c r="C32" s="91" t="s">
        <v>245</v>
      </c>
      <c r="D32" s="37"/>
      <c r="E32" s="91"/>
      <c r="F32" s="223" t="s">
        <v>217</v>
      </c>
      <c r="G32" s="136"/>
      <c r="H32" s="112"/>
      <c r="I32" s="138" t="s">
        <v>296</v>
      </c>
      <c r="J32" s="28" t="s">
        <v>87</v>
      </c>
      <c r="K32" s="80" t="s">
        <v>75</v>
      </c>
      <c r="L32" s="80" t="s">
        <v>75</v>
      </c>
      <c r="M32" s="80" t="s">
        <v>75</v>
      </c>
      <c r="N32" s="131" t="s">
        <v>63</v>
      </c>
      <c r="O32" s="131" t="s">
        <v>63</v>
      </c>
      <c r="P32" s="80" t="s">
        <v>75</v>
      </c>
      <c r="Q32" s="80" t="s">
        <v>75</v>
      </c>
      <c r="R32" s="131" t="s">
        <v>63</v>
      </c>
      <c r="S32" s="80" t="s">
        <v>75</v>
      </c>
      <c r="T32" s="80" t="s">
        <v>75</v>
      </c>
      <c r="U32" s="80" t="s">
        <v>75</v>
      </c>
      <c r="V32" s="80" t="s">
        <v>75</v>
      </c>
      <c r="W32" s="80" t="s">
        <v>75</v>
      </c>
      <c r="X32" s="80" t="s">
        <v>75</v>
      </c>
      <c r="Y32" s="80" t="s">
        <v>75</v>
      </c>
      <c r="Z32" s="80" t="s">
        <v>75</v>
      </c>
      <c r="AA32" s="80" t="s">
        <v>75</v>
      </c>
      <c r="AB32" s="80" t="s">
        <v>75</v>
      </c>
      <c r="AC32" s="80" t="s">
        <v>75</v>
      </c>
      <c r="AD32" s="80" t="s">
        <v>75</v>
      </c>
      <c r="AE32" s="80" t="s">
        <v>75</v>
      </c>
      <c r="AF32" s="80" t="s">
        <v>75</v>
      </c>
      <c r="AG32" s="80" t="s">
        <v>75</v>
      </c>
      <c r="AH32" s="80" t="s">
        <v>75</v>
      </c>
      <c r="AI32" s="80" t="s">
        <v>75</v>
      </c>
      <c r="AJ32" s="131" t="s">
        <v>63</v>
      </c>
      <c r="AK32" s="111" t="s">
        <v>63</v>
      </c>
      <c r="AL32" s="81"/>
      <c r="AM32" s="134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</row>
    <row r="33" spans="1:53" s="38" customFormat="1" ht="45" customHeight="1" x14ac:dyDescent="0.2">
      <c r="A33" s="84" t="str">
        <f t="shared" si="0"/>
        <v>2A</v>
      </c>
      <c r="B33" s="36" t="s">
        <v>221</v>
      </c>
      <c r="C33" s="91" t="s">
        <v>250</v>
      </c>
      <c r="D33" s="37"/>
      <c r="E33" s="91"/>
      <c r="F33" s="223" t="s">
        <v>217</v>
      </c>
      <c r="G33" s="136"/>
      <c r="H33" s="112"/>
      <c r="I33" s="138" t="s">
        <v>296</v>
      </c>
      <c r="J33" s="28" t="s">
        <v>87</v>
      </c>
      <c r="K33" s="80" t="s">
        <v>75</v>
      </c>
      <c r="L33" s="80" t="s">
        <v>75</v>
      </c>
      <c r="M33" s="80" t="s">
        <v>75</v>
      </c>
      <c r="N33" s="131" t="s">
        <v>63</v>
      </c>
      <c r="O33" s="131" t="s">
        <v>63</v>
      </c>
      <c r="P33" s="80" t="s">
        <v>75</v>
      </c>
      <c r="Q33" s="80" t="s">
        <v>75</v>
      </c>
      <c r="R33" s="131" t="s">
        <v>63</v>
      </c>
      <c r="S33" s="80" t="s">
        <v>75</v>
      </c>
      <c r="T33" s="80" t="s">
        <v>75</v>
      </c>
      <c r="U33" s="80" t="s">
        <v>75</v>
      </c>
      <c r="V33" s="80" t="s">
        <v>75</v>
      </c>
      <c r="W33" s="80" t="s">
        <v>75</v>
      </c>
      <c r="X33" s="80" t="s">
        <v>75</v>
      </c>
      <c r="Y33" s="80" t="s">
        <v>75</v>
      </c>
      <c r="Z33" s="80" t="s">
        <v>75</v>
      </c>
      <c r="AA33" s="80" t="s">
        <v>75</v>
      </c>
      <c r="AB33" s="80" t="s">
        <v>75</v>
      </c>
      <c r="AC33" s="80" t="s">
        <v>75</v>
      </c>
      <c r="AD33" s="80" t="s">
        <v>75</v>
      </c>
      <c r="AE33" s="80" t="s">
        <v>75</v>
      </c>
      <c r="AF33" s="80" t="s">
        <v>75</v>
      </c>
      <c r="AG33" s="80" t="s">
        <v>75</v>
      </c>
      <c r="AH33" s="80" t="s">
        <v>75</v>
      </c>
      <c r="AI33" s="80" t="s">
        <v>75</v>
      </c>
      <c r="AJ33" s="131" t="s">
        <v>63</v>
      </c>
      <c r="AK33" s="111" t="s">
        <v>63</v>
      </c>
      <c r="AL33" s="81"/>
      <c r="AM33" s="134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</row>
    <row r="34" spans="1:53" s="38" customFormat="1" ht="45" customHeight="1" x14ac:dyDescent="0.2">
      <c r="A34" s="84" t="str">
        <f t="shared" si="0"/>
        <v>2A</v>
      </c>
      <c r="B34" s="36" t="s">
        <v>247</v>
      </c>
      <c r="C34" s="91" t="s">
        <v>248</v>
      </c>
      <c r="D34" s="37"/>
      <c r="E34" s="91"/>
      <c r="F34" s="223" t="s">
        <v>217</v>
      </c>
      <c r="G34" s="136"/>
      <c r="H34" s="112"/>
      <c r="I34" s="138" t="s">
        <v>296</v>
      </c>
      <c r="J34" s="28" t="s">
        <v>87</v>
      </c>
      <c r="K34" s="80" t="s">
        <v>75</v>
      </c>
      <c r="L34" s="80" t="s">
        <v>75</v>
      </c>
      <c r="M34" s="80" t="s">
        <v>75</v>
      </c>
      <c r="N34" s="131" t="s">
        <v>63</v>
      </c>
      <c r="O34" s="131" t="s">
        <v>63</v>
      </c>
      <c r="P34" s="80" t="s">
        <v>75</v>
      </c>
      <c r="Q34" s="80" t="s">
        <v>75</v>
      </c>
      <c r="R34" s="131" t="s">
        <v>63</v>
      </c>
      <c r="S34" s="80" t="s">
        <v>75</v>
      </c>
      <c r="T34" s="80" t="s">
        <v>75</v>
      </c>
      <c r="U34" s="80" t="s">
        <v>75</v>
      </c>
      <c r="V34" s="80" t="s">
        <v>75</v>
      </c>
      <c r="W34" s="80" t="s">
        <v>75</v>
      </c>
      <c r="X34" s="80" t="s">
        <v>75</v>
      </c>
      <c r="Y34" s="80" t="s">
        <v>75</v>
      </c>
      <c r="Z34" s="80" t="s">
        <v>75</v>
      </c>
      <c r="AA34" s="80" t="s">
        <v>75</v>
      </c>
      <c r="AB34" s="80" t="s">
        <v>75</v>
      </c>
      <c r="AC34" s="80" t="s">
        <v>75</v>
      </c>
      <c r="AD34" s="80" t="s">
        <v>75</v>
      </c>
      <c r="AE34" s="80" t="s">
        <v>75</v>
      </c>
      <c r="AF34" s="80" t="s">
        <v>75</v>
      </c>
      <c r="AG34" s="80" t="s">
        <v>75</v>
      </c>
      <c r="AH34" s="80" t="s">
        <v>75</v>
      </c>
      <c r="AI34" s="80" t="s">
        <v>75</v>
      </c>
      <c r="AJ34" s="131" t="s">
        <v>63</v>
      </c>
      <c r="AK34" s="111" t="s">
        <v>63</v>
      </c>
      <c r="AL34" s="81"/>
      <c r="AM34" s="134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</row>
    <row r="35" spans="1:53" s="38" customFormat="1" ht="45" customHeight="1" x14ac:dyDescent="0.2">
      <c r="A35" s="84" t="str">
        <f t="shared" si="0"/>
        <v>2A</v>
      </c>
      <c r="B35" s="36" t="s">
        <v>247</v>
      </c>
      <c r="C35" s="91" t="s">
        <v>244</v>
      </c>
      <c r="D35" s="37"/>
      <c r="E35" s="91"/>
      <c r="F35" s="223" t="s">
        <v>217</v>
      </c>
      <c r="G35" s="136"/>
      <c r="H35" s="112"/>
      <c r="I35" s="138" t="s">
        <v>296</v>
      </c>
      <c r="J35" s="28" t="s">
        <v>87</v>
      </c>
      <c r="K35" s="80" t="s">
        <v>75</v>
      </c>
      <c r="L35" s="80" t="s">
        <v>75</v>
      </c>
      <c r="M35" s="80" t="s">
        <v>75</v>
      </c>
      <c r="N35" s="131" t="s">
        <v>63</v>
      </c>
      <c r="O35" s="131" t="s">
        <v>63</v>
      </c>
      <c r="P35" s="80" t="s">
        <v>75</v>
      </c>
      <c r="Q35" s="80" t="s">
        <v>75</v>
      </c>
      <c r="R35" s="131" t="s">
        <v>63</v>
      </c>
      <c r="S35" s="80" t="s">
        <v>75</v>
      </c>
      <c r="T35" s="80" t="s">
        <v>75</v>
      </c>
      <c r="U35" s="80" t="s">
        <v>75</v>
      </c>
      <c r="V35" s="80" t="s">
        <v>75</v>
      </c>
      <c r="W35" s="80" t="s">
        <v>75</v>
      </c>
      <c r="X35" s="80" t="s">
        <v>75</v>
      </c>
      <c r="Y35" s="80" t="s">
        <v>75</v>
      </c>
      <c r="Z35" s="80" t="s">
        <v>75</v>
      </c>
      <c r="AA35" s="80" t="s">
        <v>75</v>
      </c>
      <c r="AB35" s="80" t="s">
        <v>75</v>
      </c>
      <c r="AC35" s="80" t="s">
        <v>75</v>
      </c>
      <c r="AD35" s="80" t="s">
        <v>75</v>
      </c>
      <c r="AE35" s="80" t="s">
        <v>75</v>
      </c>
      <c r="AF35" s="80" t="s">
        <v>75</v>
      </c>
      <c r="AG35" s="80" t="s">
        <v>75</v>
      </c>
      <c r="AH35" s="80" t="s">
        <v>75</v>
      </c>
      <c r="AI35" s="80" t="s">
        <v>75</v>
      </c>
      <c r="AJ35" s="131" t="s">
        <v>63</v>
      </c>
      <c r="AK35" s="111" t="s">
        <v>63</v>
      </c>
      <c r="AL35" s="81"/>
      <c r="AM35" s="134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</row>
    <row r="36" spans="1:53" s="38" customFormat="1" ht="45" customHeight="1" x14ac:dyDescent="0.2">
      <c r="A36" s="84" t="str">
        <f t="shared" si="0"/>
        <v>2A</v>
      </c>
      <c r="B36" s="36" t="s">
        <v>247</v>
      </c>
      <c r="C36" s="91" t="s">
        <v>249</v>
      </c>
      <c r="D36" s="37"/>
      <c r="E36" s="91"/>
      <c r="F36" s="223" t="s">
        <v>217</v>
      </c>
      <c r="G36" s="136"/>
      <c r="H36" s="112"/>
      <c r="I36" s="138" t="s">
        <v>296</v>
      </c>
      <c r="J36" s="28" t="s">
        <v>87</v>
      </c>
      <c r="K36" s="80" t="s">
        <v>75</v>
      </c>
      <c r="L36" s="80" t="s">
        <v>75</v>
      </c>
      <c r="M36" s="80" t="s">
        <v>75</v>
      </c>
      <c r="N36" s="131" t="s">
        <v>63</v>
      </c>
      <c r="O36" s="131" t="s">
        <v>63</v>
      </c>
      <c r="P36" s="80" t="s">
        <v>75</v>
      </c>
      <c r="Q36" s="80" t="s">
        <v>75</v>
      </c>
      <c r="R36" s="131" t="s">
        <v>63</v>
      </c>
      <c r="S36" s="80" t="s">
        <v>75</v>
      </c>
      <c r="T36" s="80" t="s">
        <v>75</v>
      </c>
      <c r="U36" s="80" t="s">
        <v>75</v>
      </c>
      <c r="V36" s="80" t="s">
        <v>75</v>
      </c>
      <c r="W36" s="80" t="s">
        <v>75</v>
      </c>
      <c r="X36" s="80" t="s">
        <v>75</v>
      </c>
      <c r="Y36" s="80" t="s">
        <v>75</v>
      </c>
      <c r="Z36" s="80" t="s">
        <v>75</v>
      </c>
      <c r="AA36" s="80" t="s">
        <v>75</v>
      </c>
      <c r="AB36" s="80" t="s">
        <v>75</v>
      </c>
      <c r="AC36" s="80" t="s">
        <v>75</v>
      </c>
      <c r="AD36" s="80" t="s">
        <v>75</v>
      </c>
      <c r="AE36" s="80" t="s">
        <v>75</v>
      </c>
      <c r="AF36" s="80" t="s">
        <v>75</v>
      </c>
      <c r="AG36" s="80" t="s">
        <v>75</v>
      </c>
      <c r="AH36" s="80" t="s">
        <v>75</v>
      </c>
      <c r="AI36" s="80" t="s">
        <v>75</v>
      </c>
      <c r="AJ36" s="131" t="s">
        <v>63</v>
      </c>
      <c r="AK36" s="111" t="s">
        <v>63</v>
      </c>
      <c r="AL36" s="81"/>
      <c r="AM36" s="134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</row>
    <row r="37" spans="1:53" s="38" customFormat="1" ht="45" customHeight="1" x14ac:dyDescent="0.2">
      <c r="A37" s="84" t="str">
        <f t="shared" si="0"/>
        <v>2A</v>
      </c>
      <c r="B37" s="36" t="s">
        <v>246</v>
      </c>
      <c r="C37" s="91" t="s">
        <v>235</v>
      </c>
      <c r="D37" s="37"/>
      <c r="E37" s="91"/>
      <c r="F37" s="223" t="s">
        <v>217</v>
      </c>
      <c r="G37" s="136"/>
      <c r="H37" s="112"/>
      <c r="I37" s="138" t="s">
        <v>296</v>
      </c>
      <c r="J37" s="28" t="s">
        <v>87</v>
      </c>
      <c r="K37" s="80" t="s">
        <v>75</v>
      </c>
      <c r="L37" s="80" t="s">
        <v>75</v>
      </c>
      <c r="M37" s="80" t="s">
        <v>75</v>
      </c>
      <c r="N37" s="131" t="s">
        <v>63</v>
      </c>
      <c r="O37" s="131" t="s">
        <v>63</v>
      </c>
      <c r="P37" s="80" t="s">
        <v>75</v>
      </c>
      <c r="Q37" s="80" t="s">
        <v>75</v>
      </c>
      <c r="R37" s="131" t="s">
        <v>63</v>
      </c>
      <c r="S37" s="80" t="s">
        <v>75</v>
      </c>
      <c r="T37" s="80" t="s">
        <v>75</v>
      </c>
      <c r="U37" s="80" t="s">
        <v>75</v>
      </c>
      <c r="V37" s="80" t="s">
        <v>75</v>
      </c>
      <c r="W37" s="80" t="s">
        <v>75</v>
      </c>
      <c r="X37" s="80" t="s">
        <v>75</v>
      </c>
      <c r="Y37" s="80" t="s">
        <v>75</v>
      </c>
      <c r="Z37" s="80" t="s">
        <v>75</v>
      </c>
      <c r="AA37" s="80" t="s">
        <v>75</v>
      </c>
      <c r="AB37" s="80" t="s">
        <v>75</v>
      </c>
      <c r="AC37" s="80" t="s">
        <v>75</v>
      </c>
      <c r="AD37" s="80" t="s">
        <v>75</v>
      </c>
      <c r="AE37" s="80" t="s">
        <v>75</v>
      </c>
      <c r="AF37" s="80" t="s">
        <v>75</v>
      </c>
      <c r="AG37" s="80" t="s">
        <v>75</v>
      </c>
      <c r="AH37" s="80" t="s">
        <v>75</v>
      </c>
      <c r="AI37" s="80" t="s">
        <v>75</v>
      </c>
      <c r="AJ37" s="131" t="s">
        <v>63</v>
      </c>
      <c r="AK37" s="111" t="s">
        <v>63</v>
      </c>
      <c r="AL37" s="81"/>
      <c r="AM37" s="134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</row>
    <row r="38" spans="1:53" s="38" customFormat="1" ht="45" customHeight="1" x14ac:dyDescent="0.2">
      <c r="A38" s="84" t="str">
        <f t="shared" si="0"/>
        <v>2A</v>
      </c>
      <c r="B38" s="36" t="s">
        <v>337</v>
      </c>
      <c r="C38" s="91" t="s">
        <v>338</v>
      </c>
      <c r="D38" s="37"/>
      <c r="E38" s="91"/>
      <c r="F38" s="223" t="s">
        <v>217</v>
      </c>
      <c r="G38" s="136"/>
      <c r="H38" s="112"/>
      <c r="I38" s="138" t="s">
        <v>296</v>
      </c>
      <c r="J38" s="28" t="s">
        <v>87</v>
      </c>
      <c r="K38" s="80" t="s">
        <v>75</v>
      </c>
      <c r="L38" s="80" t="s">
        <v>75</v>
      </c>
      <c r="M38" s="80" t="s">
        <v>75</v>
      </c>
      <c r="N38" s="131" t="s">
        <v>63</v>
      </c>
      <c r="O38" s="131" t="s">
        <v>63</v>
      </c>
      <c r="P38" s="80" t="s">
        <v>75</v>
      </c>
      <c r="Q38" s="80" t="s">
        <v>75</v>
      </c>
      <c r="R38" s="131" t="s">
        <v>63</v>
      </c>
      <c r="S38" s="80" t="s">
        <v>75</v>
      </c>
      <c r="T38" s="80" t="s">
        <v>75</v>
      </c>
      <c r="U38" s="80" t="s">
        <v>75</v>
      </c>
      <c r="V38" s="80" t="s">
        <v>75</v>
      </c>
      <c r="W38" s="80" t="s">
        <v>75</v>
      </c>
      <c r="X38" s="80" t="s">
        <v>75</v>
      </c>
      <c r="Y38" s="80" t="s">
        <v>75</v>
      </c>
      <c r="Z38" s="80" t="s">
        <v>75</v>
      </c>
      <c r="AA38" s="80" t="s">
        <v>75</v>
      </c>
      <c r="AB38" s="80" t="s">
        <v>75</v>
      </c>
      <c r="AC38" s="80" t="s">
        <v>75</v>
      </c>
      <c r="AD38" s="80" t="s">
        <v>75</v>
      </c>
      <c r="AE38" s="80" t="s">
        <v>75</v>
      </c>
      <c r="AF38" s="80" t="s">
        <v>75</v>
      </c>
      <c r="AG38" s="80" t="s">
        <v>75</v>
      </c>
      <c r="AH38" s="80" t="s">
        <v>75</v>
      </c>
      <c r="AI38" s="80" t="s">
        <v>75</v>
      </c>
      <c r="AJ38" s="131" t="s">
        <v>63</v>
      </c>
      <c r="AK38" s="111" t="s">
        <v>63</v>
      </c>
      <c r="AL38" s="81"/>
      <c r="AM38" s="134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</row>
    <row r="39" spans="1:53" s="268" customFormat="1" ht="45" customHeight="1" x14ac:dyDescent="0.2">
      <c r="A39" s="84" t="str">
        <f t="shared" si="0"/>
        <v>3A</v>
      </c>
      <c r="B39" s="36" t="s">
        <v>210</v>
      </c>
      <c r="C39" s="91" t="s">
        <v>211</v>
      </c>
      <c r="D39" s="37"/>
      <c r="E39" s="91"/>
      <c r="F39" s="223" t="s">
        <v>216</v>
      </c>
      <c r="G39" s="136"/>
      <c r="H39" s="112"/>
      <c r="I39" s="138" t="s">
        <v>297</v>
      </c>
      <c r="J39" s="28" t="s">
        <v>87</v>
      </c>
      <c r="K39" s="80" t="s">
        <v>75</v>
      </c>
      <c r="L39" s="80" t="s">
        <v>75</v>
      </c>
      <c r="M39" s="80" t="s">
        <v>75</v>
      </c>
      <c r="N39" s="131" t="s">
        <v>63</v>
      </c>
      <c r="O39" s="131" t="s">
        <v>63</v>
      </c>
      <c r="P39" s="80" t="s">
        <v>75</v>
      </c>
      <c r="Q39" s="131" t="s">
        <v>63</v>
      </c>
      <c r="R39" s="80" t="s">
        <v>75</v>
      </c>
      <c r="S39" s="80" t="s">
        <v>75</v>
      </c>
      <c r="T39" s="111" t="s">
        <v>251</v>
      </c>
      <c r="U39" s="81"/>
      <c r="V39" s="81"/>
      <c r="W39" s="134"/>
      <c r="X39" s="81"/>
      <c r="Y39" s="81"/>
      <c r="Z39" s="81"/>
      <c r="AA39" s="81"/>
      <c r="AB39" s="81"/>
      <c r="AC39" s="134"/>
      <c r="AD39" s="134"/>
      <c r="AE39" s="134"/>
      <c r="AF39" s="134"/>
      <c r="AG39" s="134"/>
      <c r="AH39" s="81"/>
      <c r="AI39" s="81"/>
      <c r="AJ39" s="81"/>
      <c r="AK39" s="81"/>
      <c r="AL39" s="81"/>
      <c r="AM39" s="134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</row>
    <row r="40" spans="1:53" s="268" customFormat="1" ht="45" customHeight="1" x14ac:dyDescent="0.2">
      <c r="A40" s="84" t="str">
        <f t="shared" si="0"/>
        <v>3A</v>
      </c>
      <c r="B40" s="36" t="s">
        <v>214</v>
      </c>
      <c r="C40" s="91" t="s">
        <v>215</v>
      </c>
      <c r="D40" s="37"/>
      <c r="E40" s="91"/>
      <c r="F40" s="223" t="s">
        <v>216</v>
      </c>
      <c r="G40" s="136"/>
      <c r="H40" s="112"/>
      <c r="I40" s="138" t="s">
        <v>297</v>
      </c>
      <c r="J40" s="28" t="s">
        <v>87</v>
      </c>
      <c r="K40" s="80" t="s">
        <v>75</v>
      </c>
      <c r="L40" s="80" t="s">
        <v>75</v>
      </c>
      <c r="M40" s="80" t="s">
        <v>75</v>
      </c>
      <c r="N40" s="131" t="s">
        <v>63</v>
      </c>
      <c r="O40" s="131" t="s">
        <v>63</v>
      </c>
      <c r="P40" s="80" t="s">
        <v>75</v>
      </c>
      <c r="Q40" s="131" t="s">
        <v>63</v>
      </c>
      <c r="R40" s="80" t="s">
        <v>75</v>
      </c>
      <c r="S40" s="80" t="s">
        <v>75</v>
      </c>
      <c r="T40" s="111" t="s">
        <v>252</v>
      </c>
      <c r="U40" s="81"/>
      <c r="V40" s="81"/>
      <c r="W40" s="134"/>
      <c r="X40" s="81"/>
      <c r="Y40" s="81"/>
      <c r="Z40" s="81"/>
      <c r="AA40" s="81"/>
      <c r="AB40" s="81"/>
      <c r="AC40" s="134"/>
      <c r="AD40" s="134"/>
      <c r="AE40" s="134"/>
      <c r="AF40" s="134"/>
      <c r="AG40" s="134"/>
      <c r="AH40" s="81"/>
      <c r="AI40" s="81"/>
      <c r="AJ40" s="81"/>
      <c r="AK40" s="81"/>
      <c r="AL40" s="81"/>
      <c r="AM40" s="134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</row>
    <row r="41" spans="1:53" s="38" customFormat="1" ht="45" customHeight="1" x14ac:dyDescent="0.2">
      <c r="A41" s="84" t="str">
        <f t="shared" si="0"/>
        <v>3A</v>
      </c>
      <c r="B41" s="36" t="s">
        <v>239</v>
      </c>
      <c r="C41" s="91" t="s">
        <v>240</v>
      </c>
      <c r="D41" s="37"/>
      <c r="E41" s="91"/>
      <c r="F41" s="223" t="s">
        <v>238</v>
      </c>
      <c r="G41" s="136"/>
      <c r="H41" s="112"/>
      <c r="I41" s="138" t="s">
        <v>297</v>
      </c>
      <c r="J41" s="28" t="s">
        <v>87</v>
      </c>
      <c r="K41" s="80" t="s">
        <v>75</v>
      </c>
      <c r="L41" s="80" t="s">
        <v>75</v>
      </c>
      <c r="M41" s="80" t="s">
        <v>75</v>
      </c>
      <c r="N41" s="131" t="s">
        <v>63</v>
      </c>
      <c r="O41" s="131" t="s">
        <v>63</v>
      </c>
      <c r="P41" s="80" t="s">
        <v>75</v>
      </c>
      <c r="Q41" s="131" t="s">
        <v>63</v>
      </c>
      <c r="R41" s="80" t="s">
        <v>75</v>
      </c>
      <c r="S41" s="80" t="s">
        <v>75</v>
      </c>
      <c r="T41" s="111" t="s">
        <v>254</v>
      </c>
      <c r="U41" s="81"/>
      <c r="V41" s="81"/>
      <c r="W41" s="134"/>
      <c r="X41" s="81"/>
      <c r="Y41" s="81"/>
      <c r="Z41" s="81"/>
      <c r="AA41" s="81"/>
      <c r="AB41" s="81"/>
      <c r="AC41" s="134"/>
      <c r="AD41" s="134"/>
      <c r="AE41" s="134"/>
      <c r="AF41" s="134"/>
      <c r="AG41" s="134"/>
      <c r="AH41" s="81"/>
      <c r="AI41" s="81"/>
      <c r="AJ41" s="81"/>
      <c r="AK41" s="81"/>
      <c r="AL41" s="81"/>
      <c r="AM41" s="134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</row>
    <row r="42" spans="1:53" s="38" customFormat="1" ht="45" customHeight="1" x14ac:dyDescent="0.2">
      <c r="A42" s="84" t="str">
        <f t="shared" si="0"/>
        <v>3A</v>
      </c>
      <c r="B42" s="44" t="s">
        <v>200</v>
      </c>
      <c r="C42" s="81" t="s">
        <v>201</v>
      </c>
      <c r="D42" s="81" t="s">
        <v>339</v>
      </c>
      <c r="E42" s="91"/>
      <c r="F42" s="224" t="s">
        <v>216</v>
      </c>
      <c r="G42" s="136"/>
      <c r="H42" s="112"/>
      <c r="I42" s="138" t="s">
        <v>297</v>
      </c>
      <c r="J42" s="28" t="s">
        <v>87</v>
      </c>
      <c r="K42" s="80" t="s">
        <v>75</v>
      </c>
      <c r="L42" s="80" t="s">
        <v>75</v>
      </c>
      <c r="M42" s="80" t="s">
        <v>75</v>
      </c>
      <c r="N42" s="131" t="s">
        <v>63</v>
      </c>
      <c r="O42" s="131" t="s">
        <v>63</v>
      </c>
      <c r="P42" s="80" t="s">
        <v>75</v>
      </c>
      <c r="Q42" s="131" t="s">
        <v>63</v>
      </c>
      <c r="R42" s="80" t="s">
        <v>75</v>
      </c>
      <c r="S42" s="80" t="s">
        <v>75</v>
      </c>
      <c r="T42" s="111" t="s">
        <v>63</v>
      </c>
      <c r="U42" s="81"/>
      <c r="V42" s="81"/>
      <c r="W42" s="81"/>
      <c r="X42" s="81"/>
      <c r="Y42" s="82"/>
      <c r="Z42" s="82"/>
      <c r="AA42" s="82"/>
      <c r="AB42" s="82"/>
      <c r="AC42" s="196"/>
      <c r="AD42" s="196"/>
      <c r="AE42" s="196"/>
      <c r="AF42" s="196"/>
      <c r="AG42" s="134"/>
      <c r="AH42" s="82"/>
      <c r="AI42" s="81"/>
      <c r="AJ42" s="81"/>
      <c r="AK42" s="81"/>
      <c r="AL42" s="81"/>
      <c r="AM42" s="134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</row>
    <row r="43" spans="1:53" s="38" customFormat="1" ht="45" customHeight="1" x14ac:dyDescent="0.2">
      <c r="A43" s="84" t="str">
        <f t="shared" si="0"/>
        <v>3A</v>
      </c>
      <c r="B43" s="36" t="s">
        <v>206</v>
      </c>
      <c r="C43" s="91" t="s">
        <v>207</v>
      </c>
      <c r="D43" s="37"/>
      <c r="E43" s="91"/>
      <c r="F43" s="223" t="s">
        <v>216</v>
      </c>
      <c r="G43" s="136"/>
      <c r="H43" s="112"/>
      <c r="I43" s="138" t="s">
        <v>297</v>
      </c>
      <c r="J43" s="28" t="s">
        <v>87</v>
      </c>
      <c r="K43" s="80" t="s">
        <v>75</v>
      </c>
      <c r="L43" s="80" t="s">
        <v>75</v>
      </c>
      <c r="M43" s="80" t="s">
        <v>75</v>
      </c>
      <c r="N43" s="131" t="s">
        <v>63</v>
      </c>
      <c r="O43" s="131" t="s">
        <v>63</v>
      </c>
      <c r="P43" s="80" t="s">
        <v>75</v>
      </c>
      <c r="Q43" s="131" t="s">
        <v>63</v>
      </c>
      <c r="R43" s="80" t="s">
        <v>75</v>
      </c>
      <c r="S43" s="80" t="s">
        <v>75</v>
      </c>
      <c r="T43" s="111" t="s">
        <v>63</v>
      </c>
      <c r="U43" s="134"/>
      <c r="V43" s="134"/>
      <c r="W43" s="134"/>
      <c r="X43" s="81"/>
      <c r="Y43" s="81"/>
      <c r="Z43" s="81"/>
      <c r="AA43" s="81"/>
      <c r="AB43" s="81"/>
      <c r="AC43" s="134"/>
      <c r="AD43" s="134"/>
      <c r="AE43" s="134"/>
      <c r="AF43" s="134"/>
      <c r="AG43" s="134"/>
      <c r="AH43" s="81"/>
      <c r="AI43" s="81"/>
      <c r="AJ43" s="81"/>
      <c r="AK43" s="81"/>
      <c r="AL43" s="81"/>
      <c r="AM43" s="134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</row>
    <row r="44" spans="1:53" s="38" customFormat="1" ht="45" customHeight="1" x14ac:dyDescent="0.2">
      <c r="A44" s="84" t="str">
        <f t="shared" si="0"/>
        <v>3A</v>
      </c>
      <c r="B44" s="36" t="s">
        <v>204</v>
      </c>
      <c r="C44" s="91" t="s">
        <v>224</v>
      </c>
      <c r="D44" s="37"/>
      <c r="E44" s="91" t="s">
        <v>283</v>
      </c>
      <c r="F44" s="223" t="s">
        <v>216</v>
      </c>
      <c r="G44" s="136"/>
      <c r="H44" s="112"/>
      <c r="I44" s="138" t="s">
        <v>297</v>
      </c>
      <c r="J44" s="28" t="s">
        <v>87</v>
      </c>
      <c r="K44" s="80" t="s">
        <v>75</v>
      </c>
      <c r="L44" s="80" t="s">
        <v>75</v>
      </c>
      <c r="M44" s="80" t="s">
        <v>75</v>
      </c>
      <c r="N44" s="131" t="s">
        <v>63</v>
      </c>
      <c r="O44" s="131" t="s">
        <v>63</v>
      </c>
      <c r="P44" s="80" t="s">
        <v>75</v>
      </c>
      <c r="Q44" s="131" t="s">
        <v>63</v>
      </c>
      <c r="R44" s="80" t="s">
        <v>75</v>
      </c>
      <c r="S44" s="80" t="s">
        <v>75</v>
      </c>
      <c r="T44" s="111" t="s">
        <v>63</v>
      </c>
      <c r="U44" s="134"/>
      <c r="V44" s="134"/>
      <c r="W44" s="134"/>
      <c r="X44" s="81"/>
      <c r="Y44" s="81"/>
      <c r="Z44" s="81"/>
      <c r="AA44" s="81"/>
      <c r="AB44" s="81"/>
      <c r="AC44" s="134"/>
      <c r="AD44" s="134"/>
      <c r="AE44" s="134"/>
      <c r="AF44" s="134"/>
      <c r="AG44" s="134"/>
      <c r="AH44" s="81"/>
      <c r="AI44" s="81"/>
      <c r="AJ44" s="81"/>
      <c r="AK44" s="81"/>
      <c r="AL44" s="81"/>
      <c r="AM44" s="134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</row>
    <row r="45" spans="1:53" s="38" customFormat="1" ht="45" customHeight="1" x14ac:dyDescent="0.2">
      <c r="A45" s="84" t="str">
        <f t="shared" si="0"/>
        <v>3A</v>
      </c>
      <c r="B45" s="36" t="s">
        <v>204</v>
      </c>
      <c r="C45" s="91" t="s">
        <v>205</v>
      </c>
      <c r="D45" s="37"/>
      <c r="E45" s="91" t="s">
        <v>282</v>
      </c>
      <c r="F45" s="223" t="s">
        <v>216</v>
      </c>
      <c r="G45" s="136"/>
      <c r="H45" s="112"/>
      <c r="I45" s="138" t="s">
        <v>297</v>
      </c>
      <c r="J45" s="28" t="s">
        <v>87</v>
      </c>
      <c r="K45" s="80" t="s">
        <v>75</v>
      </c>
      <c r="L45" s="80" t="s">
        <v>75</v>
      </c>
      <c r="M45" s="80" t="s">
        <v>75</v>
      </c>
      <c r="N45" s="131" t="s">
        <v>63</v>
      </c>
      <c r="O45" s="131" t="s">
        <v>63</v>
      </c>
      <c r="P45" s="80" t="s">
        <v>75</v>
      </c>
      <c r="Q45" s="131" t="s">
        <v>63</v>
      </c>
      <c r="R45" s="80" t="s">
        <v>75</v>
      </c>
      <c r="S45" s="80" t="s">
        <v>75</v>
      </c>
      <c r="T45" s="111" t="s">
        <v>63</v>
      </c>
      <c r="U45" s="134"/>
      <c r="V45" s="134"/>
      <c r="W45" s="134"/>
      <c r="X45" s="81"/>
      <c r="Y45" s="81"/>
      <c r="Z45" s="81"/>
      <c r="AA45" s="81"/>
      <c r="AB45" s="81"/>
      <c r="AC45" s="134"/>
      <c r="AD45" s="134"/>
      <c r="AE45" s="134"/>
      <c r="AF45" s="134"/>
      <c r="AG45" s="134"/>
      <c r="AH45" s="81"/>
      <c r="AI45" s="81"/>
      <c r="AJ45" s="81"/>
      <c r="AK45" s="81"/>
      <c r="AL45" s="81"/>
      <c r="AM45" s="134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</row>
    <row r="46" spans="1:53" s="38" customFormat="1" ht="45" customHeight="1" x14ac:dyDescent="0.2">
      <c r="A46" s="84" t="str">
        <f t="shared" si="0"/>
        <v>3A</v>
      </c>
      <c r="B46" s="36" t="s">
        <v>272</v>
      </c>
      <c r="C46" s="91" t="s">
        <v>273</v>
      </c>
      <c r="D46" s="37"/>
      <c r="E46" s="81" t="s">
        <v>284</v>
      </c>
      <c r="F46" s="223" t="s">
        <v>216</v>
      </c>
      <c r="G46" s="136"/>
      <c r="H46" s="112"/>
      <c r="I46" s="138" t="s">
        <v>297</v>
      </c>
      <c r="J46" s="28" t="s">
        <v>87</v>
      </c>
      <c r="K46" s="80" t="s">
        <v>75</v>
      </c>
      <c r="L46" s="80" t="s">
        <v>75</v>
      </c>
      <c r="M46" s="80" t="s">
        <v>75</v>
      </c>
      <c r="N46" s="131" t="s">
        <v>63</v>
      </c>
      <c r="O46" s="131" t="s">
        <v>63</v>
      </c>
      <c r="P46" s="80" t="s">
        <v>75</v>
      </c>
      <c r="Q46" s="131" t="s">
        <v>63</v>
      </c>
      <c r="R46" s="80" t="s">
        <v>75</v>
      </c>
      <c r="S46" s="80" t="s">
        <v>75</v>
      </c>
      <c r="T46" s="111" t="s">
        <v>63</v>
      </c>
      <c r="U46" s="134"/>
      <c r="V46" s="134"/>
      <c r="W46" s="134"/>
      <c r="X46" s="81"/>
      <c r="Y46" s="81"/>
      <c r="Z46" s="81"/>
      <c r="AA46" s="81"/>
      <c r="AB46" s="81"/>
      <c r="AC46" s="134"/>
      <c r="AD46" s="134"/>
      <c r="AE46" s="134"/>
      <c r="AF46" s="134"/>
      <c r="AG46" s="134"/>
      <c r="AH46" s="81"/>
      <c r="AI46" s="81"/>
      <c r="AJ46" s="81"/>
      <c r="AK46" s="81"/>
      <c r="AL46" s="81"/>
      <c r="AM46" s="134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</row>
    <row r="47" spans="1:53" s="38" customFormat="1" ht="45" customHeight="1" x14ac:dyDescent="0.2">
      <c r="A47" s="84" t="str">
        <f t="shared" si="0"/>
        <v>3A</v>
      </c>
      <c r="B47" s="36" t="s">
        <v>272</v>
      </c>
      <c r="C47" s="91" t="s">
        <v>275</v>
      </c>
      <c r="D47" s="37"/>
      <c r="E47" s="91" t="s">
        <v>274</v>
      </c>
      <c r="F47" s="223" t="s">
        <v>216</v>
      </c>
      <c r="G47" s="136"/>
      <c r="H47" s="112"/>
      <c r="I47" s="138" t="s">
        <v>297</v>
      </c>
      <c r="J47" s="28" t="s">
        <v>87</v>
      </c>
      <c r="K47" s="80" t="s">
        <v>75</v>
      </c>
      <c r="L47" s="80" t="s">
        <v>75</v>
      </c>
      <c r="M47" s="80" t="s">
        <v>75</v>
      </c>
      <c r="N47" s="131" t="s">
        <v>63</v>
      </c>
      <c r="O47" s="131" t="s">
        <v>63</v>
      </c>
      <c r="P47" s="80" t="s">
        <v>75</v>
      </c>
      <c r="Q47" s="131" t="s">
        <v>63</v>
      </c>
      <c r="R47" s="80" t="s">
        <v>75</v>
      </c>
      <c r="S47" s="80" t="s">
        <v>75</v>
      </c>
      <c r="T47" s="111" t="s">
        <v>63</v>
      </c>
      <c r="U47" s="134"/>
      <c r="V47" s="134"/>
      <c r="W47" s="134"/>
      <c r="X47" s="81"/>
      <c r="Y47" s="81"/>
      <c r="Z47" s="81"/>
      <c r="AA47" s="81"/>
      <c r="AB47" s="81"/>
      <c r="AC47" s="134"/>
      <c r="AD47" s="134"/>
      <c r="AE47" s="134"/>
      <c r="AF47" s="134"/>
      <c r="AG47" s="134"/>
      <c r="AH47" s="81"/>
      <c r="AI47" s="81"/>
      <c r="AJ47" s="81"/>
      <c r="AK47" s="81"/>
      <c r="AL47" s="81"/>
      <c r="AM47" s="134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</row>
    <row r="48" spans="1:53" s="38" customFormat="1" ht="45" customHeight="1" x14ac:dyDescent="0.2">
      <c r="A48" s="84" t="str">
        <f t="shared" si="0"/>
        <v>3A</v>
      </c>
      <c r="B48" s="44" t="s">
        <v>198</v>
      </c>
      <c r="C48" s="91" t="s">
        <v>199</v>
      </c>
      <c r="D48" s="81"/>
      <c r="E48" s="91"/>
      <c r="F48" s="224" t="s">
        <v>216</v>
      </c>
      <c r="G48" s="136"/>
      <c r="H48" s="112"/>
      <c r="I48" s="138" t="s">
        <v>297</v>
      </c>
      <c r="J48" s="28" t="s">
        <v>87</v>
      </c>
      <c r="K48" s="80" t="s">
        <v>75</v>
      </c>
      <c r="L48" s="80" t="s">
        <v>75</v>
      </c>
      <c r="M48" s="80" t="s">
        <v>75</v>
      </c>
      <c r="N48" s="131" t="s">
        <v>63</v>
      </c>
      <c r="O48" s="131" t="s">
        <v>63</v>
      </c>
      <c r="P48" s="80" t="s">
        <v>75</v>
      </c>
      <c r="Q48" s="131" t="s">
        <v>63</v>
      </c>
      <c r="R48" s="80" t="s">
        <v>75</v>
      </c>
      <c r="S48" s="80" t="s">
        <v>75</v>
      </c>
      <c r="T48" s="111" t="s">
        <v>63</v>
      </c>
      <c r="U48" s="81"/>
      <c r="V48" s="81"/>
      <c r="W48" s="81"/>
      <c r="X48" s="81"/>
      <c r="Y48" s="81"/>
      <c r="Z48" s="81"/>
      <c r="AA48" s="81"/>
      <c r="AB48" s="81"/>
      <c r="AC48" s="134"/>
      <c r="AD48" s="134"/>
      <c r="AE48" s="134"/>
      <c r="AF48" s="134"/>
      <c r="AG48" s="134"/>
      <c r="AH48" s="81"/>
      <c r="AI48" s="81"/>
      <c r="AJ48" s="81"/>
      <c r="AK48" s="81"/>
      <c r="AL48" s="81"/>
      <c r="AM48" s="134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</row>
    <row r="49" spans="1:53" s="38" customFormat="1" ht="45" customHeight="1" x14ac:dyDescent="0.2">
      <c r="A49" s="84" t="str">
        <f t="shared" si="0"/>
        <v>3A</v>
      </c>
      <c r="B49" s="36" t="s">
        <v>272</v>
      </c>
      <c r="C49" s="91" t="s">
        <v>236</v>
      </c>
      <c r="D49" s="81"/>
      <c r="E49" s="91"/>
      <c r="F49" s="224" t="s">
        <v>216</v>
      </c>
      <c r="G49" s="136"/>
      <c r="H49" s="112"/>
      <c r="I49" s="138" t="s">
        <v>297</v>
      </c>
      <c r="J49" s="28" t="s">
        <v>87</v>
      </c>
      <c r="K49" s="80" t="s">
        <v>75</v>
      </c>
      <c r="L49" s="80" t="s">
        <v>75</v>
      </c>
      <c r="M49" s="80" t="s">
        <v>75</v>
      </c>
      <c r="N49" s="131" t="s">
        <v>63</v>
      </c>
      <c r="O49" s="131" t="s">
        <v>63</v>
      </c>
      <c r="P49" s="80" t="s">
        <v>75</v>
      </c>
      <c r="Q49" s="131" t="s">
        <v>63</v>
      </c>
      <c r="R49" s="80" t="s">
        <v>75</v>
      </c>
      <c r="S49" s="80" t="s">
        <v>75</v>
      </c>
      <c r="T49" s="111" t="s">
        <v>63</v>
      </c>
      <c r="U49" s="81"/>
      <c r="V49" s="81"/>
      <c r="W49" s="81"/>
      <c r="X49" s="81"/>
      <c r="Y49" s="81"/>
      <c r="Z49" s="81"/>
      <c r="AA49" s="81"/>
      <c r="AB49" s="81"/>
      <c r="AC49" s="134"/>
      <c r="AD49" s="134"/>
      <c r="AE49" s="134"/>
      <c r="AF49" s="134"/>
      <c r="AG49" s="134"/>
      <c r="AH49" s="81"/>
      <c r="AI49" s="81"/>
      <c r="AJ49" s="81"/>
      <c r="AK49" s="81"/>
      <c r="AL49" s="81"/>
      <c r="AM49" s="134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</row>
    <row r="50" spans="1:53" s="38" customFormat="1" ht="45" customHeight="1" x14ac:dyDescent="0.2">
      <c r="A50" s="84" t="str">
        <f t="shared" si="0"/>
        <v>3A</v>
      </c>
      <c r="B50" s="36" t="s">
        <v>202</v>
      </c>
      <c r="C50" s="91" t="s">
        <v>203</v>
      </c>
      <c r="D50" s="37"/>
      <c r="E50" s="91"/>
      <c r="F50" s="223" t="s">
        <v>216</v>
      </c>
      <c r="G50" s="136"/>
      <c r="H50" s="112"/>
      <c r="I50" s="138" t="s">
        <v>298</v>
      </c>
      <c r="J50" s="28" t="s">
        <v>87</v>
      </c>
      <c r="K50" s="80" t="s">
        <v>75</v>
      </c>
      <c r="L50" s="80" t="s">
        <v>75</v>
      </c>
      <c r="M50" s="80" t="s">
        <v>75</v>
      </c>
      <c r="N50" s="131" t="s">
        <v>63</v>
      </c>
      <c r="O50" s="80" t="s">
        <v>75</v>
      </c>
      <c r="P50" s="80" t="s">
        <v>75</v>
      </c>
      <c r="Q50" s="80" t="s">
        <v>75</v>
      </c>
      <c r="R50" s="80" t="s">
        <v>75</v>
      </c>
      <c r="S50" s="80" t="s">
        <v>75</v>
      </c>
      <c r="T50" s="111" t="s">
        <v>253</v>
      </c>
      <c r="U50" s="81"/>
      <c r="V50" s="81"/>
      <c r="W50" s="134"/>
      <c r="X50" s="81"/>
      <c r="Y50" s="82"/>
      <c r="Z50" s="82"/>
      <c r="AA50" s="82"/>
      <c r="AB50" s="82"/>
      <c r="AC50" s="196"/>
      <c r="AD50" s="196"/>
      <c r="AE50" s="196"/>
      <c r="AF50" s="196"/>
      <c r="AG50" s="134"/>
      <c r="AH50" s="82"/>
      <c r="AI50" s="81"/>
      <c r="AJ50" s="81"/>
      <c r="AK50" s="81"/>
      <c r="AL50" s="81"/>
      <c r="AM50" s="134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</row>
    <row r="51" spans="1:53" s="38" customFormat="1" ht="45" customHeight="1" x14ac:dyDescent="0.2">
      <c r="A51" s="84" t="str">
        <f t="shared" si="0"/>
        <v>3A</v>
      </c>
      <c r="B51" s="36" t="s">
        <v>264</v>
      </c>
      <c r="C51" s="91" t="s">
        <v>255</v>
      </c>
      <c r="D51" s="37"/>
      <c r="E51" s="91"/>
      <c r="F51" s="223" t="s">
        <v>216</v>
      </c>
      <c r="G51" s="136"/>
      <c r="H51" s="112"/>
      <c r="I51" s="138" t="s">
        <v>379</v>
      </c>
      <c r="J51" s="28" t="s">
        <v>87</v>
      </c>
      <c r="K51" s="80" t="s">
        <v>75</v>
      </c>
      <c r="L51" s="80" t="s">
        <v>75</v>
      </c>
      <c r="M51" s="80" t="s">
        <v>75</v>
      </c>
      <c r="N51" s="131" t="s">
        <v>63</v>
      </c>
      <c r="O51" s="131" t="s">
        <v>63</v>
      </c>
      <c r="P51" s="80" t="s">
        <v>75</v>
      </c>
      <c r="Q51" s="131" t="s">
        <v>63</v>
      </c>
      <c r="R51" s="80" t="s">
        <v>75</v>
      </c>
      <c r="S51" s="80" t="s">
        <v>75</v>
      </c>
      <c r="T51" s="111" t="s">
        <v>257</v>
      </c>
      <c r="U51" s="80" t="s">
        <v>75</v>
      </c>
      <c r="V51" s="80" t="s">
        <v>75</v>
      </c>
      <c r="W51" s="80" t="s">
        <v>75</v>
      </c>
      <c r="X51" s="80" t="s">
        <v>75</v>
      </c>
      <c r="Y51" s="217" t="s">
        <v>75</v>
      </c>
      <c r="Z51" s="217" t="s">
        <v>75</v>
      </c>
      <c r="AA51" s="217" t="s">
        <v>75</v>
      </c>
      <c r="AB51" s="217" t="s">
        <v>75</v>
      </c>
      <c r="AC51" s="217" t="s">
        <v>75</v>
      </c>
      <c r="AD51" s="217" t="s">
        <v>75</v>
      </c>
      <c r="AE51" s="217" t="s">
        <v>75</v>
      </c>
      <c r="AF51" s="217" t="s">
        <v>75</v>
      </c>
      <c r="AG51" s="80" t="s">
        <v>75</v>
      </c>
      <c r="AH51" s="217" t="s">
        <v>75</v>
      </c>
      <c r="AI51" s="80" t="s">
        <v>75</v>
      </c>
      <c r="AJ51" s="80" t="s">
        <v>75</v>
      </c>
      <c r="AK51" s="80" t="s">
        <v>75</v>
      </c>
      <c r="AL51" s="80" t="s">
        <v>75</v>
      </c>
      <c r="AM51" s="80" t="s">
        <v>75</v>
      </c>
      <c r="AN51" s="80" t="s">
        <v>75</v>
      </c>
      <c r="AO51" s="80" t="s">
        <v>75</v>
      </c>
      <c r="AP51" s="80" t="s">
        <v>75</v>
      </c>
      <c r="AQ51" s="80" t="s">
        <v>75</v>
      </c>
      <c r="AR51" s="80" t="s">
        <v>75</v>
      </c>
      <c r="AS51" s="80" t="s">
        <v>75</v>
      </c>
      <c r="AT51" s="80" t="s">
        <v>75</v>
      </c>
      <c r="AU51" s="80" t="s">
        <v>75</v>
      </c>
      <c r="AV51" s="80" t="s">
        <v>75</v>
      </c>
      <c r="AW51" s="111" t="s">
        <v>63</v>
      </c>
      <c r="AX51" s="81"/>
      <c r="AY51" s="81"/>
      <c r="AZ51" s="81"/>
      <c r="BA51" s="81"/>
    </row>
    <row r="52" spans="1:53" s="268" customFormat="1" ht="45" customHeight="1" x14ac:dyDescent="0.2">
      <c r="A52" s="84" t="str">
        <f t="shared" si="0"/>
        <v>3A</v>
      </c>
      <c r="B52" s="36" t="s">
        <v>264</v>
      </c>
      <c r="C52" s="91" t="s">
        <v>258</v>
      </c>
      <c r="D52" s="81" t="s">
        <v>339</v>
      </c>
      <c r="E52" s="91"/>
      <c r="F52" s="223" t="s">
        <v>216</v>
      </c>
      <c r="G52" s="136"/>
      <c r="H52" s="112"/>
      <c r="I52" s="138" t="s">
        <v>379</v>
      </c>
      <c r="J52" s="28" t="s">
        <v>87</v>
      </c>
      <c r="K52" s="80" t="s">
        <v>75</v>
      </c>
      <c r="L52" s="80" t="s">
        <v>75</v>
      </c>
      <c r="M52" s="80" t="s">
        <v>75</v>
      </c>
      <c r="N52" s="131" t="s">
        <v>63</v>
      </c>
      <c r="O52" s="131" t="s">
        <v>63</v>
      </c>
      <c r="P52" s="80" t="s">
        <v>75</v>
      </c>
      <c r="Q52" s="131" t="s">
        <v>63</v>
      </c>
      <c r="R52" s="80" t="s">
        <v>75</v>
      </c>
      <c r="S52" s="80" t="s">
        <v>75</v>
      </c>
      <c r="T52" s="111" t="s">
        <v>257</v>
      </c>
      <c r="U52" s="80" t="s">
        <v>75</v>
      </c>
      <c r="V52" s="80" t="s">
        <v>75</v>
      </c>
      <c r="W52" s="80" t="s">
        <v>75</v>
      </c>
      <c r="X52" s="80" t="s">
        <v>75</v>
      </c>
      <c r="Y52" s="217" t="s">
        <v>75</v>
      </c>
      <c r="Z52" s="217" t="s">
        <v>75</v>
      </c>
      <c r="AA52" s="217" t="s">
        <v>75</v>
      </c>
      <c r="AB52" s="217" t="s">
        <v>75</v>
      </c>
      <c r="AC52" s="217" t="s">
        <v>75</v>
      </c>
      <c r="AD52" s="217" t="s">
        <v>75</v>
      </c>
      <c r="AE52" s="217" t="s">
        <v>75</v>
      </c>
      <c r="AF52" s="217" t="s">
        <v>75</v>
      </c>
      <c r="AG52" s="80" t="s">
        <v>75</v>
      </c>
      <c r="AH52" s="217" t="s">
        <v>75</v>
      </c>
      <c r="AI52" s="80" t="s">
        <v>75</v>
      </c>
      <c r="AJ52" s="80" t="s">
        <v>75</v>
      </c>
      <c r="AK52" s="80" t="s">
        <v>75</v>
      </c>
      <c r="AL52" s="80" t="s">
        <v>75</v>
      </c>
      <c r="AM52" s="80" t="s">
        <v>75</v>
      </c>
      <c r="AN52" s="80" t="s">
        <v>75</v>
      </c>
      <c r="AO52" s="80" t="s">
        <v>75</v>
      </c>
      <c r="AP52" s="80" t="s">
        <v>75</v>
      </c>
      <c r="AQ52" s="80" t="s">
        <v>75</v>
      </c>
      <c r="AR52" s="80" t="s">
        <v>75</v>
      </c>
      <c r="AS52" s="80" t="s">
        <v>75</v>
      </c>
      <c r="AT52" s="80" t="s">
        <v>75</v>
      </c>
      <c r="AU52" s="80" t="s">
        <v>75</v>
      </c>
      <c r="AV52" s="80" t="s">
        <v>75</v>
      </c>
      <c r="AW52" s="111" t="s">
        <v>63</v>
      </c>
      <c r="AX52" s="81"/>
      <c r="AY52" s="81"/>
      <c r="AZ52" s="81"/>
      <c r="BA52" s="81"/>
    </row>
    <row r="53" spans="1:53" s="38" customFormat="1" ht="45" customHeight="1" x14ac:dyDescent="0.2">
      <c r="A53" s="84" t="str">
        <f t="shared" si="0"/>
        <v>3A</v>
      </c>
      <c r="B53" s="36" t="s">
        <v>264</v>
      </c>
      <c r="C53" s="91" t="s">
        <v>259</v>
      </c>
      <c r="D53" s="81" t="s">
        <v>339</v>
      </c>
      <c r="E53" s="91"/>
      <c r="F53" s="223" t="s">
        <v>216</v>
      </c>
      <c r="G53" s="136"/>
      <c r="H53" s="112"/>
      <c r="I53" s="138" t="s">
        <v>379</v>
      </c>
      <c r="J53" s="28" t="s">
        <v>87</v>
      </c>
      <c r="K53" s="80" t="s">
        <v>75</v>
      </c>
      <c r="L53" s="80" t="s">
        <v>75</v>
      </c>
      <c r="M53" s="80" t="s">
        <v>75</v>
      </c>
      <c r="N53" s="131" t="s">
        <v>63</v>
      </c>
      <c r="O53" s="131" t="s">
        <v>63</v>
      </c>
      <c r="P53" s="80" t="s">
        <v>75</v>
      </c>
      <c r="Q53" s="131" t="s">
        <v>63</v>
      </c>
      <c r="R53" s="80" t="s">
        <v>75</v>
      </c>
      <c r="S53" s="80" t="s">
        <v>75</v>
      </c>
      <c r="T53" s="111" t="s">
        <v>257</v>
      </c>
      <c r="U53" s="80" t="s">
        <v>75</v>
      </c>
      <c r="V53" s="80" t="s">
        <v>75</v>
      </c>
      <c r="W53" s="80" t="s">
        <v>75</v>
      </c>
      <c r="X53" s="80" t="s">
        <v>75</v>
      </c>
      <c r="Y53" s="217" t="s">
        <v>75</v>
      </c>
      <c r="Z53" s="217" t="s">
        <v>75</v>
      </c>
      <c r="AA53" s="217" t="s">
        <v>75</v>
      </c>
      <c r="AB53" s="217" t="s">
        <v>75</v>
      </c>
      <c r="AC53" s="217" t="s">
        <v>75</v>
      </c>
      <c r="AD53" s="217" t="s">
        <v>75</v>
      </c>
      <c r="AE53" s="217" t="s">
        <v>75</v>
      </c>
      <c r="AF53" s="217" t="s">
        <v>75</v>
      </c>
      <c r="AG53" s="80" t="s">
        <v>75</v>
      </c>
      <c r="AH53" s="217" t="s">
        <v>75</v>
      </c>
      <c r="AI53" s="80" t="s">
        <v>75</v>
      </c>
      <c r="AJ53" s="80" t="s">
        <v>75</v>
      </c>
      <c r="AK53" s="80" t="s">
        <v>75</v>
      </c>
      <c r="AL53" s="80" t="s">
        <v>75</v>
      </c>
      <c r="AM53" s="80" t="s">
        <v>75</v>
      </c>
      <c r="AN53" s="80" t="s">
        <v>75</v>
      </c>
      <c r="AO53" s="80" t="s">
        <v>75</v>
      </c>
      <c r="AP53" s="80" t="s">
        <v>75</v>
      </c>
      <c r="AQ53" s="80" t="s">
        <v>75</v>
      </c>
      <c r="AR53" s="80" t="s">
        <v>75</v>
      </c>
      <c r="AS53" s="80" t="s">
        <v>75</v>
      </c>
      <c r="AT53" s="80" t="s">
        <v>75</v>
      </c>
      <c r="AU53" s="80" t="s">
        <v>75</v>
      </c>
      <c r="AV53" s="80" t="s">
        <v>75</v>
      </c>
      <c r="AW53" s="111" t="s">
        <v>63</v>
      </c>
      <c r="AX53" s="81"/>
      <c r="AY53" s="81"/>
      <c r="AZ53" s="81"/>
      <c r="BA53" s="81"/>
    </row>
    <row r="54" spans="1:53" s="38" customFormat="1" ht="45" customHeight="1" x14ac:dyDescent="0.2">
      <c r="A54" s="84" t="str">
        <f t="shared" si="0"/>
        <v>3A</v>
      </c>
      <c r="B54" s="36" t="s">
        <v>264</v>
      </c>
      <c r="C54" s="91" t="s">
        <v>260</v>
      </c>
      <c r="D54" s="81" t="s">
        <v>339</v>
      </c>
      <c r="E54" s="91"/>
      <c r="F54" s="223" t="s">
        <v>216</v>
      </c>
      <c r="G54" s="136"/>
      <c r="H54" s="112"/>
      <c r="I54" s="138" t="s">
        <v>379</v>
      </c>
      <c r="J54" s="28" t="s">
        <v>87</v>
      </c>
      <c r="K54" s="80" t="s">
        <v>75</v>
      </c>
      <c r="L54" s="80" t="s">
        <v>75</v>
      </c>
      <c r="M54" s="80" t="s">
        <v>75</v>
      </c>
      <c r="N54" s="131" t="s">
        <v>63</v>
      </c>
      <c r="O54" s="131" t="s">
        <v>63</v>
      </c>
      <c r="P54" s="80" t="s">
        <v>75</v>
      </c>
      <c r="Q54" s="131" t="s">
        <v>63</v>
      </c>
      <c r="R54" s="80" t="s">
        <v>75</v>
      </c>
      <c r="S54" s="80" t="s">
        <v>75</v>
      </c>
      <c r="T54" s="111" t="s">
        <v>257</v>
      </c>
      <c r="U54" s="80" t="s">
        <v>75</v>
      </c>
      <c r="V54" s="80" t="s">
        <v>75</v>
      </c>
      <c r="W54" s="80" t="s">
        <v>75</v>
      </c>
      <c r="X54" s="80" t="s">
        <v>75</v>
      </c>
      <c r="Y54" s="217" t="s">
        <v>75</v>
      </c>
      <c r="Z54" s="217" t="s">
        <v>75</v>
      </c>
      <c r="AA54" s="217" t="s">
        <v>75</v>
      </c>
      <c r="AB54" s="217" t="s">
        <v>75</v>
      </c>
      <c r="AC54" s="217" t="s">
        <v>75</v>
      </c>
      <c r="AD54" s="217" t="s">
        <v>75</v>
      </c>
      <c r="AE54" s="217" t="s">
        <v>75</v>
      </c>
      <c r="AF54" s="217" t="s">
        <v>75</v>
      </c>
      <c r="AG54" s="80" t="s">
        <v>75</v>
      </c>
      <c r="AH54" s="217" t="s">
        <v>75</v>
      </c>
      <c r="AI54" s="80" t="s">
        <v>75</v>
      </c>
      <c r="AJ54" s="80" t="s">
        <v>75</v>
      </c>
      <c r="AK54" s="80" t="s">
        <v>75</v>
      </c>
      <c r="AL54" s="80" t="s">
        <v>75</v>
      </c>
      <c r="AM54" s="80" t="s">
        <v>75</v>
      </c>
      <c r="AN54" s="80" t="s">
        <v>75</v>
      </c>
      <c r="AO54" s="80" t="s">
        <v>75</v>
      </c>
      <c r="AP54" s="80" t="s">
        <v>75</v>
      </c>
      <c r="AQ54" s="80" t="s">
        <v>75</v>
      </c>
      <c r="AR54" s="80" t="s">
        <v>75</v>
      </c>
      <c r="AS54" s="80" t="s">
        <v>75</v>
      </c>
      <c r="AT54" s="80" t="s">
        <v>75</v>
      </c>
      <c r="AU54" s="80" t="s">
        <v>75</v>
      </c>
      <c r="AV54" s="80" t="s">
        <v>75</v>
      </c>
      <c r="AW54" s="111" t="s">
        <v>63</v>
      </c>
      <c r="AX54" s="81"/>
      <c r="AY54" s="81"/>
      <c r="AZ54" s="81"/>
      <c r="BA54" s="81"/>
    </row>
    <row r="55" spans="1:53" s="38" customFormat="1" ht="45" customHeight="1" x14ac:dyDescent="0.2">
      <c r="A55" s="84" t="str">
        <f t="shared" si="0"/>
        <v>3A</v>
      </c>
      <c r="B55" s="36" t="s">
        <v>264</v>
      </c>
      <c r="C55" s="91" t="s">
        <v>261</v>
      </c>
      <c r="D55" s="81" t="s">
        <v>339</v>
      </c>
      <c r="E55" s="91"/>
      <c r="F55" s="223" t="s">
        <v>216</v>
      </c>
      <c r="G55" s="136"/>
      <c r="H55" s="112"/>
      <c r="I55" s="138" t="s">
        <v>379</v>
      </c>
      <c r="J55" s="28" t="s">
        <v>87</v>
      </c>
      <c r="K55" s="80" t="s">
        <v>75</v>
      </c>
      <c r="L55" s="80" t="s">
        <v>75</v>
      </c>
      <c r="M55" s="80" t="s">
        <v>75</v>
      </c>
      <c r="N55" s="131" t="s">
        <v>63</v>
      </c>
      <c r="O55" s="131" t="s">
        <v>63</v>
      </c>
      <c r="P55" s="80" t="s">
        <v>75</v>
      </c>
      <c r="Q55" s="131" t="s">
        <v>63</v>
      </c>
      <c r="R55" s="80" t="s">
        <v>75</v>
      </c>
      <c r="S55" s="80" t="s">
        <v>75</v>
      </c>
      <c r="T55" s="111" t="s">
        <v>257</v>
      </c>
      <c r="U55" s="80" t="s">
        <v>75</v>
      </c>
      <c r="V55" s="80" t="s">
        <v>75</v>
      </c>
      <c r="W55" s="80" t="s">
        <v>75</v>
      </c>
      <c r="X55" s="80" t="s">
        <v>75</v>
      </c>
      <c r="Y55" s="217" t="s">
        <v>75</v>
      </c>
      <c r="Z55" s="217" t="s">
        <v>75</v>
      </c>
      <c r="AA55" s="217" t="s">
        <v>75</v>
      </c>
      <c r="AB55" s="217" t="s">
        <v>75</v>
      </c>
      <c r="AC55" s="217" t="s">
        <v>75</v>
      </c>
      <c r="AD55" s="217" t="s">
        <v>75</v>
      </c>
      <c r="AE55" s="217" t="s">
        <v>75</v>
      </c>
      <c r="AF55" s="217" t="s">
        <v>75</v>
      </c>
      <c r="AG55" s="80" t="s">
        <v>75</v>
      </c>
      <c r="AH55" s="217" t="s">
        <v>75</v>
      </c>
      <c r="AI55" s="80" t="s">
        <v>75</v>
      </c>
      <c r="AJ55" s="80" t="s">
        <v>75</v>
      </c>
      <c r="AK55" s="80" t="s">
        <v>75</v>
      </c>
      <c r="AL55" s="80" t="s">
        <v>75</v>
      </c>
      <c r="AM55" s="80" t="s">
        <v>75</v>
      </c>
      <c r="AN55" s="80" t="s">
        <v>75</v>
      </c>
      <c r="AO55" s="80" t="s">
        <v>75</v>
      </c>
      <c r="AP55" s="80" t="s">
        <v>75</v>
      </c>
      <c r="AQ55" s="80" t="s">
        <v>75</v>
      </c>
      <c r="AR55" s="80" t="s">
        <v>75</v>
      </c>
      <c r="AS55" s="80" t="s">
        <v>75</v>
      </c>
      <c r="AT55" s="80" t="s">
        <v>75</v>
      </c>
      <c r="AU55" s="80" t="s">
        <v>75</v>
      </c>
      <c r="AV55" s="80" t="s">
        <v>75</v>
      </c>
      <c r="AW55" s="111" t="s">
        <v>63</v>
      </c>
      <c r="AX55" s="81"/>
      <c r="AY55" s="81"/>
      <c r="AZ55" s="81"/>
      <c r="BA55" s="81"/>
    </row>
    <row r="56" spans="1:53" s="38" customFormat="1" ht="45" customHeight="1" x14ac:dyDescent="0.2">
      <c r="A56" s="84" t="str">
        <f t="shared" si="0"/>
        <v>3A</v>
      </c>
      <c r="B56" s="36" t="s">
        <v>264</v>
      </c>
      <c r="C56" s="91" t="s">
        <v>262</v>
      </c>
      <c r="D56" s="81" t="s">
        <v>339</v>
      </c>
      <c r="E56" s="91"/>
      <c r="F56" s="223" t="s">
        <v>216</v>
      </c>
      <c r="G56" s="136"/>
      <c r="H56" s="112"/>
      <c r="I56" s="138" t="s">
        <v>379</v>
      </c>
      <c r="J56" s="28" t="s">
        <v>87</v>
      </c>
      <c r="K56" s="80" t="s">
        <v>75</v>
      </c>
      <c r="L56" s="80" t="s">
        <v>75</v>
      </c>
      <c r="M56" s="80" t="s">
        <v>75</v>
      </c>
      <c r="N56" s="131" t="s">
        <v>63</v>
      </c>
      <c r="O56" s="131" t="s">
        <v>63</v>
      </c>
      <c r="P56" s="80" t="s">
        <v>75</v>
      </c>
      <c r="Q56" s="131" t="s">
        <v>63</v>
      </c>
      <c r="R56" s="80" t="s">
        <v>75</v>
      </c>
      <c r="S56" s="80" t="s">
        <v>75</v>
      </c>
      <c r="T56" s="111" t="s">
        <v>257</v>
      </c>
      <c r="U56" s="80" t="s">
        <v>75</v>
      </c>
      <c r="V56" s="80" t="s">
        <v>75</v>
      </c>
      <c r="W56" s="80" t="s">
        <v>75</v>
      </c>
      <c r="X56" s="80" t="s">
        <v>75</v>
      </c>
      <c r="Y56" s="217" t="s">
        <v>75</v>
      </c>
      <c r="Z56" s="217" t="s">
        <v>75</v>
      </c>
      <c r="AA56" s="217" t="s">
        <v>75</v>
      </c>
      <c r="AB56" s="217" t="s">
        <v>75</v>
      </c>
      <c r="AC56" s="217" t="s">
        <v>75</v>
      </c>
      <c r="AD56" s="217" t="s">
        <v>75</v>
      </c>
      <c r="AE56" s="217" t="s">
        <v>75</v>
      </c>
      <c r="AF56" s="217" t="s">
        <v>75</v>
      </c>
      <c r="AG56" s="80" t="s">
        <v>75</v>
      </c>
      <c r="AH56" s="217" t="s">
        <v>75</v>
      </c>
      <c r="AI56" s="80" t="s">
        <v>75</v>
      </c>
      <c r="AJ56" s="80" t="s">
        <v>75</v>
      </c>
      <c r="AK56" s="80" t="s">
        <v>75</v>
      </c>
      <c r="AL56" s="80" t="s">
        <v>75</v>
      </c>
      <c r="AM56" s="80" t="s">
        <v>75</v>
      </c>
      <c r="AN56" s="80" t="s">
        <v>75</v>
      </c>
      <c r="AO56" s="80" t="s">
        <v>75</v>
      </c>
      <c r="AP56" s="80" t="s">
        <v>75</v>
      </c>
      <c r="AQ56" s="80" t="s">
        <v>75</v>
      </c>
      <c r="AR56" s="80" t="s">
        <v>75</v>
      </c>
      <c r="AS56" s="80" t="s">
        <v>75</v>
      </c>
      <c r="AT56" s="80" t="s">
        <v>75</v>
      </c>
      <c r="AU56" s="80" t="s">
        <v>75</v>
      </c>
      <c r="AV56" s="80" t="s">
        <v>75</v>
      </c>
      <c r="AW56" s="111" t="s">
        <v>63</v>
      </c>
      <c r="AX56" s="81"/>
      <c r="AY56" s="81"/>
      <c r="AZ56" s="81"/>
      <c r="BA56" s="81"/>
    </row>
    <row r="57" spans="1:53" s="38" customFormat="1" ht="45" customHeight="1" x14ac:dyDescent="0.2">
      <c r="A57" s="84" t="str">
        <f t="shared" si="0"/>
        <v>3A</v>
      </c>
      <c r="B57" s="36" t="s">
        <v>264</v>
      </c>
      <c r="C57" s="91" t="s">
        <v>263</v>
      </c>
      <c r="D57" s="81" t="s">
        <v>339</v>
      </c>
      <c r="E57" s="91"/>
      <c r="F57" s="223" t="s">
        <v>216</v>
      </c>
      <c r="G57" s="136"/>
      <c r="H57" s="112"/>
      <c r="I57" s="138" t="s">
        <v>379</v>
      </c>
      <c r="J57" s="28" t="s">
        <v>87</v>
      </c>
      <c r="K57" s="80" t="s">
        <v>75</v>
      </c>
      <c r="L57" s="80" t="s">
        <v>75</v>
      </c>
      <c r="M57" s="80" t="s">
        <v>75</v>
      </c>
      <c r="N57" s="131" t="s">
        <v>63</v>
      </c>
      <c r="O57" s="131" t="s">
        <v>63</v>
      </c>
      <c r="P57" s="80" t="s">
        <v>75</v>
      </c>
      <c r="Q57" s="131" t="s">
        <v>63</v>
      </c>
      <c r="R57" s="80" t="s">
        <v>75</v>
      </c>
      <c r="S57" s="80" t="s">
        <v>75</v>
      </c>
      <c r="T57" s="111" t="s">
        <v>257</v>
      </c>
      <c r="U57" s="80" t="s">
        <v>75</v>
      </c>
      <c r="V57" s="80" t="s">
        <v>75</v>
      </c>
      <c r="W57" s="80" t="s">
        <v>75</v>
      </c>
      <c r="X57" s="80" t="s">
        <v>75</v>
      </c>
      <c r="Y57" s="217" t="s">
        <v>75</v>
      </c>
      <c r="Z57" s="217" t="s">
        <v>75</v>
      </c>
      <c r="AA57" s="217" t="s">
        <v>75</v>
      </c>
      <c r="AB57" s="217" t="s">
        <v>75</v>
      </c>
      <c r="AC57" s="217" t="s">
        <v>75</v>
      </c>
      <c r="AD57" s="217" t="s">
        <v>75</v>
      </c>
      <c r="AE57" s="217" t="s">
        <v>75</v>
      </c>
      <c r="AF57" s="217" t="s">
        <v>75</v>
      </c>
      <c r="AG57" s="80" t="s">
        <v>75</v>
      </c>
      <c r="AH57" s="217" t="s">
        <v>75</v>
      </c>
      <c r="AI57" s="80" t="s">
        <v>75</v>
      </c>
      <c r="AJ57" s="80" t="s">
        <v>75</v>
      </c>
      <c r="AK57" s="80" t="s">
        <v>75</v>
      </c>
      <c r="AL57" s="80" t="s">
        <v>75</v>
      </c>
      <c r="AM57" s="80" t="s">
        <v>75</v>
      </c>
      <c r="AN57" s="80" t="s">
        <v>75</v>
      </c>
      <c r="AO57" s="80" t="s">
        <v>75</v>
      </c>
      <c r="AP57" s="80" t="s">
        <v>75</v>
      </c>
      <c r="AQ57" s="80" t="s">
        <v>75</v>
      </c>
      <c r="AR57" s="80" t="s">
        <v>75</v>
      </c>
      <c r="AS57" s="80" t="s">
        <v>75</v>
      </c>
      <c r="AT57" s="80" t="s">
        <v>75</v>
      </c>
      <c r="AU57" s="80" t="s">
        <v>75</v>
      </c>
      <c r="AV57" s="80" t="s">
        <v>75</v>
      </c>
      <c r="AW57" s="111" t="s">
        <v>63</v>
      </c>
      <c r="AX57" s="81"/>
      <c r="AY57" s="81"/>
      <c r="AZ57" s="81"/>
      <c r="BA57" s="81"/>
    </row>
    <row r="58" spans="1:53" s="38" customFormat="1" ht="45" customHeight="1" x14ac:dyDescent="0.2">
      <c r="A58" s="256" t="str">
        <f t="shared" si="0"/>
        <v>3A</v>
      </c>
      <c r="B58" s="284" t="s">
        <v>218</v>
      </c>
      <c r="C58" s="258" t="s">
        <v>219</v>
      </c>
      <c r="D58" s="259"/>
      <c r="E58" s="258"/>
      <c r="F58" s="261" t="s">
        <v>216</v>
      </c>
      <c r="G58" s="262"/>
      <c r="H58" s="263"/>
      <c r="I58" s="264" t="s">
        <v>299</v>
      </c>
      <c r="J58" s="28" t="s">
        <v>87</v>
      </c>
      <c r="K58" s="265" t="s">
        <v>75</v>
      </c>
      <c r="L58" s="265" t="s">
        <v>75</v>
      </c>
      <c r="M58" s="265" t="s">
        <v>75</v>
      </c>
      <c r="N58" s="266" t="s">
        <v>63</v>
      </c>
      <c r="O58" s="266" t="s">
        <v>63</v>
      </c>
      <c r="P58" s="265" t="s">
        <v>75</v>
      </c>
      <c r="Q58" s="265" t="s">
        <v>75</v>
      </c>
      <c r="R58" s="266" t="s">
        <v>63</v>
      </c>
      <c r="S58" s="265" t="s">
        <v>75</v>
      </c>
      <c r="T58" s="265" t="s">
        <v>75</v>
      </c>
      <c r="U58" s="111" t="s">
        <v>63</v>
      </c>
      <c r="V58" s="267"/>
      <c r="W58" s="267"/>
      <c r="X58" s="267"/>
      <c r="Y58" s="267"/>
      <c r="Z58" s="267"/>
      <c r="AA58" s="267"/>
      <c r="AB58" s="267"/>
      <c r="AC58" s="267"/>
      <c r="AD58" s="267"/>
      <c r="AE58" s="267"/>
      <c r="AF58" s="267"/>
      <c r="AG58" s="267"/>
      <c r="AH58" s="267"/>
      <c r="AI58" s="267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0"/>
      <c r="AV58" s="267"/>
      <c r="AW58" s="267"/>
      <c r="AX58" s="260"/>
      <c r="AY58" s="260"/>
      <c r="AZ58" s="260"/>
      <c r="BA58" s="260"/>
    </row>
    <row r="59" spans="1:53" s="38" customFormat="1" ht="45" customHeight="1" x14ac:dyDescent="0.2">
      <c r="A59" s="84" t="str">
        <f t="shared" si="0"/>
        <v>3A</v>
      </c>
      <c r="B59" s="36" t="s">
        <v>264</v>
      </c>
      <c r="C59" s="81" t="s">
        <v>227</v>
      </c>
      <c r="D59" s="81"/>
      <c r="E59" s="91" t="s">
        <v>280</v>
      </c>
      <c r="F59" s="224" t="s">
        <v>216</v>
      </c>
      <c r="G59" s="136"/>
      <c r="H59" s="112"/>
      <c r="I59" s="138" t="s">
        <v>300</v>
      </c>
      <c r="J59" s="28" t="s">
        <v>87</v>
      </c>
      <c r="K59" s="80" t="s">
        <v>75</v>
      </c>
      <c r="L59" s="80" t="s">
        <v>75</v>
      </c>
      <c r="M59" s="80" t="s">
        <v>75</v>
      </c>
      <c r="N59" s="131" t="s">
        <v>63</v>
      </c>
      <c r="O59" s="131" t="s">
        <v>63</v>
      </c>
      <c r="P59" s="80" t="s">
        <v>75</v>
      </c>
      <c r="Q59" s="131" t="s">
        <v>63</v>
      </c>
      <c r="R59" s="80" t="s">
        <v>75</v>
      </c>
      <c r="S59" s="80" t="s">
        <v>75</v>
      </c>
      <c r="T59" s="80" t="s">
        <v>75</v>
      </c>
      <c r="U59" s="80" t="s">
        <v>75</v>
      </c>
      <c r="V59" s="111" t="s">
        <v>63</v>
      </c>
      <c r="W59" s="81"/>
      <c r="X59" s="81"/>
      <c r="Y59" s="81"/>
      <c r="Z59" s="81"/>
      <c r="AA59" s="81"/>
      <c r="AB59" s="81"/>
      <c r="AC59" s="134"/>
      <c r="AD59" s="134"/>
      <c r="AE59" s="134"/>
      <c r="AF59" s="134"/>
      <c r="AG59" s="134"/>
      <c r="AH59" s="81"/>
      <c r="AI59" s="81"/>
      <c r="AJ59" s="81"/>
      <c r="AK59" s="81"/>
      <c r="AL59" s="81"/>
      <c r="AM59" s="134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</row>
    <row r="60" spans="1:53" s="38" customFormat="1" ht="45" customHeight="1" x14ac:dyDescent="0.2">
      <c r="A60" s="84" t="str">
        <f t="shared" si="0"/>
        <v>3A</v>
      </c>
      <c r="B60" s="36" t="s">
        <v>264</v>
      </c>
      <c r="C60" s="91" t="s">
        <v>136</v>
      </c>
      <c r="D60" s="37"/>
      <c r="E60" s="91" t="s">
        <v>281</v>
      </c>
      <c r="F60" s="223" t="s">
        <v>134</v>
      </c>
      <c r="G60" s="136" t="s">
        <v>135</v>
      </c>
      <c r="H60" s="112" t="s">
        <v>139</v>
      </c>
      <c r="I60" s="138" t="s">
        <v>300</v>
      </c>
      <c r="J60" s="28" t="s">
        <v>87</v>
      </c>
      <c r="K60" s="80" t="s">
        <v>75</v>
      </c>
      <c r="L60" s="80" t="s">
        <v>75</v>
      </c>
      <c r="M60" s="80" t="s">
        <v>75</v>
      </c>
      <c r="N60" s="131" t="s">
        <v>63</v>
      </c>
      <c r="O60" s="131" t="s">
        <v>63</v>
      </c>
      <c r="P60" s="80" t="s">
        <v>75</v>
      </c>
      <c r="Q60" s="131" t="s">
        <v>63</v>
      </c>
      <c r="R60" s="80" t="s">
        <v>75</v>
      </c>
      <c r="S60" s="80" t="s">
        <v>75</v>
      </c>
      <c r="T60" s="80" t="s">
        <v>75</v>
      </c>
      <c r="U60" s="80" t="s">
        <v>75</v>
      </c>
      <c r="V60" s="111" t="s">
        <v>63</v>
      </c>
      <c r="W60" s="150"/>
      <c r="X60" s="81"/>
      <c r="Y60" s="81"/>
      <c r="Z60" s="81"/>
      <c r="AA60" s="81"/>
      <c r="AB60" s="81"/>
      <c r="AC60" s="134"/>
      <c r="AD60" s="134"/>
      <c r="AE60" s="134"/>
      <c r="AF60" s="134"/>
      <c r="AG60" s="134"/>
      <c r="AH60" s="81"/>
      <c r="AI60" s="81"/>
      <c r="AJ60" s="81"/>
      <c r="AK60" s="81"/>
      <c r="AL60" s="81"/>
      <c r="AM60" s="134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</row>
    <row r="61" spans="1:53" s="38" customFormat="1" ht="45" customHeight="1" x14ac:dyDescent="0.2">
      <c r="A61" s="84" t="str">
        <f t="shared" si="0"/>
        <v>3A</v>
      </c>
      <c r="B61" s="44" t="s">
        <v>225</v>
      </c>
      <c r="C61" s="91" t="s">
        <v>226</v>
      </c>
      <c r="D61" s="81"/>
      <c r="E61" s="91"/>
      <c r="F61" s="224"/>
      <c r="G61" s="136"/>
      <c r="H61" s="112"/>
      <c r="I61" s="138" t="s">
        <v>302</v>
      </c>
      <c r="J61" s="28" t="s">
        <v>87</v>
      </c>
      <c r="K61" s="131" t="s">
        <v>63</v>
      </c>
      <c r="L61" s="111" t="s">
        <v>63</v>
      </c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134"/>
      <c r="AD61" s="134"/>
      <c r="AE61" s="134"/>
      <c r="AF61" s="134"/>
      <c r="AG61" s="134"/>
      <c r="AH61" s="81"/>
      <c r="AI61" s="81"/>
      <c r="AJ61" s="81"/>
      <c r="AK61" s="81"/>
      <c r="AL61" s="81"/>
      <c r="AM61" s="134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</row>
    <row r="62" spans="1:53" s="38" customFormat="1" ht="45" customHeight="1" x14ac:dyDescent="0.2">
      <c r="A62" s="84" t="str">
        <f t="shared" si="0"/>
        <v>4A</v>
      </c>
      <c r="B62" s="44" t="s">
        <v>143</v>
      </c>
      <c r="C62" s="91" t="s">
        <v>144</v>
      </c>
      <c r="D62" s="37"/>
      <c r="E62" s="91"/>
      <c r="F62" s="223" t="s">
        <v>145</v>
      </c>
      <c r="G62" s="136" t="s">
        <v>146</v>
      </c>
      <c r="H62" s="112" t="s">
        <v>167</v>
      </c>
      <c r="I62" s="138" t="s">
        <v>303</v>
      </c>
      <c r="J62" s="28" t="s">
        <v>87</v>
      </c>
      <c r="K62" s="80" t="s">
        <v>75</v>
      </c>
      <c r="L62" s="80" t="s">
        <v>75</v>
      </c>
      <c r="M62" s="80" t="s">
        <v>75</v>
      </c>
      <c r="N62" s="131" t="s">
        <v>63</v>
      </c>
      <c r="O62" s="80" t="s">
        <v>75</v>
      </c>
      <c r="P62" s="80" t="s">
        <v>75</v>
      </c>
      <c r="Q62" s="80" t="s">
        <v>75</v>
      </c>
      <c r="R62" s="80" t="s">
        <v>75</v>
      </c>
      <c r="S62" s="80" t="s">
        <v>75</v>
      </c>
      <c r="T62" s="80" t="s">
        <v>75</v>
      </c>
      <c r="U62" s="80" t="s">
        <v>75</v>
      </c>
      <c r="V62" s="131" t="s">
        <v>63</v>
      </c>
      <c r="W62" s="80" t="s">
        <v>75</v>
      </c>
      <c r="X62" s="80" t="s">
        <v>75</v>
      </c>
      <c r="Y62" s="80" t="s">
        <v>75</v>
      </c>
      <c r="Z62" s="80" t="s">
        <v>75</v>
      </c>
      <c r="AA62" s="80" t="s">
        <v>75</v>
      </c>
      <c r="AB62" s="80" t="s">
        <v>75</v>
      </c>
      <c r="AC62" s="80" t="s">
        <v>75</v>
      </c>
      <c r="AD62" s="80" t="s">
        <v>75</v>
      </c>
      <c r="AE62" s="80" t="s">
        <v>75</v>
      </c>
      <c r="AF62" s="80" t="s">
        <v>75</v>
      </c>
      <c r="AG62" s="80" t="s">
        <v>75</v>
      </c>
      <c r="AH62" s="80" t="s">
        <v>75</v>
      </c>
      <c r="AI62" s="80" t="s">
        <v>75</v>
      </c>
      <c r="AJ62" s="80" t="s">
        <v>75</v>
      </c>
      <c r="AK62" s="80" t="s">
        <v>75</v>
      </c>
      <c r="AL62" s="80" t="s">
        <v>75</v>
      </c>
      <c r="AM62" s="80" t="s">
        <v>75</v>
      </c>
      <c r="AN62" s="131" t="s">
        <v>63</v>
      </c>
      <c r="AO62" s="131" t="s">
        <v>63</v>
      </c>
      <c r="AP62" s="131" t="s">
        <v>63</v>
      </c>
      <c r="AQ62" s="131" t="s">
        <v>63</v>
      </c>
      <c r="AR62" s="131" t="s">
        <v>63</v>
      </c>
      <c r="AS62" s="111" t="s">
        <v>63</v>
      </c>
      <c r="AT62" s="81"/>
      <c r="AU62" s="81"/>
      <c r="AV62" s="81"/>
      <c r="AW62" s="81"/>
      <c r="AX62" s="81"/>
      <c r="AY62" s="81"/>
      <c r="AZ62" s="81"/>
      <c r="BA62" s="81"/>
    </row>
    <row r="63" spans="1:53" s="38" customFormat="1" ht="45" customHeight="1" x14ac:dyDescent="0.2">
      <c r="A63" s="84" t="str">
        <f t="shared" si="0"/>
        <v>4A</v>
      </c>
      <c r="B63" s="44" t="s">
        <v>165</v>
      </c>
      <c r="C63" s="91" t="s">
        <v>166</v>
      </c>
      <c r="D63" s="37"/>
      <c r="E63" s="91"/>
      <c r="F63" s="224" t="s">
        <v>216</v>
      </c>
      <c r="G63" s="136"/>
      <c r="H63" s="112" t="s">
        <v>167</v>
      </c>
      <c r="I63" s="138" t="s">
        <v>304</v>
      </c>
      <c r="J63" s="28" t="s">
        <v>87</v>
      </c>
      <c r="K63" s="80" t="s">
        <v>75</v>
      </c>
      <c r="L63" s="80" t="s">
        <v>75</v>
      </c>
      <c r="M63" s="80" t="s">
        <v>75</v>
      </c>
      <c r="N63" s="131" t="s">
        <v>63</v>
      </c>
      <c r="O63" s="80" t="s">
        <v>75</v>
      </c>
      <c r="P63" s="80" t="s">
        <v>75</v>
      </c>
      <c r="Q63" s="80" t="s">
        <v>75</v>
      </c>
      <c r="R63" s="80" t="s">
        <v>75</v>
      </c>
      <c r="S63" s="80" t="s">
        <v>75</v>
      </c>
      <c r="T63" s="80" t="s">
        <v>75</v>
      </c>
      <c r="U63" s="80" t="s">
        <v>75</v>
      </c>
      <c r="V63" s="131" t="s">
        <v>63</v>
      </c>
      <c r="W63" s="80" t="s">
        <v>75</v>
      </c>
      <c r="X63" s="80" t="s">
        <v>75</v>
      </c>
      <c r="Y63" s="80" t="s">
        <v>75</v>
      </c>
      <c r="Z63" s="80" t="s">
        <v>75</v>
      </c>
      <c r="AA63" s="80" t="s">
        <v>75</v>
      </c>
      <c r="AB63" s="80" t="s">
        <v>75</v>
      </c>
      <c r="AC63" s="80" t="s">
        <v>75</v>
      </c>
      <c r="AD63" s="80" t="s">
        <v>75</v>
      </c>
      <c r="AE63" s="80" t="s">
        <v>75</v>
      </c>
      <c r="AF63" s="80" t="s">
        <v>75</v>
      </c>
      <c r="AG63" s="80" t="s">
        <v>75</v>
      </c>
      <c r="AH63" s="80" t="s">
        <v>75</v>
      </c>
      <c r="AI63" s="80" t="s">
        <v>75</v>
      </c>
      <c r="AJ63" s="80" t="s">
        <v>75</v>
      </c>
      <c r="AK63" s="80" t="s">
        <v>75</v>
      </c>
      <c r="AL63" s="80" t="s">
        <v>75</v>
      </c>
      <c r="AM63" s="80" t="s">
        <v>75</v>
      </c>
      <c r="AN63" s="131" t="s">
        <v>63</v>
      </c>
      <c r="AO63" s="131" t="s">
        <v>63</v>
      </c>
      <c r="AP63" s="131" t="s">
        <v>63</v>
      </c>
      <c r="AQ63" s="131" t="s">
        <v>63</v>
      </c>
      <c r="AR63" s="80" t="s">
        <v>75</v>
      </c>
      <c r="AS63" s="111" t="s">
        <v>63</v>
      </c>
      <c r="AT63" s="81"/>
      <c r="AU63" s="81"/>
      <c r="AV63" s="81"/>
      <c r="AW63" s="81"/>
      <c r="AX63" s="81"/>
      <c r="AY63" s="81"/>
      <c r="AZ63" s="81"/>
      <c r="BA63" s="81"/>
    </row>
    <row r="64" spans="1:53" s="38" customFormat="1" ht="45" customHeight="1" x14ac:dyDescent="0.2">
      <c r="A64" s="84" t="str">
        <f t="shared" si="0"/>
        <v>5A</v>
      </c>
      <c r="B64" s="44" t="s">
        <v>168</v>
      </c>
      <c r="C64" s="91" t="s">
        <v>169</v>
      </c>
      <c r="D64" s="37"/>
      <c r="E64" s="91"/>
      <c r="F64" s="224" t="s">
        <v>216</v>
      </c>
      <c r="G64" s="136"/>
      <c r="H64" s="112"/>
      <c r="I64" s="138" t="s">
        <v>305</v>
      </c>
      <c r="J64" s="28" t="s">
        <v>87</v>
      </c>
      <c r="K64" s="80" t="s">
        <v>75</v>
      </c>
      <c r="L64" s="80" t="s">
        <v>75</v>
      </c>
      <c r="M64" s="80" t="s">
        <v>75</v>
      </c>
      <c r="N64" s="131" t="s">
        <v>63</v>
      </c>
      <c r="O64" s="131" t="s">
        <v>63</v>
      </c>
      <c r="P64" s="80" t="s">
        <v>75</v>
      </c>
      <c r="Q64" s="131" t="s">
        <v>63</v>
      </c>
      <c r="R64" s="80" t="s">
        <v>75</v>
      </c>
      <c r="S64" s="80" t="s">
        <v>75</v>
      </c>
      <c r="T64" s="80" t="s">
        <v>75</v>
      </c>
      <c r="U64" s="80" t="s">
        <v>75</v>
      </c>
      <c r="V64" s="80" t="s">
        <v>75</v>
      </c>
      <c r="W64" s="80" t="s">
        <v>75</v>
      </c>
      <c r="X64" s="80" t="s">
        <v>75</v>
      </c>
      <c r="Y64" s="80" t="s">
        <v>75</v>
      </c>
      <c r="Z64" s="80" t="s">
        <v>75</v>
      </c>
      <c r="AA64" s="80" t="s">
        <v>75</v>
      </c>
      <c r="AB64" s="80" t="s">
        <v>75</v>
      </c>
      <c r="AC64" s="131" t="s">
        <v>63</v>
      </c>
      <c r="AD64" s="131" t="s">
        <v>63</v>
      </c>
      <c r="AE64" s="131" t="s">
        <v>63</v>
      </c>
      <c r="AF64" s="131" t="s">
        <v>63</v>
      </c>
      <c r="AG64" s="131" t="s">
        <v>63</v>
      </c>
      <c r="AH64" s="80" t="s">
        <v>75</v>
      </c>
      <c r="AI64" s="80" t="s">
        <v>75</v>
      </c>
      <c r="AJ64" s="80" t="s">
        <v>75</v>
      </c>
      <c r="AK64" s="80" t="s">
        <v>75</v>
      </c>
      <c r="AL64" s="80" t="s">
        <v>75</v>
      </c>
      <c r="AM64" s="131" t="s">
        <v>63</v>
      </c>
      <c r="AN64" s="80" t="s">
        <v>75</v>
      </c>
      <c r="AO64" s="80" t="s">
        <v>75</v>
      </c>
      <c r="AP64" s="80" t="s">
        <v>75</v>
      </c>
      <c r="AQ64" s="80" t="s">
        <v>75</v>
      </c>
      <c r="AR64" s="80" t="s">
        <v>75</v>
      </c>
      <c r="AS64" s="80" t="s">
        <v>75</v>
      </c>
      <c r="AT64" s="111" t="s">
        <v>63</v>
      </c>
      <c r="AU64" s="81"/>
      <c r="AV64" s="81"/>
      <c r="AW64" s="81"/>
      <c r="AX64" s="81"/>
      <c r="AY64" s="81"/>
      <c r="AZ64" s="81"/>
      <c r="BA64" s="81"/>
    </row>
    <row r="65" spans="1:53" s="38" customFormat="1" ht="45" customHeight="1" x14ac:dyDescent="0.2">
      <c r="A65" s="84" t="str">
        <f t="shared" si="0"/>
        <v>5A</v>
      </c>
      <c r="B65" s="44" t="s">
        <v>168</v>
      </c>
      <c r="C65" s="91" t="s">
        <v>291</v>
      </c>
      <c r="D65" s="81" t="s">
        <v>339</v>
      </c>
      <c r="E65" s="91"/>
      <c r="F65" s="224" t="s">
        <v>216</v>
      </c>
      <c r="G65" s="136"/>
      <c r="H65" s="112"/>
      <c r="I65" s="138" t="s">
        <v>306</v>
      </c>
      <c r="J65" s="28" t="s">
        <v>87</v>
      </c>
      <c r="K65" s="80" t="s">
        <v>75</v>
      </c>
      <c r="L65" s="80" t="s">
        <v>75</v>
      </c>
      <c r="M65" s="80" t="s">
        <v>75</v>
      </c>
      <c r="N65" s="131" t="s">
        <v>63</v>
      </c>
      <c r="O65" s="131" t="s">
        <v>63</v>
      </c>
      <c r="P65" s="80" t="s">
        <v>75</v>
      </c>
      <c r="Q65" s="131" t="s">
        <v>63</v>
      </c>
      <c r="R65" s="80" t="s">
        <v>75</v>
      </c>
      <c r="S65" s="80" t="s">
        <v>75</v>
      </c>
      <c r="T65" s="80" t="s">
        <v>75</v>
      </c>
      <c r="U65" s="80" t="s">
        <v>75</v>
      </c>
      <c r="V65" s="80" t="s">
        <v>75</v>
      </c>
      <c r="W65" s="80" t="s">
        <v>75</v>
      </c>
      <c r="X65" s="80" t="s">
        <v>75</v>
      </c>
      <c r="Y65" s="80" t="s">
        <v>75</v>
      </c>
      <c r="Z65" s="80" t="s">
        <v>75</v>
      </c>
      <c r="AA65" s="80" t="s">
        <v>75</v>
      </c>
      <c r="AB65" s="80" t="s">
        <v>75</v>
      </c>
      <c r="AC65" s="80" t="s">
        <v>75</v>
      </c>
      <c r="AD65" s="80" t="s">
        <v>75</v>
      </c>
      <c r="AE65" s="80" t="s">
        <v>75</v>
      </c>
      <c r="AF65" s="80" t="s">
        <v>75</v>
      </c>
      <c r="AG65" s="80" t="s">
        <v>75</v>
      </c>
      <c r="AH65" s="80" t="s">
        <v>75</v>
      </c>
      <c r="AI65" s="80" t="s">
        <v>75</v>
      </c>
      <c r="AJ65" s="80" t="s">
        <v>75</v>
      </c>
      <c r="AK65" s="80" t="s">
        <v>75</v>
      </c>
      <c r="AL65" s="80" t="s">
        <v>75</v>
      </c>
      <c r="AM65" s="80" t="s">
        <v>75</v>
      </c>
      <c r="AN65" s="80" t="s">
        <v>75</v>
      </c>
      <c r="AO65" s="80" t="s">
        <v>75</v>
      </c>
      <c r="AP65" s="80" t="s">
        <v>75</v>
      </c>
      <c r="AQ65" s="80" t="s">
        <v>75</v>
      </c>
      <c r="AR65" s="80" t="s">
        <v>75</v>
      </c>
      <c r="AS65" s="80" t="s">
        <v>75</v>
      </c>
      <c r="AT65" s="131" t="s">
        <v>63</v>
      </c>
      <c r="AU65" s="131" t="s">
        <v>63</v>
      </c>
      <c r="AV65" s="80" t="s">
        <v>75</v>
      </c>
      <c r="AW65" s="111" t="s">
        <v>63</v>
      </c>
      <c r="AX65" s="81"/>
      <c r="AY65" s="81"/>
      <c r="AZ65" s="81"/>
      <c r="BA65" s="81"/>
    </row>
    <row r="66" spans="1:53" s="38" customFormat="1" ht="45" customHeight="1" x14ac:dyDescent="0.2">
      <c r="A66" s="84" t="str">
        <f t="shared" si="0"/>
        <v>6A</v>
      </c>
      <c r="B66" s="44" t="s">
        <v>332</v>
      </c>
      <c r="C66" s="91" t="s">
        <v>237</v>
      </c>
      <c r="D66" s="37"/>
      <c r="E66" s="91"/>
      <c r="F66" s="224" t="s">
        <v>238</v>
      </c>
      <c r="G66" s="136"/>
      <c r="H66" s="112"/>
      <c r="I66" s="138" t="s">
        <v>307</v>
      </c>
      <c r="J66" s="28" t="s">
        <v>87</v>
      </c>
      <c r="K66" s="80" t="s">
        <v>75</v>
      </c>
      <c r="L66" s="80" t="s">
        <v>75</v>
      </c>
      <c r="M66" s="80" t="s">
        <v>75</v>
      </c>
      <c r="N66" s="131" t="s">
        <v>63</v>
      </c>
      <c r="O66" s="131" t="s">
        <v>63</v>
      </c>
      <c r="P66" s="80" t="s">
        <v>75</v>
      </c>
      <c r="Q66" s="80" t="s">
        <v>75</v>
      </c>
      <c r="R66" s="131" t="s">
        <v>63</v>
      </c>
      <c r="S66" s="80" t="s">
        <v>75</v>
      </c>
      <c r="T66" s="80" t="s">
        <v>75</v>
      </c>
      <c r="U66" s="80" t="s">
        <v>75</v>
      </c>
      <c r="V66" s="80" t="s">
        <v>75</v>
      </c>
      <c r="W66" s="80" t="s">
        <v>75</v>
      </c>
      <c r="X66" s="131" t="s">
        <v>63</v>
      </c>
      <c r="Y66" s="111" t="s">
        <v>63</v>
      </c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81"/>
      <c r="AV66" s="150"/>
      <c r="AW66" s="150"/>
      <c r="AX66" s="81"/>
      <c r="AY66" s="81"/>
      <c r="AZ66" s="81"/>
      <c r="BA66" s="81"/>
    </row>
    <row r="67" spans="1:53" s="38" customFormat="1" ht="45" customHeight="1" x14ac:dyDescent="0.2">
      <c r="A67" s="256" t="str">
        <f t="shared" si="0"/>
        <v>6A</v>
      </c>
      <c r="B67" s="257" t="s">
        <v>334</v>
      </c>
      <c r="C67" s="258" t="s">
        <v>335</v>
      </c>
      <c r="D67" s="259"/>
      <c r="E67" s="260" t="s">
        <v>336</v>
      </c>
      <c r="F67" s="261" t="s">
        <v>217</v>
      </c>
      <c r="G67" s="262"/>
      <c r="H67" s="263"/>
      <c r="I67" s="138" t="s">
        <v>308</v>
      </c>
      <c r="J67" s="28" t="s">
        <v>87</v>
      </c>
      <c r="K67" s="265" t="s">
        <v>75</v>
      </c>
      <c r="L67" s="265" t="s">
        <v>75</v>
      </c>
      <c r="M67" s="265" t="s">
        <v>75</v>
      </c>
      <c r="N67" s="266" t="s">
        <v>63</v>
      </c>
      <c r="O67" s="265" t="s">
        <v>75</v>
      </c>
      <c r="P67" s="266" t="s">
        <v>63</v>
      </c>
      <c r="Q67" s="265" t="s">
        <v>75</v>
      </c>
      <c r="R67" s="266" t="s">
        <v>63</v>
      </c>
      <c r="S67" s="80" t="s">
        <v>75</v>
      </c>
      <c r="T67" s="80" t="s">
        <v>75</v>
      </c>
      <c r="U67" s="80" t="s">
        <v>75</v>
      </c>
      <c r="V67" s="80" t="s">
        <v>75</v>
      </c>
      <c r="W67" s="80" t="s">
        <v>75</v>
      </c>
      <c r="X67" s="131" t="s">
        <v>63</v>
      </c>
      <c r="Y67" s="111" t="s">
        <v>63</v>
      </c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267"/>
      <c r="AN67" s="267"/>
      <c r="AO67" s="267"/>
      <c r="AP67" s="267"/>
      <c r="AQ67" s="267"/>
      <c r="AR67" s="267"/>
      <c r="AS67" s="267"/>
      <c r="AT67" s="267"/>
      <c r="AU67" s="260"/>
      <c r="AV67" s="267"/>
      <c r="AW67" s="267"/>
      <c r="AX67" s="260"/>
      <c r="AY67" s="260"/>
      <c r="AZ67" s="260"/>
      <c r="BA67" s="260"/>
    </row>
    <row r="68" spans="1:53" s="38" customFormat="1" ht="45" customHeight="1" x14ac:dyDescent="0.2">
      <c r="A68" s="256" t="str">
        <f t="shared" si="0"/>
        <v>6A</v>
      </c>
      <c r="B68" s="257" t="s">
        <v>341</v>
      </c>
      <c r="C68" s="258" t="s">
        <v>340</v>
      </c>
      <c r="D68" s="259"/>
      <c r="E68" s="260"/>
      <c r="F68" s="261" t="s">
        <v>217</v>
      </c>
      <c r="G68" s="262"/>
      <c r="H68" s="263"/>
      <c r="I68" s="138" t="s">
        <v>308</v>
      </c>
      <c r="J68" s="28" t="s">
        <v>87</v>
      </c>
      <c r="K68" s="265" t="s">
        <v>75</v>
      </c>
      <c r="L68" s="265" t="s">
        <v>75</v>
      </c>
      <c r="M68" s="265" t="s">
        <v>75</v>
      </c>
      <c r="N68" s="266" t="s">
        <v>63</v>
      </c>
      <c r="O68" s="265" t="s">
        <v>75</v>
      </c>
      <c r="P68" s="266" t="s">
        <v>63</v>
      </c>
      <c r="Q68" s="265" t="s">
        <v>75</v>
      </c>
      <c r="R68" s="266" t="s">
        <v>63</v>
      </c>
      <c r="S68" s="80" t="s">
        <v>75</v>
      </c>
      <c r="T68" s="80" t="s">
        <v>75</v>
      </c>
      <c r="U68" s="80" t="s">
        <v>75</v>
      </c>
      <c r="V68" s="80" t="s">
        <v>75</v>
      </c>
      <c r="W68" s="80" t="s">
        <v>75</v>
      </c>
      <c r="X68" s="131" t="s">
        <v>63</v>
      </c>
      <c r="Y68" s="111" t="s">
        <v>63</v>
      </c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267"/>
      <c r="AN68" s="267"/>
      <c r="AO68" s="267"/>
      <c r="AP68" s="267"/>
      <c r="AQ68" s="267"/>
      <c r="AR68" s="267"/>
      <c r="AS68" s="267"/>
      <c r="AT68" s="267"/>
      <c r="AU68" s="260"/>
      <c r="AV68" s="267"/>
      <c r="AW68" s="267"/>
      <c r="AX68" s="260"/>
      <c r="AY68" s="260"/>
      <c r="AZ68" s="260"/>
      <c r="BA68" s="260"/>
    </row>
    <row r="69" spans="1:53" s="38" customFormat="1" ht="45" customHeight="1" x14ac:dyDescent="0.2">
      <c r="A69" s="84" t="str">
        <f t="shared" si="0"/>
        <v>6A</v>
      </c>
      <c r="B69" s="36" t="s">
        <v>208</v>
      </c>
      <c r="C69" s="91" t="s">
        <v>209</v>
      </c>
      <c r="D69" s="37"/>
      <c r="E69" s="91"/>
      <c r="F69" s="223" t="s">
        <v>217</v>
      </c>
      <c r="G69" s="136"/>
      <c r="H69" s="112"/>
      <c r="I69" s="138" t="s">
        <v>308</v>
      </c>
      <c r="J69" s="28" t="s">
        <v>87</v>
      </c>
      <c r="K69" s="80" t="s">
        <v>75</v>
      </c>
      <c r="L69" s="80" t="s">
        <v>75</v>
      </c>
      <c r="M69" s="80" t="s">
        <v>75</v>
      </c>
      <c r="N69" s="131" t="s">
        <v>63</v>
      </c>
      <c r="O69" s="80" t="s">
        <v>75</v>
      </c>
      <c r="P69" s="131" t="s">
        <v>63</v>
      </c>
      <c r="Q69" s="80" t="s">
        <v>75</v>
      </c>
      <c r="R69" s="266" t="s">
        <v>63</v>
      </c>
      <c r="S69" s="80" t="s">
        <v>75</v>
      </c>
      <c r="T69" s="80" t="s">
        <v>75</v>
      </c>
      <c r="U69" s="80" t="s">
        <v>75</v>
      </c>
      <c r="V69" s="80" t="s">
        <v>75</v>
      </c>
      <c r="W69" s="80" t="s">
        <v>75</v>
      </c>
      <c r="X69" s="131" t="s">
        <v>63</v>
      </c>
      <c r="Y69" s="111" t="s">
        <v>63</v>
      </c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34"/>
      <c r="AN69" s="81"/>
      <c r="AO69" s="81"/>
      <c r="AP69" s="81"/>
      <c r="AQ69" s="81"/>
      <c r="AR69" s="81"/>
      <c r="AS69" s="81"/>
      <c r="AT69" s="81"/>
      <c r="AU69" s="81"/>
      <c r="AV69" s="81"/>
      <c r="AW69" s="81"/>
      <c r="AX69" s="81"/>
      <c r="AY69" s="81"/>
      <c r="AZ69" s="81"/>
      <c r="BA69" s="81"/>
    </row>
    <row r="70" spans="1:53" s="269" customFormat="1" ht="45" customHeight="1" x14ac:dyDescent="0.2">
      <c r="A70" s="84" t="str">
        <f t="shared" si="0"/>
        <v>6A</v>
      </c>
      <c r="B70" s="36" t="s">
        <v>196</v>
      </c>
      <c r="C70" s="91" t="s">
        <v>345</v>
      </c>
      <c r="D70" s="81" t="s">
        <v>339</v>
      </c>
      <c r="E70" s="91"/>
      <c r="F70" s="224" t="s">
        <v>216</v>
      </c>
      <c r="G70" s="136"/>
      <c r="H70" s="112"/>
      <c r="I70" s="138" t="s">
        <v>401</v>
      </c>
      <c r="J70" s="28" t="s">
        <v>87</v>
      </c>
      <c r="K70" s="80" t="s">
        <v>75</v>
      </c>
      <c r="L70" s="80" t="s">
        <v>75</v>
      </c>
      <c r="M70" s="80" t="s">
        <v>75</v>
      </c>
      <c r="N70" s="131" t="s">
        <v>63</v>
      </c>
      <c r="O70" s="131" t="s">
        <v>63</v>
      </c>
      <c r="P70" s="80" t="s">
        <v>75</v>
      </c>
      <c r="Q70" s="80" t="s">
        <v>75</v>
      </c>
      <c r="R70" s="131" t="s">
        <v>63</v>
      </c>
      <c r="S70" s="80" t="s">
        <v>75</v>
      </c>
      <c r="T70" s="80" t="s">
        <v>75</v>
      </c>
      <c r="U70" s="80" t="s">
        <v>75</v>
      </c>
      <c r="V70" s="80" t="s">
        <v>75</v>
      </c>
      <c r="W70" s="80" t="s">
        <v>75</v>
      </c>
      <c r="X70" s="131" t="s">
        <v>63</v>
      </c>
      <c r="Y70" s="131" t="s">
        <v>63</v>
      </c>
      <c r="Z70" s="111" t="s">
        <v>63</v>
      </c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81"/>
      <c r="AV70" s="150"/>
      <c r="AW70" s="150"/>
      <c r="AX70" s="81"/>
      <c r="AY70" s="81"/>
      <c r="AZ70" s="81"/>
      <c r="BA70" s="81"/>
    </row>
    <row r="71" spans="1:53" s="269" customFormat="1" ht="45" customHeight="1" x14ac:dyDescent="0.2">
      <c r="A71" s="84" t="str">
        <f t="shared" si="0"/>
        <v>6A</v>
      </c>
      <c r="B71" s="36" t="s">
        <v>242</v>
      </c>
      <c r="C71" s="91" t="s">
        <v>243</v>
      </c>
      <c r="D71" s="37"/>
      <c r="E71" s="91"/>
      <c r="F71" s="224" t="s">
        <v>238</v>
      </c>
      <c r="G71" s="136"/>
      <c r="H71" s="112"/>
      <c r="I71" s="138" t="s">
        <v>401</v>
      </c>
      <c r="J71" s="28" t="s">
        <v>87</v>
      </c>
      <c r="K71" s="80" t="s">
        <v>75</v>
      </c>
      <c r="L71" s="80" t="s">
        <v>75</v>
      </c>
      <c r="M71" s="80" t="s">
        <v>75</v>
      </c>
      <c r="N71" s="131" t="s">
        <v>63</v>
      </c>
      <c r="O71" s="131" t="s">
        <v>63</v>
      </c>
      <c r="P71" s="80" t="s">
        <v>75</v>
      </c>
      <c r="Q71" s="80" t="s">
        <v>75</v>
      </c>
      <c r="R71" s="131" t="s">
        <v>63</v>
      </c>
      <c r="S71" s="80" t="s">
        <v>75</v>
      </c>
      <c r="T71" s="80" t="s">
        <v>75</v>
      </c>
      <c r="U71" s="80" t="s">
        <v>75</v>
      </c>
      <c r="V71" s="80" t="s">
        <v>75</v>
      </c>
      <c r="W71" s="80" t="s">
        <v>75</v>
      </c>
      <c r="X71" s="131" t="s">
        <v>63</v>
      </c>
      <c r="Y71" s="131" t="s">
        <v>63</v>
      </c>
      <c r="Z71" s="111" t="s">
        <v>63</v>
      </c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81"/>
      <c r="AV71" s="150"/>
      <c r="AW71" s="150"/>
      <c r="AX71" s="81"/>
      <c r="AY71" s="81"/>
      <c r="AZ71" s="81"/>
      <c r="BA71" s="81"/>
    </row>
    <row r="72" spans="1:53" s="38" customFormat="1" ht="45" customHeight="1" x14ac:dyDescent="0.2">
      <c r="A72" s="84" t="str">
        <f t="shared" si="0"/>
        <v>7A</v>
      </c>
      <c r="B72" s="36" t="s">
        <v>342</v>
      </c>
      <c r="C72" s="91" t="s">
        <v>343</v>
      </c>
      <c r="D72" s="37"/>
      <c r="E72" s="81"/>
      <c r="F72" s="224" t="s">
        <v>217</v>
      </c>
      <c r="G72" s="136"/>
      <c r="H72" s="112"/>
      <c r="I72" s="138" t="s">
        <v>344</v>
      </c>
      <c r="J72" s="28" t="s">
        <v>87</v>
      </c>
      <c r="K72" s="80"/>
      <c r="L72" s="80"/>
      <c r="M72" s="80"/>
      <c r="N72" s="131" t="s">
        <v>63</v>
      </c>
      <c r="O72" s="80" t="s">
        <v>75</v>
      </c>
      <c r="P72" s="131" t="s">
        <v>63</v>
      </c>
      <c r="Q72" s="80" t="s">
        <v>75</v>
      </c>
      <c r="R72" s="131" t="s">
        <v>63</v>
      </c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81"/>
      <c r="AV72" s="150"/>
      <c r="AW72" s="150"/>
      <c r="AX72" s="81"/>
      <c r="AY72" s="81"/>
      <c r="AZ72" s="81"/>
      <c r="BA72" s="81"/>
    </row>
    <row r="73" spans="1:53" s="38" customFormat="1" ht="45" customHeight="1" x14ac:dyDescent="0.2">
      <c r="A73" s="84" t="str">
        <f t="shared" si="0"/>
        <v>9A</v>
      </c>
      <c r="B73" s="44" t="s">
        <v>268</v>
      </c>
      <c r="C73" s="91" t="s">
        <v>269</v>
      </c>
      <c r="D73" s="81" t="s">
        <v>339</v>
      </c>
      <c r="E73" s="91"/>
      <c r="F73" s="224" t="s">
        <v>60</v>
      </c>
      <c r="G73" s="136"/>
      <c r="H73" s="112"/>
      <c r="I73" s="138" t="s">
        <v>313</v>
      </c>
      <c r="J73" s="28" t="s">
        <v>87</v>
      </c>
      <c r="K73" s="80" t="s">
        <v>75</v>
      </c>
      <c r="L73" s="80" t="s">
        <v>75</v>
      </c>
      <c r="M73" s="131" t="s">
        <v>63</v>
      </c>
      <c r="N73" s="80" t="s">
        <v>75</v>
      </c>
      <c r="O73" s="80" t="s">
        <v>75</v>
      </c>
      <c r="P73" s="80" t="s">
        <v>75</v>
      </c>
      <c r="Q73" s="80" t="s">
        <v>75</v>
      </c>
      <c r="R73" s="80" t="s">
        <v>75</v>
      </c>
      <c r="S73" s="80" t="s">
        <v>75</v>
      </c>
      <c r="T73" s="80" t="s">
        <v>75</v>
      </c>
      <c r="U73" s="80" t="s">
        <v>75</v>
      </c>
      <c r="V73" s="80" t="s">
        <v>75</v>
      </c>
      <c r="W73" s="80" t="s">
        <v>75</v>
      </c>
      <c r="X73" s="80" t="s">
        <v>75</v>
      </c>
      <c r="Y73" s="80" t="s">
        <v>75</v>
      </c>
      <c r="Z73" s="80" t="s">
        <v>75</v>
      </c>
      <c r="AA73" s="80" t="s">
        <v>75</v>
      </c>
      <c r="AB73" s="80" t="s">
        <v>75</v>
      </c>
      <c r="AC73" s="80" t="s">
        <v>75</v>
      </c>
      <c r="AD73" s="80" t="s">
        <v>75</v>
      </c>
      <c r="AE73" s="80" t="s">
        <v>75</v>
      </c>
      <c r="AF73" s="80" t="s">
        <v>75</v>
      </c>
      <c r="AG73" s="80" t="s">
        <v>75</v>
      </c>
      <c r="AH73" s="80" t="s">
        <v>75</v>
      </c>
      <c r="AI73" s="80" t="s">
        <v>75</v>
      </c>
      <c r="AJ73" s="80" t="s">
        <v>75</v>
      </c>
      <c r="AK73" s="80" t="s">
        <v>75</v>
      </c>
      <c r="AL73" s="80" t="s">
        <v>75</v>
      </c>
      <c r="AM73" s="80" t="s">
        <v>75</v>
      </c>
      <c r="AN73" s="80" t="s">
        <v>75</v>
      </c>
      <c r="AO73" s="80" t="s">
        <v>75</v>
      </c>
      <c r="AP73" s="80" t="s">
        <v>75</v>
      </c>
      <c r="AQ73" s="80" t="s">
        <v>75</v>
      </c>
      <c r="AR73" s="80" t="s">
        <v>75</v>
      </c>
      <c r="AS73" s="80" t="s">
        <v>75</v>
      </c>
      <c r="AT73" s="80" t="s">
        <v>75</v>
      </c>
      <c r="AU73" s="80" t="s">
        <v>75</v>
      </c>
      <c r="AV73" s="131" t="s">
        <v>63</v>
      </c>
      <c r="AW73" s="111" t="s">
        <v>63</v>
      </c>
      <c r="AX73" s="81"/>
      <c r="AY73" s="81"/>
      <c r="AZ73" s="81"/>
      <c r="BA73" s="81"/>
    </row>
    <row r="74" spans="1:53" s="38" customFormat="1" ht="45" customHeight="1" x14ac:dyDescent="0.2">
      <c r="A74" s="84" t="str">
        <f t="shared" si="0"/>
        <v>1A</v>
      </c>
      <c r="B74" s="36" t="s">
        <v>37</v>
      </c>
      <c r="C74" s="91" t="s">
        <v>100</v>
      </c>
      <c r="D74" s="37"/>
      <c r="E74" s="91"/>
      <c r="F74" s="223" t="s">
        <v>101</v>
      </c>
      <c r="G74" s="135" t="s">
        <v>102</v>
      </c>
      <c r="H74" s="112"/>
      <c r="I74" s="139" t="s">
        <v>309</v>
      </c>
      <c r="J74" s="28" t="s">
        <v>113</v>
      </c>
      <c r="K74" s="80" t="s">
        <v>75</v>
      </c>
      <c r="L74" s="80" t="s">
        <v>75</v>
      </c>
      <c r="M74" s="80" t="s">
        <v>75</v>
      </c>
      <c r="N74" s="79" t="s">
        <v>63</v>
      </c>
      <c r="O74" s="79" t="s">
        <v>63</v>
      </c>
      <c r="P74" s="80" t="s">
        <v>75</v>
      </c>
      <c r="Q74" s="80" t="s">
        <v>75</v>
      </c>
      <c r="R74" s="79" t="s">
        <v>63</v>
      </c>
      <c r="S74" s="80" t="s">
        <v>75</v>
      </c>
      <c r="T74" s="80" t="s">
        <v>75</v>
      </c>
      <c r="U74" s="80" t="s">
        <v>75</v>
      </c>
      <c r="V74" s="80" t="s">
        <v>75</v>
      </c>
      <c r="W74" s="80" t="s">
        <v>75</v>
      </c>
      <c r="X74" s="79" t="s">
        <v>106</v>
      </c>
      <c r="Y74" s="80" t="s">
        <v>75</v>
      </c>
      <c r="Z74" s="80" t="s">
        <v>75</v>
      </c>
      <c r="AA74" s="80" t="s">
        <v>75</v>
      </c>
      <c r="AB74" s="111" t="s">
        <v>107</v>
      </c>
      <c r="AC74" s="150"/>
      <c r="AD74" s="150"/>
      <c r="AE74" s="150"/>
      <c r="AF74" s="150"/>
      <c r="AG74" s="150"/>
      <c r="AH74" s="81"/>
      <c r="AI74" s="81"/>
      <c r="AJ74" s="81"/>
      <c r="AK74" s="81"/>
      <c r="AL74" s="81"/>
      <c r="AM74" s="134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81"/>
      <c r="AZ74" s="81"/>
      <c r="BA74" s="81"/>
    </row>
    <row r="75" spans="1:53" s="38" customFormat="1" ht="45" customHeight="1" x14ac:dyDescent="0.2">
      <c r="A75" s="84" t="str">
        <f t="shared" si="0"/>
        <v>2A</v>
      </c>
      <c r="B75" s="36" t="s">
        <v>49</v>
      </c>
      <c r="C75" s="91" t="s">
        <v>110</v>
      </c>
      <c r="D75" s="37"/>
      <c r="E75" s="91"/>
      <c r="F75" s="223" t="s">
        <v>111</v>
      </c>
      <c r="G75" s="135" t="s">
        <v>112</v>
      </c>
      <c r="H75" s="112"/>
      <c r="I75" s="139" t="s">
        <v>310</v>
      </c>
      <c r="J75" s="28" t="s">
        <v>113</v>
      </c>
      <c r="K75" s="80" t="s">
        <v>75</v>
      </c>
      <c r="L75" s="80" t="s">
        <v>75</v>
      </c>
      <c r="M75" s="80" t="s">
        <v>75</v>
      </c>
      <c r="N75" s="79" t="s">
        <v>63</v>
      </c>
      <c r="O75" s="79" t="s">
        <v>63</v>
      </c>
      <c r="P75" s="80" t="s">
        <v>75</v>
      </c>
      <c r="Q75" s="80" t="s">
        <v>75</v>
      </c>
      <c r="R75" s="79" t="s">
        <v>63</v>
      </c>
      <c r="S75" s="80" t="s">
        <v>75</v>
      </c>
      <c r="T75" s="80" t="s">
        <v>75</v>
      </c>
      <c r="U75" s="80" t="s">
        <v>75</v>
      </c>
      <c r="V75" s="80" t="s">
        <v>75</v>
      </c>
      <c r="W75" s="80" t="s">
        <v>75</v>
      </c>
      <c r="X75" s="79" t="s">
        <v>63</v>
      </c>
      <c r="Y75" s="79" t="s">
        <v>63</v>
      </c>
      <c r="Z75" s="80" t="s">
        <v>75</v>
      </c>
      <c r="AA75" s="80" t="s">
        <v>75</v>
      </c>
      <c r="AB75" s="80" t="s">
        <v>75</v>
      </c>
      <c r="AC75" s="80" t="s">
        <v>75</v>
      </c>
      <c r="AD75" s="80" t="s">
        <v>75</v>
      </c>
      <c r="AE75" s="80" t="s">
        <v>75</v>
      </c>
      <c r="AF75" s="80" t="s">
        <v>75</v>
      </c>
      <c r="AG75" s="80" t="s">
        <v>75</v>
      </c>
      <c r="AH75" s="80" t="s">
        <v>75</v>
      </c>
      <c r="AI75" s="80" t="s">
        <v>75</v>
      </c>
      <c r="AJ75" s="80" t="s">
        <v>75</v>
      </c>
      <c r="AK75" s="80" t="s">
        <v>75</v>
      </c>
      <c r="AL75" s="111" t="s">
        <v>63</v>
      </c>
      <c r="AM75" s="150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81"/>
      <c r="AZ75" s="81"/>
      <c r="BA75" s="81"/>
    </row>
    <row r="76" spans="1:53" s="38" customFormat="1" ht="45" customHeight="1" x14ac:dyDescent="0.2">
      <c r="A76" s="84" t="str">
        <f t="shared" si="0"/>
        <v>1A</v>
      </c>
      <c r="B76" s="36" t="s">
        <v>37</v>
      </c>
      <c r="C76" s="91" t="s">
        <v>100</v>
      </c>
      <c r="D76" s="37"/>
      <c r="E76" s="91"/>
      <c r="F76" s="223" t="s">
        <v>101</v>
      </c>
      <c r="G76" s="135" t="s">
        <v>102</v>
      </c>
      <c r="H76" s="112"/>
      <c r="I76" s="140" t="s">
        <v>311</v>
      </c>
      <c r="J76" s="28" t="s">
        <v>60</v>
      </c>
      <c r="K76" s="80" t="s">
        <v>75</v>
      </c>
      <c r="L76" s="80" t="s">
        <v>75</v>
      </c>
      <c r="M76" s="80" t="s">
        <v>75</v>
      </c>
      <c r="N76" s="77" t="s">
        <v>63</v>
      </c>
      <c r="O76" s="77" t="s">
        <v>63</v>
      </c>
      <c r="P76" s="80" t="s">
        <v>75</v>
      </c>
      <c r="Q76" s="80" t="s">
        <v>75</v>
      </c>
      <c r="R76" s="80" t="s">
        <v>75</v>
      </c>
      <c r="S76" s="77" t="s">
        <v>63</v>
      </c>
      <c r="T76" s="80" t="s">
        <v>75</v>
      </c>
      <c r="U76" s="80" t="s">
        <v>75</v>
      </c>
      <c r="V76" s="80" t="s">
        <v>75</v>
      </c>
      <c r="W76" s="80" t="s">
        <v>75</v>
      </c>
      <c r="X76" s="77" t="s">
        <v>63</v>
      </c>
      <c r="Y76" s="80" t="s">
        <v>75</v>
      </c>
      <c r="Z76" s="80" t="s">
        <v>75</v>
      </c>
      <c r="AA76" s="80" t="s">
        <v>75</v>
      </c>
      <c r="AB76" s="111" t="s">
        <v>63</v>
      </c>
      <c r="AC76" s="150"/>
      <c r="AD76" s="150"/>
      <c r="AE76" s="150"/>
      <c r="AF76" s="150"/>
      <c r="AG76" s="150"/>
      <c r="AH76" s="81"/>
      <c r="AI76" s="81"/>
      <c r="AJ76" s="81"/>
      <c r="AK76" s="81"/>
      <c r="AL76" s="81"/>
      <c r="AM76" s="134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81"/>
      <c r="BA76" s="81"/>
    </row>
    <row r="77" spans="1:53" s="38" customFormat="1" ht="45" customHeight="1" x14ac:dyDescent="0.2">
      <c r="A77" s="84" t="str">
        <f t="shared" si="0"/>
        <v>2A</v>
      </c>
      <c r="B77" s="36" t="s">
        <v>49</v>
      </c>
      <c r="C77" s="91" t="s">
        <v>110</v>
      </c>
      <c r="D77" s="37"/>
      <c r="E77" s="91"/>
      <c r="F77" s="223" t="s">
        <v>111</v>
      </c>
      <c r="G77" s="135" t="s">
        <v>112</v>
      </c>
      <c r="H77" s="112"/>
      <c r="I77" s="140" t="s">
        <v>312</v>
      </c>
      <c r="J77" s="28" t="s">
        <v>60</v>
      </c>
      <c r="K77" s="80" t="s">
        <v>75</v>
      </c>
      <c r="L77" s="80" t="s">
        <v>75</v>
      </c>
      <c r="M77" s="80" t="s">
        <v>75</v>
      </c>
      <c r="N77" s="132" t="s">
        <v>63</v>
      </c>
      <c r="O77" s="132" t="s">
        <v>63</v>
      </c>
      <c r="P77" s="80" t="s">
        <v>75</v>
      </c>
      <c r="Q77" s="80" t="s">
        <v>75</v>
      </c>
      <c r="R77" s="80" t="s">
        <v>75</v>
      </c>
      <c r="S77" s="132" t="s">
        <v>63</v>
      </c>
      <c r="T77" s="80" t="s">
        <v>75</v>
      </c>
      <c r="U77" s="80" t="s">
        <v>75</v>
      </c>
      <c r="V77" s="80" t="s">
        <v>75</v>
      </c>
      <c r="W77" s="80" t="s">
        <v>75</v>
      </c>
      <c r="X77" s="132" t="s">
        <v>63</v>
      </c>
      <c r="Y77" s="132" t="s">
        <v>63</v>
      </c>
      <c r="Z77" s="80" t="s">
        <v>75</v>
      </c>
      <c r="AA77" s="80" t="s">
        <v>75</v>
      </c>
      <c r="AB77" s="80" t="s">
        <v>75</v>
      </c>
      <c r="AC77" s="80" t="s">
        <v>75</v>
      </c>
      <c r="AD77" s="80" t="s">
        <v>75</v>
      </c>
      <c r="AE77" s="80" t="s">
        <v>75</v>
      </c>
      <c r="AF77" s="80" t="s">
        <v>75</v>
      </c>
      <c r="AG77" s="80" t="s">
        <v>75</v>
      </c>
      <c r="AH77" s="80" t="s">
        <v>75</v>
      </c>
      <c r="AI77" s="80" t="s">
        <v>75</v>
      </c>
      <c r="AJ77" s="80" t="s">
        <v>75</v>
      </c>
      <c r="AK77" s="80" t="s">
        <v>75</v>
      </c>
      <c r="AL77" s="111" t="s">
        <v>63</v>
      </c>
      <c r="AM77" s="150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81"/>
      <c r="AZ77" s="81"/>
      <c r="BA77" s="81"/>
    </row>
    <row r="78" spans="1:53" s="38" customFormat="1" ht="45" customHeight="1" x14ac:dyDescent="0.2">
      <c r="A78" s="84" t="str">
        <f t="shared" si="0"/>
        <v>NoGroup</v>
      </c>
      <c r="B78" s="44"/>
      <c r="C78" s="91"/>
      <c r="D78" s="81" t="s">
        <v>339</v>
      </c>
      <c r="E78" s="91"/>
      <c r="F78" s="224"/>
      <c r="G78" s="136"/>
      <c r="H78" s="112"/>
      <c r="I78" s="28"/>
      <c r="J78" s="28"/>
      <c r="K78" s="28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134"/>
      <c r="AD78" s="134"/>
      <c r="AE78" s="134"/>
      <c r="AF78" s="134"/>
      <c r="AG78" s="134"/>
      <c r="AH78" s="81"/>
      <c r="AI78" s="81"/>
      <c r="AJ78" s="81"/>
      <c r="AK78" s="81"/>
      <c r="AL78" s="81"/>
      <c r="AM78" s="134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</row>
    <row r="79" spans="1:53" s="38" customFormat="1" ht="45" customHeight="1" x14ac:dyDescent="0.2">
      <c r="A79" s="84" t="str">
        <f t="shared" ref="A79:A142" si="1">IF(ISBLANK(I79),"NoGroup",MID(I79,2,2))</f>
        <v>NoGroup</v>
      </c>
      <c r="B79" s="44"/>
      <c r="C79" s="91"/>
      <c r="D79" s="81" t="s">
        <v>339</v>
      </c>
      <c r="E79" s="91"/>
      <c r="F79" s="224"/>
      <c r="G79" s="136"/>
      <c r="H79" s="112"/>
      <c r="I79" s="28"/>
      <c r="J79" s="28"/>
      <c r="K79" s="28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134"/>
      <c r="AD79" s="134"/>
      <c r="AE79" s="134"/>
      <c r="AF79" s="134"/>
      <c r="AG79" s="134"/>
      <c r="AH79" s="81"/>
      <c r="AI79" s="81"/>
      <c r="AJ79" s="81"/>
      <c r="AK79" s="81"/>
      <c r="AL79" s="81"/>
      <c r="AM79" s="134"/>
      <c r="AN79" s="81"/>
      <c r="AO79" s="81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1"/>
    </row>
    <row r="80" spans="1:53" s="38" customFormat="1" ht="45" customHeight="1" x14ac:dyDescent="0.2">
      <c r="A80" s="84" t="str">
        <f t="shared" si="1"/>
        <v>NoGroup</v>
      </c>
      <c r="B80" s="44"/>
      <c r="C80" s="91"/>
      <c r="D80" s="81" t="s">
        <v>339</v>
      </c>
      <c r="E80" s="91"/>
      <c r="F80" s="224"/>
      <c r="G80" s="136"/>
      <c r="H80" s="112"/>
      <c r="I80" s="28"/>
      <c r="J80" s="28"/>
      <c r="K80" s="28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134"/>
      <c r="AD80" s="134"/>
      <c r="AE80" s="134"/>
      <c r="AF80" s="134"/>
      <c r="AG80" s="134"/>
      <c r="AH80" s="81"/>
      <c r="AI80" s="81"/>
      <c r="AJ80" s="81"/>
      <c r="AK80" s="81"/>
      <c r="AL80" s="81"/>
      <c r="AM80" s="134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</row>
    <row r="81" spans="1:53" s="38" customFormat="1" ht="45" customHeight="1" x14ac:dyDescent="0.2">
      <c r="A81" s="84" t="str">
        <f t="shared" si="1"/>
        <v>NoGroup</v>
      </c>
      <c r="B81" s="44"/>
      <c r="C81" s="91"/>
      <c r="D81" s="81" t="s">
        <v>339</v>
      </c>
      <c r="E81" s="91"/>
      <c r="F81" s="224"/>
      <c r="G81" s="136"/>
      <c r="H81" s="112"/>
      <c r="I81" s="28"/>
      <c r="J81" s="28"/>
      <c r="K81" s="28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134"/>
      <c r="AN81" s="81"/>
      <c r="AO81" s="81"/>
      <c r="AP81" s="81"/>
      <c r="AQ81" s="81"/>
      <c r="AR81" s="81"/>
      <c r="AS81" s="81"/>
      <c r="AT81" s="81"/>
      <c r="AU81" s="81"/>
      <c r="AV81" s="81"/>
      <c r="AW81" s="81"/>
      <c r="AX81" s="81"/>
      <c r="AY81" s="81"/>
      <c r="AZ81" s="81"/>
      <c r="BA81" s="81"/>
    </row>
    <row r="82" spans="1:53" s="38" customFormat="1" ht="45" customHeight="1" x14ac:dyDescent="0.2">
      <c r="A82" s="84" t="str">
        <f t="shared" si="1"/>
        <v>NoGroup</v>
      </c>
      <c r="B82" s="44"/>
      <c r="C82" s="91"/>
      <c r="D82" s="81" t="s">
        <v>339</v>
      </c>
      <c r="E82" s="91"/>
      <c r="F82" s="224"/>
      <c r="G82" s="136"/>
      <c r="H82" s="112"/>
      <c r="I82" s="28"/>
      <c r="J82" s="28"/>
      <c r="K82" s="28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134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1"/>
      <c r="BA82" s="81"/>
    </row>
    <row r="83" spans="1:53" s="38" customFormat="1" ht="45" customHeight="1" x14ac:dyDescent="0.2">
      <c r="A83" s="84" t="str">
        <f t="shared" si="1"/>
        <v>NoGroup</v>
      </c>
      <c r="B83" s="44"/>
      <c r="C83" s="91"/>
      <c r="D83" s="81" t="s">
        <v>339</v>
      </c>
      <c r="E83" s="91"/>
      <c r="F83" s="224"/>
      <c r="G83" s="136"/>
      <c r="H83" s="112"/>
      <c r="I83" s="28"/>
      <c r="J83" s="28"/>
      <c r="K83" s="28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134"/>
      <c r="AN83" s="81"/>
      <c r="AO83" s="81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</row>
    <row r="84" spans="1:53" s="38" customFormat="1" ht="45" customHeight="1" x14ac:dyDescent="0.2">
      <c r="A84" s="84" t="str">
        <f t="shared" si="1"/>
        <v>NoGroup</v>
      </c>
      <c r="B84" s="44"/>
      <c r="C84" s="91"/>
      <c r="D84" s="81" t="s">
        <v>339</v>
      </c>
      <c r="E84" s="91"/>
      <c r="F84" s="224"/>
      <c r="G84" s="136"/>
      <c r="H84" s="112"/>
      <c r="I84" s="28"/>
      <c r="J84" s="28"/>
      <c r="K84" s="28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134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</row>
    <row r="85" spans="1:53" s="38" customFormat="1" ht="45" customHeight="1" x14ac:dyDescent="0.2">
      <c r="A85" s="84" t="str">
        <f t="shared" si="1"/>
        <v>NoGroup</v>
      </c>
      <c r="B85" s="44"/>
      <c r="C85" s="91"/>
      <c r="D85" s="81" t="s">
        <v>339</v>
      </c>
      <c r="E85" s="91"/>
      <c r="F85" s="224"/>
      <c r="G85" s="136"/>
      <c r="H85" s="112"/>
      <c r="I85" s="28"/>
      <c r="J85" s="28"/>
      <c r="K85" s="28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134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</row>
    <row r="86" spans="1:53" s="38" customFormat="1" ht="45" customHeight="1" x14ac:dyDescent="0.2">
      <c r="A86" s="84" t="str">
        <f t="shared" si="1"/>
        <v>NoGroup</v>
      </c>
      <c r="B86" s="44"/>
      <c r="C86" s="91"/>
      <c r="D86" s="81" t="s">
        <v>339</v>
      </c>
      <c r="E86" s="91"/>
      <c r="F86" s="224"/>
      <c r="G86" s="136"/>
      <c r="H86" s="112"/>
      <c r="I86" s="28"/>
      <c r="J86" s="28"/>
      <c r="K86" s="28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134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</row>
    <row r="87" spans="1:53" s="38" customFormat="1" ht="45" customHeight="1" x14ac:dyDescent="0.2">
      <c r="A87" s="84" t="str">
        <f t="shared" si="1"/>
        <v>NoGroup</v>
      </c>
      <c r="B87" s="44"/>
      <c r="C87" s="91"/>
      <c r="D87" s="81" t="s">
        <v>339</v>
      </c>
      <c r="E87" s="91"/>
      <c r="F87" s="224"/>
      <c r="G87" s="136"/>
      <c r="H87" s="112"/>
      <c r="I87" s="28"/>
      <c r="J87" s="28"/>
      <c r="K87" s="28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134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</row>
    <row r="88" spans="1:53" s="38" customFormat="1" ht="45" customHeight="1" x14ac:dyDescent="0.2">
      <c r="A88" s="84" t="str">
        <f t="shared" si="1"/>
        <v>NoGroup</v>
      </c>
      <c r="B88" s="44"/>
      <c r="C88" s="91"/>
      <c r="D88" s="81" t="s">
        <v>339</v>
      </c>
      <c r="E88" s="91"/>
      <c r="F88" s="224"/>
      <c r="G88" s="136"/>
      <c r="H88" s="112"/>
      <c r="I88" s="28"/>
      <c r="J88" s="28"/>
      <c r="K88" s="28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134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  <c r="AY88" s="81"/>
      <c r="AZ88" s="81"/>
      <c r="BA88" s="81"/>
    </row>
    <row r="89" spans="1:53" s="38" customFormat="1" ht="45" customHeight="1" x14ac:dyDescent="0.25">
      <c r="A89" s="84" t="str">
        <f t="shared" si="1"/>
        <v>NoGroup</v>
      </c>
      <c r="B89" s="211"/>
      <c r="C89" s="211"/>
      <c r="D89" s="81" t="s">
        <v>339</v>
      </c>
      <c r="E89" s="91"/>
      <c r="F89" s="225"/>
      <c r="G89" s="212"/>
      <c r="H89" s="112"/>
      <c r="I89" s="213"/>
      <c r="J89" s="214"/>
      <c r="K89" s="214"/>
      <c r="L89" s="211"/>
      <c r="M89" s="211"/>
      <c r="N89" s="211"/>
      <c r="O89" s="211"/>
      <c r="P89" s="211"/>
      <c r="Q89" s="211"/>
      <c r="R89" s="211"/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5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</row>
    <row r="90" spans="1:53" ht="45" customHeight="1" x14ac:dyDescent="0.25">
      <c r="A90" s="84" t="str">
        <f t="shared" si="1"/>
        <v>NoGroup</v>
      </c>
      <c r="B90" s="6"/>
      <c r="C90" s="6"/>
      <c r="D90" s="81" t="s">
        <v>339</v>
      </c>
      <c r="E90" s="91"/>
      <c r="F90" s="226"/>
      <c r="G90" s="137"/>
      <c r="H90" s="112"/>
      <c r="I90" s="9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200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spans="1:53" ht="45" customHeight="1" x14ac:dyDescent="0.25">
      <c r="A91" s="84" t="str">
        <f t="shared" si="1"/>
        <v>NoGroup</v>
      </c>
      <c r="B91" s="6"/>
      <c r="C91" s="6"/>
      <c r="D91" s="81" t="s">
        <v>339</v>
      </c>
      <c r="E91" s="91"/>
      <c r="F91" s="226"/>
      <c r="G91" s="137"/>
      <c r="H91" s="112"/>
      <c r="I91" s="9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200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spans="1:53" ht="45" customHeight="1" x14ac:dyDescent="0.25">
      <c r="A92" s="84" t="str">
        <f t="shared" si="1"/>
        <v>NoGroup</v>
      </c>
      <c r="B92" s="6"/>
      <c r="C92" s="6"/>
      <c r="D92" s="81" t="s">
        <v>339</v>
      </c>
      <c r="E92" s="91"/>
      <c r="F92" s="226"/>
      <c r="G92" s="137"/>
      <c r="H92" s="112"/>
      <c r="I92" s="9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200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</row>
    <row r="93" spans="1:53" ht="45" customHeight="1" x14ac:dyDescent="0.25">
      <c r="A93" s="84" t="str">
        <f t="shared" si="1"/>
        <v>NoGroup</v>
      </c>
      <c r="B93" s="6"/>
      <c r="C93" s="6"/>
      <c r="D93" s="81" t="s">
        <v>339</v>
      </c>
      <c r="E93" s="91"/>
      <c r="F93" s="226"/>
      <c r="G93" s="137"/>
      <c r="H93" s="112"/>
      <c r="I93" s="9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200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</row>
    <row r="94" spans="1:53" ht="45" customHeight="1" x14ac:dyDescent="0.25">
      <c r="A94" s="84" t="str">
        <f t="shared" si="1"/>
        <v>NoGroup</v>
      </c>
      <c r="B94" s="6"/>
      <c r="C94" s="6"/>
      <c r="D94" s="81" t="s">
        <v>339</v>
      </c>
      <c r="E94" s="91"/>
      <c r="F94" s="226"/>
      <c r="G94" s="137"/>
      <c r="H94" s="112"/>
      <c r="I94" s="9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200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</row>
    <row r="95" spans="1:53" ht="45" customHeight="1" x14ac:dyDescent="0.25">
      <c r="A95" s="84" t="str">
        <f t="shared" si="1"/>
        <v>NoGroup</v>
      </c>
      <c r="B95" s="6"/>
      <c r="C95" s="6"/>
      <c r="D95" s="81" t="s">
        <v>339</v>
      </c>
      <c r="E95" s="91"/>
      <c r="F95" s="226"/>
      <c r="G95" s="137"/>
      <c r="H95" s="112"/>
      <c r="I95" s="9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200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</row>
    <row r="96" spans="1:53" ht="45" customHeight="1" x14ac:dyDescent="0.25">
      <c r="A96" s="84" t="str">
        <f t="shared" si="1"/>
        <v>NoGroup</v>
      </c>
      <c r="B96" s="6"/>
      <c r="C96" s="6"/>
      <c r="D96" s="81" t="s">
        <v>339</v>
      </c>
      <c r="E96" s="91"/>
      <c r="F96" s="226"/>
      <c r="G96" s="137"/>
      <c r="H96" s="112"/>
      <c r="I96" s="9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200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</row>
    <row r="97" spans="1:53" ht="45" customHeight="1" x14ac:dyDescent="0.25">
      <c r="A97" s="84" t="str">
        <f t="shared" si="1"/>
        <v>NoGroup</v>
      </c>
      <c r="B97" s="6"/>
      <c r="C97" s="6"/>
      <c r="D97" s="81" t="s">
        <v>339</v>
      </c>
      <c r="E97" s="91"/>
      <c r="F97" s="226"/>
      <c r="G97" s="137"/>
      <c r="H97" s="112"/>
      <c r="I97" s="9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200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</row>
    <row r="98" spans="1:53" ht="45" customHeight="1" x14ac:dyDescent="0.25">
      <c r="A98" s="84" t="str">
        <f t="shared" si="1"/>
        <v>NoGroup</v>
      </c>
      <c r="B98" s="6"/>
      <c r="C98" s="6"/>
      <c r="D98" s="81" t="s">
        <v>339</v>
      </c>
      <c r="E98" s="91"/>
      <c r="F98" s="226"/>
      <c r="G98" s="137"/>
      <c r="H98" s="112"/>
      <c r="I98" s="9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200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</row>
    <row r="99" spans="1:53" ht="45" customHeight="1" x14ac:dyDescent="0.25">
      <c r="A99" s="84" t="str">
        <f t="shared" si="1"/>
        <v>NoGroup</v>
      </c>
      <c r="B99" s="6"/>
      <c r="C99" s="6"/>
      <c r="D99" s="81" t="s">
        <v>339</v>
      </c>
      <c r="E99" s="91"/>
      <c r="F99" s="226"/>
      <c r="G99" s="137"/>
      <c r="H99" s="112"/>
      <c r="I99" s="9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200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</row>
    <row r="100" spans="1:53" ht="45" customHeight="1" x14ac:dyDescent="0.25">
      <c r="A100" s="84" t="str">
        <f t="shared" si="1"/>
        <v>NoGroup</v>
      </c>
      <c r="B100" s="6"/>
      <c r="C100" s="6"/>
      <c r="D100" s="81" t="s">
        <v>339</v>
      </c>
      <c r="E100" s="91"/>
      <c r="F100" s="226"/>
      <c r="G100" s="137"/>
      <c r="H100" s="112"/>
      <c r="I100" s="9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200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</row>
    <row r="101" spans="1:53" ht="45" customHeight="1" x14ac:dyDescent="0.25">
      <c r="A101" s="84" t="str">
        <f t="shared" si="1"/>
        <v>NoGroup</v>
      </c>
      <c r="B101" s="6"/>
      <c r="C101" s="6"/>
      <c r="D101" s="81" t="s">
        <v>339</v>
      </c>
      <c r="E101" s="91"/>
      <c r="F101" s="226"/>
      <c r="G101" s="137"/>
      <c r="H101" s="112"/>
      <c r="I101" s="9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200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</row>
    <row r="102" spans="1:53" ht="45" customHeight="1" x14ac:dyDescent="0.25">
      <c r="A102" s="84" t="str">
        <f t="shared" si="1"/>
        <v>NoGroup</v>
      </c>
      <c r="B102" s="6"/>
      <c r="C102" s="6"/>
      <c r="D102" s="81" t="s">
        <v>339</v>
      </c>
      <c r="E102" s="91"/>
      <c r="F102" s="226"/>
      <c r="G102" s="137"/>
      <c r="H102" s="112"/>
      <c r="I102" s="9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200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</row>
    <row r="103" spans="1:53" ht="45" customHeight="1" x14ac:dyDescent="0.25">
      <c r="A103" s="84" t="str">
        <f t="shared" si="1"/>
        <v>NoGroup</v>
      </c>
      <c r="B103" s="6"/>
      <c r="C103" s="6"/>
      <c r="D103" s="81" t="s">
        <v>339</v>
      </c>
      <c r="E103" s="91"/>
      <c r="F103" s="226"/>
      <c r="G103" s="137"/>
      <c r="H103" s="112"/>
      <c r="I103" s="9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200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</row>
    <row r="104" spans="1:53" ht="45" customHeight="1" x14ac:dyDescent="0.25">
      <c r="A104" s="84" t="str">
        <f t="shared" si="1"/>
        <v>NoGroup</v>
      </c>
      <c r="B104" s="6"/>
      <c r="C104" s="6"/>
      <c r="D104" s="81" t="s">
        <v>339</v>
      </c>
      <c r="E104" s="91"/>
      <c r="F104" s="226"/>
      <c r="G104" s="137"/>
      <c r="H104" s="112"/>
      <c r="I104" s="9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200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</row>
    <row r="105" spans="1:53" ht="45" customHeight="1" x14ac:dyDescent="0.25">
      <c r="A105" s="84" t="str">
        <f t="shared" si="1"/>
        <v>NoGroup</v>
      </c>
      <c r="B105" s="6"/>
      <c r="C105" s="6"/>
      <c r="D105" s="81" t="s">
        <v>339</v>
      </c>
      <c r="E105" s="91"/>
      <c r="F105" s="226"/>
      <c r="G105" s="137"/>
      <c r="H105" s="112"/>
      <c r="I105" s="9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200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</row>
    <row r="106" spans="1:53" ht="45" customHeight="1" x14ac:dyDescent="0.25">
      <c r="A106" s="84" t="str">
        <f t="shared" si="1"/>
        <v>NoGroup</v>
      </c>
      <c r="B106" s="6"/>
      <c r="C106" s="6"/>
      <c r="D106" s="81" t="s">
        <v>339</v>
      </c>
      <c r="E106" s="91"/>
      <c r="F106" s="226"/>
      <c r="G106" s="137"/>
      <c r="H106" s="112"/>
      <c r="I106" s="9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200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</row>
    <row r="107" spans="1:53" ht="45" customHeight="1" x14ac:dyDescent="0.25">
      <c r="A107" s="84" t="str">
        <f t="shared" si="1"/>
        <v>NoGroup</v>
      </c>
      <c r="B107" s="6"/>
      <c r="C107" s="6"/>
      <c r="D107" s="81" t="s">
        <v>339</v>
      </c>
      <c r="E107" s="91"/>
      <c r="F107" s="226"/>
      <c r="G107" s="137"/>
      <c r="H107" s="112"/>
      <c r="I107" s="9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200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</row>
    <row r="108" spans="1:53" ht="45" customHeight="1" x14ac:dyDescent="0.25">
      <c r="A108" s="84" t="str">
        <f t="shared" si="1"/>
        <v>NoGroup</v>
      </c>
      <c r="B108" s="6"/>
      <c r="C108" s="6"/>
      <c r="D108" s="81" t="s">
        <v>339</v>
      </c>
      <c r="E108" s="91"/>
      <c r="F108" s="226"/>
      <c r="G108" s="137"/>
      <c r="H108" s="112"/>
      <c r="I108" s="9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200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</row>
    <row r="109" spans="1:53" ht="45" customHeight="1" x14ac:dyDescent="0.25">
      <c r="A109" s="84" t="str">
        <f t="shared" si="1"/>
        <v>NoGroup</v>
      </c>
      <c r="B109" s="6"/>
      <c r="C109" s="6"/>
      <c r="D109" s="81" t="s">
        <v>339</v>
      </c>
      <c r="E109" s="91"/>
      <c r="F109" s="226"/>
      <c r="G109" s="137"/>
      <c r="H109" s="112"/>
      <c r="I109" s="9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200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</row>
    <row r="110" spans="1:53" ht="45" customHeight="1" x14ac:dyDescent="0.25">
      <c r="A110" s="84" t="str">
        <f t="shared" si="1"/>
        <v>NoGroup</v>
      </c>
      <c r="B110" s="6"/>
      <c r="C110" s="6"/>
      <c r="D110" s="81" t="s">
        <v>339</v>
      </c>
      <c r="E110" s="91"/>
      <c r="F110" s="226"/>
      <c r="G110" s="137"/>
      <c r="H110" s="112"/>
      <c r="I110" s="9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200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</row>
    <row r="111" spans="1:53" ht="45" customHeight="1" x14ac:dyDescent="0.25">
      <c r="A111" s="84" t="str">
        <f t="shared" si="1"/>
        <v>NoGroup</v>
      </c>
      <c r="B111" s="6"/>
      <c r="C111" s="6"/>
      <c r="D111" s="81" t="s">
        <v>339</v>
      </c>
      <c r="E111" s="91"/>
      <c r="F111" s="226"/>
      <c r="G111" s="137"/>
      <c r="H111" s="112"/>
      <c r="I111" s="9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200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</row>
    <row r="112" spans="1:53" ht="45" customHeight="1" x14ac:dyDescent="0.25">
      <c r="A112" s="84" t="str">
        <f t="shared" si="1"/>
        <v>NoGroup</v>
      </c>
      <c r="B112" s="6"/>
      <c r="C112" s="6"/>
      <c r="D112" s="81" t="s">
        <v>339</v>
      </c>
      <c r="E112" s="91"/>
      <c r="F112" s="226"/>
      <c r="G112" s="137"/>
      <c r="H112" s="112"/>
      <c r="I112" s="9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200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</row>
    <row r="113" spans="1:53" ht="45" customHeight="1" x14ac:dyDescent="0.25">
      <c r="A113" s="84" t="str">
        <f t="shared" si="1"/>
        <v>NoGroup</v>
      </c>
      <c r="B113" s="6"/>
      <c r="C113" s="6"/>
      <c r="D113" s="81" t="s">
        <v>339</v>
      </c>
      <c r="E113" s="91"/>
      <c r="F113" s="226"/>
      <c r="G113" s="137"/>
      <c r="H113" s="112"/>
      <c r="I113" s="9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200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</row>
    <row r="114" spans="1:53" ht="45" customHeight="1" x14ac:dyDescent="0.25">
      <c r="A114" s="84" t="str">
        <f t="shared" si="1"/>
        <v>NoGroup</v>
      </c>
      <c r="B114" s="6"/>
      <c r="C114" s="6"/>
      <c r="D114" s="81" t="s">
        <v>339</v>
      </c>
      <c r="E114" s="91"/>
      <c r="F114" s="226"/>
      <c r="G114" s="137"/>
      <c r="H114" s="112"/>
      <c r="I114" s="9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200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</row>
    <row r="115" spans="1:53" ht="45" customHeight="1" x14ac:dyDescent="0.25">
      <c r="A115" s="84" t="str">
        <f t="shared" si="1"/>
        <v>NoGroup</v>
      </c>
      <c r="B115" s="6"/>
      <c r="C115" s="6"/>
      <c r="D115" s="81" t="s">
        <v>339</v>
      </c>
      <c r="E115" s="91"/>
      <c r="F115" s="226"/>
      <c r="G115" s="137"/>
      <c r="H115" s="112"/>
      <c r="I115" s="9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200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</row>
    <row r="116" spans="1:53" ht="45" customHeight="1" x14ac:dyDescent="0.25">
      <c r="A116" s="84" t="str">
        <f t="shared" si="1"/>
        <v>NoGroup</v>
      </c>
      <c r="B116" s="6"/>
      <c r="C116" s="6"/>
      <c r="D116" s="81" t="s">
        <v>339</v>
      </c>
      <c r="E116" s="91"/>
      <c r="F116" s="226"/>
      <c r="G116" s="137"/>
      <c r="H116" s="112"/>
      <c r="I116" s="9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200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</row>
    <row r="117" spans="1:53" ht="45" customHeight="1" x14ac:dyDescent="0.25">
      <c r="A117" s="84" t="str">
        <f t="shared" si="1"/>
        <v>NoGroup</v>
      </c>
      <c r="B117" s="6"/>
      <c r="C117" s="6"/>
      <c r="D117" s="81" t="s">
        <v>339</v>
      </c>
      <c r="E117" s="91"/>
      <c r="F117" s="226"/>
      <c r="G117" s="137"/>
      <c r="H117" s="112"/>
      <c r="I117" s="9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200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</row>
    <row r="118" spans="1:53" ht="45" customHeight="1" x14ac:dyDescent="0.25">
      <c r="A118" s="84" t="str">
        <f t="shared" si="1"/>
        <v>NoGroup</v>
      </c>
      <c r="B118" s="6"/>
      <c r="C118" s="6"/>
      <c r="D118" s="81" t="s">
        <v>339</v>
      </c>
      <c r="E118" s="91"/>
      <c r="F118" s="226"/>
      <c r="G118" s="137"/>
      <c r="H118" s="112"/>
      <c r="I118" s="9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200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</row>
    <row r="119" spans="1:53" ht="45" customHeight="1" x14ac:dyDescent="0.25">
      <c r="A119" s="84" t="str">
        <f t="shared" si="1"/>
        <v>NoGroup</v>
      </c>
      <c r="B119" s="6"/>
      <c r="C119" s="6"/>
      <c r="D119" s="81" t="s">
        <v>339</v>
      </c>
      <c r="E119" s="91"/>
      <c r="F119" s="226"/>
      <c r="G119" s="137"/>
      <c r="H119" s="112"/>
      <c r="I119" s="9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200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</row>
    <row r="120" spans="1:53" ht="45" customHeight="1" x14ac:dyDescent="0.25">
      <c r="A120" s="84" t="str">
        <f t="shared" si="1"/>
        <v>NoGroup</v>
      </c>
      <c r="B120" s="6"/>
      <c r="C120" s="6"/>
      <c r="D120" s="81" t="s">
        <v>339</v>
      </c>
      <c r="E120" s="91"/>
      <c r="F120" s="226"/>
      <c r="G120" s="137"/>
      <c r="H120" s="112"/>
      <c r="I120" s="9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200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</row>
    <row r="121" spans="1:53" ht="45" customHeight="1" x14ac:dyDescent="0.25">
      <c r="A121" s="84" t="str">
        <f t="shared" si="1"/>
        <v>NoGroup</v>
      </c>
      <c r="B121" s="6"/>
      <c r="C121" s="6"/>
      <c r="D121" s="81" t="s">
        <v>339</v>
      </c>
      <c r="E121" s="91"/>
      <c r="F121" s="226"/>
      <c r="G121" s="137"/>
      <c r="H121" s="112"/>
      <c r="I121" s="9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200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</row>
    <row r="122" spans="1:53" ht="45" customHeight="1" x14ac:dyDescent="0.25">
      <c r="A122" s="84" t="str">
        <f t="shared" si="1"/>
        <v>NoGroup</v>
      </c>
      <c r="B122" s="6"/>
      <c r="C122" s="6"/>
      <c r="D122" s="81" t="s">
        <v>339</v>
      </c>
      <c r="E122" s="91"/>
      <c r="F122" s="226"/>
      <c r="G122" s="137"/>
      <c r="H122" s="112"/>
      <c r="I122" s="9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200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</row>
    <row r="123" spans="1:53" ht="45" customHeight="1" x14ac:dyDescent="0.25">
      <c r="A123" s="84" t="str">
        <f t="shared" si="1"/>
        <v>NoGroup</v>
      </c>
      <c r="B123" s="6"/>
      <c r="C123" s="6"/>
      <c r="D123" s="81" t="s">
        <v>339</v>
      </c>
      <c r="E123" s="91"/>
      <c r="F123" s="226"/>
      <c r="G123" s="137"/>
      <c r="H123" s="112"/>
      <c r="I123" s="9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200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</row>
    <row r="124" spans="1:53" ht="45" customHeight="1" x14ac:dyDescent="0.25">
      <c r="A124" s="84" t="str">
        <f t="shared" si="1"/>
        <v>NoGroup</v>
      </c>
      <c r="B124" s="6"/>
      <c r="C124" s="6"/>
      <c r="D124" s="81" t="s">
        <v>339</v>
      </c>
      <c r="E124" s="91"/>
      <c r="F124" s="226"/>
      <c r="G124" s="137"/>
      <c r="H124" s="112"/>
      <c r="I124" s="9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200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</row>
    <row r="125" spans="1:53" ht="45" customHeight="1" x14ac:dyDescent="0.25">
      <c r="A125" s="84" t="str">
        <f t="shared" si="1"/>
        <v>NoGroup</v>
      </c>
      <c r="B125" s="6"/>
      <c r="C125" s="6"/>
      <c r="D125" s="81" t="s">
        <v>339</v>
      </c>
      <c r="E125" s="91"/>
      <c r="F125" s="226"/>
      <c r="G125" s="137"/>
      <c r="H125" s="112"/>
      <c r="I125" s="9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200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</row>
    <row r="126" spans="1:53" ht="45" customHeight="1" x14ac:dyDescent="0.25">
      <c r="A126" s="84" t="str">
        <f t="shared" si="1"/>
        <v>NoGroup</v>
      </c>
      <c r="B126" s="6"/>
      <c r="C126" s="6"/>
      <c r="D126" s="81" t="s">
        <v>339</v>
      </c>
      <c r="E126" s="91"/>
      <c r="F126" s="226"/>
      <c r="G126" s="137"/>
      <c r="H126" s="112"/>
      <c r="I126" s="9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200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</row>
    <row r="127" spans="1:53" ht="45" customHeight="1" x14ac:dyDescent="0.25">
      <c r="A127" s="84" t="str">
        <f t="shared" si="1"/>
        <v>NoGroup</v>
      </c>
      <c r="B127" s="6"/>
      <c r="C127" s="6"/>
      <c r="D127" s="81" t="s">
        <v>339</v>
      </c>
      <c r="E127" s="91"/>
      <c r="F127" s="226"/>
      <c r="G127" s="137"/>
      <c r="H127" s="112"/>
      <c r="I127" s="9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200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spans="1:53" ht="45" customHeight="1" x14ac:dyDescent="0.25">
      <c r="A128" s="84" t="str">
        <f t="shared" si="1"/>
        <v>NoGroup</v>
      </c>
      <c r="B128" s="6"/>
      <c r="C128" s="6"/>
      <c r="D128" s="81" t="s">
        <v>339</v>
      </c>
      <c r="E128" s="91"/>
      <c r="F128" s="226"/>
      <c r="G128" s="137"/>
      <c r="H128" s="112"/>
      <c r="I128" s="9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200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spans="1:53" ht="45" customHeight="1" x14ac:dyDescent="0.25">
      <c r="A129" s="84" t="str">
        <f t="shared" si="1"/>
        <v>NoGroup</v>
      </c>
      <c r="B129" s="6"/>
      <c r="C129" s="6"/>
      <c r="D129" s="81" t="s">
        <v>339</v>
      </c>
      <c r="E129" s="91"/>
      <c r="F129" s="226"/>
      <c r="G129" s="137"/>
      <c r="H129" s="112"/>
      <c r="I129" s="9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200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spans="1:53" ht="45" customHeight="1" x14ac:dyDescent="0.25">
      <c r="A130" s="84" t="str">
        <f t="shared" si="1"/>
        <v>NoGroup</v>
      </c>
      <c r="B130" s="6"/>
      <c r="C130" s="6"/>
      <c r="D130" s="81" t="s">
        <v>339</v>
      </c>
      <c r="E130" s="91"/>
      <c r="F130" s="226"/>
      <c r="G130" s="137"/>
      <c r="H130" s="112"/>
      <c r="I130" s="9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200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spans="1:53" ht="45" customHeight="1" x14ac:dyDescent="0.25">
      <c r="A131" s="84" t="str">
        <f t="shared" si="1"/>
        <v>NoGroup</v>
      </c>
      <c r="B131" s="6"/>
      <c r="C131" s="6"/>
      <c r="D131" s="81" t="s">
        <v>339</v>
      </c>
      <c r="E131" s="91"/>
      <c r="F131" s="226"/>
      <c r="G131" s="137"/>
      <c r="H131" s="112"/>
      <c r="I131" s="9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200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spans="1:53" ht="45" customHeight="1" x14ac:dyDescent="0.25">
      <c r="A132" s="84" t="str">
        <f t="shared" si="1"/>
        <v>NoGroup</v>
      </c>
      <c r="B132" s="6"/>
      <c r="C132" s="6"/>
      <c r="D132" s="81" t="s">
        <v>339</v>
      </c>
      <c r="E132" s="91"/>
      <c r="F132" s="226"/>
      <c r="G132" s="137"/>
      <c r="H132" s="112"/>
      <c r="I132" s="9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200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</row>
    <row r="133" spans="1:53" ht="45" customHeight="1" x14ac:dyDescent="0.25">
      <c r="A133" s="84" t="str">
        <f t="shared" si="1"/>
        <v>NoGroup</v>
      </c>
      <c r="B133" s="6"/>
      <c r="C133" s="6"/>
      <c r="D133" s="81" t="s">
        <v>339</v>
      </c>
      <c r="E133" s="91"/>
      <c r="F133" s="226"/>
      <c r="G133" s="137"/>
      <c r="H133" s="112"/>
      <c r="I133" s="9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200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spans="1:53" ht="45" customHeight="1" x14ac:dyDescent="0.25">
      <c r="A134" s="84" t="str">
        <f t="shared" si="1"/>
        <v>NoGroup</v>
      </c>
      <c r="B134" s="6"/>
      <c r="C134" s="6"/>
      <c r="D134" s="81" t="s">
        <v>339</v>
      </c>
      <c r="E134" s="91"/>
      <c r="F134" s="226"/>
      <c r="G134" s="137"/>
      <c r="H134" s="112"/>
      <c r="I134" s="9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200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</row>
    <row r="135" spans="1:53" ht="45" customHeight="1" x14ac:dyDescent="0.25">
      <c r="A135" s="84" t="str">
        <f t="shared" si="1"/>
        <v>NoGroup</v>
      </c>
      <c r="B135" s="6"/>
      <c r="C135" s="6"/>
      <c r="D135" s="81" t="s">
        <v>339</v>
      </c>
      <c r="E135" s="91"/>
      <c r="F135" s="226"/>
      <c r="G135" s="137"/>
      <c r="H135" s="112"/>
      <c r="I135" s="9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200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</row>
    <row r="136" spans="1:53" ht="45" customHeight="1" x14ac:dyDescent="0.25">
      <c r="A136" s="84" t="str">
        <f t="shared" si="1"/>
        <v>NoGroup</v>
      </c>
      <c r="B136" s="6"/>
      <c r="C136" s="6"/>
      <c r="D136" s="81" t="s">
        <v>339</v>
      </c>
      <c r="E136" s="91"/>
      <c r="F136" s="226"/>
      <c r="G136" s="137"/>
      <c r="H136" s="112"/>
      <c r="I136" s="9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200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</row>
    <row r="137" spans="1:53" ht="45" customHeight="1" x14ac:dyDescent="0.25">
      <c r="A137" s="84" t="str">
        <f t="shared" si="1"/>
        <v>NoGroup</v>
      </c>
      <c r="B137" s="6"/>
      <c r="C137" s="6"/>
      <c r="D137" s="81" t="s">
        <v>339</v>
      </c>
      <c r="E137" s="91"/>
      <c r="F137" s="226"/>
      <c r="G137" s="137"/>
      <c r="H137" s="112"/>
      <c r="I137" s="9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200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</row>
    <row r="138" spans="1:53" ht="45" customHeight="1" x14ac:dyDescent="0.25">
      <c r="A138" s="84" t="str">
        <f t="shared" si="1"/>
        <v>NoGroup</v>
      </c>
      <c r="B138" s="6"/>
      <c r="C138" s="6"/>
      <c r="D138" s="81" t="s">
        <v>339</v>
      </c>
      <c r="E138" s="91"/>
      <c r="F138" s="226"/>
      <c r="G138" s="137"/>
      <c r="H138" s="112"/>
      <c r="I138" s="9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200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</row>
    <row r="139" spans="1:53" ht="45" customHeight="1" x14ac:dyDescent="0.25">
      <c r="A139" s="84" t="str">
        <f t="shared" si="1"/>
        <v>NoGroup</v>
      </c>
      <c r="B139" s="6"/>
      <c r="C139" s="6"/>
      <c r="D139" s="81" t="s">
        <v>339</v>
      </c>
      <c r="E139" s="91"/>
      <c r="F139" s="226"/>
      <c r="G139" s="137"/>
      <c r="H139" s="112"/>
      <c r="I139" s="9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200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</row>
    <row r="140" spans="1:53" ht="45" customHeight="1" x14ac:dyDescent="0.25">
      <c r="A140" s="84" t="str">
        <f t="shared" si="1"/>
        <v>NoGroup</v>
      </c>
      <c r="B140" s="6"/>
      <c r="C140" s="6"/>
      <c r="D140" s="81" t="s">
        <v>339</v>
      </c>
      <c r="E140" s="91"/>
      <c r="F140" s="226"/>
      <c r="G140" s="137"/>
      <c r="H140" s="112"/>
      <c r="I140" s="9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200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</row>
    <row r="141" spans="1:53" ht="45" customHeight="1" x14ac:dyDescent="0.25">
      <c r="A141" s="84" t="str">
        <f t="shared" si="1"/>
        <v>NoGroup</v>
      </c>
      <c r="B141" s="6"/>
      <c r="C141" s="6"/>
      <c r="D141" s="81" t="s">
        <v>339</v>
      </c>
      <c r="E141" s="91"/>
      <c r="F141" s="226"/>
      <c r="G141" s="137"/>
      <c r="H141" s="112"/>
      <c r="I141" s="9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200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</row>
    <row r="142" spans="1:53" ht="45" customHeight="1" x14ac:dyDescent="0.25">
      <c r="A142" s="84" t="str">
        <f t="shared" si="1"/>
        <v>NoGroup</v>
      </c>
      <c r="B142" s="6"/>
      <c r="C142" s="6"/>
      <c r="D142" s="81" t="s">
        <v>339</v>
      </c>
      <c r="E142" s="91"/>
      <c r="F142" s="226"/>
      <c r="G142" s="137"/>
      <c r="H142" s="112"/>
      <c r="I142" s="9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200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</row>
    <row r="143" spans="1:53" ht="45" customHeight="1" x14ac:dyDescent="0.25">
      <c r="A143" s="84" t="str">
        <f t="shared" ref="A143:A206" si="2">IF(ISBLANK(I143),"NoGroup",MID(I143,2,2))</f>
        <v>NoGroup</v>
      </c>
      <c r="B143" s="6"/>
      <c r="C143" s="6"/>
      <c r="D143" s="81" t="s">
        <v>339</v>
      </c>
      <c r="E143" s="91"/>
      <c r="F143" s="226"/>
      <c r="G143" s="137"/>
      <c r="H143" s="112"/>
      <c r="I143" s="9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200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</row>
    <row r="144" spans="1:53" ht="45" customHeight="1" x14ac:dyDescent="0.25">
      <c r="A144" s="84" t="str">
        <f t="shared" si="2"/>
        <v>NoGroup</v>
      </c>
      <c r="B144" s="6"/>
      <c r="C144" s="6"/>
      <c r="D144" s="81" t="s">
        <v>339</v>
      </c>
      <c r="E144" s="91"/>
      <c r="F144" s="226"/>
      <c r="G144" s="137"/>
      <c r="H144" s="112"/>
      <c r="I144" s="9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200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</row>
    <row r="145" spans="1:53" ht="45" customHeight="1" x14ac:dyDescent="0.25">
      <c r="A145" s="84" t="str">
        <f t="shared" si="2"/>
        <v>NoGroup</v>
      </c>
      <c r="B145" s="6"/>
      <c r="C145" s="6"/>
      <c r="D145" s="81" t="s">
        <v>339</v>
      </c>
      <c r="E145" s="91"/>
      <c r="F145" s="226"/>
      <c r="G145" s="137"/>
      <c r="H145" s="112"/>
      <c r="I145" s="9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200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spans="1:53" ht="45" customHeight="1" x14ac:dyDescent="0.25">
      <c r="A146" s="84" t="str">
        <f t="shared" si="2"/>
        <v>NoGroup</v>
      </c>
      <c r="B146" s="6"/>
      <c r="C146" s="6"/>
      <c r="D146" s="81" t="s">
        <v>339</v>
      </c>
      <c r="E146" s="91"/>
      <c r="F146" s="226"/>
      <c r="G146" s="137"/>
      <c r="H146" s="112"/>
      <c r="I146" s="9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200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spans="1:53" ht="45" customHeight="1" x14ac:dyDescent="0.25">
      <c r="A147" s="84" t="str">
        <f t="shared" si="2"/>
        <v>NoGroup</v>
      </c>
      <c r="B147" s="6"/>
      <c r="C147" s="6"/>
      <c r="D147" s="81" t="s">
        <v>339</v>
      </c>
      <c r="E147" s="91"/>
      <c r="F147" s="226"/>
      <c r="G147" s="137"/>
      <c r="H147" s="112"/>
      <c r="I147" s="9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200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spans="1:53" ht="45" customHeight="1" x14ac:dyDescent="0.25">
      <c r="A148" s="84" t="str">
        <f t="shared" si="2"/>
        <v>NoGroup</v>
      </c>
      <c r="B148" s="6"/>
      <c r="C148" s="6"/>
      <c r="D148" s="81" t="s">
        <v>339</v>
      </c>
      <c r="E148" s="91"/>
      <c r="F148" s="226"/>
      <c r="G148" s="137"/>
      <c r="H148" s="112"/>
      <c r="I148" s="9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200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 spans="1:53" ht="45" customHeight="1" x14ac:dyDescent="0.25">
      <c r="A149" s="84" t="str">
        <f t="shared" si="2"/>
        <v>NoGroup</v>
      </c>
      <c r="B149" s="6"/>
      <c r="C149" s="6"/>
      <c r="D149" s="81" t="s">
        <v>339</v>
      </c>
      <c r="E149" s="91"/>
      <c r="F149" s="226"/>
      <c r="G149" s="137"/>
      <c r="H149" s="112"/>
      <c r="I149" s="9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200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spans="1:53" ht="45" customHeight="1" x14ac:dyDescent="0.25">
      <c r="A150" s="84" t="str">
        <f t="shared" si="2"/>
        <v>NoGroup</v>
      </c>
      <c r="B150" s="6"/>
      <c r="C150" s="6"/>
      <c r="D150" s="81" t="s">
        <v>339</v>
      </c>
      <c r="E150" s="91"/>
      <c r="F150" s="226"/>
      <c r="G150" s="137"/>
      <c r="H150" s="112"/>
      <c r="I150" s="9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200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</row>
    <row r="151" spans="1:53" ht="45" customHeight="1" x14ac:dyDescent="0.25">
      <c r="A151" s="84" t="str">
        <f t="shared" si="2"/>
        <v>NoGroup</v>
      </c>
      <c r="B151" s="6"/>
      <c r="C151" s="6"/>
      <c r="D151" s="81" t="s">
        <v>339</v>
      </c>
      <c r="E151" s="91"/>
      <c r="F151" s="226"/>
      <c r="G151" s="137"/>
      <c r="H151" s="112"/>
      <c r="I151" s="9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200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</row>
    <row r="152" spans="1:53" ht="45" customHeight="1" x14ac:dyDescent="0.25">
      <c r="A152" s="84" t="str">
        <f t="shared" si="2"/>
        <v>NoGroup</v>
      </c>
      <c r="B152" s="6"/>
      <c r="C152" s="6"/>
      <c r="D152" s="81" t="s">
        <v>339</v>
      </c>
      <c r="E152" s="91"/>
      <c r="F152" s="226"/>
      <c r="G152" s="137"/>
      <c r="H152" s="112"/>
      <c r="I152" s="9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200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</row>
    <row r="153" spans="1:53" ht="45" customHeight="1" x14ac:dyDescent="0.25">
      <c r="A153" s="84" t="str">
        <f t="shared" si="2"/>
        <v>NoGroup</v>
      </c>
      <c r="B153" s="6"/>
      <c r="C153" s="6"/>
      <c r="D153" s="81" t="s">
        <v>339</v>
      </c>
      <c r="E153" s="91"/>
      <c r="F153" s="226"/>
      <c r="G153" s="137"/>
      <c r="H153" s="112"/>
      <c r="I153" s="9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200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</row>
    <row r="154" spans="1:53" ht="45" customHeight="1" x14ac:dyDescent="0.25">
      <c r="A154" s="84" t="str">
        <f t="shared" si="2"/>
        <v>NoGroup</v>
      </c>
      <c r="B154" s="6"/>
      <c r="C154" s="6"/>
      <c r="D154" s="81" t="s">
        <v>339</v>
      </c>
      <c r="E154" s="91"/>
      <c r="F154" s="226"/>
      <c r="G154" s="137"/>
      <c r="H154" s="112"/>
      <c r="I154" s="9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200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</row>
    <row r="155" spans="1:53" ht="45" customHeight="1" x14ac:dyDescent="0.25">
      <c r="A155" s="84" t="str">
        <f t="shared" si="2"/>
        <v>NoGroup</v>
      </c>
      <c r="B155" s="6"/>
      <c r="C155" s="6"/>
      <c r="D155" s="81" t="s">
        <v>339</v>
      </c>
      <c r="E155" s="91"/>
      <c r="F155" s="226"/>
      <c r="G155" s="137"/>
      <c r="H155" s="112"/>
      <c r="I155" s="9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200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</row>
    <row r="156" spans="1:53" ht="45" customHeight="1" x14ac:dyDescent="0.25">
      <c r="A156" s="84" t="str">
        <f t="shared" si="2"/>
        <v>NoGroup</v>
      </c>
      <c r="B156" s="6"/>
      <c r="C156" s="6"/>
      <c r="D156" s="81" t="s">
        <v>339</v>
      </c>
      <c r="E156" s="91"/>
      <c r="F156" s="226"/>
      <c r="G156" s="137"/>
      <c r="H156" s="112"/>
      <c r="I156" s="9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200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</row>
    <row r="157" spans="1:53" ht="45" customHeight="1" x14ac:dyDescent="0.25">
      <c r="A157" s="84" t="str">
        <f t="shared" si="2"/>
        <v>NoGroup</v>
      </c>
      <c r="B157" s="6"/>
      <c r="C157" s="6"/>
      <c r="D157" s="81" t="s">
        <v>339</v>
      </c>
      <c r="E157" s="91"/>
      <c r="F157" s="226"/>
      <c r="G157" s="137"/>
      <c r="H157" s="112"/>
      <c r="I157" s="9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200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</row>
    <row r="158" spans="1:53" ht="45" customHeight="1" x14ac:dyDescent="0.25">
      <c r="A158" s="84" t="str">
        <f t="shared" si="2"/>
        <v>NoGroup</v>
      </c>
      <c r="B158" s="6"/>
      <c r="C158" s="6"/>
      <c r="D158" s="81" t="s">
        <v>339</v>
      </c>
      <c r="E158" s="91"/>
      <c r="F158" s="226"/>
      <c r="G158" s="137"/>
      <c r="H158" s="112"/>
      <c r="I158" s="9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200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</row>
    <row r="159" spans="1:53" ht="45" customHeight="1" x14ac:dyDescent="0.25">
      <c r="A159" s="84" t="str">
        <f t="shared" si="2"/>
        <v>NoGroup</v>
      </c>
      <c r="B159" s="6"/>
      <c r="C159" s="6"/>
      <c r="D159" s="81" t="s">
        <v>339</v>
      </c>
      <c r="E159" s="91"/>
      <c r="F159" s="226"/>
      <c r="G159" s="137"/>
      <c r="H159" s="112"/>
      <c r="I159" s="9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200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</row>
    <row r="160" spans="1:53" ht="45" customHeight="1" x14ac:dyDescent="0.25">
      <c r="A160" s="84" t="str">
        <f t="shared" si="2"/>
        <v>NoGroup</v>
      </c>
      <c r="B160" s="6"/>
      <c r="C160" s="6"/>
      <c r="D160" s="81" t="s">
        <v>339</v>
      </c>
      <c r="E160" s="91"/>
      <c r="F160" s="226"/>
      <c r="G160" s="137"/>
      <c r="H160" s="112"/>
      <c r="I160" s="9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200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</row>
    <row r="161" spans="1:53" ht="45" customHeight="1" x14ac:dyDescent="0.25">
      <c r="A161" s="84" t="str">
        <f t="shared" si="2"/>
        <v>NoGroup</v>
      </c>
      <c r="B161" s="6"/>
      <c r="C161" s="6"/>
      <c r="D161" s="81" t="s">
        <v>339</v>
      </c>
      <c r="E161" s="91"/>
      <c r="F161" s="226"/>
      <c r="G161" s="137"/>
      <c r="H161" s="112"/>
      <c r="I161" s="9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200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spans="1:53" ht="45" customHeight="1" x14ac:dyDescent="0.25">
      <c r="A162" s="84" t="str">
        <f t="shared" si="2"/>
        <v>NoGroup</v>
      </c>
      <c r="B162" s="6"/>
      <c r="C162" s="6"/>
      <c r="D162" s="81" t="s">
        <v>339</v>
      </c>
      <c r="E162" s="91"/>
      <c r="F162" s="226"/>
      <c r="G162" s="137"/>
      <c r="H162" s="112"/>
      <c r="I162" s="9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200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</row>
    <row r="163" spans="1:53" ht="45" customHeight="1" x14ac:dyDescent="0.25">
      <c r="A163" s="84" t="str">
        <f t="shared" si="2"/>
        <v>NoGroup</v>
      </c>
      <c r="B163" s="6"/>
      <c r="C163" s="6"/>
      <c r="D163" s="81" t="s">
        <v>339</v>
      </c>
      <c r="E163" s="91"/>
      <c r="F163" s="226"/>
      <c r="G163" s="137"/>
      <c r="H163" s="112"/>
      <c r="I163" s="9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200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spans="1:53" ht="45" customHeight="1" x14ac:dyDescent="0.25">
      <c r="A164" s="84" t="str">
        <f t="shared" si="2"/>
        <v>NoGroup</v>
      </c>
      <c r="B164" s="6"/>
      <c r="C164" s="6"/>
      <c r="D164" s="81" t="s">
        <v>339</v>
      </c>
      <c r="E164" s="91"/>
      <c r="F164" s="226"/>
      <c r="G164" s="137"/>
      <c r="H164" s="112"/>
      <c r="I164" s="9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200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</row>
    <row r="165" spans="1:53" ht="45" customHeight="1" x14ac:dyDescent="0.25">
      <c r="A165" s="84" t="str">
        <f t="shared" si="2"/>
        <v>NoGroup</v>
      </c>
      <c r="B165" s="6"/>
      <c r="C165" s="6"/>
      <c r="D165" s="81" t="s">
        <v>339</v>
      </c>
      <c r="E165" s="91"/>
      <c r="F165" s="226"/>
      <c r="G165" s="137"/>
      <c r="H165" s="112"/>
      <c r="I165" s="9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200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</row>
    <row r="166" spans="1:53" ht="45" customHeight="1" x14ac:dyDescent="0.25">
      <c r="A166" s="84" t="str">
        <f t="shared" si="2"/>
        <v>NoGroup</v>
      </c>
      <c r="B166" s="6"/>
      <c r="C166" s="6"/>
      <c r="D166" s="81" t="s">
        <v>339</v>
      </c>
      <c r="E166" s="91"/>
      <c r="F166" s="226"/>
      <c r="G166" s="137"/>
      <c r="H166" s="112"/>
      <c r="I166" s="9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200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</row>
    <row r="167" spans="1:53" ht="45" customHeight="1" x14ac:dyDescent="0.25">
      <c r="A167" s="84" t="str">
        <f t="shared" si="2"/>
        <v>NoGroup</v>
      </c>
      <c r="B167" s="6"/>
      <c r="C167" s="6"/>
      <c r="D167" s="81" t="s">
        <v>339</v>
      </c>
      <c r="E167" s="91"/>
      <c r="F167" s="226"/>
      <c r="G167" s="137"/>
      <c r="H167" s="112"/>
      <c r="I167" s="9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200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spans="1:53" ht="45" customHeight="1" x14ac:dyDescent="0.25">
      <c r="A168" s="84" t="str">
        <f t="shared" si="2"/>
        <v>NoGroup</v>
      </c>
      <c r="B168" s="6"/>
      <c r="C168" s="6"/>
      <c r="D168" s="81" t="s">
        <v>339</v>
      </c>
      <c r="E168" s="91"/>
      <c r="F168" s="226"/>
      <c r="G168" s="137"/>
      <c r="H168" s="112"/>
      <c r="I168" s="9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200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spans="1:53" ht="45" customHeight="1" x14ac:dyDescent="0.25">
      <c r="A169" s="84" t="str">
        <f t="shared" si="2"/>
        <v>NoGroup</v>
      </c>
      <c r="B169" s="6"/>
      <c r="C169" s="6"/>
      <c r="D169" s="81" t="s">
        <v>339</v>
      </c>
      <c r="E169" s="91"/>
      <c r="F169" s="226"/>
      <c r="G169" s="137"/>
      <c r="H169" s="112"/>
      <c r="I169" s="9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200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spans="1:53" ht="45" customHeight="1" x14ac:dyDescent="0.25">
      <c r="A170" s="84" t="str">
        <f t="shared" si="2"/>
        <v>NoGroup</v>
      </c>
      <c r="B170" s="6"/>
      <c r="C170" s="6"/>
      <c r="D170" s="81" t="s">
        <v>339</v>
      </c>
      <c r="E170" s="91"/>
      <c r="F170" s="226"/>
      <c r="G170" s="137"/>
      <c r="H170" s="112"/>
      <c r="I170" s="9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200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spans="1:53" ht="45" customHeight="1" x14ac:dyDescent="0.25">
      <c r="A171" s="84" t="str">
        <f t="shared" si="2"/>
        <v>NoGroup</v>
      </c>
      <c r="B171" s="6"/>
      <c r="C171" s="6"/>
      <c r="D171" s="81" t="s">
        <v>339</v>
      </c>
      <c r="E171" s="91"/>
      <c r="F171" s="226"/>
      <c r="G171" s="137"/>
      <c r="H171" s="112"/>
      <c r="I171" s="9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200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</row>
    <row r="172" spans="1:53" ht="45" customHeight="1" x14ac:dyDescent="0.25">
      <c r="A172" s="84" t="str">
        <f t="shared" si="2"/>
        <v>NoGroup</v>
      </c>
      <c r="B172" s="6"/>
      <c r="C172" s="6"/>
      <c r="D172" s="81" t="s">
        <v>339</v>
      </c>
      <c r="E172" s="91"/>
      <c r="F172" s="226"/>
      <c r="G172" s="137"/>
      <c r="H172" s="112"/>
      <c r="I172" s="9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200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</row>
    <row r="173" spans="1:53" ht="45" customHeight="1" x14ac:dyDescent="0.25">
      <c r="A173" s="84" t="str">
        <f t="shared" si="2"/>
        <v>NoGroup</v>
      </c>
      <c r="B173" s="6"/>
      <c r="C173" s="6"/>
      <c r="D173" s="81" t="s">
        <v>339</v>
      </c>
      <c r="E173" s="91"/>
      <c r="F173" s="226"/>
      <c r="G173" s="137"/>
      <c r="H173" s="112"/>
      <c r="I173" s="9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200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</row>
    <row r="174" spans="1:53" ht="45" customHeight="1" x14ac:dyDescent="0.25">
      <c r="A174" s="84" t="str">
        <f t="shared" si="2"/>
        <v>NoGroup</v>
      </c>
      <c r="B174" s="6"/>
      <c r="C174" s="6"/>
      <c r="D174" s="81" t="s">
        <v>339</v>
      </c>
      <c r="E174" s="91"/>
      <c r="F174" s="226"/>
      <c r="G174" s="137"/>
      <c r="H174" s="112"/>
      <c r="I174" s="9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200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</row>
    <row r="175" spans="1:53" ht="45" customHeight="1" x14ac:dyDescent="0.25">
      <c r="A175" s="84" t="str">
        <f t="shared" si="2"/>
        <v>NoGroup</v>
      </c>
      <c r="B175" s="6"/>
      <c r="C175" s="6"/>
      <c r="D175" s="81" t="s">
        <v>339</v>
      </c>
      <c r="E175" s="91"/>
      <c r="F175" s="226"/>
      <c r="G175" s="137"/>
      <c r="H175" s="112"/>
      <c r="I175" s="9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200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</row>
    <row r="176" spans="1:53" ht="45" customHeight="1" x14ac:dyDescent="0.25">
      <c r="A176" s="84" t="str">
        <f t="shared" si="2"/>
        <v>NoGroup</v>
      </c>
      <c r="B176" s="6"/>
      <c r="C176" s="6"/>
      <c r="D176" s="81" t="s">
        <v>339</v>
      </c>
      <c r="E176" s="91"/>
      <c r="F176" s="226"/>
      <c r="G176" s="137"/>
      <c r="H176" s="112"/>
      <c r="I176" s="9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200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</row>
    <row r="177" spans="1:53" ht="45" customHeight="1" x14ac:dyDescent="0.25">
      <c r="A177" s="84" t="str">
        <f t="shared" si="2"/>
        <v>NoGroup</v>
      </c>
      <c r="B177" s="6"/>
      <c r="C177" s="6"/>
      <c r="D177" s="81" t="s">
        <v>339</v>
      </c>
      <c r="E177" s="91"/>
      <c r="F177" s="226"/>
      <c r="G177" s="137"/>
      <c r="H177" s="112"/>
      <c r="I177" s="9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200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</row>
    <row r="178" spans="1:53" ht="45" customHeight="1" x14ac:dyDescent="0.25">
      <c r="A178" s="84" t="str">
        <f t="shared" si="2"/>
        <v>NoGroup</v>
      </c>
      <c r="B178" s="6"/>
      <c r="C178" s="6"/>
      <c r="D178" s="81" t="s">
        <v>339</v>
      </c>
      <c r="E178" s="91"/>
      <c r="F178" s="226"/>
      <c r="G178" s="137"/>
      <c r="H178" s="112"/>
      <c r="I178" s="9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200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</row>
    <row r="179" spans="1:53" ht="45" customHeight="1" x14ac:dyDescent="0.25">
      <c r="A179" s="84" t="str">
        <f t="shared" si="2"/>
        <v>NoGroup</v>
      </c>
      <c r="B179" s="6"/>
      <c r="C179" s="6"/>
      <c r="D179" s="81" t="s">
        <v>339</v>
      </c>
      <c r="E179" s="91"/>
      <c r="F179" s="226"/>
      <c r="G179" s="137"/>
      <c r="H179" s="112"/>
      <c r="I179" s="9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200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</row>
    <row r="180" spans="1:53" ht="45" customHeight="1" x14ac:dyDescent="0.25">
      <c r="A180" s="84" t="str">
        <f t="shared" si="2"/>
        <v>NoGroup</v>
      </c>
      <c r="B180" s="6"/>
      <c r="C180" s="6"/>
      <c r="D180" s="81" t="s">
        <v>339</v>
      </c>
      <c r="E180" s="91"/>
      <c r="F180" s="226"/>
      <c r="G180" s="137"/>
      <c r="H180" s="112"/>
      <c r="I180" s="9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200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spans="1:53" ht="45" customHeight="1" x14ac:dyDescent="0.25">
      <c r="A181" s="84" t="str">
        <f t="shared" si="2"/>
        <v>NoGroup</v>
      </c>
      <c r="B181" s="6"/>
      <c r="C181" s="6"/>
      <c r="D181" s="81" t="s">
        <v>339</v>
      </c>
      <c r="E181" s="91"/>
      <c r="F181" s="226"/>
      <c r="G181" s="137"/>
      <c r="H181" s="112"/>
      <c r="I181" s="9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200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</row>
    <row r="182" spans="1:53" ht="45" customHeight="1" x14ac:dyDescent="0.25">
      <c r="A182" s="84" t="str">
        <f t="shared" si="2"/>
        <v>NoGroup</v>
      </c>
      <c r="B182" s="6"/>
      <c r="C182" s="6"/>
      <c r="D182" s="81" t="s">
        <v>339</v>
      </c>
      <c r="E182" s="91"/>
      <c r="F182" s="226"/>
      <c r="G182" s="137"/>
      <c r="H182" s="112"/>
      <c r="I182" s="9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200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</row>
    <row r="183" spans="1:53" ht="45" customHeight="1" x14ac:dyDescent="0.25">
      <c r="A183" s="84" t="str">
        <f t="shared" si="2"/>
        <v>NoGroup</v>
      </c>
      <c r="B183" s="6"/>
      <c r="C183" s="6"/>
      <c r="D183" s="81" t="s">
        <v>339</v>
      </c>
      <c r="E183" s="91"/>
      <c r="F183" s="226"/>
      <c r="G183" s="137"/>
      <c r="H183" s="112"/>
      <c r="I183" s="9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200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spans="1:53" ht="45" customHeight="1" x14ac:dyDescent="0.25">
      <c r="A184" s="84" t="str">
        <f t="shared" si="2"/>
        <v>NoGroup</v>
      </c>
      <c r="B184" s="6"/>
      <c r="C184" s="6"/>
      <c r="D184" s="81" t="s">
        <v>339</v>
      </c>
      <c r="E184" s="91"/>
      <c r="F184" s="226"/>
      <c r="G184" s="137"/>
      <c r="H184" s="112"/>
      <c r="I184" s="9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200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</row>
    <row r="185" spans="1:53" ht="45" customHeight="1" x14ac:dyDescent="0.25">
      <c r="A185" s="84" t="str">
        <f t="shared" si="2"/>
        <v>NoGroup</v>
      </c>
      <c r="B185" s="6"/>
      <c r="C185" s="6"/>
      <c r="D185" s="81" t="s">
        <v>339</v>
      </c>
      <c r="E185" s="91"/>
      <c r="F185" s="226"/>
      <c r="G185" s="137"/>
      <c r="H185" s="112"/>
      <c r="I185" s="9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200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spans="1:53" ht="45" customHeight="1" x14ac:dyDescent="0.25">
      <c r="A186" s="84" t="str">
        <f t="shared" si="2"/>
        <v>NoGroup</v>
      </c>
      <c r="B186" s="6"/>
      <c r="C186" s="6"/>
      <c r="D186" s="81" t="s">
        <v>339</v>
      </c>
      <c r="E186" s="91"/>
      <c r="F186" s="226"/>
      <c r="G186" s="137"/>
      <c r="H186" s="112"/>
      <c r="I186" s="9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200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</row>
    <row r="187" spans="1:53" ht="45" customHeight="1" x14ac:dyDescent="0.25">
      <c r="A187" s="84" t="str">
        <f t="shared" si="2"/>
        <v>NoGroup</v>
      </c>
      <c r="B187" s="6"/>
      <c r="C187" s="6"/>
      <c r="D187" s="81" t="s">
        <v>339</v>
      </c>
      <c r="E187" s="91"/>
      <c r="F187" s="226"/>
      <c r="G187" s="137"/>
      <c r="H187" s="112"/>
      <c r="I187" s="9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200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</row>
    <row r="188" spans="1:53" ht="45" customHeight="1" x14ac:dyDescent="0.25">
      <c r="A188" s="84" t="str">
        <f t="shared" si="2"/>
        <v>NoGroup</v>
      </c>
      <c r="B188" s="6"/>
      <c r="C188" s="6"/>
      <c r="D188" s="81" t="s">
        <v>339</v>
      </c>
      <c r="E188" s="91"/>
      <c r="F188" s="226"/>
      <c r="G188" s="137"/>
      <c r="H188" s="112"/>
      <c r="I188" s="9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200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 spans="1:53" ht="45" customHeight="1" x14ac:dyDescent="0.25">
      <c r="A189" s="84" t="str">
        <f t="shared" si="2"/>
        <v>NoGroup</v>
      </c>
      <c r="B189" s="6"/>
      <c r="C189" s="6"/>
      <c r="D189" s="81" t="s">
        <v>339</v>
      </c>
      <c r="E189" s="91"/>
      <c r="F189" s="226"/>
      <c r="G189" s="137"/>
      <c r="H189" s="112"/>
      <c r="I189" s="9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200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spans="1:53" ht="45" customHeight="1" x14ac:dyDescent="0.25">
      <c r="A190" s="84" t="str">
        <f t="shared" si="2"/>
        <v>NoGroup</v>
      </c>
      <c r="B190" s="6"/>
      <c r="C190" s="6"/>
      <c r="D190" s="81" t="s">
        <v>339</v>
      </c>
      <c r="E190" s="91"/>
      <c r="F190" s="226"/>
      <c r="G190" s="137"/>
      <c r="H190" s="112"/>
      <c r="I190" s="9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200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spans="1:53" ht="45" customHeight="1" x14ac:dyDescent="0.25">
      <c r="A191" s="84" t="str">
        <f t="shared" si="2"/>
        <v>NoGroup</v>
      </c>
      <c r="B191" s="6"/>
      <c r="C191" s="6"/>
      <c r="D191" s="81" t="s">
        <v>339</v>
      </c>
      <c r="E191" s="91"/>
      <c r="F191" s="226"/>
      <c r="G191" s="137"/>
      <c r="H191" s="112"/>
      <c r="I191" s="9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200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 spans="1:53" ht="45" customHeight="1" x14ac:dyDescent="0.25">
      <c r="A192" s="84" t="str">
        <f t="shared" si="2"/>
        <v>NoGroup</v>
      </c>
      <c r="B192" s="6"/>
      <c r="C192" s="6"/>
      <c r="D192" s="81" t="s">
        <v>339</v>
      </c>
      <c r="E192" s="91"/>
      <c r="F192" s="226"/>
      <c r="G192" s="137"/>
      <c r="H192" s="112"/>
      <c r="I192" s="9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200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</row>
    <row r="193" spans="1:53" ht="45" customHeight="1" x14ac:dyDescent="0.25">
      <c r="A193" s="84" t="str">
        <f t="shared" si="2"/>
        <v>NoGroup</v>
      </c>
      <c r="B193" s="6"/>
      <c r="C193" s="6"/>
      <c r="D193" s="81" t="s">
        <v>339</v>
      </c>
      <c r="E193" s="91"/>
      <c r="F193" s="226"/>
      <c r="G193" s="137"/>
      <c r="H193" s="112"/>
      <c r="I193" s="9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200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spans="1:53" ht="45" customHeight="1" x14ac:dyDescent="0.25">
      <c r="A194" s="84" t="str">
        <f t="shared" si="2"/>
        <v>NoGroup</v>
      </c>
      <c r="B194" s="6"/>
      <c r="C194" s="6"/>
      <c r="D194" s="81" t="s">
        <v>339</v>
      </c>
      <c r="E194" s="91"/>
      <c r="F194" s="226"/>
      <c r="G194" s="137"/>
      <c r="H194" s="112"/>
      <c r="I194" s="9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200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</row>
    <row r="195" spans="1:53" ht="45" customHeight="1" x14ac:dyDescent="0.25">
      <c r="A195" s="84" t="str">
        <f t="shared" si="2"/>
        <v>NoGroup</v>
      </c>
      <c r="B195" s="6"/>
      <c r="C195" s="6"/>
      <c r="D195" s="81" t="s">
        <v>339</v>
      </c>
      <c r="E195" s="91"/>
      <c r="F195" s="226"/>
      <c r="G195" s="137"/>
      <c r="H195" s="112"/>
      <c r="I195" s="9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200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spans="1:53" ht="45" customHeight="1" x14ac:dyDescent="0.25">
      <c r="A196" s="84" t="str">
        <f t="shared" si="2"/>
        <v>NoGroup</v>
      </c>
      <c r="B196" s="6"/>
      <c r="C196" s="6"/>
      <c r="D196" s="81" t="s">
        <v>339</v>
      </c>
      <c r="E196" s="91"/>
      <c r="F196" s="226"/>
      <c r="G196" s="137"/>
      <c r="H196" s="112"/>
      <c r="I196" s="9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200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</row>
    <row r="197" spans="1:53" ht="45" customHeight="1" x14ac:dyDescent="0.25">
      <c r="A197" s="84" t="str">
        <f t="shared" si="2"/>
        <v>NoGroup</v>
      </c>
      <c r="B197" s="6"/>
      <c r="C197" s="6"/>
      <c r="D197" s="81" t="s">
        <v>339</v>
      </c>
      <c r="E197" s="91"/>
      <c r="F197" s="226"/>
      <c r="G197" s="137"/>
      <c r="H197" s="112"/>
      <c r="I197" s="9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200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spans="1:53" ht="45" customHeight="1" x14ac:dyDescent="0.25">
      <c r="A198" s="84" t="str">
        <f t="shared" si="2"/>
        <v>NoGroup</v>
      </c>
      <c r="B198" s="6"/>
      <c r="C198" s="6"/>
      <c r="D198" s="81" t="s">
        <v>339</v>
      </c>
      <c r="E198" s="91"/>
      <c r="F198" s="226"/>
      <c r="G198" s="137"/>
      <c r="H198" s="112"/>
      <c r="I198" s="9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200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spans="1:53" ht="45" customHeight="1" x14ac:dyDescent="0.25">
      <c r="A199" s="84" t="str">
        <f t="shared" si="2"/>
        <v>NoGroup</v>
      </c>
      <c r="B199" s="6"/>
      <c r="C199" s="6"/>
      <c r="D199" s="81" t="s">
        <v>339</v>
      </c>
      <c r="E199" s="91"/>
      <c r="F199" s="226"/>
      <c r="G199" s="137"/>
      <c r="H199" s="112"/>
      <c r="I199" s="9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200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 spans="1:53" ht="45" customHeight="1" x14ac:dyDescent="0.25">
      <c r="A200" s="84" t="str">
        <f t="shared" si="2"/>
        <v>NoGroup</v>
      </c>
      <c r="B200" s="6"/>
      <c r="C200" s="6"/>
      <c r="D200" s="81" t="s">
        <v>339</v>
      </c>
      <c r="E200" s="91"/>
      <c r="F200" s="226"/>
      <c r="G200" s="137"/>
      <c r="H200" s="112"/>
      <c r="I200" s="9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200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</row>
    <row r="201" spans="1:53" ht="45" customHeight="1" x14ac:dyDescent="0.25">
      <c r="A201" s="84" t="str">
        <f t="shared" si="2"/>
        <v>NoGroup</v>
      </c>
      <c r="B201" s="6"/>
      <c r="C201" s="6"/>
      <c r="D201" s="81" t="s">
        <v>339</v>
      </c>
      <c r="E201" s="91"/>
      <c r="F201" s="226"/>
      <c r="G201" s="137"/>
      <c r="H201" s="112"/>
      <c r="I201" s="9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200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</row>
    <row r="202" spans="1:53" ht="45" customHeight="1" x14ac:dyDescent="0.25">
      <c r="A202" s="84" t="str">
        <f t="shared" si="2"/>
        <v>NoGroup</v>
      </c>
      <c r="B202" s="6"/>
      <c r="C202" s="6"/>
      <c r="D202" s="81" t="s">
        <v>339</v>
      </c>
      <c r="E202" s="91"/>
      <c r="F202" s="226"/>
      <c r="G202" s="137"/>
      <c r="H202" s="112"/>
      <c r="I202" s="9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200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spans="1:53" ht="45" customHeight="1" x14ac:dyDescent="0.25">
      <c r="A203" s="84" t="str">
        <f t="shared" si="2"/>
        <v>NoGroup</v>
      </c>
      <c r="B203" s="6"/>
      <c r="C203" s="6"/>
      <c r="D203" s="81" t="s">
        <v>339</v>
      </c>
      <c r="E203" s="91"/>
      <c r="F203" s="226"/>
      <c r="G203" s="137"/>
      <c r="H203" s="112"/>
      <c r="I203" s="9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200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spans="1:53" ht="45" customHeight="1" x14ac:dyDescent="0.25">
      <c r="A204" s="84" t="str">
        <f t="shared" si="2"/>
        <v>NoGroup</v>
      </c>
      <c r="B204" s="6"/>
      <c r="C204" s="6"/>
      <c r="D204" s="81" t="s">
        <v>339</v>
      </c>
      <c r="E204" s="91"/>
      <c r="F204" s="226"/>
      <c r="G204" s="137"/>
      <c r="H204" s="112"/>
      <c r="I204" s="9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200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</row>
    <row r="205" spans="1:53" ht="45" customHeight="1" x14ac:dyDescent="0.25">
      <c r="A205" s="84" t="str">
        <f t="shared" si="2"/>
        <v>NoGroup</v>
      </c>
      <c r="B205" s="6"/>
      <c r="C205" s="6"/>
      <c r="D205" s="81" t="s">
        <v>339</v>
      </c>
      <c r="E205" s="91"/>
      <c r="F205" s="226"/>
      <c r="G205" s="137"/>
      <c r="H205" s="112"/>
      <c r="I205" s="9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200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</row>
    <row r="206" spans="1:53" ht="45" customHeight="1" x14ac:dyDescent="0.25">
      <c r="A206" s="84" t="str">
        <f t="shared" si="2"/>
        <v>NoGroup</v>
      </c>
      <c r="B206" s="6"/>
      <c r="C206" s="6"/>
      <c r="D206" s="81" t="s">
        <v>339</v>
      </c>
      <c r="E206" s="91"/>
      <c r="F206" s="226"/>
      <c r="G206" s="137"/>
      <c r="H206" s="112"/>
      <c r="I206" s="9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200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</row>
    <row r="207" spans="1:53" ht="45" customHeight="1" x14ac:dyDescent="0.25">
      <c r="A207" s="84" t="str">
        <f t="shared" ref="A207:A248" si="3">IF(ISBLANK(I207),"NoGroup",MID(I207,2,2))</f>
        <v>NoGroup</v>
      </c>
      <c r="B207" s="6"/>
      <c r="C207" s="6"/>
      <c r="D207" s="81" t="s">
        <v>339</v>
      </c>
      <c r="E207" s="91"/>
      <c r="F207" s="226"/>
      <c r="G207" s="137"/>
      <c r="H207" s="112"/>
      <c r="I207" s="9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200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</row>
    <row r="208" spans="1:53" ht="45" customHeight="1" x14ac:dyDescent="0.25">
      <c r="A208" s="84" t="str">
        <f t="shared" si="3"/>
        <v>NoGroup</v>
      </c>
      <c r="B208" s="6"/>
      <c r="C208" s="6"/>
      <c r="D208" s="81" t="s">
        <v>339</v>
      </c>
      <c r="E208" s="91"/>
      <c r="F208" s="226"/>
      <c r="G208" s="137"/>
      <c r="H208" s="112"/>
      <c r="I208" s="9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200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</row>
    <row r="209" spans="1:53" ht="45" customHeight="1" x14ac:dyDescent="0.25">
      <c r="A209" s="84" t="str">
        <f t="shared" si="3"/>
        <v>NoGroup</v>
      </c>
      <c r="B209" s="6"/>
      <c r="C209" s="6"/>
      <c r="D209" s="81" t="s">
        <v>339</v>
      </c>
      <c r="E209" s="91"/>
      <c r="F209" s="226"/>
      <c r="G209" s="137"/>
      <c r="H209" s="112"/>
      <c r="I209" s="9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200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</row>
    <row r="210" spans="1:53" ht="45" customHeight="1" x14ac:dyDescent="0.25">
      <c r="A210" s="84" t="str">
        <f t="shared" si="3"/>
        <v>NoGroup</v>
      </c>
      <c r="B210" s="6"/>
      <c r="C210" s="6"/>
      <c r="D210" s="81" t="s">
        <v>339</v>
      </c>
      <c r="E210" s="91"/>
      <c r="F210" s="226"/>
      <c r="G210" s="137"/>
      <c r="H210" s="112"/>
      <c r="I210" s="9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200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</row>
    <row r="211" spans="1:53" ht="45" customHeight="1" x14ac:dyDescent="0.25">
      <c r="A211" s="84" t="str">
        <f t="shared" si="3"/>
        <v>NoGroup</v>
      </c>
      <c r="B211" s="6"/>
      <c r="C211" s="6"/>
      <c r="D211" s="81" t="s">
        <v>339</v>
      </c>
      <c r="E211" s="91"/>
      <c r="F211" s="226"/>
      <c r="G211" s="137"/>
      <c r="H211" s="112"/>
      <c r="I211" s="9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200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</row>
    <row r="212" spans="1:53" ht="45" customHeight="1" x14ac:dyDescent="0.25">
      <c r="A212" s="84" t="str">
        <f t="shared" si="3"/>
        <v>NoGroup</v>
      </c>
      <c r="B212" s="6"/>
      <c r="C212" s="6"/>
      <c r="D212" s="81" t="s">
        <v>339</v>
      </c>
      <c r="E212" s="91"/>
      <c r="F212" s="226"/>
      <c r="G212" s="137"/>
      <c r="H212" s="112"/>
      <c r="I212" s="9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200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</row>
    <row r="213" spans="1:53" ht="45" customHeight="1" x14ac:dyDescent="0.25">
      <c r="A213" s="84" t="str">
        <f t="shared" si="3"/>
        <v>NoGroup</v>
      </c>
      <c r="B213" s="6"/>
      <c r="C213" s="6"/>
      <c r="D213" s="81" t="s">
        <v>339</v>
      </c>
      <c r="E213" s="91"/>
      <c r="F213" s="226"/>
      <c r="G213" s="137"/>
      <c r="H213" s="112"/>
      <c r="I213" s="9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200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</row>
    <row r="214" spans="1:53" ht="45" customHeight="1" x14ac:dyDescent="0.25">
      <c r="A214" s="84" t="str">
        <f t="shared" si="3"/>
        <v>NoGroup</v>
      </c>
      <c r="B214" s="6"/>
      <c r="C214" s="6"/>
      <c r="D214" s="81" t="s">
        <v>339</v>
      </c>
      <c r="E214" s="91"/>
      <c r="F214" s="226"/>
      <c r="G214" s="137"/>
      <c r="H214" s="112"/>
      <c r="I214" s="9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200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</row>
    <row r="215" spans="1:53" ht="45" customHeight="1" x14ac:dyDescent="0.25">
      <c r="A215" s="84" t="str">
        <f t="shared" si="3"/>
        <v>NoGroup</v>
      </c>
      <c r="B215" s="6"/>
      <c r="C215" s="6"/>
      <c r="D215" s="81" t="s">
        <v>339</v>
      </c>
      <c r="E215" s="91"/>
      <c r="F215" s="226"/>
      <c r="G215" s="137"/>
      <c r="H215" s="112"/>
      <c r="I215" s="9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200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</row>
    <row r="216" spans="1:53" ht="45" customHeight="1" x14ac:dyDescent="0.25">
      <c r="A216" s="84" t="str">
        <f t="shared" si="3"/>
        <v>NoGroup</v>
      </c>
      <c r="B216" s="6"/>
      <c r="C216" s="6"/>
      <c r="D216" s="81" t="s">
        <v>339</v>
      </c>
      <c r="E216" s="91"/>
      <c r="F216" s="226"/>
      <c r="G216" s="137"/>
      <c r="H216" s="112"/>
      <c r="I216" s="9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200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</row>
    <row r="217" spans="1:53" ht="45" customHeight="1" x14ac:dyDescent="0.25">
      <c r="A217" s="84" t="str">
        <f t="shared" si="3"/>
        <v>NoGroup</v>
      </c>
      <c r="B217" s="6"/>
      <c r="C217" s="6"/>
      <c r="D217" s="81" t="s">
        <v>339</v>
      </c>
      <c r="E217" s="91"/>
      <c r="F217" s="226"/>
      <c r="G217" s="137"/>
      <c r="H217" s="112"/>
      <c r="I217" s="9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200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</row>
    <row r="218" spans="1:53" ht="45" customHeight="1" x14ac:dyDescent="0.25">
      <c r="A218" s="84" t="str">
        <f t="shared" si="3"/>
        <v>NoGroup</v>
      </c>
      <c r="B218" s="6"/>
      <c r="C218" s="6"/>
      <c r="D218" s="81" t="s">
        <v>339</v>
      </c>
      <c r="E218" s="91"/>
      <c r="F218" s="226"/>
      <c r="G218" s="137"/>
      <c r="H218" s="112"/>
      <c r="I218" s="9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200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</row>
    <row r="219" spans="1:53" ht="45" customHeight="1" x14ac:dyDescent="0.25">
      <c r="A219" s="84" t="str">
        <f t="shared" si="3"/>
        <v>NoGroup</v>
      </c>
      <c r="B219" s="6"/>
      <c r="C219" s="6"/>
      <c r="D219" s="81" t="s">
        <v>339</v>
      </c>
      <c r="E219" s="91"/>
      <c r="F219" s="226"/>
      <c r="G219" s="137"/>
      <c r="H219" s="112"/>
      <c r="I219" s="9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200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</row>
    <row r="220" spans="1:53" ht="45" customHeight="1" x14ac:dyDescent="0.25">
      <c r="A220" s="84" t="str">
        <f t="shared" si="3"/>
        <v>NoGroup</v>
      </c>
      <c r="B220" s="6"/>
      <c r="C220" s="6"/>
      <c r="D220" s="81" t="s">
        <v>339</v>
      </c>
      <c r="E220" s="91"/>
      <c r="F220" s="226"/>
      <c r="G220" s="137"/>
      <c r="H220" s="112"/>
      <c r="I220" s="9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200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</row>
    <row r="221" spans="1:53" ht="45" customHeight="1" x14ac:dyDescent="0.25">
      <c r="A221" s="84" t="str">
        <f t="shared" si="3"/>
        <v>NoGroup</v>
      </c>
      <c r="B221" s="6"/>
      <c r="C221" s="6"/>
      <c r="D221" s="81" t="s">
        <v>339</v>
      </c>
      <c r="E221" s="91"/>
      <c r="F221" s="226"/>
      <c r="G221" s="137"/>
      <c r="H221" s="112"/>
      <c r="I221" s="9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200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</row>
    <row r="222" spans="1:53" ht="45" customHeight="1" x14ac:dyDescent="0.25">
      <c r="A222" s="84" t="str">
        <f t="shared" si="3"/>
        <v>NoGroup</v>
      </c>
      <c r="B222" s="6"/>
      <c r="C222" s="6"/>
      <c r="D222" s="81" t="s">
        <v>339</v>
      </c>
      <c r="E222" s="91"/>
      <c r="F222" s="226"/>
      <c r="G222" s="137"/>
      <c r="H222" s="112"/>
      <c r="I222" s="9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200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</row>
    <row r="223" spans="1:53" ht="45" customHeight="1" x14ac:dyDescent="0.25">
      <c r="A223" s="84" t="str">
        <f t="shared" si="3"/>
        <v>NoGroup</v>
      </c>
      <c r="B223" s="6"/>
      <c r="C223" s="6"/>
      <c r="D223" s="81" t="s">
        <v>339</v>
      </c>
      <c r="E223" s="91"/>
      <c r="F223" s="226"/>
      <c r="G223" s="137"/>
      <c r="H223" s="112"/>
      <c r="I223" s="9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200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</row>
    <row r="224" spans="1:53" ht="45" customHeight="1" x14ac:dyDescent="0.25">
      <c r="A224" s="84" t="str">
        <f t="shared" si="3"/>
        <v>NoGroup</v>
      </c>
      <c r="B224" s="6"/>
      <c r="C224" s="6"/>
      <c r="D224" s="81" t="s">
        <v>339</v>
      </c>
      <c r="E224" s="91"/>
      <c r="F224" s="226"/>
      <c r="G224" s="137"/>
      <c r="H224" s="112"/>
      <c r="I224" s="9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200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</row>
    <row r="225" spans="1:53" ht="45" customHeight="1" x14ac:dyDescent="0.25">
      <c r="A225" s="84" t="str">
        <f t="shared" si="3"/>
        <v>NoGroup</v>
      </c>
      <c r="B225" s="6"/>
      <c r="C225" s="6"/>
      <c r="D225" s="81" t="s">
        <v>339</v>
      </c>
      <c r="E225" s="91"/>
      <c r="F225" s="226"/>
      <c r="G225" s="137"/>
      <c r="H225" s="112"/>
      <c r="I225" s="9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200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</row>
    <row r="226" spans="1:53" ht="45" customHeight="1" x14ac:dyDescent="0.25">
      <c r="A226" s="84" t="str">
        <f t="shared" si="3"/>
        <v>NoGroup</v>
      </c>
      <c r="B226" s="6"/>
      <c r="C226" s="6"/>
      <c r="D226" s="81" t="s">
        <v>339</v>
      </c>
      <c r="E226" s="91"/>
      <c r="F226" s="226"/>
      <c r="G226" s="137"/>
      <c r="H226" s="112"/>
      <c r="I226" s="9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200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</row>
    <row r="227" spans="1:53" ht="45" customHeight="1" x14ac:dyDescent="0.25">
      <c r="A227" s="84" t="str">
        <f t="shared" si="3"/>
        <v>NoGroup</v>
      </c>
      <c r="B227" s="6"/>
      <c r="C227" s="6"/>
      <c r="D227" s="81" t="s">
        <v>339</v>
      </c>
      <c r="E227" s="91"/>
      <c r="F227" s="226"/>
      <c r="G227" s="137"/>
      <c r="H227" s="112"/>
      <c r="I227" s="9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200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</row>
    <row r="228" spans="1:53" ht="45" customHeight="1" x14ac:dyDescent="0.25">
      <c r="A228" s="84" t="str">
        <f t="shared" si="3"/>
        <v>NoGroup</v>
      </c>
      <c r="B228" s="6"/>
      <c r="C228" s="6"/>
      <c r="D228" s="81" t="s">
        <v>339</v>
      </c>
      <c r="E228" s="91"/>
      <c r="F228" s="226"/>
      <c r="G228" s="137"/>
      <c r="H228" s="112"/>
      <c r="I228" s="9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200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</row>
    <row r="229" spans="1:53" ht="45" customHeight="1" x14ac:dyDescent="0.25">
      <c r="A229" s="84" t="str">
        <f t="shared" si="3"/>
        <v>NoGroup</v>
      </c>
      <c r="B229" s="6"/>
      <c r="C229" s="6"/>
      <c r="D229" s="81" t="s">
        <v>339</v>
      </c>
      <c r="E229" s="91"/>
      <c r="F229" s="226"/>
      <c r="G229" s="137"/>
      <c r="H229" s="112"/>
      <c r="I229" s="9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200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</row>
    <row r="230" spans="1:53" ht="45" customHeight="1" x14ac:dyDescent="0.25">
      <c r="A230" s="84" t="str">
        <f t="shared" si="3"/>
        <v>NoGroup</v>
      </c>
      <c r="B230" s="6"/>
      <c r="C230" s="6"/>
      <c r="D230" s="81" t="s">
        <v>339</v>
      </c>
      <c r="E230" s="91"/>
      <c r="F230" s="226"/>
      <c r="G230" s="137"/>
      <c r="H230" s="112"/>
      <c r="I230" s="9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200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</row>
    <row r="231" spans="1:53" ht="45" customHeight="1" x14ac:dyDescent="0.25">
      <c r="A231" s="84" t="str">
        <f t="shared" si="3"/>
        <v>NoGroup</v>
      </c>
      <c r="B231" s="6"/>
      <c r="C231" s="6"/>
      <c r="D231" s="81" t="s">
        <v>339</v>
      </c>
      <c r="E231" s="91"/>
      <c r="F231" s="226"/>
      <c r="G231" s="137"/>
      <c r="H231" s="112"/>
      <c r="I231" s="9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200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</row>
    <row r="232" spans="1:53" ht="45" customHeight="1" x14ac:dyDescent="0.25">
      <c r="A232" s="84" t="str">
        <f t="shared" si="3"/>
        <v>NoGroup</v>
      </c>
      <c r="B232" s="6"/>
      <c r="C232" s="6"/>
      <c r="D232" s="81" t="s">
        <v>339</v>
      </c>
      <c r="E232" s="91"/>
      <c r="F232" s="226"/>
      <c r="G232" s="137"/>
      <c r="H232" s="112"/>
      <c r="I232" s="9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200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</row>
    <row r="233" spans="1:53" ht="45" customHeight="1" x14ac:dyDescent="0.25">
      <c r="A233" s="84" t="str">
        <f t="shared" si="3"/>
        <v>NoGroup</v>
      </c>
      <c r="B233" s="6"/>
      <c r="C233" s="6"/>
      <c r="D233" s="81" t="s">
        <v>339</v>
      </c>
      <c r="E233" s="91"/>
      <c r="F233" s="226"/>
      <c r="G233" s="137"/>
      <c r="H233" s="112"/>
      <c r="I233" s="9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200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</row>
    <row r="234" spans="1:53" ht="45" customHeight="1" x14ac:dyDescent="0.25">
      <c r="A234" s="84" t="str">
        <f t="shared" si="3"/>
        <v>NoGroup</v>
      </c>
      <c r="B234" s="6"/>
      <c r="C234" s="6"/>
      <c r="D234" s="81" t="s">
        <v>339</v>
      </c>
      <c r="E234" s="91"/>
      <c r="F234" s="226"/>
      <c r="G234" s="137"/>
      <c r="H234" s="112"/>
      <c r="I234" s="9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200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</row>
    <row r="235" spans="1:53" ht="45" customHeight="1" x14ac:dyDescent="0.25">
      <c r="A235" s="84" t="str">
        <f t="shared" si="3"/>
        <v>NoGroup</v>
      </c>
      <c r="B235" s="6"/>
      <c r="C235" s="6"/>
      <c r="D235" s="81" t="s">
        <v>339</v>
      </c>
      <c r="E235" s="91"/>
      <c r="F235" s="226"/>
      <c r="G235" s="137"/>
      <c r="H235" s="112"/>
      <c r="I235" s="9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200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</row>
    <row r="236" spans="1:53" ht="45" customHeight="1" x14ac:dyDescent="0.25">
      <c r="A236" s="84" t="str">
        <f t="shared" si="3"/>
        <v>NoGroup</v>
      </c>
      <c r="B236" s="6"/>
      <c r="C236" s="6"/>
      <c r="D236" s="81" t="s">
        <v>339</v>
      </c>
      <c r="E236" s="91"/>
      <c r="F236" s="226"/>
      <c r="G236" s="137"/>
      <c r="H236" s="112"/>
      <c r="I236" s="9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200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</row>
    <row r="237" spans="1:53" ht="45" customHeight="1" x14ac:dyDescent="0.25">
      <c r="A237" s="84" t="str">
        <f t="shared" si="3"/>
        <v>NoGroup</v>
      </c>
      <c r="B237" s="6"/>
      <c r="C237" s="6"/>
      <c r="D237" s="81" t="s">
        <v>339</v>
      </c>
      <c r="E237" s="91"/>
      <c r="F237" s="226"/>
      <c r="G237" s="137"/>
      <c r="H237" s="112"/>
      <c r="I237" s="9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200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</row>
    <row r="238" spans="1:53" ht="45" customHeight="1" x14ac:dyDescent="0.25">
      <c r="A238" s="84" t="str">
        <f t="shared" si="3"/>
        <v>NoGroup</v>
      </c>
      <c r="B238" s="6"/>
      <c r="C238" s="6"/>
      <c r="D238" s="81" t="s">
        <v>339</v>
      </c>
      <c r="E238" s="91"/>
      <c r="F238" s="226"/>
      <c r="G238" s="137"/>
      <c r="H238" s="112"/>
      <c r="I238" s="9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200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</row>
    <row r="239" spans="1:53" ht="45" customHeight="1" x14ac:dyDescent="0.25">
      <c r="A239" s="84" t="str">
        <f t="shared" si="3"/>
        <v>NoGroup</v>
      </c>
      <c r="B239" s="6"/>
      <c r="C239" s="6"/>
      <c r="D239" s="81" t="s">
        <v>339</v>
      </c>
      <c r="E239" s="91"/>
      <c r="F239" s="226"/>
      <c r="G239" s="137"/>
      <c r="H239" s="112"/>
      <c r="I239" s="9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200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</row>
    <row r="240" spans="1:53" ht="45" customHeight="1" x14ac:dyDescent="0.25">
      <c r="A240" s="84" t="str">
        <f t="shared" si="3"/>
        <v>NoGroup</v>
      </c>
      <c r="B240" s="6"/>
      <c r="C240" s="6"/>
      <c r="D240" s="81" t="s">
        <v>339</v>
      </c>
      <c r="E240" s="91"/>
      <c r="F240" s="226"/>
      <c r="G240" s="137"/>
      <c r="H240" s="112"/>
      <c r="I240" s="9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200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</row>
    <row r="241" spans="1:53" ht="45" customHeight="1" x14ac:dyDescent="0.25">
      <c r="A241" s="84" t="str">
        <f t="shared" si="3"/>
        <v>NoGroup</v>
      </c>
      <c r="B241" s="6"/>
      <c r="C241" s="6"/>
      <c r="D241" s="81" t="s">
        <v>339</v>
      </c>
      <c r="E241" s="91"/>
      <c r="F241" s="226"/>
      <c r="G241" s="137"/>
      <c r="H241" s="112"/>
      <c r="I241" s="9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200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</row>
    <row r="242" spans="1:53" ht="45" customHeight="1" x14ac:dyDescent="0.25">
      <c r="A242" s="84" t="str">
        <f t="shared" si="3"/>
        <v>NoGroup</v>
      </c>
      <c r="B242" s="6"/>
      <c r="C242" s="6"/>
      <c r="D242" s="81" t="s">
        <v>339</v>
      </c>
      <c r="E242" s="91"/>
      <c r="F242" s="226"/>
      <c r="G242" s="137"/>
      <c r="H242" s="112"/>
      <c r="I242" s="9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200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</row>
    <row r="243" spans="1:53" ht="45" customHeight="1" x14ac:dyDescent="0.25">
      <c r="A243" s="84" t="str">
        <f t="shared" si="3"/>
        <v>NoGroup</v>
      </c>
      <c r="B243" s="6"/>
      <c r="C243" s="6"/>
      <c r="D243" s="81" t="s">
        <v>339</v>
      </c>
      <c r="E243" s="91"/>
      <c r="F243" s="226"/>
      <c r="G243" s="137"/>
      <c r="H243" s="112"/>
      <c r="I243" s="9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200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</row>
    <row r="244" spans="1:53" ht="45" customHeight="1" x14ac:dyDescent="0.25">
      <c r="A244" s="84" t="str">
        <f t="shared" si="3"/>
        <v>NoGroup</v>
      </c>
      <c r="B244" s="6"/>
      <c r="C244" s="6"/>
      <c r="D244" s="81" t="s">
        <v>339</v>
      </c>
      <c r="E244" s="91"/>
      <c r="F244" s="226"/>
      <c r="G244" s="137"/>
      <c r="H244" s="112"/>
      <c r="I244" s="9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200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</row>
    <row r="245" spans="1:53" ht="45" customHeight="1" x14ac:dyDescent="0.25">
      <c r="A245" s="84" t="str">
        <f t="shared" si="3"/>
        <v>NoGroup</v>
      </c>
      <c r="B245" s="6"/>
      <c r="C245" s="6"/>
      <c r="D245" s="81" t="s">
        <v>339</v>
      </c>
      <c r="E245" s="91"/>
      <c r="F245" s="226"/>
      <c r="G245" s="137"/>
      <c r="H245" s="112"/>
      <c r="I245" s="9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200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</row>
    <row r="246" spans="1:53" ht="45" customHeight="1" x14ac:dyDescent="0.25">
      <c r="A246" s="84" t="str">
        <f t="shared" si="3"/>
        <v>NoGroup</v>
      </c>
      <c r="B246" s="6"/>
      <c r="C246" s="6"/>
      <c r="D246" s="81" t="s">
        <v>339</v>
      </c>
      <c r="E246" s="91"/>
      <c r="F246" s="226"/>
      <c r="G246" s="137"/>
      <c r="H246" s="112"/>
      <c r="I246" s="9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200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</row>
    <row r="247" spans="1:53" ht="45" customHeight="1" x14ac:dyDescent="0.25">
      <c r="A247" s="84" t="str">
        <f t="shared" si="3"/>
        <v>NoGroup</v>
      </c>
      <c r="B247" s="6"/>
      <c r="C247" s="6"/>
      <c r="D247" s="81" t="s">
        <v>339</v>
      </c>
      <c r="E247" s="91"/>
      <c r="F247" s="226"/>
      <c r="G247" s="137"/>
      <c r="H247" s="112"/>
      <c r="I247" s="9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200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</row>
    <row r="248" spans="1:53" ht="45" customHeight="1" x14ac:dyDescent="0.25">
      <c r="A248" s="84" t="str">
        <f t="shared" si="3"/>
        <v>NoGroup</v>
      </c>
      <c r="B248" s="44"/>
      <c r="C248" s="91"/>
      <c r="D248" s="81" t="s">
        <v>339</v>
      </c>
      <c r="E248" s="91"/>
      <c r="F248" s="224"/>
      <c r="G248" s="136"/>
      <c r="H248" s="112"/>
      <c r="I248" s="44"/>
      <c r="J248" s="44"/>
      <c r="K248" s="44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  <c r="AC248" s="134"/>
      <c r="AD248" s="134"/>
      <c r="AE248" s="134"/>
      <c r="AF248" s="134"/>
      <c r="AG248" s="134"/>
      <c r="AH248" s="81"/>
      <c r="AI248" s="81"/>
      <c r="AJ248" s="81"/>
      <c r="AK248" s="81"/>
      <c r="AL248" s="81"/>
      <c r="AM248" s="134"/>
      <c r="AN248" s="81"/>
      <c r="AO248" s="81"/>
      <c r="AP248" s="81"/>
      <c r="AQ248" s="81"/>
      <c r="AR248" s="81"/>
      <c r="AS248" s="81"/>
      <c r="AT248" s="81"/>
      <c r="AU248" s="81"/>
      <c r="AV248" s="81"/>
      <c r="AW248" s="81"/>
      <c r="AX248" s="81"/>
      <c r="AY248" s="81"/>
      <c r="AZ248" s="81"/>
      <c r="BA248" s="81"/>
    </row>
  </sheetData>
  <autoFilter ref="A14:BA248" xr:uid="{00000000-0009-0000-0000-000009000000}">
    <sortState xmlns:xlrd2="http://schemas.microsoft.com/office/spreadsheetml/2017/richdata2" ref="A15:BA248">
      <sortCondition ref="I14:I248"/>
    </sortState>
  </autoFilter>
  <mergeCells count="13">
    <mergeCell ref="A11:H11"/>
    <mergeCell ref="A12:H12"/>
    <mergeCell ref="A13:H13"/>
    <mergeCell ref="C1:D1"/>
    <mergeCell ref="I1:I2"/>
    <mergeCell ref="J1:J6"/>
    <mergeCell ref="A2:H8"/>
    <mergeCell ref="J7:J10"/>
    <mergeCell ref="A9:A10"/>
    <mergeCell ref="C9:C10"/>
    <mergeCell ref="D9:D10"/>
    <mergeCell ref="E9:E10"/>
    <mergeCell ref="F9:F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W54"/>
  <sheetViews>
    <sheetView zoomScale="85" zoomScaleNormal="85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M47" sqref="M47"/>
    </sheetView>
  </sheetViews>
  <sheetFormatPr defaultRowHeight="12.75" x14ac:dyDescent="0.2"/>
  <cols>
    <col min="1" max="1" width="31.28515625" style="270" bestFit="1" customWidth="1"/>
    <col min="2" max="2" width="12.7109375" style="270" bestFit="1" customWidth="1"/>
    <col min="3" max="22" width="10.7109375" style="384" customWidth="1"/>
    <col min="23" max="16384" width="9.140625" style="270"/>
  </cols>
  <sheetData>
    <row r="1" spans="1:23" x14ac:dyDescent="0.2">
      <c r="C1" s="384">
        <v>1</v>
      </c>
      <c r="D1" s="384">
        <v>2</v>
      </c>
      <c r="E1" s="384">
        <v>3</v>
      </c>
      <c r="F1" s="384">
        <v>4</v>
      </c>
      <c r="G1" s="384">
        <v>5</v>
      </c>
      <c r="H1" s="384">
        <v>6</v>
      </c>
      <c r="I1" s="384">
        <v>7</v>
      </c>
      <c r="J1" s="384">
        <v>8</v>
      </c>
      <c r="K1" s="384">
        <v>9</v>
      </c>
      <c r="L1" s="384">
        <v>10</v>
      </c>
      <c r="M1" s="384">
        <v>11</v>
      </c>
      <c r="N1" s="384">
        <v>12</v>
      </c>
      <c r="O1" s="384">
        <v>13</v>
      </c>
      <c r="P1" s="384">
        <v>14</v>
      </c>
      <c r="Q1" s="384">
        <v>15</v>
      </c>
      <c r="R1" s="384">
        <v>16</v>
      </c>
      <c r="S1" s="384">
        <v>17</v>
      </c>
      <c r="T1" s="384">
        <v>18</v>
      </c>
      <c r="U1" s="384">
        <v>19</v>
      </c>
      <c r="V1" s="384">
        <v>20</v>
      </c>
    </row>
    <row r="2" spans="1:23" ht="33.75" x14ac:dyDescent="0.2">
      <c r="A2" s="379" t="s">
        <v>723</v>
      </c>
      <c r="B2" s="379" t="s">
        <v>783</v>
      </c>
      <c r="C2" s="377" t="s">
        <v>678</v>
      </c>
      <c r="D2" s="330" t="s">
        <v>151</v>
      </c>
      <c r="E2" s="329" t="s">
        <v>674</v>
      </c>
      <c r="F2" s="329" t="s">
        <v>675</v>
      </c>
      <c r="G2" s="329" t="s">
        <v>682</v>
      </c>
      <c r="H2" s="329" t="s">
        <v>711</v>
      </c>
      <c r="I2" s="329" t="s">
        <v>713</v>
      </c>
      <c r="J2" s="329" t="s">
        <v>717</v>
      </c>
      <c r="K2" s="329" t="s">
        <v>690</v>
      </c>
      <c r="L2" s="330" t="s">
        <v>673</v>
      </c>
      <c r="M2" s="329" t="s">
        <v>720</v>
      </c>
      <c r="N2" s="372" t="s">
        <v>721</v>
      </c>
      <c r="O2" s="329" t="s">
        <v>683</v>
      </c>
      <c r="P2" s="330" t="s">
        <v>722</v>
      </c>
      <c r="Q2" s="330" t="s">
        <v>695</v>
      </c>
      <c r="R2" s="329" t="s">
        <v>683</v>
      </c>
      <c r="S2" s="330" t="s">
        <v>696</v>
      </c>
      <c r="T2" s="329" t="s">
        <v>725</v>
      </c>
      <c r="U2" s="329" t="s">
        <v>684</v>
      </c>
      <c r="V2" s="329" t="s">
        <v>676</v>
      </c>
    </row>
    <row r="3" spans="1:23" ht="17.25" thickBot="1" x14ac:dyDescent="0.25">
      <c r="A3" s="380"/>
      <c r="B3" s="380"/>
      <c r="C3" s="378" t="s">
        <v>697</v>
      </c>
      <c r="D3" s="333" t="s">
        <v>785</v>
      </c>
      <c r="E3" s="333" t="s">
        <v>65</v>
      </c>
      <c r="F3" s="333" t="s">
        <v>121</v>
      </c>
      <c r="G3" s="333" t="s">
        <v>65</v>
      </c>
      <c r="H3" s="333" t="s">
        <v>699</v>
      </c>
      <c r="I3" s="333"/>
      <c r="J3" s="333" t="s">
        <v>716</v>
      </c>
      <c r="K3" s="333" t="s">
        <v>702</v>
      </c>
      <c r="L3" s="334" t="s">
        <v>706</v>
      </c>
      <c r="M3" s="333" t="s">
        <v>270</v>
      </c>
      <c r="N3" s="333"/>
      <c r="O3" s="333"/>
      <c r="P3" s="333"/>
      <c r="Q3" s="333" t="s">
        <v>707</v>
      </c>
      <c r="R3" s="333" t="s">
        <v>270</v>
      </c>
      <c r="S3" s="333" t="s">
        <v>701</v>
      </c>
      <c r="T3" s="333" t="s">
        <v>700</v>
      </c>
      <c r="U3" s="333" t="s">
        <v>698</v>
      </c>
      <c r="V3" s="333" t="s">
        <v>104</v>
      </c>
    </row>
    <row r="4" spans="1:23" ht="15.75" x14ac:dyDescent="0.25">
      <c r="A4" s="381" t="s">
        <v>693</v>
      </c>
      <c r="B4" s="381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6"/>
    </row>
    <row r="5" spans="1:23" x14ac:dyDescent="0.2">
      <c r="A5" s="752" t="s">
        <v>719</v>
      </c>
      <c r="B5" s="36"/>
      <c r="C5" s="327" t="s">
        <v>685</v>
      </c>
      <c r="D5" s="326" t="s">
        <v>75</v>
      </c>
      <c r="E5" s="326" t="s">
        <v>677</v>
      </c>
      <c r="F5" s="326" t="s">
        <v>677</v>
      </c>
      <c r="G5" s="326" t="s">
        <v>677</v>
      </c>
      <c r="H5" s="326" t="s">
        <v>75</v>
      </c>
      <c r="I5" s="326" t="s">
        <v>75</v>
      </c>
      <c r="J5" s="326" t="s">
        <v>75</v>
      </c>
      <c r="K5" s="326" t="s">
        <v>75</v>
      </c>
      <c r="L5" s="326" t="s">
        <v>681</v>
      </c>
      <c r="M5" s="328"/>
      <c r="N5" s="328"/>
      <c r="O5" s="328"/>
      <c r="P5" s="328"/>
      <c r="Q5" s="328"/>
      <c r="R5" s="328"/>
      <c r="S5" s="328"/>
      <c r="T5" s="328"/>
      <c r="U5" s="328"/>
      <c r="V5" s="328"/>
    </row>
    <row r="6" spans="1:23" x14ac:dyDescent="0.2">
      <c r="A6" s="752"/>
      <c r="B6" s="36"/>
      <c r="C6" s="328"/>
      <c r="D6" s="297" t="s">
        <v>685</v>
      </c>
      <c r="E6" s="328" t="s">
        <v>677</v>
      </c>
      <c r="F6" s="328" t="s">
        <v>677</v>
      </c>
      <c r="G6" s="328" t="s">
        <v>677</v>
      </c>
      <c r="H6" s="326" t="s">
        <v>75</v>
      </c>
      <c r="I6" s="326" t="s">
        <v>75</v>
      </c>
      <c r="J6" s="326" t="s">
        <v>75</v>
      </c>
      <c r="K6" s="326" t="s">
        <v>75</v>
      </c>
      <c r="L6" s="326" t="s">
        <v>681</v>
      </c>
      <c r="M6" s="328"/>
      <c r="N6" s="328"/>
      <c r="O6" s="328"/>
      <c r="P6" s="328"/>
      <c r="Q6" s="328"/>
      <c r="R6" s="328"/>
      <c r="S6" s="328"/>
      <c r="T6" s="328"/>
      <c r="U6" s="328"/>
      <c r="V6" s="328"/>
    </row>
    <row r="7" spans="1:23" s="373" customFormat="1" x14ac:dyDescent="0.2">
      <c r="A7" s="752" t="s">
        <v>686</v>
      </c>
      <c r="B7" s="36"/>
      <c r="C7" s="328"/>
      <c r="D7" s="328"/>
      <c r="E7" s="328"/>
      <c r="F7" s="328"/>
      <c r="G7" s="328"/>
      <c r="H7" s="326"/>
      <c r="I7" s="326"/>
      <c r="J7" s="326"/>
      <c r="K7" s="326"/>
      <c r="L7" s="384" t="s">
        <v>685</v>
      </c>
      <c r="M7" s="384" t="s">
        <v>677</v>
      </c>
      <c r="N7" s="384" t="s">
        <v>681</v>
      </c>
      <c r="O7" s="384"/>
      <c r="P7" s="384"/>
      <c r="Q7" s="384"/>
      <c r="R7" s="326"/>
      <c r="S7" s="326"/>
      <c r="T7" s="326"/>
      <c r="U7" s="326"/>
      <c r="V7" s="326"/>
      <c r="W7" s="332" t="s">
        <v>710</v>
      </c>
    </row>
    <row r="8" spans="1:23" x14ac:dyDescent="0.2">
      <c r="A8" s="752"/>
      <c r="B8" s="36"/>
      <c r="C8" s="328"/>
      <c r="D8" s="328"/>
      <c r="E8" s="328"/>
      <c r="F8" s="328"/>
      <c r="G8" s="328"/>
      <c r="H8" s="326"/>
      <c r="I8" s="326"/>
      <c r="J8" s="326"/>
      <c r="K8" s="326"/>
      <c r="L8" s="326" t="s">
        <v>685</v>
      </c>
      <c r="M8" s="326" t="s">
        <v>677</v>
      </c>
      <c r="N8" s="326" t="s">
        <v>75</v>
      </c>
      <c r="O8" s="326" t="s">
        <v>75</v>
      </c>
      <c r="P8" s="326" t="s">
        <v>75</v>
      </c>
      <c r="Q8" s="326" t="s">
        <v>681</v>
      </c>
      <c r="R8" s="326"/>
      <c r="S8" s="326"/>
      <c r="T8" s="326"/>
      <c r="U8" s="326"/>
      <c r="V8" s="326"/>
      <c r="W8" s="331"/>
    </row>
    <row r="9" spans="1:23" x14ac:dyDescent="0.2">
      <c r="A9" s="752"/>
      <c r="B9" s="36"/>
      <c r="C9" s="328"/>
      <c r="D9" s="328"/>
      <c r="E9" s="328"/>
      <c r="F9" s="328"/>
      <c r="G9" s="328"/>
      <c r="H9" s="326"/>
      <c r="I9" s="326"/>
      <c r="J9" s="326"/>
      <c r="K9" s="326"/>
      <c r="L9" s="326" t="s">
        <v>685</v>
      </c>
      <c r="M9" s="326" t="s">
        <v>677</v>
      </c>
      <c r="N9" s="326" t="s">
        <v>75</v>
      </c>
      <c r="O9" s="326" t="s">
        <v>75</v>
      </c>
      <c r="P9" s="326" t="s">
        <v>75</v>
      </c>
      <c r="Q9" s="326" t="s">
        <v>75</v>
      </c>
      <c r="R9" s="326" t="s">
        <v>75</v>
      </c>
      <c r="S9" s="326" t="s">
        <v>681</v>
      </c>
      <c r="T9" s="326"/>
      <c r="U9" s="326"/>
      <c r="V9" s="326"/>
      <c r="W9" s="331"/>
    </row>
    <row r="10" spans="1:23" x14ac:dyDescent="0.2">
      <c r="A10" s="752"/>
      <c r="B10" s="36"/>
      <c r="C10" s="328"/>
      <c r="D10" s="328"/>
      <c r="E10" s="328"/>
      <c r="F10" s="328"/>
      <c r="G10" s="328"/>
      <c r="H10" s="326"/>
      <c r="I10" s="326"/>
      <c r="J10" s="326"/>
      <c r="K10" s="326"/>
      <c r="L10" s="326" t="s">
        <v>685</v>
      </c>
      <c r="M10" s="326" t="s">
        <v>677</v>
      </c>
      <c r="N10" s="326" t="s">
        <v>75</v>
      </c>
      <c r="O10" s="326" t="s">
        <v>75</v>
      </c>
      <c r="P10" s="326" t="s">
        <v>75</v>
      </c>
      <c r="Q10" s="326" t="s">
        <v>75</v>
      </c>
      <c r="R10" s="326" t="s">
        <v>75</v>
      </c>
      <c r="S10" s="326" t="s">
        <v>75</v>
      </c>
      <c r="T10" s="326" t="s">
        <v>677</v>
      </c>
      <c r="U10" s="326" t="s">
        <v>75</v>
      </c>
      <c r="V10" s="326" t="s">
        <v>681</v>
      </c>
      <c r="W10" s="331"/>
    </row>
    <row r="11" spans="1:23" x14ac:dyDescent="0.2">
      <c r="A11" s="752" t="s">
        <v>687</v>
      </c>
      <c r="B11" s="36"/>
      <c r="C11" s="328"/>
      <c r="D11" s="327" t="s">
        <v>685</v>
      </c>
      <c r="E11" s="328" t="s">
        <v>677</v>
      </c>
      <c r="F11" s="328" t="s">
        <v>677</v>
      </c>
      <c r="G11" s="328" t="s">
        <v>677</v>
      </c>
      <c r="H11" s="326" t="s">
        <v>75</v>
      </c>
      <c r="I11" s="326" t="s">
        <v>75</v>
      </c>
      <c r="J11" s="326" t="s">
        <v>75</v>
      </c>
      <c r="K11" s="326" t="s">
        <v>75</v>
      </c>
      <c r="L11" s="328" t="s">
        <v>75</v>
      </c>
      <c r="M11" s="326" t="s">
        <v>677</v>
      </c>
      <c r="N11" s="384" t="s">
        <v>681</v>
      </c>
      <c r="R11" s="326"/>
      <c r="S11" s="326"/>
      <c r="T11" s="326"/>
      <c r="U11" s="326"/>
      <c r="V11" s="326"/>
    </row>
    <row r="12" spans="1:23" x14ac:dyDescent="0.2">
      <c r="A12" s="752"/>
      <c r="B12" s="36"/>
      <c r="C12" s="328"/>
      <c r="D12" s="327" t="s">
        <v>685</v>
      </c>
      <c r="E12" s="328" t="s">
        <v>677</v>
      </c>
      <c r="F12" s="328" t="s">
        <v>677</v>
      </c>
      <c r="G12" s="328" t="s">
        <v>677</v>
      </c>
      <c r="H12" s="326" t="s">
        <v>75</v>
      </c>
      <c r="I12" s="326" t="s">
        <v>75</v>
      </c>
      <c r="J12" s="326" t="s">
        <v>75</v>
      </c>
      <c r="K12" s="326" t="s">
        <v>75</v>
      </c>
      <c r="L12" s="328" t="s">
        <v>75</v>
      </c>
      <c r="M12" s="326" t="s">
        <v>677</v>
      </c>
      <c r="N12" s="326" t="s">
        <v>75</v>
      </c>
      <c r="O12" s="326" t="s">
        <v>75</v>
      </c>
      <c r="P12" s="326" t="s">
        <v>75</v>
      </c>
      <c r="Q12" s="326" t="s">
        <v>681</v>
      </c>
      <c r="R12" s="326"/>
      <c r="S12" s="326"/>
      <c r="T12" s="326"/>
      <c r="U12" s="326"/>
      <c r="V12" s="326"/>
    </row>
    <row r="13" spans="1:23" x14ac:dyDescent="0.2">
      <c r="A13" s="752"/>
      <c r="B13" s="36"/>
      <c r="C13" s="328"/>
      <c r="D13" s="327" t="s">
        <v>685</v>
      </c>
      <c r="E13" s="328" t="s">
        <v>677</v>
      </c>
      <c r="F13" s="328" t="s">
        <v>677</v>
      </c>
      <c r="G13" s="328" t="s">
        <v>677</v>
      </c>
      <c r="H13" s="326" t="s">
        <v>75</v>
      </c>
      <c r="I13" s="326" t="s">
        <v>75</v>
      </c>
      <c r="J13" s="326" t="s">
        <v>75</v>
      </c>
      <c r="K13" s="326" t="s">
        <v>75</v>
      </c>
      <c r="L13" s="328" t="s">
        <v>75</v>
      </c>
      <c r="M13" s="326" t="s">
        <v>677</v>
      </c>
      <c r="N13" s="326" t="s">
        <v>75</v>
      </c>
      <c r="O13" s="326" t="s">
        <v>75</v>
      </c>
      <c r="P13" s="326" t="s">
        <v>75</v>
      </c>
      <c r="Q13" s="326" t="s">
        <v>75</v>
      </c>
      <c r="R13" s="326" t="s">
        <v>75</v>
      </c>
      <c r="S13" s="326" t="s">
        <v>681</v>
      </c>
      <c r="T13" s="326"/>
      <c r="U13" s="326"/>
      <c r="V13" s="326"/>
    </row>
    <row r="14" spans="1:23" x14ac:dyDescent="0.2">
      <c r="A14" s="752"/>
      <c r="B14" s="36"/>
      <c r="C14" s="328"/>
      <c r="D14" s="327" t="s">
        <v>685</v>
      </c>
      <c r="E14" s="328" t="s">
        <v>677</v>
      </c>
      <c r="F14" s="328" t="s">
        <v>677</v>
      </c>
      <c r="G14" s="328" t="s">
        <v>677</v>
      </c>
      <c r="H14" s="326" t="s">
        <v>75</v>
      </c>
      <c r="I14" s="326" t="s">
        <v>75</v>
      </c>
      <c r="J14" s="326" t="s">
        <v>75</v>
      </c>
      <c r="K14" s="326" t="s">
        <v>75</v>
      </c>
      <c r="L14" s="328" t="s">
        <v>75</v>
      </c>
      <c r="M14" s="326" t="s">
        <v>677</v>
      </c>
      <c r="N14" s="326" t="s">
        <v>75</v>
      </c>
      <c r="O14" s="326" t="s">
        <v>75</v>
      </c>
      <c r="P14" s="326" t="s">
        <v>75</v>
      </c>
      <c r="Q14" s="326" t="s">
        <v>75</v>
      </c>
      <c r="R14" s="326" t="s">
        <v>75</v>
      </c>
      <c r="S14" s="326" t="s">
        <v>75</v>
      </c>
      <c r="T14" s="326" t="s">
        <v>677</v>
      </c>
      <c r="U14" s="326" t="s">
        <v>75</v>
      </c>
      <c r="V14" s="326" t="s">
        <v>681</v>
      </c>
    </row>
    <row r="15" spans="1:23" x14ac:dyDescent="0.2">
      <c r="A15" s="751" t="s">
        <v>688</v>
      </c>
      <c r="B15" s="257" t="s">
        <v>784</v>
      </c>
      <c r="C15" s="328"/>
      <c r="D15" s="327" t="s">
        <v>685</v>
      </c>
      <c r="E15" s="328" t="s">
        <v>677</v>
      </c>
      <c r="F15" s="328" t="s">
        <v>677</v>
      </c>
      <c r="G15" s="328" t="s">
        <v>677</v>
      </c>
      <c r="H15" s="326" t="s">
        <v>75</v>
      </c>
      <c r="I15" s="326" t="s">
        <v>75</v>
      </c>
      <c r="J15" s="326" t="s">
        <v>75</v>
      </c>
      <c r="K15" s="326" t="s">
        <v>75</v>
      </c>
      <c r="L15" s="328" t="s">
        <v>677</v>
      </c>
      <c r="M15" s="326" t="s">
        <v>677</v>
      </c>
      <c r="N15" s="384" t="s">
        <v>681</v>
      </c>
      <c r="R15" s="326"/>
      <c r="S15" s="326"/>
      <c r="T15" s="326"/>
      <c r="U15" s="326"/>
      <c r="V15" s="326"/>
    </row>
    <row r="16" spans="1:23" x14ac:dyDescent="0.2">
      <c r="A16" s="751"/>
      <c r="B16" s="257"/>
      <c r="C16" s="328"/>
      <c r="D16" s="327" t="s">
        <v>685</v>
      </c>
      <c r="E16" s="328" t="s">
        <v>677</v>
      </c>
      <c r="F16" s="328" t="s">
        <v>677</v>
      </c>
      <c r="G16" s="328" t="s">
        <v>677</v>
      </c>
      <c r="H16" s="326" t="s">
        <v>75</v>
      </c>
      <c r="I16" s="326" t="s">
        <v>75</v>
      </c>
      <c r="J16" s="326" t="s">
        <v>75</v>
      </c>
      <c r="K16" s="326" t="s">
        <v>75</v>
      </c>
      <c r="L16" s="328" t="s">
        <v>677</v>
      </c>
      <c r="M16" s="326" t="s">
        <v>677</v>
      </c>
      <c r="N16" s="326" t="s">
        <v>75</v>
      </c>
      <c r="O16" s="326" t="s">
        <v>75</v>
      </c>
      <c r="P16" s="326" t="s">
        <v>75</v>
      </c>
      <c r="Q16" s="326" t="s">
        <v>681</v>
      </c>
      <c r="R16" s="326"/>
      <c r="S16" s="326"/>
      <c r="T16" s="326"/>
      <c r="U16" s="326"/>
      <c r="V16" s="326"/>
    </row>
    <row r="17" spans="1:22" x14ac:dyDescent="0.2">
      <c r="A17" s="751"/>
      <c r="B17" s="257"/>
      <c r="C17" s="328"/>
      <c r="D17" s="327" t="s">
        <v>685</v>
      </c>
      <c r="E17" s="328" t="s">
        <v>677</v>
      </c>
      <c r="F17" s="328" t="s">
        <v>677</v>
      </c>
      <c r="G17" s="328" t="s">
        <v>677</v>
      </c>
      <c r="H17" s="326" t="s">
        <v>75</v>
      </c>
      <c r="I17" s="326" t="s">
        <v>75</v>
      </c>
      <c r="J17" s="326" t="s">
        <v>75</v>
      </c>
      <c r="K17" s="326" t="s">
        <v>75</v>
      </c>
      <c r="L17" s="328" t="s">
        <v>677</v>
      </c>
      <c r="M17" s="326" t="s">
        <v>677</v>
      </c>
      <c r="N17" s="326" t="s">
        <v>75</v>
      </c>
      <c r="O17" s="326" t="s">
        <v>75</v>
      </c>
      <c r="P17" s="326" t="s">
        <v>75</v>
      </c>
      <c r="Q17" s="326" t="s">
        <v>75</v>
      </c>
      <c r="R17" s="326" t="s">
        <v>75</v>
      </c>
      <c r="S17" s="326" t="s">
        <v>681</v>
      </c>
      <c r="T17" s="326"/>
      <c r="U17" s="326"/>
      <c r="V17" s="326"/>
    </row>
    <row r="18" spans="1:22" x14ac:dyDescent="0.2">
      <c r="A18" s="751"/>
      <c r="B18" s="257"/>
      <c r="C18" s="328"/>
      <c r="D18" s="327" t="s">
        <v>685</v>
      </c>
      <c r="E18" s="328" t="s">
        <v>677</v>
      </c>
      <c r="F18" s="328" t="s">
        <v>677</v>
      </c>
      <c r="G18" s="328" t="s">
        <v>677</v>
      </c>
      <c r="H18" s="326" t="s">
        <v>75</v>
      </c>
      <c r="I18" s="326" t="s">
        <v>75</v>
      </c>
      <c r="J18" s="326" t="s">
        <v>75</v>
      </c>
      <c r="K18" s="326" t="s">
        <v>75</v>
      </c>
      <c r="L18" s="328" t="s">
        <v>677</v>
      </c>
      <c r="M18" s="326" t="s">
        <v>677</v>
      </c>
      <c r="N18" s="326" t="s">
        <v>75</v>
      </c>
      <c r="O18" s="326" t="s">
        <v>75</v>
      </c>
      <c r="P18" s="326" t="s">
        <v>75</v>
      </c>
      <c r="Q18" s="326" t="s">
        <v>75</v>
      </c>
      <c r="R18" s="326" t="s">
        <v>75</v>
      </c>
      <c r="S18" s="326" t="s">
        <v>75</v>
      </c>
      <c r="T18" s="326" t="s">
        <v>677</v>
      </c>
      <c r="U18" s="326" t="s">
        <v>75</v>
      </c>
      <c r="V18" s="326" t="s">
        <v>681</v>
      </c>
    </row>
    <row r="19" spans="1:22" x14ac:dyDescent="0.2">
      <c r="A19" s="752" t="s">
        <v>679</v>
      </c>
      <c r="B19" s="36"/>
      <c r="C19" s="327" t="s">
        <v>685</v>
      </c>
      <c r="D19" s="326" t="s">
        <v>75</v>
      </c>
      <c r="E19" s="326" t="s">
        <v>677</v>
      </c>
      <c r="F19" s="326" t="s">
        <v>677</v>
      </c>
      <c r="G19" s="326" t="s">
        <v>75</v>
      </c>
      <c r="H19" s="326" t="s">
        <v>75</v>
      </c>
      <c r="I19" s="326" t="s">
        <v>75</v>
      </c>
      <c r="J19" s="326" t="s">
        <v>75</v>
      </c>
      <c r="K19" s="326" t="s">
        <v>75</v>
      </c>
      <c r="L19" s="326" t="s">
        <v>75</v>
      </c>
      <c r="M19" s="326" t="s">
        <v>677</v>
      </c>
      <c r="N19" s="326" t="s">
        <v>75</v>
      </c>
      <c r="O19" s="326" t="s">
        <v>75</v>
      </c>
      <c r="P19" s="326" t="s">
        <v>75</v>
      </c>
      <c r="Q19" s="326" t="s">
        <v>681</v>
      </c>
      <c r="R19" s="326"/>
      <c r="S19" s="326"/>
      <c r="T19" s="326"/>
      <c r="U19" s="326"/>
      <c r="V19" s="326"/>
    </row>
    <row r="20" spans="1:22" x14ac:dyDescent="0.2">
      <c r="A20" s="752"/>
      <c r="B20" s="36"/>
      <c r="C20" s="327" t="s">
        <v>685</v>
      </c>
      <c r="D20" s="326" t="s">
        <v>75</v>
      </c>
      <c r="E20" s="326" t="s">
        <v>677</v>
      </c>
      <c r="F20" s="326" t="s">
        <v>677</v>
      </c>
      <c r="G20" s="326" t="s">
        <v>75</v>
      </c>
      <c r="H20" s="326" t="s">
        <v>75</v>
      </c>
      <c r="I20" s="326" t="s">
        <v>75</v>
      </c>
      <c r="J20" s="326" t="s">
        <v>75</v>
      </c>
      <c r="K20" s="326" t="s">
        <v>75</v>
      </c>
      <c r="L20" s="326" t="s">
        <v>75</v>
      </c>
      <c r="M20" s="326" t="s">
        <v>677</v>
      </c>
      <c r="N20" s="326" t="s">
        <v>75</v>
      </c>
      <c r="O20" s="326" t="s">
        <v>75</v>
      </c>
      <c r="P20" s="326" t="s">
        <v>75</v>
      </c>
      <c r="Q20" s="326" t="s">
        <v>75</v>
      </c>
      <c r="R20" s="326" t="s">
        <v>75</v>
      </c>
      <c r="S20" s="326" t="s">
        <v>681</v>
      </c>
      <c r="T20" s="326"/>
      <c r="U20" s="326"/>
      <c r="V20" s="326"/>
    </row>
    <row r="21" spans="1:22" x14ac:dyDescent="0.2">
      <c r="A21" s="752"/>
      <c r="B21" s="36"/>
      <c r="C21" s="327" t="s">
        <v>685</v>
      </c>
      <c r="D21" s="326" t="s">
        <v>75</v>
      </c>
      <c r="E21" s="326" t="s">
        <v>677</v>
      </c>
      <c r="F21" s="326" t="s">
        <v>677</v>
      </c>
      <c r="G21" s="326" t="s">
        <v>75</v>
      </c>
      <c r="H21" s="326" t="s">
        <v>75</v>
      </c>
      <c r="I21" s="326" t="s">
        <v>75</v>
      </c>
      <c r="J21" s="326" t="s">
        <v>75</v>
      </c>
      <c r="K21" s="326" t="s">
        <v>75</v>
      </c>
      <c r="L21" s="326" t="s">
        <v>75</v>
      </c>
      <c r="M21" s="326" t="s">
        <v>677</v>
      </c>
      <c r="N21" s="326" t="s">
        <v>75</v>
      </c>
      <c r="O21" s="326" t="s">
        <v>75</v>
      </c>
      <c r="P21" s="326" t="s">
        <v>75</v>
      </c>
      <c r="Q21" s="326" t="s">
        <v>75</v>
      </c>
      <c r="R21" s="326" t="s">
        <v>75</v>
      </c>
      <c r="S21" s="326" t="s">
        <v>75</v>
      </c>
      <c r="T21" s="326" t="s">
        <v>677</v>
      </c>
      <c r="U21" s="326" t="s">
        <v>75</v>
      </c>
      <c r="V21" s="326" t="s">
        <v>681</v>
      </c>
    </row>
    <row r="22" spans="1:22" x14ac:dyDescent="0.2">
      <c r="A22" s="752" t="s">
        <v>691</v>
      </c>
      <c r="B22" s="36"/>
      <c r="C22" s="327" t="s">
        <v>685</v>
      </c>
      <c r="D22" s="326" t="s">
        <v>75</v>
      </c>
      <c r="E22" s="326" t="s">
        <v>677</v>
      </c>
      <c r="F22" s="326" t="s">
        <v>677</v>
      </c>
      <c r="G22" s="326" t="s">
        <v>75</v>
      </c>
      <c r="H22" s="326" t="s">
        <v>75</v>
      </c>
      <c r="I22" s="326" t="s">
        <v>75</v>
      </c>
      <c r="J22" s="326" t="s">
        <v>75</v>
      </c>
      <c r="K22" s="326" t="s">
        <v>677</v>
      </c>
      <c r="L22" s="326" t="s">
        <v>681</v>
      </c>
      <c r="M22" s="326"/>
      <c r="N22" s="326"/>
      <c r="O22" s="326"/>
      <c r="P22" s="326"/>
      <c r="Q22" s="326"/>
      <c r="R22" s="326"/>
      <c r="S22" s="326"/>
      <c r="T22" s="326"/>
      <c r="U22" s="326"/>
      <c r="V22" s="326"/>
    </row>
    <row r="23" spans="1:22" x14ac:dyDescent="0.2">
      <c r="A23" s="752"/>
      <c r="B23" s="36"/>
      <c r="C23" s="327" t="s">
        <v>685</v>
      </c>
      <c r="D23" s="326" t="s">
        <v>75</v>
      </c>
      <c r="E23" s="326" t="s">
        <v>677</v>
      </c>
      <c r="F23" s="326" t="s">
        <v>677</v>
      </c>
      <c r="G23" s="326" t="s">
        <v>75</v>
      </c>
      <c r="H23" s="326" t="s">
        <v>75</v>
      </c>
      <c r="I23" s="326" t="s">
        <v>75</v>
      </c>
      <c r="J23" s="326" t="s">
        <v>75</v>
      </c>
      <c r="K23" s="326" t="s">
        <v>677</v>
      </c>
      <c r="L23" s="326" t="s">
        <v>75</v>
      </c>
      <c r="M23" s="326" t="s">
        <v>75</v>
      </c>
      <c r="N23" s="326" t="s">
        <v>681</v>
      </c>
      <c r="O23" s="326"/>
      <c r="P23" s="326"/>
      <c r="Q23" s="326"/>
      <c r="R23" s="326"/>
      <c r="S23" s="326"/>
      <c r="T23" s="326"/>
      <c r="U23" s="326"/>
      <c r="V23" s="326"/>
    </row>
    <row r="24" spans="1:22" x14ac:dyDescent="0.2">
      <c r="A24" s="752"/>
      <c r="B24" s="36"/>
      <c r="C24" s="327" t="s">
        <v>685</v>
      </c>
      <c r="D24" s="326" t="s">
        <v>75</v>
      </c>
      <c r="E24" s="326" t="s">
        <v>677</v>
      </c>
      <c r="F24" s="326" t="s">
        <v>677</v>
      </c>
      <c r="G24" s="326" t="s">
        <v>75</v>
      </c>
      <c r="H24" s="326" t="s">
        <v>75</v>
      </c>
      <c r="I24" s="326" t="s">
        <v>75</v>
      </c>
      <c r="J24" s="326" t="s">
        <v>75</v>
      </c>
      <c r="K24" s="326" t="s">
        <v>677</v>
      </c>
      <c r="L24" s="326" t="s">
        <v>75</v>
      </c>
      <c r="M24" s="326" t="s">
        <v>677</v>
      </c>
      <c r="N24" s="326" t="s">
        <v>75</v>
      </c>
      <c r="O24" s="326" t="s">
        <v>75</v>
      </c>
      <c r="P24" s="326" t="s">
        <v>75</v>
      </c>
      <c r="Q24" s="326" t="s">
        <v>681</v>
      </c>
      <c r="R24" s="326"/>
      <c r="S24" s="326"/>
      <c r="T24" s="326"/>
      <c r="U24" s="326"/>
      <c r="V24" s="326"/>
    </row>
    <row r="25" spans="1:22" x14ac:dyDescent="0.2">
      <c r="A25" s="752"/>
      <c r="B25" s="36"/>
      <c r="C25" s="327" t="s">
        <v>685</v>
      </c>
      <c r="D25" s="326" t="s">
        <v>75</v>
      </c>
      <c r="E25" s="326" t="s">
        <v>677</v>
      </c>
      <c r="F25" s="326" t="s">
        <v>677</v>
      </c>
      <c r="G25" s="326" t="s">
        <v>75</v>
      </c>
      <c r="H25" s="326" t="s">
        <v>75</v>
      </c>
      <c r="I25" s="326" t="s">
        <v>75</v>
      </c>
      <c r="J25" s="326" t="s">
        <v>75</v>
      </c>
      <c r="K25" s="326" t="s">
        <v>677</v>
      </c>
      <c r="L25" s="326" t="s">
        <v>75</v>
      </c>
      <c r="M25" s="326" t="s">
        <v>677</v>
      </c>
      <c r="N25" s="326" t="s">
        <v>75</v>
      </c>
      <c r="O25" s="326" t="s">
        <v>75</v>
      </c>
      <c r="P25" s="326" t="s">
        <v>75</v>
      </c>
      <c r="Q25" s="326" t="s">
        <v>75</v>
      </c>
      <c r="R25" s="326" t="s">
        <v>75</v>
      </c>
      <c r="S25" s="326" t="s">
        <v>681</v>
      </c>
      <c r="T25" s="326"/>
      <c r="U25" s="326"/>
      <c r="V25" s="326"/>
    </row>
    <row r="26" spans="1:22" x14ac:dyDescent="0.2">
      <c r="A26" s="752" t="s">
        <v>680</v>
      </c>
      <c r="B26" s="36" t="s">
        <v>724</v>
      </c>
      <c r="C26" s="326"/>
      <c r="D26" s="326"/>
      <c r="E26" s="326"/>
      <c r="F26" s="326"/>
      <c r="G26" s="326"/>
      <c r="H26" s="326"/>
      <c r="I26" s="326"/>
      <c r="J26" s="326"/>
      <c r="K26" s="326"/>
      <c r="L26" s="326"/>
      <c r="M26" s="326"/>
      <c r="N26" s="326" t="s">
        <v>685</v>
      </c>
      <c r="O26" s="326" t="s">
        <v>677</v>
      </c>
      <c r="P26" s="326" t="s">
        <v>677</v>
      </c>
      <c r="Q26" s="384" t="s">
        <v>677</v>
      </c>
      <c r="R26" s="384" t="s">
        <v>677</v>
      </c>
      <c r="S26" s="384" t="s">
        <v>681</v>
      </c>
      <c r="T26" s="326"/>
      <c r="U26" s="326"/>
      <c r="V26" s="326"/>
    </row>
    <row r="27" spans="1:22" x14ac:dyDescent="0.2">
      <c r="A27" s="752"/>
      <c r="B27" s="36" t="s">
        <v>724</v>
      </c>
      <c r="C27" s="326"/>
      <c r="D27" s="326"/>
      <c r="E27" s="326"/>
      <c r="F27" s="326"/>
      <c r="G27" s="326"/>
      <c r="H27" s="326"/>
      <c r="I27" s="326"/>
      <c r="J27" s="326"/>
      <c r="K27" s="326"/>
      <c r="L27" s="326"/>
      <c r="M27" s="326"/>
      <c r="N27" s="326" t="s">
        <v>685</v>
      </c>
      <c r="O27" s="326" t="s">
        <v>677</v>
      </c>
      <c r="P27" s="326" t="s">
        <v>677</v>
      </c>
      <c r="Q27" s="384" t="s">
        <v>677</v>
      </c>
      <c r="R27" s="384" t="s">
        <v>677</v>
      </c>
      <c r="S27" s="326" t="s">
        <v>75</v>
      </c>
      <c r="T27" s="326" t="s">
        <v>677</v>
      </c>
      <c r="U27" s="326" t="s">
        <v>75</v>
      </c>
      <c r="V27" s="326" t="s">
        <v>681</v>
      </c>
    </row>
    <row r="28" spans="1:22" x14ac:dyDescent="0.2">
      <c r="A28" s="752"/>
      <c r="B28" s="36"/>
      <c r="C28" s="326"/>
      <c r="D28" s="326"/>
      <c r="E28" s="326"/>
      <c r="F28" s="326"/>
      <c r="G28" s="326"/>
      <c r="H28" s="326"/>
      <c r="I28" s="326"/>
      <c r="J28" s="326"/>
      <c r="K28" s="326"/>
      <c r="L28" s="326"/>
      <c r="M28" s="326"/>
      <c r="N28" s="326"/>
      <c r="O28" s="326"/>
      <c r="P28" s="326"/>
      <c r="Q28" s="326" t="s">
        <v>685</v>
      </c>
      <c r="R28" s="326" t="s">
        <v>677</v>
      </c>
      <c r="S28" s="326" t="s">
        <v>681</v>
      </c>
      <c r="T28" s="326"/>
      <c r="U28" s="326"/>
      <c r="V28" s="326"/>
    </row>
    <row r="29" spans="1:22" x14ac:dyDescent="0.2">
      <c r="A29" s="752"/>
      <c r="B29" s="36"/>
      <c r="C29" s="326"/>
      <c r="D29" s="326"/>
      <c r="E29" s="326"/>
      <c r="F29" s="326"/>
      <c r="G29" s="326"/>
      <c r="H29" s="326"/>
      <c r="I29" s="326"/>
      <c r="J29" s="326"/>
      <c r="K29" s="326"/>
      <c r="L29" s="326"/>
      <c r="M29" s="326"/>
      <c r="N29" s="326"/>
      <c r="O29" s="326"/>
      <c r="P29" s="326"/>
      <c r="Q29" s="326" t="s">
        <v>685</v>
      </c>
      <c r="R29" s="326" t="s">
        <v>677</v>
      </c>
      <c r="S29" s="326" t="s">
        <v>75</v>
      </c>
      <c r="T29" s="326" t="s">
        <v>677</v>
      </c>
      <c r="U29" s="326" t="s">
        <v>75</v>
      </c>
      <c r="V29" s="326" t="s">
        <v>681</v>
      </c>
    </row>
    <row r="30" spans="1:22" x14ac:dyDescent="0.2">
      <c r="A30" s="752"/>
      <c r="B30" s="36"/>
      <c r="C30" s="326"/>
      <c r="D30" s="327" t="s">
        <v>685</v>
      </c>
      <c r="E30" s="327" t="s">
        <v>677</v>
      </c>
      <c r="F30" s="327" t="s">
        <v>677</v>
      </c>
      <c r="G30" s="326" t="s">
        <v>75</v>
      </c>
      <c r="H30" s="326" t="s">
        <v>75</v>
      </c>
      <c r="I30" s="326" t="s">
        <v>75</v>
      </c>
      <c r="J30" s="326" t="s">
        <v>75</v>
      </c>
      <c r="K30" s="326" t="s">
        <v>75</v>
      </c>
      <c r="L30" s="326" t="s">
        <v>75</v>
      </c>
      <c r="M30" s="326" t="s">
        <v>75</v>
      </c>
      <c r="N30" s="326"/>
      <c r="O30" s="326"/>
      <c r="P30" s="326"/>
      <c r="Q30" s="326" t="s">
        <v>75</v>
      </c>
      <c r="R30" s="326" t="s">
        <v>677</v>
      </c>
      <c r="S30" s="326" t="s">
        <v>681</v>
      </c>
      <c r="T30" s="326"/>
      <c r="U30" s="326"/>
      <c r="V30" s="326"/>
    </row>
    <row r="31" spans="1:22" x14ac:dyDescent="0.2">
      <c r="A31" s="752"/>
      <c r="B31" s="36"/>
      <c r="C31" s="326"/>
      <c r="D31" s="327" t="s">
        <v>685</v>
      </c>
      <c r="E31" s="327" t="s">
        <v>677</v>
      </c>
      <c r="F31" s="327" t="s">
        <v>677</v>
      </c>
      <c r="G31" s="326" t="s">
        <v>75</v>
      </c>
      <c r="H31" s="326" t="s">
        <v>75</v>
      </c>
      <c r="I31" s="326" t="s">
        <v>75</v>
      </c>
      <c r="J31" s="326" t="s">
        <v>75</v>
      </c>
      <c r="K31" s="326" t="s">
        <v>75</v>
      </c>
      <c r="L31" s="326" t="s">
        <v>75</v>
      </c>
      <c r="M31" s="326" t="s">
        <v>75</v>
      </c>
      <c r="N31" s="326"/>
      <c r="O31" s="326"/>
      <c r="P31" s="326"/>
      <c r="Q31" s="326" t="s">
        <v>75</v>
      </c>
      <c r="R31" s="326" t="s">
        <v>677</v>
      </c>
      <c r="S31" s="326" t="s">
        <v>75</v>
      </c>
      <c r="T31" s="326" t="s">
        <v>677</v>
      </c>
      <c r="U31" s="326" t="s">
        <v>75</v>
      </c>
      <c r="V31" s="326" t="s">
        <v>681</v>
      </c>
    </row>
    <row r="32" spans="1:22" ht="13.5" thickBot="1" x14ac:dyDescent="0.25">
      <c r="A32" s="382" t="s">
        <v>689</v>
      </c>
      <c r="B32" s="383"/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36"/>
      <c r="N32" s="336"/>
      <c r="O32" s="336"/>
      <c r="P32" s="336"/>
      <c r="Q32" s="336"/>
      <c r="R32" s="336"/>
      <c r="S32" s="336" t="s">
        <v>685</v>
      </c>
      <c r="T32" s="336" t="s">
        <v>677</v>
      </c>
      <c r="U32" s="336" t="s">
        <v>677</v>
      </c>
      <c r="V32" s="336" t="s">
        <v>681</v>
      </c>
    </row>
    <row r="33" spans="1:22" ht="15.75" x14ac:dyDescent="0.25">
      <c r="A33" s="381" t="s">
        <v>694</v>
      </c>
      <c r="B33" s="381"/>
      <c r="C33" s="387"/>
      <c r="D33" s="387"/>
      <c r="E33" s="387"/>
      <c r="F33" s="387"/>
      <c r="G33" s="387"/>
      <c r="H33" s="387"/>
      <c r="I33" s="387"/>
      <c r="J33" s="387"/>
      <c r="K33" s="387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8"/>
    </row>
    <row r="34" spans="1:22" x14ac:dyDescent="0.2">
      <c r="A34" s="751" t="s">
        <v>704</v>
      </c>
      <c r="B34" s="257"/>
      <c r="C34" s="327" t="s">
        <v>685</v>
      </c>
      <c r="D34" s="326" t="s">
        <v>75</v>
      </c>
      <c r="E34" s="326" t="s">
        <v>677</v>
      </c>
      <c r="F34" s="326" t="s">
        <v>677</v>
      </c>
      <c r="G34" s="326" t="s">
        <v>75</v>
      </c>
      <c r="H34" s="326" t="s">
        <v>677</v>
      </c>
      <c r="I34" s="327" t="s">
        <v>681</v>
      </c>
      <c r="J34" s="327"/>
      <c r="K34" s="326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</row>
    <row r="35" spans="1:22" x14ac:dyDescent="0.2">
      <c r="A35" s="751"/>
      <c r="B35" s="257"/>
      <c r="C35" s="326"/>
      <c r="D35" s="326"/>
      <c r="E35" s="326"/>
      <c r="F35" s="326"/>
      <c r="G35" s="326"/>
      <c r="H35" s="326"/>
      <c r="I35" s="327" t="s">
        <v>685</v>
      </c>
      <c r="J35" s="326" t="s">
        <v>75</v>
      </c>
      <c r="K35" s="326" t="s">
        <v>75</v>
      </c>
      <c r="L35" s="327" t="s">
        <v>681</v>
      </c>
      <c r="M35" s="327"/>
      <c r="N35" s="327"/>
      <c r="O35" s="327"/>
      <c r="P35" s="327"/>
      <c r="Q35" s="327"/>
      <c r="R35" s="327"/>
      <c r="S35" s="327"/>
      <c r="T35" s="327"/>
      <c r="U35" s="327"/>
      <c r="V35" s="327"/>
    </row>
    <row r="36" spans="1:22" x14ac:dyDescent="0.2">
      <c r="A36" s="751"/>
      <c r="B36" s="257"/>
      <c r="C36" s="326"/>
      <c r="D36" s="326"/>
      <c r="E36" s="326"/>
      <c r="F36" s="326"/>
      <c r="G36" s="326"/>
      <c r="H36" s="326"/>
      <c r="I36" s="327" t="s">
        <v>681</v>
      </c>
      <c r="J36" s="326" t="s">
        <v>710</v>
      </c>
      <c r="K36" s="326" t="s">
        <v>710</v>
      </c>
      <c r="L36" s="327" t="s">
        <v>685</v>
      </c>
      <c r="M36" s="327"/>
      <c r="N36" s="327"/>
      <c r="O36" s="327"/>
      <c r="P36" s="327"/>
      <c r="Q36" s="327"/>
      <c r="R36" s="327"/>
      <c r="S36" s="327"/>
      <c r="T36" s="327"/>
      <c r="U36" s="327"/>
      <c r="V36" s="327"/>
    </row>
    <row r="37" spans="1:22" x14ac:dyDescent="0.2">
      <c r="A37" s="375" t="s">
        <v>705</v>
      </c>
      <c r="B37" s="257"/>
      <c r="C37" s="327" t="s">
        <v>685</v>
      </c>
      <c r="D37" s="326" t="s">
        <v>75</v>
      </c>
      <c r="E37" s="326" t="s">
        <v>677</v>
      </c>
      <c r="F37" s="326" t="s">
        <v>677</v>
      </c>
      <c r="G37" s="326" t="s">
        <v>75</v>
      </c>
      <c r="H37" s="326" t="s">
        <v>677</v>
      </c>
      <c r="I37" s="327" t="s">
        <v>681</v>
      </c>
      <c r="J37" s="327"/>
      <c r="K37" s="326"/>
      <c r="L37" s="327"/>
      <c r="M37" s="327"/>
      <c r="N37" s="327"/>
      <c r="O37" s="327"/>
      <c r="P37" s="327"/>
      <c r="Q37" s="327"/>
      <c r="R37" s="327"/>
      <c r="S37" s="327"/>
      <c r="T37" s="327"/>
      <c r="U37" s="327"/>
      <c r="V37" s="327"/>
    </row>
    <row r="38" spans="1:22" x14ac:dyDescent="0.2">
      <c r="A38" s="751" t="s">
        <v>712</v>
      </c>
      <c r="B38" s="257"/>
      <c r="C38" s="327" t="s">
        <v>685</v>
      </c>
      <c r="D38" s="326" t="s">
        <v>75</v>
      </c>
      <c r="E38" s="326" t="s">
        <v>677</v>
      </c>
      <c r="F38" s="326" t="s">
        <v>677</v>
      </c>
      <c r="G38" s="326" t="s">
        <v>75</v>
      </c>
      <c r="H38" s="326" t="s">
        <v>677</v>
      </c>
      <c r="I38" s="326" t="s">
        <v>75</v>
      </c>
      <c r="J38" s="326" t="s">
        <v>75</v>
      </c>
      <c r="K38" s="326" t="s">
        <v>75</v>
      </c>
      <c r="L38" s="327" t="s">
        <v>681</v>
      </c>
      <c r="M38" s="327"/>
      <c r="N38" s="327"/>
      <c r="O38" s="327"/>
      <c r="P38" s="327"/>
      <c r="Q38" s="327"/>
      <c r="R38" s="327"/>
      <c r="S38" s="327"/>
      <c r="T38" s="327"/>
      <c r="U38" s="327"/>
      <c r="V38" s="327"/>
    </row>
    <row r="39" spans="1:22" x14ac:dyDescent="0.2">
      <c r="A39" s="751"/>
      <c r="B39" s="257"/>
      <c r="C39" s="327" t="s">
        <v>685</v>
      </c>
      <c r="D39" s="326" t="s">
        <v>75</v>
      </c>
      <c r="E39" s="326" t="s">
        <v>677</v>
      </c>
      <c r="F39" s="326" t="s">
        <v>677</v>
      </c>
      <c r="G39" s="326" t="s">
        <v>75</v>
      </c>
      <c r="H39" s="326" t="s">
        <v>677</v>
      </c>
      <c r="I39" s="326" t="s">
        <v>681</v>
      </c>
      <c r="J39" s="326"/>
      <c r="K39" s="326"/>
      <c r="L39" s="326"/>
      <c r="M39" s="327"/>
      <c r="N39" s="327"/>
      <c r="O39" s="327"/>
      <c r="P39" s="327"/>
      <c r="Q39" s="327"/>
      <c r="R39" s="327"/>
      <c r="S39" s="327"/>
      <c r="T39" s="327"/>
      <c r="U39" s="327"/>
      <c r="V39" s="327"/>
    </row>
    <row r="40" spans="1:22" x14ac:dyDescent="0.2">
      <c r="A40" s="375" t="s">
        <v>714</v>
      </c>
      <c r="B40" s="257"/>
      <c r="C40" s="326"/>
      <c r="D40" s="326"/>
      <c r="E40" s="326"/>
      <c r="F40" s="326"/>
      <c r="G40" s="326"/>
      <c r="H40" s="326"/>
      <c r="I40" s="327" t="s">
        <v>685</v>
      </c>
      <c r="J40" s="326" t="s">
        <v>75</v>
      </c>
      <c r="K40" s="326" t="s">
        <v>75</v>
      </c>
      <c r="L40" s="327" t="s">
        <v>681</v>
      </c>
      <c r="M40" s="327"/>
      <c r="N40" s="327"/>
      <c r="O40" s="327"/>
      <c r="P40" s="327"/>
      <c r="Q40" s="327"/>
      <c r="R40" s="327"/>
      <c r="S40" s="327"/>
      <c r="T40" s="327"/>
      <c r="U40" s="327"/>
      <c r="V40" s="327"/>
    </row>
    <row r="41" spans="1:22" x14ac:dyDescent="0.2">
      <c r="A41" s="375" t="s">
        <v>715</v>
      </c>
      <c r="B41" s="257"/>
      <c r="C41" s="326"/>
      <c r="D41" s="326"/>
      <c r="E41" s="326"/>
      <c r="F41" s="326"/>
      <c r="G41" s="326"/>
      <c r="H41" s="326"/>
      <c r="I41" s="327" t="s">
        <v>681</v>
      </c>
      <c r="J41" s="326" t="s">
        <v>710</v>
      </c>
      <c r="K41" s="326" t="s">
        <v>710</v>
      </c>
      <c r="L41" s="327" t="s">
        <v>685</v>
      </c>
      <c r="M41" s="327"/>
      <c r="N41" s="327"/>
      <c r="O41" s="327"/>
      <c r="P41" s="327"/>
      <c r="Q41" s="327"/>
      <c r="R41" s="327"/>
      <c r="S41" s="327"/>
      <c r="T41" s="327"/>
      <c r="U41" s="327"/>
      <c r="V41" s="327"/>
    </row>
    <row r="42" spans="1:22" x14ac:dyDescent="0.2">
      <c r="A42" s="751" t="s">
        <v>692</v>
      </c>
      <c r="B42" s="257"/>
      <c r="C42" s="327" t="s">
        <v>685</v>
      </c>
      <c r="D42" s="326" t="s">
        <v>75</v>
      </c>
      <c r="E42" s="326" t="s">
        <v>677</v>
      </c>
      <c r="F42" s="326" t="s">
        <v>677</v>
      </c>
      <c r="G42" s="326" t="s">
        <v>75</v>
      </c>
      <c r="H42" s="326" t="s">
        <v>677</v>
      </c>
      <c r="I42" s="327" t="s">
        <v>681</v>
      </c>
      <c r="J42" s="327"/>
      <c r="K42" s="326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</row>
    <row r="43" spans="1:22" x14ac:dyDescent="0.2">
      <c r="A43" s="751"/>
      <c r="B43" s="257"/>
      <c r="C43" s="326"/>
      <c r="D43" s="326"/>
      <c r="E43" s="326"/>
      <c r="F43" s="326"/>
      <c r="G43" s="326"/>
      <c r="H43" s="326"/>
      <c r="I43" s="327" t="s">
        <v>685</v>
      </c>
      <c r="J43" s="326" t="s">
        <v>75</v>
      </c>
      <c r="K43" s="326" t="s">
        <v>75</v>
      </c>
      <c r="L43" s="327" t="s">
        <v>681</v>
      </c>
      <c r="M43" s="327"/>
      <c r="N43" s="327"/>
      <c r="O43" s="327"/>
      <c r="P43" s="327"/>
      <c r="Q43" s="327"/>
      <c r="R43" s="327"/>
      <c r="S43" s="327"/>
      <c r="T43" s="327"/>
      <c r="U43" s="327"/>
      <c r="V43" s="327"/>
    </row>
    <row r="44" spans="1:22" x14ac:dyDescent="0.2">
      <c r="A44" s="751"/>
      <c r="B44" s="257"/>
      <c r="C44" s="326"/>
      <c r="D44" s="326"/>
      <c r="E44" s="326"/>
      <c r="F44" s="326"/>
      <c r="G44" s="326"/>
      <c r="H44" s="326"/>
      <c r="I44" s="327" t="s">
        <v>681</v>
      </c>
      <c r="J44" s="326" t="s">
        <v>710</v>
      </c>
      <c r="K44" s="326" t="s">
        <v>710</v>
      </c>
      <c r="L44" s="327" t="s">
        <v>685</v>
      </c>
      <c r="M44" s="327"/>
      <c r="N44" s="327"/>
      <c r="O44" s="327"/>
      <c r="P44" s="327"/>
      <c r="Q44" s="327"/>
      <c r="R44" s="327"/>
      <c r="S44" s="327"/>
      <c r="T44" s="327"/>
      <c r="U44" s="327"/>
      <c r="V44" s="327"/>
    </row>
    <row r="45" spans="1:22" ht="13.5" customHeight="1" x14ac:dyDescent="0.2">
      <c r="A45" s="376" t="s">
        <v>708</v>
      </c>
      <c r="B45" s="374"/>
      <c r="C45" s="327" t="s">
        <v>685</v>
      </c>
      <c r="D45" s="326" t="s">
        <v>75</v>
      </c>
      <c r="E45" s="326" t="s">
        <v>677</v>
      </c>
      <c r="F45" s="326" t="s">
        <v>677</v>
      </c>
      <c r="G45" s="326" t="s">
        <v>75</v>
      </c>
      <c r="H45" s="326" t="s">
        <v>75</v>
      </c>
      <c r="I45" s="326" t="s">
        <v>75</v>
      </c>
      <c r="J45" s="327" t="s">
        <v>681</v>
      </c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</row>
    <row r="46" spans="1:22" x14ac:dyDescent="0.2">
      <c r="A46" s="376" t="s">
        <v>709</v>
      </c>
      <c r="B46" s="374"/>
      <c r="C46" s="326" t="s">
        <v>75</v>
      </c>
      <c r="D46" s="327" t="s">
        <v>685</v>
      </c>
      <c r="E46" s="326" t="s">
        <v>677</v>
      </c>
      <c r="F46" s="326" t="s">
        <v>677</v>
      </c>
      <c r="G46" s="326" t="s">
        <v>75</v>
      </c>
      <c r="H46" s="326" t="s">
        <v>75</v>
      </c>
      <c r="I46" s="326" t="s">
        <v>75</v>
      </c>
      <c r="J46" s="327" t="s">
        <v>681</v>
      </c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</row>
    <row r="47" spans="1:22" x14ac:dyDescent="0.2">
      <c r="A47" s="751" t="s">
        <v>703</v>
      </c>
      <c r="B47" s="257"/>
      <c r="C47" s="326"/>
      <c r="D47" s="327"/>
      <c r="E47" s="327"/>
      <c r="F47" s="327"/>
      <c r="G47" s="327"/>
      <c r="H47" s="327"/>
      <c r="I47" s="327"/>
      <c r="J47" s="327" t="s">
        <v>685</v>
      </c>
      <c r="K47" s="326" t="s">
        <v>75</v>
      </c>
      <c r="L47" s="327" t="s">
        <v>681</v>
      </c>
      <c r="M47" s="327"/>
      <c r="N47" s="327"/>
      <c r="O47" s="327"/>
      <c r="P47" s="327"/>
      <c r="Q47" s="327"/>
      <c r="R47" s="327"/>
      <c r="S47" s="327"/>
      <c r="T47" s="327"/>
      <c r="U47" s="327"/>
      <c r="V47" s="327"/>
    </row>
    <row r="48" spans="1:22" x14ac:dyDescent="0.2">
      <c r="A48" s="751"/>
      <c r="B48" s="257"/>
      <c r="C48" s="326"/>
      <c r="D48" s="327"/>
      <c r="E48" s="327"/>
      <c r="F48" s="327"/>
      <c r="G48" s="327"/>
      <c r="H48" s="327"/>
      <c r="I48" s="327"/>
      <c r="J48" s="327" t="s">
        <v>681</v>
      </c>
      <c r="K48" s="326" t="s">
        <v>710</v>
      </c>
      <c r="L48" s="327" t="s">
        <v>685</v>
      </c>
      <c r="M48" s="327"/>
      <c r="N48" s="327"/>
      <c r="O48" s="327"/>
      <c r="P48" s="327"/>
      <c r="Q48" s="327"/>
      <c r="R48" s="327"/>
      <c r="S48" s="327"/>
      <c r="T48" s="327"/>
      <c r="U48" s="327"/>
      <c r="V48" s="327"/>
    </row>
    <row r="49" spans="1:22" x14ac:dyDescent="0.2">
      <c r="A49" s="751" t="s">
        <v>718</v>
      </c>
      <c r="B49" s="257"/>
      <c r="C49" s="327" t="s">
        <v>685</v>
      </c>
      <c r="D49" s="326" t="s">
        <v>75</v>
      </c>
      <c r="E49" s="326" t="s">
        <v>677</v>
      </c>
      <c r="F49" s="326" t="s">
        <v>677</v>
      </c>
      <c r="G49" s="326" t="s">
        <v>75</v>
      </c>
      <c r="H49" s="326" t="s">
        <v>75</v>
      </c>
      <c r="I49" s="326" t="s">
        <v>75</v>
      </c>
      <c r="J49" s="327" t="s">
        <v>681</v>
      </c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</row>
    <row r="50" spans="1:22" x14ac:dyDescent="0.2">
      <c r="A50" s="751"/>
      <c r="B50" s="257"/>
      <c r="C50" s="326" t="s">
        <v>75</v>
      </c>
      <c r="D50" s="327" t="s">
        <v>685</v>
      </c>
      <c r="E50" s="326" t="s">
        <v>677</v>
      </c>
      <c r="F50" s="326" t="s">
        <v>677</v>
      </c>
      <c r="G50" s="326" t="s">
        <v>75</v>
      </c>
      <c r="H50" s="326" t="s">
        <v>75</v>
      </c>
      <c r="I50" s="326" t="s">
        <v>75</v>
      </c>
      <c r="J50" s="327" t="s">
        <v>681</v>
      </c>
      <c r="K50" s="327"/>
      <c r="L50" s="327"/>
      <c r="M50" s="327"/>
      <c r="N50" s="327"/>
      <c r="O50" s="327"/>
      <c r="P50" s="327"/>
      <c r="Q50" s="327"/>
      <c r="R50" s="327"/>
      <c r="S50" s="327"/>
      <c r="T50" s="327"/>
      <c r="U50" s="327"/>
      <c r="V50" s="327"/>
    </row>
    <row r="51" spans="1:22" x14ac:dyDescent="0.2">
      <c r="A51" s="751"/>
      <c r="B51" s="257"/>
      <c r="C51" s="327"/>
      <c r="D51" s="327"/>
      <c r="E51" s="327"/>
      <c r="F51" s="327"/>
      <c r="G51" s="327"/>
      <c r="H51" s="327"/>
      <c r="I51" s="327"/>
      <c r="J51" s="327"/>
      <c r="K51" s="327"/>
      <c r="L51" s="327" t="s">
        <v>681</v>
      </c>
      <c r="M51" s="326" t="s">
        <v>710</v>
      </c>
      <c r="N51" s="326"/>
      <c r="O51" s="326"/>
      <c r="P51" s="326"/>
      <c r="Q51" s="326" t="s">
        <v>710</v>
      </c>
      <c r="R51" s="326" t="s">
        <v>710</v>
      </c>
      <c r="S51" s="327" t="s">
        <v>685</v>
      </c>
      <c r="T51" s="327"/>
      <c r="U51" s="327"/>
      <c r="V51" s="327"/>
    </row>
    <row r="52" spans="1:22" x14ac:dyDescent="0.2">
      <c r="A52" s="751"/>
      <c r="B52" s="257"/>
      <c r="C52" s="327"/>
      <c r="D52" s="327"/>
      <c r="E52" s="327"/>
      <c r="F52" s="327"/>
      <c r="G52" s="327"/>
      <c r="H52" s="327"/>
      <c r="I52" s="327"/>
      <c r="J52" s="327" t="s">
        <v>681</v>
      </c>
      <c r="K52" s="326" t="s">
        <v>710</v>
      </c>
      <c r="L52" s="326" t="s">
        <v>710</v>
      </c>
      <c r="M52" s="326" t="s">
        <v>710</v>
      </c>
      <c r="N52" s="326"/>
      <c r="O52" s="326"/>
      <c r="P52" s="326"/>
      <c r="Q52" s="326" t="s">
        <v>710</v>
      </c>
      <c r="R52" s="326" t="s">
        <v>710</v>
      </c>
      <c r="S52" s="327" t="s">
        <v>685</v>
      </c>
      <c r="T52" s="327"/>
      <c r="U52" s="327"/>
      <c r="V52" s="327"/>
    </row>
    <row r="53" spans="1:22" x14ac:dyDescent="0.2">
      <c r="A53" s="751"/>
      <c r="B53" s="257"/>
      <c r="C53" s="327"/>
      <c r="D53" s="327"/>
      <c r="E53" s="327"/>
      <c r="F53" s="327"/>
      <c r="G53" s="327"/>
      <c r="H53" s="327"/>
      <c r="I53" s="327"/>
      <c r="J53" s="327"/>
      <c r="K53" s="326"/>
      <c r="L53" s="327" t="s">
        <v>681</v>
      </c>
      <c r="M53" s="326" t="s">
        <v>710</v>
      </c>
      <c r="N53" s="326"/>
      <c r="O53" s="326"/>
      <c r="P53" s="326"/>
      <c r="Q53" s="327" t="s">
        <v>685</v>
      </c>
      <c r="R53" s="326"/>
      <c r="S53" s="327"/>
      <c r="T53" s="327"/>
      <c r="U53" s="327"/>
      <c r="V53" s="327"/>
    </row>
    <row r="54" spans="1:22" ht="13.5" thickBot="1" x14ac:dyDescent="0.25">
      <c r="A54" s="751"/>
      <c r="B54" s="257"/>
      <c r="C54" s="335"/>
      <c r="D54" s="335"/>
      <c r="E54" s="335"/>
      <c r="F54" s="335"/>
      <c r="G54" s="335"/>
      <c r="H54" s="335"/>
      <c r="I54" s="335"/>
      <c r="J54" s="335" t="s">
        <v>681</v>
      </c>
      <c r="K54" s="336" t="s">
        <v>710</v>
      </c>
      <c r="L54" s="336" t="s">
        <v>710</v>
      </c>
      <c r="M54" s="336" t="s">
        <v>710</v>
      </c>
      <c r="N54" s="336"/>
      <c r="O54" s="336"/>
      <c r="P54" s="336"/>
      <c r="Q54" s="335" t="s">
        <v>685</v>
      </c>
      <c r="R54" s="336"/>
      <c r="S54" s="335"/>
      <c r="T54" s="335"/>
      <c r="U54" s="335"/>
      <c r="V54" s="335"/>
    </row>
  </sheetData>
  <mergeCells count="12">
    <mergeCell ref="A22:A25"/>
    <mergeCell ref="A15:A18"/>
    <mergeCell ref="A11:A14"/>
    <mergeCell ref="A7:A10"/>
    <mergeCell ref="A5:A6"/>
    <mergeCell ref="A19:A21"/>
    <mergeCell ref="A49:A54"/>
    <mergeCell ref="A26:A31"/>
    <mergeCell ref="A38:A39"/>
    <mergeCell ref="A42:A44"/>
    <mergeCell ref="A47:A48"/>
    <mergeCell ref="A34:A3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N267"/>
  <sheetViews>
    <sheetView showGridLines="0" zoomScale="85" zoomScaleNormal="85" workbookViewId="0">
      <pane xSplit="10" ySplit="14" topLeftCell="K72" activePane="bottomRight" state="frozen"/>
      <selection pane="topRight" activeCell="G1" sqref="G1"/>
      <selection pane="bottomLeft" activeCell="A7" sqref="A7"/>
      <selection pane="bottomRight" activeCell="O18" sqref="O18"/>
    </sheetView>
  </sheetViews>
  <sheetFormatPr defaultRowHeight="15" outlineLevelRow="1" outlineLevelCol="1" x14ac:dyDescent="0.25"/>
  <cols>
    <col min="1" max="1" width="8.7109375" bestFit="1" customWidth="1"/>
    <col min="2" max="2" width="14.85546875" bestFit="1" customWidth="1"/>
    <col min="3" max="3" width="17.140625" customWidth="1"/>
    <col min="4" max="4" width="13.42578125" customWidth="1"/>
    <col min="5" max="5" width="9.7109375" customWidth="1"/>
    <col min="6" max="6" width="18.85546875" customWidth="1"/>
    <col min="7" max="7" width="9.28515625" style="1" bestFit="1" customWidth="1"/>
    <col min="8" max="8" width="9.28515625" style="1" customWidth="1"/>
    <col min="9" max="9" width="12.28515625" style="1" customWidth="1"/>
    <col min="10" max="10" width="10.28515625" bestFit="1" customWidth="1"/>
    <col min="11" max="11" width="10.28515625" customWidth="1" outlineLevel="1"/>
    <col min="12" max="14" width="9.140625" outlineLevel="1"/>
    <col min="15" max="15" width="9.140625" style="371" outlineLevel="1"/>
    <col min="16" max="22" width="9.140625" outlineLevel="1"/>
    <col min="23" max="26" width="9.140625" customWidth="1" outlineLevel="1"/>
    <col min="27" max="27" width="9.140625" outlineLevel="1"/>
    <col min="28" max="29" width="9.140625" style="201" outlineLevel="1"/>
    <col min="30" max="40" width="9.140625" outlineLevel="1"/>
    <col min="41" max="41" width="9.140625" style="201" outlineLevel="1"/>
    <col min="42" max="55" width="9.140625" outlineLevel="1"/>
    <col min="56" max="56" width="2.7109375" style="316" customWidth="1"/>
    <col min="57" max="66" width="12.7109375" customWidth="1" outlineLevel="1"/>
  </cols>
  <sheetData>
    <row r="1" spans="1:66" s="38" customFormat="1" ht="12.75" customHeight="1" x14ac:dyDescent="0.2">
      <c r="A1" s="291" t="s">
        <v>314</v>
      </c>
      <c r="B1" s="222"/>
      <c r="C1" s="775"/>
      <c r="D1" s="775"/>
      <c r="E1" s="246"/>
      <c r="F1" s="83" t="s">
        <v>315</v>
      </c>
      <c r="G1" s="210" t="s">
        <v>316</v>
      </c>
      <c r="H1" s="104" t="s">
        <v>317</v>
      </c>
      <c r="I1" s="776"/>
      <c r="J1" s="753" t="s">
        <v>91</v>
      </c>
      <c r="K1" s="120" t="s">
        <v>65</v>
      </c>
      <c r="L1" s="120" t="s">
        <v>121</v>
      </c>
      <c r="M1" s="120" t="s">
        <v>270</v>
      </c>
      <c r="N1" s="337" t="s">
        <v>65</v>
      </c>
      <c r="O1" s="351" t="s">
        <v>104</v>
      </c>
      <c r="P1" s="120" t="s">
        <v>104</v>
      </c>
      <c r="Q1" s="120" t="s">
        <v>104</v>
      </c>
      <c r="R1" s="120" t="s">
        <v>104</v>
      </c>
      <c r="S1" s="96"/>
      <c r="T1" s="218" t="s">
        <v>66</v>
      </c>
      <c r="U1" s="218" t="s">
        <v>66</v>
      </c>
      <c r="V1" s="218" t="s">
        <v>66</v>
      </c>
      <c r="W1" s="95" t="s">
        <v>66</v>
      </c>
      <c r="X1" s="95" t="s">
        <v>66</v>
      </c>
      <c r="Y1" s="95" t="s">
        <v>66</v>
      </c>
      <c r="Z1" s="95" t="s">
        <v>66</v>
      </c>
      <c r="AA1" s="95" t="s">
        <v>66</v>
      </c>
      <c r="AB1" s="218"/>
      <c r="AC1" s="218"/>
      <c r="AD1" s="95" t="s">
        <v>66</v>
      </c>
      <c r="AE1" s="95" t="s">
        <v>66</v>
      </c>
      <c r="AF1" s="95" t="s">
        <v>66</v>
      </c>
      <c r="AG1" s="95" t="s">
        <v>66</v>
      </c>
      <c r="AH1" s="95" t="s">
        <v>66</v>
      </c>
      <c r="AI1" s="95" t="s">
        <v>66</v>
      </c>
      <c r="AJ1" s="95" t="s">
        <v>66</v>
      </c>
      <c r="AK1" s="95" t="s">
        <v>66</v>
      </c>
      <c r="AL1" s="95" t="s">
        <v>66</v>
      </c>
      <c r="AM1" s="95" t="s">
        <v>66</v>
      </c>
      <c r="AN1" s="95" t="s">
        <v>66</v>
      </c>
      <c r="AO1" s="95" t="s">
        <v>148</v>
      </c>
      <c r="AP1" s="95" t="s">
        <v>148</v>
      </c>
      <c r="AQ1" s="95" t="s">
        <v>148</v>
      </c>
      <c r="AR1" s="95" t="s">
        <v>152</v>
      </c>
      <c r="AS1" s="95" t="s">
        <v>152</v>
      </c>
      <c r="AT1" s="95" t="s">
        <v>152</v>
      </c>
      <c r="AU1" s="95" t="s">
        <v>152</v>
      </c>
      <c r="AV1" s="95" t="s">
        <v>66</v>
      </c>
      <c r="AW1" s="95" t="s">
        <v>148</v>
      </c>
      <c r="AX1" s="95" t="s">
        <v>152</v>
      </c>
      <c r="AY1" s="95" t="s">
        <v>152</v>
      </c>
      <c r="AZ1" s="95" t="s">
        <v>514</v>
      </c>
      <c r="BA1" s="95" t="s">
        <v>514</v>
      </c>
      <c r="BB1" s="95" t="s">
        <v>555</v>
      </c>
      <c r="BC1" s="97" t="s">
        <v>555</v>
      </c>
      <c r="BD1" s="315"/>
      <c r="BE1" s="44" t="s">
        <v>651</v>
      </c>
      <c r="BF1" s="44" t="s">
        <v>651</v>
      </c>
      <c r="BG1" s="44" t="s">
        <v>651</v>
      </c>
      <c r="BH1" s="44" t="s">
        <v>651</v>
      </c>
      <c r="BI1" s="44" t="s">
        <v>651</v>
      </c>
      <c r="BJ1" s="44" t="s">
        <v>651</v>
      </c>
      <c r="BK1" s="44" t="s">
        <v>651</v>
      </c>
      <c r="BL1" s="44" t="s">
        <v>651</v>
      </c>
      <c r="BM1" s="44" t="s">
        <v>746</v>
      </c>
      <c r="BN1" s="44" t="s">
        <v>746</v>
      </c>
    </row>
    <row r="2" spans="1:66" ht="24.75" customHeight="1" x14ac:dyDescent="0.25">
      <c r="A2" s="756" t="s">
        <v>88</v>
      </c>
      <c r="B2" s="756"/>
      <c r="C2" s="756"/>
      <c r="D2" s="756"/>
      <c r="E2" s="757"/>
      <c r="F2" s="757"/>
      <c r="G2" s="757"/>
      <c r="H2" s="758"/>
      <c r="I2" s="777"/>
      <c r="J2" s="754"/>
      <c r="K2" s="153" t="s">
        <v>190</v>
      </c>
      <c r="L2" s="153" t="s">
        <v>60</v>
      </c>
      <c r="M2" s="153" t="s">
        <v>271</v>
      </c>
      <c r="N2" s="338" t="s">
        <v>122</v>
      </c>
      <c r="O2" s="352" t="s">
        <v>53</v>
      </c>
      <c r="P2" s="154" t="s">
        <v>52</v>
      </c>
      <c r="Q2" s="154" t="s">
        <v>329</v>
      </c>
      <c r="R2" s="154" t="s">
        <v>54</v>
      </c>
      <c r="S2" s="142"/>
      <c r="T2" s="173" t="s">
        <v>325</v>
      </c>
      <c r="U2" s="173" t="s">
        <v>326</v>
      </c>
      <c r="V2" s="173" t="s">
        <v>380</v>
      </c>
      <c r="W2" s="173" t="s">
        <v>403</v>
      </c>
      <c r="X2" s="173" t="s">
        <v>403</v>
      </c>
      <c r="Y2" s="173" t="s">
        <v>403</v>
      </c>
      <c r="Z2" s="173" t="s">
        <v>56</v>
      </c>
      <c r="AA2" s="173" t="s">
        <v>56</v>
      </c>
      <c r="AB2" s="393"/>
      <c r="AC2" s="173" t="s">
        <v>329</v>
      </c>
      <c r="AD2" s="173" t="s">
        <v>170</v>
      </c>
      <c r="AE2" s="173" t="s">
        <v>170</v>
      </c>
      <c r="AF2" s="173" t="s">
        <v>115</v>
      </c>
      <c r="AG2" s="173" t="s">
        <v>174</v>
      </c>
      <c r="AH2" s="173" t="s">
        <v>155</v>
      </c>
      <c r="AI2" s="173" t="s">
        <v>114</v>
      </c>
      <c r="AJ2" s="173" t="s">
        <v>114</v>
      </c>
      <c r="AK2" s="173" t="s">
        <v>327</v>
      </c>
      <c r="AL2" s="173" t="s">
        <v>327</v>
      </c>
      <c r="AM2" s="173" t="s">
        <v>426</v>
      </c>
      <c r="AN2" s="173" t="s">
        <v>426</v>
      </c>
      <c r="AO2" s="154" t="s">
        <v>177</v>
      </c>
      <c r="AP2" s="154" t="s">
        <v>149</v>
      </c>
      <c r="AQ2" s="154" t="s">
        <v>149</v>
      </c>
      <c r="AR2" s="173" t="s">
        <v>153</v>
      </c>
      <c r="AS2" s="173" t="s">
        <v>157</v>
      </c>
      <c r="AT2" s="173" t="s">
        <v>155</v>
      </c>
      <c r="AU2" s="173" t="s">
        <v>164</v>
      </c>
      <c r="AV2" s="173" t="s">
        <v>180</v>
      </c>
      <c r="AW2" s="154" t="s">
        <v>177</v>
      </c>
      <c r="AX2" s="173" t="s">
        <v>267</v>
      </c>
      <c r="AY2" s="173" t="s">
        <v>256</v>
      </c>
      <c r="AZ2" s="154" t="s">
        <v>512</v>
      </c>
      <c r="BA2" s="154" t="s">
        <v>513</v>
      </c>
      <c r="BB2" s="154" t="s">
        <v>556</v>
      </c>
      <c r="BC2" s="154" t="s">
        <v>557</v>
      </c>
      <c r="BE2" s="318" t="s">
        <v>652</v>
      </c>
      <c r="BF2" s="318" t="s">
        <v>653</v>
      </c>
      <c r="BG2" s="318" t="s">
        <v>654</v>
      </c>
      <c r="BH2" s="318" t="s">
        <v>655</v>
      </c>
      <c r="BI2" s="318" t="s">
        <v>656</v>
      </c>
      <c r="BJ2" s="318" t="s">
        <v>657</v>
      </c>
      <c r="BK2" s="318" t="s">
        <v>658</v>
      </c>
      <c r="BL2" s="318" t="s">
        <v>659</v>
      </c>
      <c r="BM2" s="318" t="s">
        <v>743</v>
      </c>
      <c r="BN2" s="318" t="s">
        <v>742</v>
      </c>
    </row>
    <row r="3" spans="1:66" outlineLevel="1" x14ac:dyDescent="0.25">
      <c r="A3" s="757"/>
      <c r="B3" s="757"/>
      <c r="C3" s="757"/>
      <c r="D3" s="757"/>
      <c r="E3" s="757"/>
      <c r="F3" s="757"/>
      <c r="G3" s="757"/>
      <c r="H3" s="758"/>
      <c r="I3" s="237"/>
      <c r="J3" s="754"/>
      <c r="K3" s="153"/>
      <c r="L3" s="153"/>
      <c r="M3" s="153"/>
      <c r="N3" s="338"/>
      <c r="O3" s="352"/>
      <c r="P3" s="154"/>
      <c r="Q3" s="154"/>
      <c r="R3" s="154"/>
      <c r="S3" s="142"/>
      <c r="T3" s="173" t="s">
        <v>323</v>
      </c>
      <c r="U3" s="173" t="s">
        <v>323</v>
      </c>
      <c r="V3" s="173" t="s">
        <v>323</v>
      </c>
      <c r="W3" s="173" t="s">
        <v>323</v>
      </c>
      <c r="X3" s="173" t="s">
        <v>323</v>
      </c>
      <c r="Y3" s="173" t="s">
        <v>323</v>
      </c>
      <c r="Z3" s="275" t="s">
        <v>323</v>
      </c>
      <c r="AA3" s="275" t="s">
        <v>323</v>
      </c>
      <c r="AB3" s="394"/>
      <c r="AC3" s="275"/>
      <c r="AD3" s="182" t="s">
        <v>323</v>
      </c>
      <c r="AE3" s="182" t="s">
        <v>323</v>
      </c>
      <c r="AF3" s="182" t="s">
        <v>323</v>
      </c>
      <c r="AG3" s="182" t="s">
        <v>323</v>
      </c>
      <c r="AH3" s="182" t="s">
        <v>323</v>
      </c>
      <c r="AI3" s="182" t="s">
        <v>323</v>
      </c>
      <c r="AJ3" s="182" t="s">
        <v>323</v>
      </c>
      <c r="AK3" s="182" t="s">
        <v>323</v>
      </c>
      <c r="AL3" s="182" t="s">
        <v>323</v>
      </c>
      <c r="AM3" s="182" t="s">
        <v>324</v>
      </c>
      <c r="AN3" s="182" t="s">
        <v>324</v>
      </c>
      <c r="AO3" s="151" t="s">
        <v>323</v>
      </c>
      <c r="AP3" s="151" t="s">
        <v>323</v>
      </c>
      <c r="AQ3" s="151" t="s">
        <v>323</v>
      </c>
      <c r="AR3" s="182" t="s">
        <v>323</v>
      </c>
      <c r="AS3" s="182" t="s">
        <v>323</v>
      </c>
      <c r="AT3" s="182" t="s">
        <v>324</v>
      </c>
      <c r="AU3" s="182" t="s">
        <v>323</v>
      </c>
      <c r="AV3" s="182" t="s">
        <v>323</v>
      </c>
      <c r="AW3" s="151" t="s">
        <v>323</v>
      </c>
      <c r="AX3" s="182" t="s">
        <v>323</v>
      </c>
      <c r="AY3" s="182" t="s">
        <v>323</v>
      </c>
      <c r="AZ3" s="37"/>
      <c r="BA3" s="37"/>
      <c r="BB3" s="37"/>
      <c r="BC3" s="239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6" s="38" customFormat="1" ht="12.75" customHeight="1" outlineLevel="1" thickBot="1" x14ac:dyDescent="0.25">
      <c r="A4" s="757"/>
      <c r="B4" s="757"/>
      <c r="C4" s="757"/>
      <c r="D4" s="757"/>
      <c r="E4" s="757"/>
      <c r="F4" s="757"/>
      <c r="G4" s="757"/>
      <c r="H4" s="758"/>
      <c r="I4" s="105" t="s">
        <v>95</v>
      </c>
      <c r="J4" s="754"/>
      <c r="K4" s="115" t="s">
        <v>60</v>
      </c>
      <c r="L4" s="115" t="s">
        <v>60</v>
      </c>
      <c r="M4" s="115" t="s">
        <v>60</v>
      </c>
      <c r="N4" s="322" t="s">
        <v>60</v>
      </c>
      <c r="O4" s="353">
        <v>0.2</v>
      </c>
      <c r="P4" s="116">
        <v>0.2</v>
      </c>
      <c r="Q4" s="116">
        <v>0.1</v>
      </c>
      <c r="R4" s="116">
        <v>0.1</v>
      </c>
      <c r="S4" s="94"/>
      <c r="T4" s="250">
        <v>9.5</v>
      </c>
      <c r="U4" s="250">
        <v>10</v>
      </c>
      <c r="V4" s="250">
        <v>22</v>
      </c>
      <c r="W4" s="250">
        <f>3+2+N("300000оборудование200ячейка")</f>
        <v>5</v>
      </c>
      <c r="X4" s="250">
        <f>3+2+N("300000оборудование200ячейка")</f>
        <v>5</v>
      </c>
      <c r="Y4" s="250">
        <f>3+2+N("300000оборудование200ячейка")</f>
        <v>5</v>
      </c>
      <c r="Z4" s="276">
        <f>5.5+2+N("550000оборудование200000ячейка")</f>
        <v>7.5</v>
      </c>
      <c r="AA4" s="276">
        <f>5.5+2+N("550000оборудование200000ячейка")</f>
        <v>7.5</v>
      </c>
      <c r="AB4" s="395"/>
      <c r="AC4" s="276"/>
      <c r="AD4" s="250">
        <v>10</v>
      </c>
      <c r="AE4" s="250">
        <v>10</v>
      </c>
      <c r="AF4" s="250">
        <v>6.5</v>
      </c>
      <c r="AG4" s="250">
        <v>10</v>
      </c>
      <c r="AH4" s="250">
        <v>1</v>
      </c>
      <c r="AI4" s="250">
        <v>1</v>
      </c>
      <c r="AJ4" s="250">
        <v>1</v>
      </c>
      <c r="AK4" s="250">
        <v>1</v>
      </c>
      <c r="AL4" s="250">
        <v>1</v>
      </c>
      <c r="AM4" s="250"/>
      <c r="AN4" s="250"/>
      <c r="AO4" s="116"/>
      <c r="AP4" s="116"/>
      <c r="AQ4" s="116"/>
      <c r="AR4" s="250">
        <v>10</v>
      </c>
      <c r="AS4" s="250"/>
      <c r="AT4" s="250"/>
      <c r="AU4" s="250"/>
      <c r="AV4" s="250">
        <v>7.5</v>
      </c>
      <c r="AW4" s="116"/>
      <c r="AX4" s="250"/>
      <c r="AY4" s="250"/>
      <c r="AZ4" s="41"/>
      <c r="BA4" s="41"/>
      <c r="BB4" s="41"/>
      <c r="BC4" s="240"/>
      <c r="BD4" s="315"/>
      <c r="BE4" s="37"/>
      <c r="BF4" s="37"/>
      <c r="BG4" s="37"/>
      <c r="BH4" s="37"/>
      <c r="BI4" s="37"/>
      <c r="BJ4" s="37"/>
      <c r="BK4" s="37"/>
      <c r="BL4" s="37"/>
      <c r="BM4" s="37"/>
      <c r="BN4" s="37"/>
    </row>
    <row r="5" spans="1:66" outlineLevel="1" x14ac:dyDescent="0.25">
      <c r="A5" s="757"/>
      <c r="B5" s="757"/>
      <c r="C5" s="757"/>
      <c r="D5" s="757"/>
      <c r="E5" s="757"/>
      <c r="F5" s="757"/>
      <c r="G5" s="757"/>
      <c r="H5" s="758"/>
      <c r="I5" s="105" t="s">
        <v>92</v>
      </c>
      <c r="J5" s="754"/>
      <c r="K5" s="141" t="s">
        <v>119</v>
      </c>
      <c r="L5" s="141" t="s">
        <v>119</v>
      </c>
      <c r="M5" s="141" t="s">
        <v>119</v>
      </c>
      <c r="N5" s="323" t="s">
        <v>119</v>
      </c>
      <c r="O5" s="354" t="s">
        <v>119</v>
      </c>
      <c r="P5" s="141" t="s">
        <v>119</v>
      </c>
      <c r="Q5" s="141" t="s">
        <v>328</v>
      </c>
      <c r="R5" s="141" t="s">
        <v>119</v>
      </c>
      <c r="S5" s="248"/>
      <c r="T5" s="251" t="s">
        <v>318</v>
      </c>
      <c r="U5" s="251" t="s">
        <v>400</v>
      </c>
      <c r="V5" s="251" t="s">
        <v>409</v>
      </c>
      <c r="W5" s="183" t="s">
        <v>119</v>
      </c>
      <c r="X5" s="184" t="s">
        <v>119</v>
      </c>
      <c r="Y5" s="277" t="s">
        <v>119</v>
      </c>
      <c r="Z5" s="183" t="s">
        <v>320</v>
      </c>
      <c r="AA5" s="277" t="s">
        <v>320</v>
      </c>
      <c r="AB5" s="396"/>
      <c r="AC5" s="183" t="s">
        <v>526</v>
      </c>
      <c r="AD5" s="184" t="s">
        <v>178</v>
      </c>
      <c r="AE5" s="202" t="s">
        <v>178</v>
      </c>
      <c r="AF5" s="184" t="s">
        <v>178</v>
      </c>
      <c r="AG5" s="184" t="s">
        <v>178</v>
      </c>
      <c r="AH5" s="185" t="s">
        <v>178</v>
      </c>
      <c r="AI5" s="183" t="s">
        <v>321</v>
      </c>
      <c r="AJ5" s="202" t="s">
        <v>321</v>
      </c>
      <c r="AK5" s="202" t="s">
        <v>321</v>
      </c>
      <c r="AL5" s="219" t="s">
        <v>321</v>
      </c>
      <c r="AM5" s="219" t="s">
        <v>119</v>
      </c>
      <c r="AN5" s="219" t="s">
        <v>119</v>
      </c>
      <c r="AO5" s="242"/>
      <c r="AP5" s="242"/>
      <c r="AQ5" s="243"/>
      <c r="AR5" s="183" t="s">
        <v>154</v>
      </c>
      <c r="AS5" s="184" t="s">
        <v>154</v>
      </c>
      <c r="AT5" s="184" t="s">
        <v>154</v>
      </c>
      <c r="AU5" s="185" t="s">
        <v>154</v>
      </c>
      <c r="AV5" s="251" t="s">
        <v>179</v>
      </c>
      <c r="AW5" s="254"/>
      <c r="AX5" s="183" t="s">
        <v>322</v>
      </c>
      <c r="AY5" s="185" t="s">
        <v>322</v>
      </c>
      <c r="AZ5" s="244"/>
      <c r="BA5" s="244"/>
      <c r="BB5" s="244"/>
      <c r="BC5" s="143"/>
      <c r="BE5" s="6"/>
      <c r="BF5" s="6"/>
      <c r="BG5" s="6"/>
      <c r="BH5" s="6"/>
      <c r="BI5" s="6"/>
      <c r="BJ5" s="6"/>
      <c r="BK5" s="6"/>
      <c r="BL5" s="6"/>
      <c r="BM5" s="6"/>
      <c r="BN5" s="6"/>
    </row>
    <row r="6" spans="1:66" ht="15.75" outlineLevel="1" thickBot="1" x14ac:dyDescent="0.3">
      <c r="A6" s="757"/>
      <c r="B6" s="757"/>
      <c r="C6" s="757"/>
      <c r="D6" s="757"/>
      <c r="E6" s="757"/>
      <c r="F6" s="757"/>
      <c r="G6" s="757"/>
      <c r="H6" s="758"/>
      <c r="I6" s="106" t="s">
        <v>93</v>
      </c>
      <c r="J6" s="755"/>
      <c r="K6" s="117" t="s">
        <v>60</v>
      </c>
      <c r="L6" s="117" t="s">
        <v>60</v>
      </c>
      <c r="M6" s="117" t="s">
        <v>60</v>
      </c>
      <c r="N6" s="339" t="s">
        <v>60</v>
      </c>
      <c r="O6" s="355" t="s">
        <v>60</v>
      </c>
      <c r="P6" s="118" t="s">
        <v>60</v>
      </c>
      <c r="Q6" s="119" t="s">
        <v>60</v>
      </c>
      <c r="R6" s="119" t="s">
        <v>60</v>
      </c>
      <c r="S6" s="249"/>
      <c r="T6" s="191" t="s">
        <v>132</v>
      </c>
      <c r="U6" s="191" t="s">
        <v>132</v>
      </c>
      <c r="V6" s="191" t="s">
        <v>402</v>
      </c>
      <c r="W6" s="186" t="s">
        <v>108</v>
      </c>
      <c r="X6" s="176" t="s">
        <v>108</v>
      </c>
      <c r="Y6" s="278" t="s">
        <v>108</v>
      </c>
      <c r="Z6" s="186" t="s">
        <v>108</v>
      </c>
      <c r="AA6" s="278" t="s">
        <v>108</v>
      </c>
      <c r="AB6" s="397"/>
      <c r="AC6" s="186"/>
      <c r="AD6" s="176"/>
      <c r="AE6" s="320"/>
      <c r="AF6" s="176"/>
      <c r="AG6" s="176"/>
      <c r="AH6" s="187"/>
      <c r="AI6" s="186" t="s">
        <v>117</v>
      </c>
      <c r="AJ6" s="176" t="s">
        <v>117</v>
      </c>
      <c r="AK6" s="176" t="s">
        <v>117</v>
      </c>
      <c r="AL6" s="187" t="s">
        <v>117</v>
      </c>
      <c r="AM6" s="187" t="s">
        <v>108</v>
      </c>
      <c r="AN6" s="187" t="s">
        <v>108</v>
      </c>
      <c r="AO6" s="119"/>
      <c r="AP6" s="119"/>
      <c r="AQ6" s="167"/>
      <c r="AR6" s="186" t="s">
        <v>108</v>
      </c>
      <c r="AS6" s="176" t="s">
        <v>108</v>
      </c>
      <c r="AT6" s="176" t="s">
        <v>108</v>
      </c>
      <c r="AU6" s="187" t="s">
        <v>108</v>
      </c>
      <c r="AV6" s="191" t="s">
        <v>181</v>
      </c>
      <c r="AW6" s="255"/>
      <c r="AX6" s="186" t="s">
        <v>108</v>
      </c>
      <c r="AY6" s="187" t="s">
        <v>108</v>
      </c>
      <c r="AZ6" s="113"/>
      <c r="BA6" s="113"/>
      <c r="BB6" s="113"/>
      <c r="BC6" s="114"/>
      <c r="BE6" s="6"/>
      <c r="BF6" s="6"/>
      <c r="BG6" s="6"/>
      <c r="BH6" s="6"/>
      <c r="BI6" s="6"/>
      <c r="BJ6" s="6"/>
      <c r="BK6" s="6"/>
      <c r="BL6" s="6"/>
      <c r="BM6" s="6"/>
      <c r="BN6" s="6"/>
    </row>
    <row r="7" spans="1:66" ht="22.5" outlineLevel="1" x14ac:dyDescent="0.25">
      <c r="A7" s="757"/>
      <c r="B7" s="757"/>
      <c r="C7" s="757"/>
      <c r="D7" s="757"/>
      <c r="E7" s="757"/>
      <c r="F7" s="757"/>
      <c r="G7" s="757"/>
      <c r="H7" s="758"/>
      <c r="I7" s="100"/>
      <c r="J7" s="760" t="s">
        <v>78</v>
      </c>
      <c r="K7" s="153" t="s">
        <v>190</v>
      </c>
      <c r="L7" s="153" t="s">
        <v>60</v>
      </c>
      <c r="M7" s="153" t="s">
        <v>271</v>
      </c>
      <c r="N7" s="338" t="s">
        <v>122</v>
      </c>
      <c r="O7" s="356" t="s">
        <v>53</v>
      </c>
      <c r="P7" s="157" t="s">
        <v>52</v>
      </c>
      <c r="Q7" s="157" t="s">
        <v>55</v>
      </c>
      <c r="R7" s="157" t="s">
        <v>54</v>
      </c>
      <c r="S7" s="158"/>
      <c r="T7" s="173" t="s">
        <v>325</v>
      </c>
      <c r="U7" s="173" t="s">
        <v>326</v>
      </c>
      <c r="V7" s="173" t="s">
        <v>137</v>
      </c>
      <c r="W7" s="157" t="s">
        <v>728</v>
      </c>
      <c r="X7" s="157" t="s">
        <v>729</v>
      </c>
      <c r="Y7" s="157" t="s">
        <v>729</v>
      </c>
      <c r="Z7" s="321" t="s">
        <v>56</v>
      </c>
      <c r="AA7" s="321" t="s">
        <v>56</v>
      </c>
      <c r="AB7" s="299"/>
      <c r="AC7" s="299"/>
      <c r="AD7" s="145"/>
      <c r="AE7" s="146"/>
      <c r="AF7" s="146"/>
      <c r="AG7" s="146"/>
      <c r="AH7" s="147"/>
      <c r="AI7" s="159"/>
      <c r="AJ7" s="160"/>
      <c r="AK7" s="160"/>
      <c r="AL7" s="160"/>
      <c r="AM7" s="188" t="s">
        <v>115</v>
      </c>
      <c r="AN7" s="309"/>
      <c r="AO7" s="197"/>
      <c r="AP7" s="170" t="s">
        <v>151</v>
      </c>
      <c r="AQ7" s="151" t="s">
        <v>151</v>
      </c>
      <c r="AR7" s="182" t="s">
        <v>153</v>
      </c>
      <c r="AS7" s="162"/>
      <c r="AT7" s="154" t="s">
        <v>747</v>
      </c>
      <c r="AU7" s="162"/>
      <c r="AV7" s="162"/>
      <c r="AW7" s="197"/>
      <c r="AX7" s="220"/>
      <c r="AY7" s="220"/>
      <c r="AZ7" s="162"/>
      <c r="BA7" s="162"/>
      <c r="BB7" s="162"/>
      <c r="BC7" s="163"/>
      <c r="BE7" s="6"/>
      <c r="BF7" s="6"/>
      <c r="BG7" s="6"/>
      <c r="BH7" s="6"/>
      <c r="BI7" s="6"/>
      <c r="BJ7" s="6"/>
      <c r="BK7" s="6"/>
      <c r="BL7" s="6"/>
      <c r="BM7" s="6"/>
      <c r="BN7" s="6"/>
    </row>
    <row r="8" spans="1:66" ht="15.75" outlineLevel="1" thickBot="1" x14ac:dyDescent="0.3">
      <c r="A8" s="757"/>
      <c r="B8" s="757"/>
      <c r="C8" s="757"/>
      <c r="D8" s="757"/>
      <c r="E8" s="759"/>
      <c r="F8" s="757"/>
      <c r="G8" s="757"/>
      <c r="H8" s="758"/>
      <c r="I8" s="107" t="s">
        <v>95</v>
      </c>
      <c r="J8" s="761"/>
      <c r="K8" s="115" t="s">
        <v>60</v>
      </c>
      <c r="L8" s="115" t="s">
        <v>60</v>
      </c>
      <c r="M8" s="115" t="s">
        <v>60</v>
      </c>
      <c r="N8" s="322" t="s">
        <v>60</v>
      </c>
      <c r="O8" s="353">
        <f>O4</f>
        <v>0.2</v>
      </c>
      <c r="P8" s="115">
        <f>P4</f>
        <v>0.2</v>
      </c>
      <c r="Q8" s="115">
        <f>Q4</f>
        <v>0.1</v>
      </c>
      <c r="R8" s="115">
        <f>R4</f>
        <v>0.1</v>
      </c>
      <c r="S8" s="94"/>
      <c r="T8" s="250">
        <v>9.5</v>
      </c>
      <c r="U8" s="174">
        <v>10</v>
      </c>
      <c r="V8" s="174">
        <v>2</v>
      </c>
      <c r="W8" s="322">
        <f>W4</f>
        <v>5</v>
      </c>
      <c r="X8" s="116">
        <f>X4</f>
        <v>5</v>
      </c>
      <c r="Y8" s="116">
        <f>Y4</f>
        <v>5</v>
      </c>
      <c r="Z8" s="174">
        <f>Z4</f>
        <v>7.5</v>
      </c>
      <c r="AA8" s="174">
        <f>AA4</f>
        <v>7.5</v>
      </c>
      <c r="AB8" s="300"/>
      <c r="AC8" s="300"/>
      <c r="AD8" s="145"/>
      <c r="AE8" s="146"/>
      <c r="AF8" s="146"/>
      <c r="AG8" s="146"/>
      <c r="AH8" s="147"/>
      <c r="AI8" s="125"/>
      <c r="AJ8" s="126"/>
      <c r="AK8" s="126"/>
      <c r="AL8" s="126"/>
      <c r="AM8" s="189">
        <f>5.5+2</f>
        <v>7.5</v>
      </c>
      <c r="AN8" s="178"/>
      <c r="AO8" s="198"/>
      <c r="AP8" s="115">
        <f>AP4</f>
        <v>0</v>
      </c>
      <c r="AQ8" s="115">
        <f>AQ4</f>
        <v>0</v>
      </c>
      <c r="AR8" s="192">
        <v>10</v>
      </c>
      <c r="AS8" s="53">
        <f>AS4</f>
        <v>0</v>
      </c>
      <c r="AT8" s="115">
        <f>AT4</f>
        <v>0</v>
      </c>
      <c r="AU8" s="53">
        <f>AU4</f>
        <v>0</v>
      </c>
      <c r="AV8" s="53">
        <f>AV4</f>
        <v>7.5</v>
      </c>
      <c r="AW8" s="198"/>
      <c r="AX8" s="53"/>
      <c r="AY8" s="53"/>
      <c r="AZ8" s="53">
        <f>AZ4</f>
        <v>0</v>
      </c>
      <c r="BA8" s="53">
        <f>BA4</f>
        <v>0</v>
      </c>
      <c r="BB8" s="53">
        <f>BB4</f>
        <v>0</v>
      </c>
      <c r="BC8" s="101">
        <f>BC4</f>
        <v>0</v>
      </c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ht="24.95" customHeight="1" outlineLevel="1" x14ac:dyDescent="0.25">
      <c r="A9" s="763" t="s">
        <v>84</v>
      </c>
      <c r="B9" s="62"/>
      <c r="C9" s="764" t="s">
        <v>85</v>
      </c>
      <c r="D9" s="765" t="s">
        <v>89</v>
      </c>
      <c r="E9" s="767"/>
      <c r="F9" s="768" t="s">
        <v>90</v>
      </c>
      <c r="G9" s="62"/>
      <c r="H9" s="62"/>
      <c r="I9" s="107" t="s">
        <v>92</v>
      </c>
      <c r="J9" s="761"/>
      <c r="K9" s="141" t="s">
        <v>119</v>
      </c>
      <c r="L9" s="141" t="s">
        <v>119</v>
      </c>
      <c r="M9" s="141" t="s">
        <v>119</v>
      </c>
      <c r="N9" s="323" t="s">
        <v>119</v>
      </c>
      <c r="O9" s="354" t="s">
        <v>119</v>
      </c>
      <c r="P9" s="141" t="s">
        <v>119</v>
      </c>
      <c r="Q9" s="141" t="s">
        <v>119</v>
      </c>
      <c r="R9" s="141" t="s">
        <v>119</v>
      </c>
      <c r="S9" s="248"/>
      <c r="T9" s="251" t="s">
        <v>318</v>
      </c>
      <c r="U9" s="251" t="s">
        <v>400</v>
      </c>
      <c r="V9" s="175" t="s">
        <v>119</v>
      </c>
      <c r="W9" s="323" t="s">
        <v>119</v>
      </c>
      <c r="X9" s="141" t="s">
        <v>119</v>
      </c>
      <c r="Y9" s="141" t="s">
        <v>119</v>
      </c>
      <c r="Z9" s="175" t="s">
        <v>119</v>
      </c>
      <c r="AA9" s="175" t="s">
        <v>119</v>
      </c>
      <c r="AB9" s="301"/>
      <c r="AC9" s="301"/>
      <c r="AD9" s="145"/>
      <c r="AE9" s="146"/>
      <c r="AF9" s="146"/>
      <c r="AG9" s="146"/>
      <c r="AH9" s="147"/>
      <c r="AI9" s="145"/>
      <c r="AJ9" s="146"/>
      <c r="AK9" s="146"/>
      <c r="AL9" s="146"/>
      <c r="AM9" s="190" t="s">
        <v>119</v>
      </c>
      <c r="AN9" s="310"/>
      <c r="AO9" s="199"/>
      <c r="AP9" s="170"/>
      <c r="AQ9" s="151"/>
      <c r="AR9" s="175" t="s">
        <v>154</v>
      </c>
      <c r="AS9" s="148"/>
      <c r="AT9" s="151"/>
      <c r="AU9" s="148"/>
      <c r="AV9" s="148"/>
      <c r="AW9" s="199"/>
      <c r="AX9" s="148"/>
      <c r="AY9" s="148"/>
      <c r="AZ9" s="148"/>
      <c r="BA9" s="148"/>
      <c r="BB9" s="148"/>
      <c r="BC9" s="149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ht="24.95" customHeight="1" outlineLevel="1" thickBot="1" x14ac:dyDescent="0.3">
      <c r="A10" s="763"/>
      <c r="B10" s="390"/>
      <c r="C10" s="764"/>
      <c r="D10" s="766"/>
      <c r="E10" s="767"/>
      <c r="F10" s="768"/>
      <c r="G10" s="390"/>
      <c r="H10" s="390"/>
      <c r="I10" s="108" t="s">
        <v>93</v>
      </c>
      <c r="J10" s="762"/>
      <c r="K10" s="117" t="s">
        <v>60</v>
      </c>
      <c r="L10" s="117" t="s">
        <v>60</v>
      </c>
      <c r="M10" s="117" t="s">
        <v>60</v>
      </c>
      <c r="N10" s="339" t="s">
        <v>60</v>
      </c>
      <c r="O10" s="355" t="s">
        <v>60</v>
      </c>
      <c r="P10" s="118" t="s">
        <v>60</v>
      </c>
      <c r="Q10" s="119" t="s">
        <v>60</v>
      </c>
      <c r="R10" s="119" t="s">
        <v>60</v>
      </c>
      <c r="S10" s="249"/>
      <c r="T10" s="191" t="s">
        <v>132</v>
      </c>
      <c r="U10" s="191" t="s">
        <v>132</v>
      </c>
      <c r="V10" s="176" t="s">
        <v>132</v>
      </c>
      <c r="W10" s="118"/>
      <c r="X10" s="324"/>
      <c r="Y10" s="324"/>
      <c r="Z10" s="181" t="s">
        <v>108</v>
      </c>
      <c r="AA10" s="181" t="s">
        <v>108</v>
      </c>
      <c r="AB10" s="419"/>
      <c r="AC10" s="302"/>
      <c r="AD10" s="208"/>
      <c r="AE10" s="209"/>
      <c r="AF10" s="209"/>
      <c r="AG10" s="209"/>
      <c r="AH10" s="169"/>
      <c r="AI10" s="127"/>
      <c r="AJ10" s="128"/>
      <c r="AK10" s="128"/>
      <c r="AL10" s="128"/>
      <c r="AM10" s="191" t="s">
        <v>108</v>
      </c>
      <c r="AN10" s="311"/>
      <c r="AO10" s="193"/>
      <c r="AP10" s="171"/>
      <c r="AQ10" s="152"/>
      <c r="AR10" s="176" t="s">
        <v>108</v>
      </c>
      <c r="AS10" s="102"/>
      <c r="AT10" s="152"/>
      <c r="AU10" s="102"/>
      <c r="AV10" s="102"/>
      <c r="AW10" s="193"/>
      <c r="AX10" s="102"/>
      <c r="AY10" s="102"/>
      <c r="AZ10" s="102"/>
      <c r="BA10" s="102"/>
      <c r="BB10" s="102"/>
      <c r="BC10" s="103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6" ht="33.75" outlineLevel="1" x14ac:dyDescent="0.25">
      <c r="A11" s="769" t="s">
        <v>516</v>
      </c>
      <c r="B11" s="769"/>
      <c r="C11" s="769"/>
      <c r="D11" s="769"/>
      <c r="E11" s="770"/>
      <c r="F11" s="769"/>
      <c r="G11" s="769"/>
      <c r="H11" s="769"/>
      <c r="I11" s="73" t="s">
        <v>76</v>
      </c>
      <c r="J11" s="109" t="s">
        <v>81</v>
      </c>
      <c r="K11" s="153" t="s">
        <v>190</v>
      </c>
      <c r="L11" s="164" t="s">
        <v>672</v>
      </c>
      <c r="M11" s="325" t="s">
        <v>60</v>
      </c>
      <c r="N11" s="340" t="s">
        <v>60</v>
      </c>
      <c r="O11" s="356" t="s">
        <v>124</v>
      </c>
      <c r="P11" s="159"/>
      <c r="Q11" s="160"/>
      <c r="R11" s="161"/>
      <c r="S11" s="157" t="s">
        <v>98</v>
      </c>
      <c r="T11" s="157" t="s">
        <v>133</v>
      </c>
      <c r="U11" s="157"/>
      <c r="V11" s="157"/>
      <c r="W11" s="157" t="s">
        <v>48</v>
      </c>
      <c r="X11" s="157" t="s">
        <v>48</v>
      </c>
      <c r="Y11" s="157" t="s">
        <v>48</v>
      </c>
      <c r="Z11" s="157"/>
      <c r="AA11" s="157" t="s">
        <v>59</v>
      </c>
      <c r="AB11" s="151" t="s">
        <v>735</v>
      </c>
      <c r="AC11" s="299"/>
      <c r="AD11" s="170" t="s">
        <v>170</v>
      </c>
      <c r="AE11" s="151" t="s">
        <v>170</v>
      </c>
      <c r="AF11" s="194"/>
      <c r="AG11" s="151" t="s">
        <v>174</v>
      </c>
      <c r="AH11" s="194"/>
      <c r="AI11" s="159"/>
      <c r="AJ11" s="160"/>
      <c r="AK11" s="160"/>
      <c r="AL11" s="160"/>
      <c r="AM11" s="172" t="s">
        <v>115</v>
      </c>
      <c r="AN11" s="172"/>
      <c r="AO11" s="151" t="s">
        <v>177</v>
      </c>
      <c r="AP11" s="151" t="s">
        <v>151</v>
      </c>
      <c r="AQ11" s="151" t="s">
        <v>151</v>
      </c>
      <c r="AR11" s="165"/>
      <c r="AS11" s="165"/>
      <c r="AT11" s="165"/>
      <c r="AU11" s="165"/>
      <c r="AV11" s="165"/>
      <c r="AW11" s="151" t="s">
        <v>177</v>
      </c>
      <c r="AX11" s="165"/>
      <c r="AY11" s="165"/>
      <c r="AZ11" s="165"/>
      <c r="BA11" s="165"/>
      <c r="BB11" s="151" t="s">
        <v>752</v>
      </c>
      <c r="BC11" s="166"/>
      <c r="BE11" s="6"/>
      <c r="BF11" s="6"/>
      <c r="BG11" s="6"/>
      <c r="BH11" s="6"/>
      <c r="BI11" s="6"/>
      <c r="BJ11" s="6"/>
      <c r="BK11" s="6"/>
      <c r="BL11" s="6"/>
      <c r="BM11" s="6"/>
      <c r="BN11" s="6"/>
    </row>
    <row r="12" spans="1:66" ht="16.5" outlineLevel="1" thickBot="1" x14ac:dyDescent="0.3">
      <c r="A12" s="771"/>
      <c r="B12" s="771"/>
      <c r="C12" s="771"/>
      <c r="D12" s="771"/>
      <c r="E12" s="771"/>
      <c r="F12" s="771"/>
      <c r="G12" s="771"/>
      <c r="H12" s="771"/>
      <c r="I12" s="72"/>
      <c r="J12" s="110" t="s">
        <v>94</v>
      </c>
      <c r="K12" s="121" t="s">
        <v>60</v>
      </c>
      <c r="L12" s="121" t="s">
        <v>60</v>
      </c>
      <c r="M12" s="121" t="s">
        <v>60</v>
      </c>
      <c r="N12" s="341" t="s">
        <v>60</v>
      </c>
      <c r="O12" s="357" t="s">
        <v>60</v>
      </c>
      <c r="P12" s="127"/>
      <c r="Q12" s="128"/>
      <c r="R12" s="129"/>
      <c r="S12" s="121">
        <v>0</v>
      </c>
      <c r="T12" s="121" t="s">
        <v>60</v>
      </c>
      <c r="U12" s="121"/>
      <c r="V12" s="121"/>
      <c r="W12" s="121">
        <v>0</v>
      </c>
      <c r="X12" s="121">
        <v>0</v>
      </c>
      <c r="Y12" s="121">
        <v>0</v>
      </c>
      <c r="Z12" s="121"/>
      <c r="AA12" s="121">
        <v>0</v>
      </c>
      <c r="AB12" s="116"/>
      <c r="AC12" s="195"/>
      <c r="AD12" s="133"/>
      <c r="AE12" s="133"/>
      <c r="AF12" s="195"/>
      <c r="AG12" s="133"/>
      <c r="AH12" s="195"/>
      <c r="AI12" s="127"/>
      <c r="AJ12" s="128"/>
      <c r="AK12" s="128"/>
      <c r="AL12" s="128"/>
      <c r="AM12" s="130">
        <v>0</v>
      </c>
      <c r="AN12" s="312"/>
      <c r="AO12" s="121">
        <v>0</v>
      </c>
      <c r="AP12" s="121">
        <v>0</v>
      </c>
      <c r="AQ12" s="121">
        <v>0</v>
      </c>
      <c r="AR12" s="121">
        <v>0</v>
      </c>
      <c r="AS12" s="121">
        <v>0</v>
      </c>
      <c r="AT12" s="121">
        <v>0</v>
      </c>
      <c r="AU12" s="121">
        <v>0</v>
      </c>
      <c r="AV12" s="121">
        <v>0</v>
      </c>
      <c r="AW12" s="121">
        <v>0</v>
      </c>
      <c r="AX12" s="121"/>
      <c r="AY12" s="121"/>
      <c r="AZ12" s="121">
        <v>0</v>
      </c>
      <c r="BA12" s="121">
        <v>0</v>
      </c>
      <c r="BB12" s="121">
        <v>0</v>
      </c>
      <c r="BC12" s="124">
        <v>0</v>
      </c>
      <c r="BE12" s="6"/>
      <c r="BF12" s="6"/>
      <c r="BG12" s="6"/>
      <c r="BH12" s="6"/>
      <c r="BI12" s="6"/>
      <c r="BJ12" s="6"/>
      <c r="BK12" s="6"/>
      <c r="BL12" s="6"/>
      <c r="BM12" s="6"/>
      <c r="BN12" s="6"/>
    </row>
    <row r="13" spans="1:66" ht="33.75" outlineLevel="1" x14ac:dyDescent="0.25">
      <c r="A13" s="772" t="s">
        <v>481</v>
      </c>
      <c r="B13" s="773"/>
      <c r="C13" s="773"/>
      <c r="D13" s="773"/>
      <c r="E13" s="773"/>
      <c r="F13" s="773"/>
      <c r="G13" s="773"/>
      <c r="H13" s="774"/>
      <c r="I13" s="50" t="s">
        <v>75</v>
      </c>
      <c r="J13" s="92" t="s">
        <v>99</v>
      </c>
      <c r="K13" s="227" t="s">
        <v>192</v>
      </c>
      <c r="L13" s="227" t="s">
        <v>189</v>
      </c>
      <c r="M13" s="227" t="s">
        <v>670</v>
      </c>
      <c r="N13" s="342" t="s">
        <v>123</v>
      </c>
      <c r="O13" s="358" t="s">
        <v>96</v>
      </c>
      <c r="P13" s="402" t="s">
        <v>31</v>
      </c>
      <c r="Q13" s="403" t="s">
        <v>32</v>
      </c>
      <c r="R13" s="404" t="s">
        <v>33</v>
      </c>
      <c r="S13" s="405" t="s">
        <v>97</v>
      </c>
      <c r="T13" s="403" t="s">
        <v>138</v>
      </c>
      <c r="U13" s="403" t="s">
        <v>138</v>
      </c>
      <c r="V13" s="406" t="s">
        <v>138</v>
      </c>
      <c r="W13" s="403" t="s">
        <v>46</v>
      </c>
      <c r="X13" s="403" t="s">
        <v>46</v>
      </c>
      <c r="Y13" s="403" t="s">
        <v>46</v>
      </c>
      <c r="Z13" s="407" t="s">
        <v>57</v>
      </c>
      <c r="AA13" s="407" t="s">
        <v>57</v>
      </c>
      <c r="AB13" s="303" t="s">
        <v>138</v>
      </c>
      <c r="AC13" s="303"/>
      <c r="AD13" s="408" t="s">
        <v>171</v>
      </c>
      <c r="AE13" s="408" t="s">
        <v>172</v>
      </c>
      <c r="AF13" s="408" t="s">
        <v>175</v>
      </c>
      <c r="AG13" s="408" t="s">
        <v>193</v>
      </c>
      <c r="AH13" s="408" t="s">
        <v>158</v>
      </c>
      <c r="AI13" s="407" t="s">
        <v>116</v>
      </c>
      <c r="AJ13" s="407" t="s">
        <v>431</v>
      </c>
      <c r="AK13" s="407" t="s">
        <v>57</v>
      </c>
      <c r="AL13" s="407" t="s">
        <v>46</v>
      </c>
      <c r="AM13" s="407" t="s">
        <v>118</v>
      </c>
      <c r="AN13" s="407"/>
      <c r="AO13" s="410" t="s">
        <v>176</v>
      </c>
      <c r="AP13" s="410" t="s">
        <v>764</v>
      </c>
      <c r="AQ13" s="410" t="s">
        <v>765</v>
      </c>
      <c r="AR13" s="410" t="s">
        <v>766</v>
      </c>
      <c r="AS13" s="410" t="s">
        <v>492</v>
      </c>
      <c r="AT13" s="410" t="s">
        <v>158</v>
      </c>
      <c r="AU13" s="410" t="s">
        <v>288</v>
      </c>
      <c r="AV13" s="410" t="s">
        <v>138</v>
      </c>
      <c r="AW13" s="303" t="s">
        <v>176</v>
      </c>
      <c r="AX13" s="410" t="s">
        <v>289</v>
      </c>
      <c r="AY13" s="410" t="s">
        <v>290</v>
      </c>
      <c r="AZ13" s="409"/>
      <c r="BA13" s="409"/>
      <c r="BB13" s="409" t="s">
        <v>732</v>
      </c>
      <c r="BC13" s="409" t="s">
        <v>733</v>
      </c>
      <c r="BE13" s="229" t="s">
        <v>660</v>
      </c>
      <c r="BF13" s="229" t="s">
        <v>660</v>
      </c>
      <c r="BG13" s="229" t="s">
        <v>660</v>
      </c>
      <c r="BH13" s="229" t="s">
        <v>660</v>
      </c>
      <c r="BI13" s="229" t="s">
        <v>660</v>
      </c>
      <c r="BJ13" s="229" t="s">
        <v>660</v>
      </c>
      <c r="BK13" s="229" t="s">
        <v>660</v>
      </c>
      <c r="BL13" s="229" t="s">
        <v>660</v>
      </c>
      <c r="BM13" s="229" t="s">
        <v>744</v>
      </c>
      <c r="BN13" s="229" t="s">
        <v>745</v>
      </c>
    </row>
    <row r="14" spans="1:66" s="38" customFormat="1" ht="38.25" x14ac:dyDescent="0.2">
      <c r="A14" s="93" t="s">
        <v>51</v>
      </c>
      <c r="B14" s="85" t="s">
        <v>36</v>
      </c>
      <c r="C14" s="85" t="s">
        <v>34</v>
      </c>
      <c r="D14" s="85" t="s">
        <v>579</v>
      </c>
      <c r="E14" s="85" t="s">
        <v>265</v>
      </c>
      <c r="F14" s="85" t="s">
        <v>40</v>
      </c>
      <c r="G14" s="86" t="s">
        <v>42</v>
      </c>
      <c r="H14" s="87" t="s">
        <v>668</v>
      </c>
      <c r="I14" s="88" t="s">
        <v>35</v>
      </c>
      <c r="J14" s="89" t="s">
        <v>669</v>
      </c>
      <c r="K14" s="90"/>
      <c r="L14" s="90"/>
      <c r="M14" s="90"/>
      <c r="N14" s="343"/>
      <c r="O14" s="401" t="s">
        <v>0</v>
      </c>
      <c r="P14" s="44" t="s">
        <v>1</v>
      </c>
      <c r="Q14" s="44" t="s">
        <v>2</v>
      </c>
      <c r="R14" s="44" t="s">
        <v>3</v>
      </c>
      <c r="S14" s="44" t="s">
        <v>4</v>
      </c>
      <c r="T14" s="44" t="s">
        <v>5</v>
      </c>
      <c r="U14" s="44" t="s">
        <v>6</v>
      </c>
      <c r="V14" s="44" t="s">
        <v>7</v>
      </c>
      <c r="W14" s="44" t="s">
        <v>8</v>
      </c>
      <c r="X14" s="44" t="s">
        <v>9</v>
      </c>
      <c r="Y14" s="44" t="s">
        <v>10</v>
      </c>
      <c r="Z14" s="44" t="s">
        <v>11</v>
      </c>
      <c r="AA14" s="44" t="s">
        <v>12</v>
      </c>
      <c r="AB14" s="44" t="s">
        <v>13</v>
      </c>
      <c r="AC14" s="44" t="s">
        <v>14</v>
      </c>
      <c r="AD14" s="44" t="s">
        <v>15</v>
      </c>
      <c r="AE14" s="44" t="s">
        <v>16</v>
      </c>
      <c r="AF14" s="44" t="s">
        <v>17</v>
      </c>
      <c r="AG14" s="44" t="s">
        <v>18</v>
      </c>
      <c r="AH14" s="44" t="s">
        <v>19</v>
      </c>
      <c r="AI14" s="44" t="s">
        <v>20</v>
      </c>
      <c r="AJ14" s="44" t="s">
        <v>21</v>
      </c>
      <c r="AK14" s="44" t="s">
        <v>22</v>
      </c>
      <c r="AL14" s="44" t="s">
        <v>23</v>
      </c>
      <c r="AM14" s="44" t="s">
        <v>24</v>
      </c>
      <c r="AN14" s="44" t="s">
        <v>25</v>
      </c>
      <c r="AO14" s="44" t="s">
        <v>26</v>
      </c>
      <c r="AP14" s="44" t="s">
        <v>27</v>
      </c>
      <c r="AQ14" s="44" t="s">
        <v>28</v>
      </c>
      <c r="AR14" s="44" t="s">
        <v>29</v>
      </c>
      <c r="AS14" s="44" t="s">
        <v>30</v>
      </c>
      <c r="AT14" s="44" t="s">
        <v>182</v>
      </c>
      <c r="AU14" s="44" t="s">
        <v>241</v>
      </c>
      <c r="AV14" s="44" t="s">
        <v>183</v>
      </c>
      <c r="AW14" s="44" t="s">
        <v>184</v>
      </c>
      <c r="AX14" s="44" t="s">
        <v>185</v>
      </c>
      <c r="AY14" s="44" t="s">
        <v>186</v>
      </c>
      <c r="AZ14" s="44" t="s">
        <v>187</v>
      </c>
      <c r="BA14" s="44" t="s">
        <v>188</v>
      </c>
      <c r="BB14" s="44" t="s">
        <v>191</v>
      </c>
      <c r="BC14" s="44" t="s">
        <v>285</v>
      </c>
      <c r="BD14" s="315"/>
      <c r="BE14" s="90" t="s">
        <v>661</v>
      </c>
      <c r="BF14" s="90" t="s">
        <v>662</v>
      </c>
      <c r="BG14" s="90" t="s">
        <v>663</v>
      </c>
      <c r="BH14" s="90" t="s">
        <v>664</v>
      </c>
      <c r="BI14" s="85" t="s">
        <v>751</v>
      </c>
      <c r="BJ14" s="90" t="s">
        <v>665</v>
      </c>
      <c r="BK14" s="90" t="s">
        <v>666</v>
      </c>
      <c r="BL14" s="90" t="s">
        <v>667</v>
      </c>
      <c r="BM14" s="85" t="s">
        <v>757</v>
      </c>
      <c r="BN14" s="85" t="s">
        <v>758</v>
      </c>
    </row>
    <row r="15" spans="1:66" s="38" customFormat="1" ht="45" customHeight="1" x14ac:dyDescent="0.2">
      <c r="A15" s="84" t="str">
        <f t="shared" ref="A15:A83" si="0">IF(ISBLANK(I15),"NoGroup",MID(I15,2,2))</f>
        <v>11</v>
      </c>
      <c r="B15" s="36" t="s">
        <v>37</v>
      </c>
      <c r="C15" s="91" t="s">
        <v>100</v>
      </c>
      <c r="D15" s="37"/>
      <c r="E15" s="91"/>
      <c r="F15" s="223" t="s">
        <v>101</v>
      </c>
      <c r="G15" s="135" t="s">
        <v>102</v>
      </c>
      <c r="H15" s="112" t="s">
        <v>103</v>
      </c>
      <c r="I15" s="138" t="s">
        <v>527</v>
      </c>
      <c r="J15" s="28"/>
      <c r="K15" s="80" t="s">
        <v>75</v>
      </c>
      <c r="L15" s="80" t="s">
        <v>75</v>
      </c>
      <c r="M15" s="80" t="s">
        <v>75</v>
      </c>
      <c r="N15" s="344" t="s">
        <v>430</v>
      </c>
      <c r="O15" s="359" t="s">
        <v>75</v>
      </c>
      <c r="P15" s="296" t="s">
        <v>440</v>
      </c>
      <c r="Q15" s="217" t="s">
        <v>75</v>
      </c>
      <c r="R15" s="306" t="s">
        <v>441</v>
      </c>
      <c r="S15" s="217" t="s">
        <v>75</v>
      </c>
      <c r="T15" s="217" t="s">
        <v>75</v>
      </c>
      <c r="U15" s="217" t="s">
        <v>75</v>
      </c>
      <c r="V15" s="217" t="s">
        <v>75</v>
      </c>
      <c r="W15" s="217" t="s">
        <v>75</v>
      </c>
      <c r="X15" s="217" t="s">
        <v>75</v>
      </c>
      <c r="Y15" s="217" t="s">
        <v>75</v>
      </c>
      <c r="Z15" s="296" t="s">
        <v>439</v>
      </c>
      <c r="AA15" s="411" t="s">
        <v>524</v>
      </c>
      <c r="AB15" s="412"/>
      <c r="AC15" s="412"/>
      <c r="AD15" s="295"/>
      <c r="AE15" s="413"/>
      <c r="AF15" s="413"/>
      <c r="AG15" s="413"/>
      <c r="AH15" s="413"/>
      <c r="AI15" s="82"/>
      <c r="AJ15" s="82"/>
      <c r="AK15" s="82"/>
      <c r="AL15" s="82"/>
      <c r="AM15" s="82"/>
      <c r="AN15" s="82"/>
      <c r="AO15" s="196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315"/>
      <c r="BE15" s="416"/>
      <c r="BF15" s="416"/>
      <c r="BG15" s="416"/>
      <c r="BH15" s="416"/>
      <c r="BI15" s="416"/>
      <c r="BJ15" s="416"/>
      <c r="BK15" s="416"/>
      <c r="BL15" s="416"/>
      <c r="BM15" s="416"/>
      <c r="BN15" s="416"/>
    </row>
    <row r="16" spans="1:66" s="38" customFormat="1" ht="45" customHeight="1" x14ac:dyDescent="0.2">
      <c r="A16" s="84" t="str">
        <f t="shared" si="0"/>
        <v>11</v>
      </c>
      <c r="B16" s="36" t="s">
        <v>234</v>
      </c>
      <c r="C16" s="91" t="s">
        <v>235</v>
      </c>
      <c r="D16" s="37"/>
      <c r="E16" s="91" t="s">
        <v>266</v>
      </c>
      <c r="F16" s="223" t="s">
        <v>101</v>
      </c>
      <c r="G16" s="135" t="s">
        <v>102</v>
      </c>
      <c r="H16" s="112"/>
      <c r="I16" s="138" t="s">
        <v>527</v>
      </c>
      <c r="J16" s="28"/>
      <c r="K16" s="80" t="s">
        <v>75</v>
      </c>
      <c r="L16" s="80" t="s">
        <v>75</v>
      </c>
      <c r="M16" s="80" t="s">
        <v>75</v>
      </c>
      <c r="N16" s="344" t="s">
        <v>430</v>
      </c>
      <c r="O16" s="359" t="s">
        <v>75</v>
      </c>
      <c r="P16" s="288" t="s">
        <v>440</v>
      </c>
      <c r="Q16" s="80" t="s">
        <v>75</v>
      </c>
      <c r="R16" s="131" t="s">
        <v>441</v>
      </c>
      <c r="S16" s="80" t="s">
        <v>75</v>
      </c>
      <c r="T16" s="80" t="s">
        <v>75</v>
      </c>
      <c r="U16" s="80" t="s">
        <v>75</v>
      </c>
      <c r="V16" s="80" t="s">
        <v>75</v>
      </c>
      <c r="W16" s="80" t="s">
        <v>75</v>
      </c>
      <c r="X16" s="80" t="s">
        <v>75</v>
      </c>
      <c r="Y16" s="80" t="s">
        <v>75</v>
      </c>
      <c r="Z16" s="288" t="s">
        <v>439</v>
      </c>
      <c r="AA16" s="289" t="s">
        <v>525</v>
      </c>
      <c r="AB16" s="304"/>
      <c r="AC16" s="304"/>
      <c r="AD16" s="150"/>
      <c r="AE16" s="150"/>
      <c r="AF16" s="150"/>
      <c r="AG16" s="150"/>
      <c r="AH16" s="150"/>
      <c r="AI16" s="81"/>
      <c r="AJ16" s="81"/>
      <c r="AK16" s="81"/>
      <c r="AL16" s="81"/>
      <c r="AM16" s="81"/>
      <c r="AN16" s="81"/>
      <c r="AO16" s="134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315"/>
      <c r="BE16" s="414"/>
      <c r="BF16" s="414"/>
      <c r="BG16" s="414"/>
      <c r="BH16" s="414"/>
      <c r="BI16" s="414"/>
      <c r="BJ16" s="414"/>
      <c r="BK16" s="414"/>
      <c r="BL16" s="414"/>
      <c r="BM16" s="414"/>
      <c r="BN16" s="414"/>
    </row>
    <row r="17" spans="1:66" s="38" customFormat="1" ht="45" customHeight="1" x14ac:dyDescent="0.2">
      <c r="A17" s="84" t="str">
        <f t="shared" si="0"/>
        <v>11</v>
      </c>
      <c r="B17" s="44" t="s">
        <v>277</v>
      </c>
      <c r="C17" s="91" t="s">
        <v>194</v>
      </c>
      <c r="D17" s="81" t="s">
        <v>339</v>
      </c>
      <c r="E17" s="91" t="s">
        <v>276</v>
      </c>
      <c r="F17" s="223" t="s">
        <v>60</v>
      </c>
      <c r="G17" s="136"/>
      <c r="H17" s="112"/>
      <c r="I17" s="138" t="s">
        <v>528</v>
      </c>
      <c r="J17" s="28"/>
      <c r="K17" s="131" t="s">
        <v>441</v>
      </c>
      <c r="L17" s="111" t="s">
        <v>441</v>
      </c>
      <c r="M17" s="81"/>
      <c r="N17" s="345"/>
      <c r="O17" s="360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134"/>
      <c r="AC17" s="134"/>
      <c r="AD17" s="134"/>
      <c r="AE17" s="134"/>
      <c r="AF17" s="134"/>
      <c r="AG17" s="134"/>
      <c r="AH17" s="134"/>
      <c r="AI17" s="81"/>
      <c r="AJ17" s="81"/>
      <c r="AK17" s="81"/>
      <c r="AL17" s="81"/>
      <c r="AM17" s="81"/>
      <c r="AN17" s="81"/>
      <c r="AO17" s="134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315"/>
      <c r="BE17" s="414"/>
      <c r="BF17" s="414"/>
      <c r="BG17" s="414"/>
      <c r="BH17" s="414"/>
      <c r="BI17" s="414"/>
      <c r="BJ17" s="414"/>
      <c r="BK17" s="414"/>
      <c r="BL17" s="414"/>
      <c r="BM17" s="414"/>
      <c r="BN17" s="414"/>
    </row>
    <row r="18" spans="1:66" s="38" customFormat="1" ht="45" customHeight="1" x14ac:dyDescent="0.2">
      <c r="A18" s="84" t="str">
        <f t="shared" si="0"/>
        <v>11</v>
      </c>
      <c r="B18" s="44" t="s">
        <v>277</v>
      </c>
      <c r="C18" s="91" t="s">
        <v>195</v>
      </c>
      <c r="D18" s="81" t="s">
        <v>339</v>
      </c>
      <c r="E18" s="91" t="s">
        <v>276</v>
      </c>
      <c r="F18" s="223" t="s">
        <v>60</v>
      </c>
      <c r="G18" s="136"/>
      <c r="H18" s="112"/>
      <c r="I18" s="138" t="s">
        <v>528</v>
      </c>
      <c r="J18" s="28"/>
      <c r="K18" s="131" t="s">
        <v>441</v>
      </c>
      <c r="L18" s="111" t="s">
        <v>441</v>
      </c>
      <c r="M18" s="81"/>
      <c r="N18" s="345"/>
      <c r="O18" s="360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134"/>
      <c r="AC18" s="134"/>
      <c r="AD18" s="134"/>
      <c r="AE18" s="134"/>
      <c r="AF18" s="134"/>
      <c r="AG18" s="134"/>
      <c r="AH18" s="134"/>
      <c r="AI18" s="81"/>
      <c r="AJ18" s="81"/>
      <c r="AK18" s="81"/>
      <c r="AL18" s="81"/>
      <c r="AM18" s="81"/>
      <c r="AN18" s="81"/>
      <c r="AO18" s="134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315"/>
      <c r="BE18" s="414"/>
      <c r="BF18" s="414"/>
      <c r="BG18" s="414"/>
      <c r="BH18" s="414"/>
      <c r="BI18" s="414"/>
      <c r="BJ18" s="414"/>
      <c r="BK18" s="414"/>
      <c r="BL18" s="414"/>
      <c r="BM18" s="414"/>
      <c r="BN18" s="414"/>
    </row>
    <row r="19" spans="1:66" s="38" customFormat="1" ht="45" customHeight="1" x14ac:dyDescent="0.2">
      <c r="A19" s="84" t="str">
        <f t="shared" si="0"/>
        <v>12</v>
      </c>
      <c r="B19" s="36" t="s">
        <v>49</v>
      </c>
      <c r="C19" s="91" t="s">
        <v>110</v>
      </c>
      <c r="D19" s="37"/>
      <c r="E19" s="91"/>
      <c r="F19" s="223" t="s">
        <v>111</v>
      </c>
      <c r="G19" s="135" t="s">
        <v>112</v>
      </c>
      <c r="H19" s="112"/>
      <c r="I19" s="138" t="s">
        <v>529</v>
      </c>
      <c r="J19" s="28"/>
      <c r="K19" s="80" t="s">
        <v>75</v>
      </c>
      <c r="L19" s="80" t="s">
        <v>75</v>
      </c>
      <c r="M19" s="80" t="s">
        <v>75</v>
      </c>
      <c r="N19" s="344" t="s">
        <v>430</v>
      </c>
      <c r="O19" s="361" t="s">
        <v>442</v>
      </c>
      <c r="P19" s="80" t="s">
        <v>75</v>
      </c>
      <c r="Q19" s="80" t="s">
        <v>75</v>
      </c>
      <c r="R19" s="131" t="s">
        <v>441</v>
      </c>
      <c r="S19" s="80" t="s">
        <v>75</v>
      </c>
      <c r="T19" s="80" t="s">
        <v>75</v>
      </c>
      <c r="U19" s="80" t="s">
        <v>75</v>
      </c>
      <c r="V19" s="80" t="s">
        <v>75</v>
      </c>
      <c r="W19" s="80" t="s">
        <v>75</v>
      </c>
      <c r="X19" s="80" t="s">
        <v>75</v>
      </c>
      <c r="Y19" s="80" t="s">
        <v>75</v>
      </c>
      <c r="Z19" s="80" t="s">
        <v>75</v>
      </c>
      <c r="AA19" s="80" t="s">
        <v>75</v>
      </c>
      <c r="AB19" s="80"/>
      <c r="AC19" s="80" t="s">
        <v>75</v>
      </c>
      <c r="AD19" s="80" t="s">
        <v>75</v>
      </c>
      <c r="AE19" s="80" t="s">
        <v>75</v>
      </c>
      <c r="AF19" s="80" t="s">
        <v>75</v>
      </c>
      <c r="AG19" s="80" t="s">
        <v>75</v>
      </c>
      <c r="AH19" s="80" t="s">
        <v>75</v>
      </c>
      <c r="AI19" s="288" t="s">
        <v>443</v>
      </c>
      <c r="AJ19" s="288" t="s">
        <v>467</v>
      </c>
      <c r="AK19" s="288" t="s">
        <v>437</v>
      </c>
      <c r="AL19" s="289" t="s">
        <v>468</v>
      </c>
      <c r="AM19" s="81"/>
      <c r="AN19" s="81"/>
      <c r="AO19" s="134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315"/>
      <c r="BE19" s="414"/>
      <c r="BF19" s="414"/>
      <c r="BG19" s="414"/>
      <c r="BH19" s="414"/>
      <c r="BI19" s="414"/>
      <c r="BJ19" s="414"/>
      <c r="BK19" s="414"/>
      <c r="BL19" s="414"/>
      <c r="BM19" s="414"/>
      <c r="BN19" s="414"/>
    </row>
    <row r="20" spans="1:66" s="38" customFormat="1" ht="45" customHeight="1" x14ac:dyDescent="0.2">
      <c r="A20" s="84" t="str">
        <f t="shared" si="0"/>
        <v>12</v>
      </c>
      <c r="B20" s="36" t="s">
        <v>228</v>
      </c>
      <c r="C20" s="91" t="s">
        <v>229</v>
      </c>
      <c r="D20" s="37"/>
      <c r="E20" s="91"/>
      <c r="F20" s="223" t="s">
        <v>111</v>
      </c>
      <c r="G20" s="135" t="s">
        <v>112</v>
      </c>
      <c r="H20" s="112"/>
      <c r="I20" s="138" t="s">
        <v>529</v>
      </c>
      <c r="J20" s="28"/>
      <c r="K20" s="80" t="s">
        <v>75</v>
      </c>
      <c r="L20" s="80" t="s">
        <v>75</v>
      </c>
      <c r="M20" s="80" t="s">
        <v>75</v>
      </c>
      <c r="N20" s="344" t="s">
        <v>430</v>
      </c>
      <c r="O20" s="361" t="s">
        <v>442</v>
      </c>
      <c r="P20" s="80" t="s">
        <v>75</v>
      </c>
      <c r="Q20" s="80" t="s">
        <v>75</v>
      </c>
      <c r="R20" s="131" t="s">
        <v>441</v>
      </c>
      <c r="S20" s="80" t="s">
        <v>75</v>
      </c>
      <c r="T20" s="80" t="s">
        <v>75</v>
      </c>
      <c r="U20" s="80" t="s">
        <v>75</v>
      </c>
      <c r="V20" s="80" t="s">
        <v>75</v>
      </c>
      <c r="W20" s="80" t="s">
        <v>75</v>
      </c>
      <c r="X20" s="80" t="s">
        <v>75</v>
      </c>
      <c r="Y20" s="80" t="s">
        <v>75</v>
      </c>
      <c r="Z20" s="80" t="s">
        <v>75</v>
      </c>
      <c r="AA20" s="80" t="s">
        <v>75</v>
      </c>
      <c r="AB20" s="80"/>
      <c r="AC20" s="80" t="s">
        <v>75</v>
      </c>
      <c r="AD20" s="80" t="s">
        <v>75</v>
      </c>
      <c r="AE20" s="80" t="s">
        <v>75</v>
      </c>
      <c r="AF20" s="80" t="s">
        <v>75</v>
      </c>
      <c r="AG20" s="80" t="s">
        <v>75</v>
      </c>
      <c r="AH20" s="80" t="s">
        <v>75</v>
      </c>
      <c r="AI20" s="288" t="s">
        <v>444</v>
      </c>
      <c r="AJ20" s="288" t="s">
        <v>473</v>
      </c>
      <c r="AK20" s="288" t="s">
        <v>438</v>
      </c>
      <c r="AL20" s="289" t="s">
        <v>469</v>
      </c>
      <c r="AM20" s="81"/>
      <c r="AN20" s="81"/>
      <c r="AO20" s="134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315"/>
      <c r="BE20" s="414"/>
      <c r="BF20" s="414"/>
      <c r="BG20" s="414"/>
      <c r="BH20" s="414"/>
      <c r="BI20" s="414"/>
      <c r="BJ20" s="414"/>
      <c r="BK20" s="414"/>
      <c r="BL20" s="414"/>
      <c r="BM20" s="414"/>
      <c r="BN20" s="414"/>
    </row>
    <row r="21" spans="1:66" s="38" customFormat="1" ht="45" customHeight="1" x14ac:dyDescent="0.2">
      <c r="A21" s="84" t="str">
        <f t="shared" si="0"/>
        <v>12</v>
      </c>
      <c r="B21" s="36" t="s">
        <v>126</v>
      </c>
      <c r="C21" s="91" t="s">
        <v>125</v>
      </c>
      <c r="D21" s="37"/>
      <c r="E21" s="91"/>
      <c r="F21" s="223" t="s">
        <v>111</v>
      </c>
      <c r="G21" s="136" t="s">
        <v>127</v>
      </c>
      <c r="H21" s="112"/>
      <c r="I21" s="138" t="s">
        <v>529</v>
      </c>
      <c r="J21" s="28"/>
      <c r="K21" s="80" t="s">
        <v>75</v>
      </c>
      <c r="L21" s="80" t="s">
        <v>75</v>
      </c>
      <c r="M21" s="80" t="s">
        <v>75</v>
      </c>
      <c r="N21" s="344" t="s">
        <v>430</v>
      </c>
      <c r="O21" s="361" t="s">
        <v>441</v>
      </c>
      <c r="P21" s="80" t="s">
        <v>75</v>
      </c>
      <c r="Q21" s="80" t="s">
        <v>75</v>
      </c>
      <c r="R21" s="131" t="s">
        <v>441</v>
      </c>
      <c r="S21" s="80" t="s">
        <v>75</v>
      </c>
      <c r="T21" s="80" t="s">
        <v>75</v>
      </c>
      <c r="U21" s="80" t="s">
        <v>75</v>
      </c>
      <c r="V21" s="80" t="s">
        <v>75</v>
      </c>
      <c r="W21" s="80" t="s">
        <v>75</v>
      </c>
      <c r="X21" s="80" t="s">
        <v>75</v>
      </c>
      <c r="Y21" s="80" t="s">
        <v>75</v>
      </c>
      <c r="Z21" s="80" t="s">
        <v>75</v>
      </c>
      <c r="AA21" s="80" t="s">
        <v>75</v>
      </c>
      <c r="AB21" s="80"/>
      <c r="AC21" s="80" t="s">
        <v>75</v>
      </c>
      <c r="AD21" s="80" t="s">
        <v>75</v>
      </c>
      <c r="AE21" s="80" t="s">
        <v>75</v>
      </c>
      <c r="AF21" s="80" t="s">
        <v>75</v>
      </c>
      <c r="AG21" s="80" t="s">
        <v>75</v>
      </c>
      <c r="AH21" s="80" t="s">
        <v>75</v>
      </c>
      <c r="AI21" s="131" t="s">
        <v>445</v>
      </c>
      <c r="AJ21" s="131" t="s">
        <v>445</v>
      </c>
      <c r="AK21" s="131" t="s">
        <v>446</v>
      </c>
      <c r="AL21" s="111" t="s">
        <v>446</v>
      </c>
      <c r="AM21" s="81"/>
      <c r="AN21" s="81"/>
      <c r="AO21" s="134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315"/>
      <c r="BE21" s="414"/>
      <c r="BF21" s="414"/>
      <c r="BG21" s="414"/>
      <c r="BH21" s="414"/>
      <c r="BI21" s="414"/>
      <c r="BJ21" s="414"/>
      <c r="BK21" s="414"/>
      <c r="BL21" s="414"/>
      <c r="BM21" s="414"/>
      <c r="BN21" s="414"/>
    </row>
    <row r="22" spans="1:66" s="38" customFormat="1" ht="45" customHeight="1" x14ac:dyDescent="0.2">
      <c r="A22" s="84" t="str">
        <f t="shared" si="0"/>
        <v>12</v>
      </c>
      <c r="B22" s="36" t="s">
        <v>333</v>
      </c>
      <c r="C22" s="91" t="s">
        <v>231</v>
      </c>
      <c r="D22" s="37"/>
      <c r="E22" s="91" t="s">
        <v>278</v>
      </c>
      <c r="F22" s="223" t="s">
        <v>111</v>
      </c>
      <c r="G22" s="135" t="s">
        <v>112</v>
      </c>
      <c r="H22" s="112"/>
      <c r="I22" s="138" t="s">
        <v>529</v>
      </c>
      <c r="J22" s="28"/>
      <c r="K22" s="80" t="s">
        <v>75</v>
      </c>
      <c r="L22" s="80" t="s">
        <v>75</v>
      </c>
      <c r="M22" s="80" t="s">
        <v>75</v>
      </c>
      <c r="N22" s="344" t="s">
        <v>430</v>
      </c>
      <c r="O22" s="361" t="s">
        <v>442</v>
      </c>
      <c r="P22" s="80" t="s">
        <v>75</v>
      </c>
      <c r="Q22" s="80" t="s">
        <v>75</v>
      </c>
      <c r="R22" s="131" t="s">
        <v>441</v>
      </c>
      <c r="S22" s="80" t="s">
        <v>75</v>
      </c>
      <c r="T22" s="80" t="s">
        <v>75</v>
      </c>
      <c r="U22" s="80" t="s">
        <v>75</v>
      </c>
      <c r="V22" s="80" t="s">
        <v>75</v>
      </c>
      <c r="W22" s="80" t="s">
        <v>75</v>
      </c>
      <c r="X22" s="80" t="s">
        <v>75</v>
      </c>
      <c r="Y22" s="80" t="s">
        <v>75</v>
      </c>
      <c r="Z22" s="80" t="s">
        <v>75</v>
      </c>
      <c r="AA22" s="80" t="s">
        <v>75</v>
      </c>
      <c r="AB22" s="80"/>
      <c r="AC22" s="80" t="s">
        <v>75</v>
      </c>
      <c r="AD22" s="80" t="s">
        <v>75</v>
      </c>
      <c r="AE22" s="80" t="s">
        <v>75</v>
      </c>
      <c r="AF22" s="80" t="s">
        <v>75</v>
      </c>
      <c r="AG22" s="80" t="s">
        <v>75</v>
      </c>
      <c r="AH22" s="80" t="s">
        <v>75</v>
      </c>
      <c r="AI22" s="288" t="s">
        <v>447</v>
      </c>
      <c r="AJ22" s="288" t="s">
        <v>470</v>
      </c>
      <c r="AK22" s="288" t="s">
        <v>448</v>
      </c>
      <c r="AL22" s="289" t="s">
        <v>474</v>
      </c>
      <c r="AM22" s="150"/>
      <c r="AN22" s="150"/>
      <c r="AO22" s="150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315"/>
      <c r="BE22" s="414"/>
      <c r="BF22" s="414"/>
      <c r="BG22" s="414"/>
      <c r="BH22" s="414"/>
      <c r="BI22" s="414"/>
      <c r="BJ22" s="414"/>
      <c r="BK22" s="414"/>
      <c r="BL22" s="414"/>
      <c r="BM22" s="414"/>
      <c r="BN22" s="414"/>
    </row>
    <row r="23" spans="1:66" s="38" customFormat="1" ht="45" customHeight="1" x14ac:dyDescent="0.2">
      <c r="A23" s="84" t="str">
        <f t="shared" si="0"/>
        <v>12</v>
      </c>
      <c r="B23" s="36" t="s">
        <v>333</v>
      </c>
      <c r="C23" s="91" t="s">
        <v>232</v>
      </c>
      <c r="D23" s="37"/>
      <c r="E23" s="91"/>
      <c r="F23" s="223" t="s">
        <v>111</v>
      </c>
      <c r="G23" s="135" t="s">
        <v>112</v>
      </c>
      <c r="H23" s="112"/>
      <c r="I23" s="138" t="s">
        <v>529</v>
      </c>
      <c r="J23" s="28"/>
      <c r="K23" s="80" t="s">
        <v>75</v>
      </c>
      <c r="L23" s="80" t="s">
        <v>75</v>
      </c>
      <c r="M23" s="80" t="s">
        <v>75</v>
      </c>
      <c r="N23" s="344" t="s">
        <v>430</v>
      </c>
      <c r="O23" s="361" t="s">
        <v>442</v>
      </c>
      <c r="P23" s="80" t="s">
        <v>75</v>
      </c>
      <c r="Q23" s="80" t="s">
        <v>75</v>
      </c>
      <c r="R23" s="131" t="s">
        <v>441</v>
      </c>
      <c r="S23" s="80" t="s">
        <v>75</v>
      </c>
      <c r="T23" s="80" t="s">
        <v>75</v>
      </c>
      <c r="U23" s="80" t="s">
        <v>75</v>
      </c>
      <c r="V23" s="80" t="s">
        <v>75</v>
      </c>
      <c r="W23" s="80" t="s">
        <v>75</v>
      </c>
      <c r="X23" s="80" t="s">
        <v>75</v>
      </c>
      <c r="Y23" s="80" t="s">
        <v>75</v>
      </c>
      <c r="Z23" s="80" t="s">
        <v>75</v>
      </c>
      <c r="AA23" s="80" t="s">
        <v>75</v>
      </c>
      <c r="AB23" s="80"/>
      <c r="AC23" s="80" t="s">
        <v>75</v>
      </c>
      <c r="AD23" s="80" t="s">
        <v>75</v>
      </c>
      <c r="AE23" s="80" t="s">
        <v>75</v>
      </c>
      <c r="AF23" s="80" t="s">
        <v>75</v>
      </c>
      <c r="AG23" s="80" t="s">
        <v>75</v>
      </c>
      <c r="AH23" s="80" t="s">
        <v>75</v>
      </c>
      <c r="AI23" s="131" t="s">
        <v>445</v>
      </c>
      <c r="AJ23" s="131" t="s">
        <v>445</v>
      </c>
      <c r="AK23" s="131" t="s">
        <v>446</v>
      </c>
      <c r="AL23" s="111" t="s">
        <v>446</v>
      </c>
      <c r="AM23" s="150"/>
      <c r="AN23" s="150"/>
      <c r="AO23" s="150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315"/>
      <c r="BE23" s="414"/>
      <c r="BF23" s="414"/>
      <c r="BG23" s="414"/>
      <c r="BH23" s="414"/>
      <c r="BI23" s="414"/>
      <c r="BJ23" s="414"/>
      <c r="BK23" s="414"/>
      <c r="BL23" s="414"/>
      <c r="BM23" s="414"/>
      <c r="BN23" s="414"/>
    </row>
    <row r="24" spans="1:66" s="38" customFormat="1" ht="45" customHeight="1" x14ac:dyDescent="0.2">
      <c r="A24" s="84" t="str">
        <f t="shared" si="0"/>
        <v>12</v>
      </c>
      <c r="B24" s="36" t="s">
        <v>196</v>
      </c>
      <c r="C24" s="91" t="s">
        <v>197</v>
      </c>
      <c r="D24" s="37"/>
      <c r="E24" s="91"/>
      <c r="F24" s="223" t="s">
        <v>111</v>
      </c>
      <c r="G24" s="135" t="s">
        <v>112</v>
      </c>
      <c r="H24" s="112"/>
      <c r="I24" s="138" t="s">
        <v>529</v>
      </c>
      <c r="J24" s="28"/>
      <c r="K24" s="80" t="s">
        <v>75</v>
      </c>
      <c r="L24" s="80" t="s">
        <v>75</v>
      </c>
      <c r="M24" s="80" t="s">
        <v>75</v>
      </c>
      <c r="N24" s="344" t="s">
        <v>430</v>
      </c>
      <c r="O24" s="361" t="s">
        <v>442</v>
      </c>
      <c r="P24" s="80" t="s">
        <v>75</v>
      </c>
      <c r="Q24" s="80" t="s">
        <v>75</v>
      </c>
      <c r="R24" s="131" t="s">
        <v>441</v>
      </c>
      <c r="S24" s="80" t="s">
        <v>75</v>
      </c>
      <c r="T24" s="80" t="s">
        <v>75</v>
      </c>
      <c r="U24" s="80" t="s">
        <v>75</v>
      </c>
      <c r="V24" s="80" t="s">
        <v>75</v>
      </c>
      <c r="W24" s="80" t="s">
        <v>75</v>
      </c>
      <c r="X24" s="80" t="s">
        <v>75</v>
      </c>
      <c r="Y24" s="80" t="s">
        <v>75</v>
      </c>
      <c r="Z24" s="80" t="s">
        <v>75</v>
      </c>
      <c r="AA24" s="80" t="s">
        <v>75</v>
      </c>
      <c r="AB24" s="80"/>
      <c r="AC24" s="80" t="s">
        <v>75</v>
      </c>
      <c r="AD24" s="80" t="s">
        <v>75</v>
      </c>
      <c r="AE24" s="80" t="s">
        <v>75</v>
      </c>
      <c r="AF24" s="80" t="s">
        <v>75</v>
      </c>
      <c r="AG24" s="80" t="s">
        <v>75</v>
      </c>
      <c r="AH24" s="80" t="s">
        <v>75</v>
      </c>
      <c r="AI24" s="288" t="s">
        <v>449</v>
      </c>
      <c r="AJ24" s="288" t="s">
        <v>471</v>
      </c>
      <c r="AK24" s="288" t="s">
        <v>450</v>
      </c>
      <c r="AL24" s="289" t="s">
        <v>475</v>
      </c>
      <c r="AM24" s="150"/>
      <c r="AN24" s="150"/>
      <c r="AO24" s="150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315"/>
      <c r="BE24" s="414"/>
      <c r="BF24" s="414"/>
      <c r="BG24" s="414"/>
      <c r="BH24" s="414"/>
      <c r="BI24" s="414"/>
      <c r="BJ24" s="414"/>
      <c r="BK24" s="414"/>
      <c r="BL24" s="414"/>
      <c r="BM24" s="414"/>
      <c r="BN24" s="414"/>
    </row>
    <row r="25" spans="1:66" s="38" customFormat="1" ht="45" customHeight="1" x14ac:dyDescent="0.2">
      <c r="A25" s="84" t="str">
        <f t="shared" si="0"/>
        <v>12</v>
      </c>
      <c r="B25" s="36" t="s">
        <v>196</v>
      </c>
      <c r="C25" s="91" t="s">
        <v>223</v>
      </c>
      <c r="D25" s="37"/>
      <c r="E25" s="91"/>
      <c r="F25" s="223" t="s">
        <v>111</v>
      </c>
      <c r="G25" s="135" t="s">
        <v>112</v>
      </c>
      <c r="H25" s="112"/>
      <c r="I25" s="138" t="s">
        <v>529</v>
      </c>
      <c r="J25" s="28"/>
      <c r="K25" s="80" t="s">
        <v>75</v>
      </c>
      <c r="L25" s="80" t="s">
        <v>75</v>
      </c>
      <c r="M25" s="80" t="s">
        <v>75</v>
      </c>
      <c r="N25" s="344" t="s">
        <v>430</v>
      </c>
      <c r="O25" s="361" t="s">
        <v>442</v>
      </c>
      <c r="P25" s="80" t="s">
        <v>75</v>
      </c>
      <c r="Q25" s="80" t="s">
        <v>75</v>
      </c>
      <c r="R25" s="131" t="s">
        <v>441</v>
      </c>
      <c r="S25" s="80" t="s">
        <v>75</v>
      </c>
      <c r="T25" s="80" t="s">
        <v>75</v>
      </c>
      <c r="U25" s="80" t="s">
        <v>75</v>
      </c>
      <c r="V25" s="80" t="s">
        <v>75</v>
      </c>
      <c r="W25" s="80" t="s">
        <v>75</v>
      </c>
      <c r="X25" s="80" t="s">
        <v>75</v>
      </c>
      <c r="Y25" s="80" t="s">
        <v>75</v>
      </c>
      <c r="Z25" s="80" t="s">
        <v>75</v>
      </c>
      <c r="AA25" s="80" t="s">
        <v>75</v>
      </c>
      <c r="AB25" s="80"/>
      <c r="AC25" s="80" t="s">
        <v>75</v>
      </c>
      <c r="AD25" s="80" t="s">
        <v>75</v>
      </c>
      <c r="AE25" s="80" t="s">
        <v>75</v>
      </c>
      <c r="AF25" s="80" t="s">
        <v>75</v>
      </c>
      <c r="AG25" s="80" t="s">
        <v>75</v>
      </c>
      <c r="AH25" s="80" t="s">
        <v>75</v>
      </c>
      <c r="AI25" s="131" t="s">
        <v>445</v>
      </c>
      <c r="AJ25" s="131" t="s">
        <v>445</v>
      </c>
      <c r="AK25" s="131" t="s">
        <v>446</v>
      </c>
      <c r="AL25" s="111" t="s">
        <v>446</v>
      </c>
      <c r="AM25" s="150"/>
      <c r="AN25" s="150"/>
      <c r="AO25" s="150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315"/>
      <c r="BE25" s="414"/>
      <c r="BF25" s="414"/>
      <c r="BG25" s="414"/>
      <c r="BH25" s="414"/>
      <c r="BI25" s="414"/>
      <c r="BJ25" s="414"/>
      <c r="BK25" s="414"/>
      <c r="BL25" s="414"/>
      <c r="BM25" s="414"/>
      <c r="BN25" s="414"/>
    </row>
    <row r="26" spans="1:66" s="38" customFormat="1" ht="45" customHeight="1" x14ac:dyDescent="0.2">
      <c r="A26" s="84" t="str">
        <f t="shared" si="0"/>
        <v>12</v>
      </c>
      <c r="B26" s="36" t="s">
        <v>196</v>
      </c>
      <c r="C26" s="91" t="s">
        <v>570</v>
      </c>
      <c r="D26" s="81"/>
      <c r="E26" s="91"/>
      <c r="F26" s="308" t="s">
        <v>643</v>
      </c>
      <c r="G26" s="262" t="s">
        <v>644</v>
      </c>
      <c r="H26" s="112" t="s">
        <v>726</v>
      </c>
      <c r="I26" s="138" t="s">
        <v>529</v>
      </c>
      <c r="J26" s="28" t="s">
        <v>727</v>
      </c>
      <c r="K26" s="80" t="s">
        <v>75</v>
      </c>
      <c r="L26" s="80" t="s">
        <v>75</v>
      </c>
      <c r="M26" s="80" t="s">
        <v>75</v>
      </c>
      <c r="N26" s="344" t="s">
        <v>430</v>
      </c>
      <c r="O26" s="362" t="s">
        <v>581</v>
      </c>
      <c r="P26" s="80" t="s">
        <v>75</v>
      </c>
      <c r="Q26" s="80" t="s">
        <v>75</v>
      </c>
      <c r="R26" s="288" t="s">
        <v>649</v>
      </c>
      <c r="S26" s="80" t="s">
        <v>75</v>
      </c>
      <c r="T26" s="80" t="s">
        <v>75</v>
      </c>
      <c r="U26" s="80" t="s">
        <v>75</v>
      </c>
      <c r="V26" s="80" t="s">
        <v>75</v>
      </c>
      <c r="W26" s="80" t="s">
        <v>75</v>
      </c>
      <c r="X26" s="80" t="s">
        <v>75</v>
      </c>
      <c r="Y26" s="80" t="s">
        <v>75</v>
      </c>
      <c r="Z26" s="80" t="s">
        <v>75</v>
      </c>
      <c r="AA26" s="80" t="s">
        <v>75</v>
      </c>
      <c r="AB26" s="80"/>
      <c r="AC26" s="80" t="s">
        <v>75</v>
      </c>
      <c r="AD26" s="80" t="s">
        <v>75</v>
      </c>
      <c r="AE26" s="80" t="s">
        <v>75</v>
      </c>
      <c r="AF26" s="80" t="s">
        <v>75</v>
      </c>
      <c r="AG26" s="80" t="s">
        <v>75</v>
      </c>
      <c r="AH26" s="80" t="s">
        <v>75</v>
      </c>
      <c r="AI26" s="288" t="s">
        <v>583</v>
      </c>
      <c r="AJ26" s="288" t="s">
        <v>584</v>
      </c>
      <c r="AK26" s="288" t="s">
        <v>585</v>
      </c>
      <c r="AL26" s="289" t="s">
        <v>586</v>
      </c>
      <c r="AM26" s="81"/>
      <c r="AN26" s="81"/>
      <c r="AO26" s="134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315"/>
      <c r="BE26" s="414"/>
      <c r="BF26" s="414"/>
      <c r="BG26" s="414"/>
      <c r="BH26" s="414"/>
      <c r="BI26" s="414"/>
      <c r="BJ26" s="414"/>
      <c r="BK26" s="414"/>
      <c r="BL26" s="414"/>
      <c r="BM26" s="414"/>
      <c r="BN26" s="414"/>
    </row>
    <row r="27" spans="1:66" s="38" customFormat="1" ht="45" customHeight="1" x14ac:dyDescent="0.2">
      <c r="A27" s="84" t="str">
        <f t="shared" si="0"/>
        <v>12</v>
      </c>
      <c r="B27" s="36" t="s">
        <v>196</v>
      </c>
      <c r="C27" s="91" t="s">
        <v>570</v>
      </c>
      <c r="D27" s="81"/>
      <c r="E27" s="91"/>
      <c r="F27" s="308" t="s">
        <v>643</v>
      </c>
      <c r="G27" s="262" t="s">
        <v>644</v>
      </c>
      <c r="H27" s="112" t="s">
        <v>726</v>
      </c>
      <c r="I27" s="139" t="s">
        <v>549</v>
      </c>
      <c r="J27" s="28" t="s">
        <v>113</v>
      </c>
      <c r="K27" s="305" t="s">
        <v>75</v>
      </c>
      <c r="L27" s="80" t="s">
        <v>75</v>
      </c>
      <c r="M27" s="80" t="s">
        <v>75</v>
      </c>
      <c r="N27" s="347" t="s">
        <v>430</v>
      </c>
      <c r="O27" s="365" t="s">
        <v>441</v>
      </c>
      <c r="P27" s="80" t="s">
        <v>75</v>
      </c>
      <c r="Q27" s="80" t="s">
        <v>75</v>
      </c>
      <c r="R27" s="79" t="s">
        <v>441</v>
      </c>
      <c r="S27" s="80" t="s">
        <v>75</v>
      </c>
      <c r="T27" s="80" t="s">
        <v>75</v>
      </c>
      <c r="U27" s="80" t="s">
        <v>75</v>
      </c>
      <c r="V27" s="80" t="s">
        <v>75</v>
      </c>
      <c r="W27" s="79" t="s">
        <v>441</v>
      </c>
      <c r="X27" s="79" t="s">
        <v>441</v>
      </c>
      <c r="Y27" s="80" t="s">
        <v>75</v>
      </c>
      <c r="Z27" s="80" t="s">
        <v>75</v>
      </c>
      <c r="AA27" s="80" t="s">
        <v>75</v>
      </c>
      <c r="AB27" s="80"/>
      <c r="AC27" s="80" t="s">
        <v>75</v>
      </c>
      <c r="AD27" s="80" t="s">
        <v>75</v>
      </c>
      <c r="AE27" s="80" t="s">
        <v>75</v>
      </c>
      <c r="AF27" s="80" t="s">
        <v>75</v>
      </c>
      <c r="AG27" s="80" t="s">
        <v>75</v>
      </c>
      <c r="AH27" s="80" t="s">
        <v>75</v>
      </c>
      <c r="AI27" s="80" t="s">
        <v>75</v>
      </c>
      <c r="AJ27" s="80" t="s">
        <v>75</v>
      </c>
      <c r="AK27" s="80" t="s">
        <v>75</v>
      </c>
      <c r="AL27" s="80" t="s">
        <v>75</v>
      </c>
      <c r="AM27" s="111" t="s">
        <v>441</v>
      </c>
      <c r="AN27" s="81"/>
      <c r="AO27" s="134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315"/>
      <c r="BE27" s="414"/>
      <c r="BF27" s="414"/>
      <c r="BG27" s="414"/>
      <c r="BH27" s="414"/>
      <c r="BI27" s="414"/>
      <c r="BJ27" s="414"/>
      <c r="BK27" s="414"/>
      <c r="BL27" s="414"/>
      <c r="BM27" s="414"/>
      <c r="BN27" s="414"/>
    </row>
    <row r="28" spans="1:66" s="38" customFormat="1" ht="45" customHeight="1" x14ac:dyDescent="0.2">
      <c r="A28" s="84" t="str">
        <f t="shared" si="0"/>
        <v>12</v>
      </c>
      <c r="B28" s="36" t="s">
        <v>196</v>
      </c>
      <c r="C28" s="91" t="s">
        <v>570</v>
      </c>
      <c r="D28" s="81"/>
      <c r="E28" s="91"/>
      <c r="F28" s="308" t="s">
        <v>643</v>
      </c>
      <c r="G28" s="262" t="s">
        <v>644</v>
      </c>
      <c r="H28" s="112" t="s">
        <v>726</v>
      </c>
      <c r="I28" s="140" t="s">
        <v>551</v>
      </c>
      <c r="J28" s="28" t="s">
        <v>113</v>
      </c>
      <c r="K28" s="305" t="s">
        <v>75</v>
      </c>
      <c r="L28" s="305" t="s">
        <v>75</v>
      </c>
      <c r="M28" s="80" t="s">
        <v>75</v>
      </c>
      <c r="N28" s="348" t="s">
        <v>430</v>
      </c>
      <c r="O28" s="367" t="s">
        <v>441</v>
      </c>
      <c r="P28" s="80" t="s">
        <v>75</v>
      </c>
      <c r="Q28" s="80" t="s">
        <v>75</v>
      </c>
      <c r="R28" s="80" t="s">
        <v>75</v>
      </c>
      <c r="S28" s="132" t="s">
        <v>441</v>
      </c>
      <c r="T28" s="80" t="s">
        <v>75</v>
      </c>
      <c r="U28" s="80" t="s">
        <v>75</v>
      </c>
      <c r="V28" s="80" t="s">
        <v>75</v>
      </c>
      <c r="W28" s="132" t="s">
        <v>441</v>
      </c>
      <c r="X28" s="132" t="s">
        <v>441</v>
      </c>
      <c r="Y28" s="80" t="s">
        <v>75</v>
      </c>
      <c r="Z28" s="80" t="s">
        <v>75</v>
      </c>
      <c r="AA28" s="80" t="s">
        <v>75</v>
      </c>
      <c r="AB28" s="80"/>
      <c r="AC28" s="80" t="s">
        <v>75</v>
      </c>
      <c r="AD28" s="80" t="s">
        <v>75</v>
      </c>
      <c r="AE28" s="80" t="s">
        <v>75</v>
      </c>
      <c r="AF28" s="80" t="s">
        <v>75</v>
      </c>
      <c r="AG28" s="80" t="s">
        <v>75</v>
      </c>
      <c r="AH28" s="80" t="s">
        <v>75</v>
      </c>
      <c r="AI28" s="80" t="s">
        <v>75</v>
      </c>
      <c r="AJ28" s="80" t="s">
        <v>75</v>
      </c>
      <c r="AK28" s="80" t="s">
        <v>75</v>
      </c>
      <c r="AL28" s="80" t="s">
        <v>75</v>
      </c>
      <c r="AM28" s="111" t="s">
        <v>441</v>
      </c>
      <c r="AN28" s="81"/>
      <c r="AO28" s="134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315"/>
      <c r="BE28" s="414"/>
      <c r="BF28" s="414"/>
      <c r="BG28" s="414"/>
      <c r="BH28" s="414"/>
      <c r="BI28" s="414"/>
      <c r="BJ28" s="414"/>
      <c r="BK28" s="414"/>
      <c r="BL28" s="414"/>
      <c r="BM28" s="414"/>
      <c r="BN28" s="414"/>
    </row>
    <row r="29" spans="1:66" s="38" customFormat="1" ht="45" customHeight="1" x14ac:dyDescent="0.2">
      <c r="A29" s="84" t="str">
        <f t="shared" si="0"/>
        <v>12</v>
      </c>
      <c r="B29" s="36" t="s">
        <v>552</v>
      </c>
      <c r="C29" s="91" t="s">
        <v>571</v>
      </c>
      <c r="D29" s="81"/>
      <c r="E29" s="91"/>
      <c r="F29" s="313" t="s">
        <v>587</v>
      </c>
      <c r="G29" s="314" t="s">
        <v>102</v>
      </c>
      <c r="H29" s="112" t="s">
        <v>594</v>
      </c>
      <c r="I29" s="138" t="s">
        <v>529</v>
      </c>
      <c r="J29" s="28"/>
      <c r="K29" s="80" t="s">
        <v>75</v>
      </c>
      <c r="L29" s="80" t="s">
        <v>75</v>
      </c>
      <c r="M29" s="80" t="s">
        <v>75</v>
      </c>
      <c r="N29" s="344" t="s">
        <v>430</v>
      </c>
      <c r="O29" s="362" t="s">
        <v>588</v>
      </c>
      <c r="P29" s="80" t="s">
        <v>75</v>
      </c>
      <c r="Q29" s="80" t="s">
        <v>75</v>
      </c>
      <c r="R29" s="288" t="s">
        <v>649</v>
      </c>
      <c r="S29" s="80" t="s">
        <v>75</v>
      </c>
      <c r="T29" s="80" t="s">
        <v>75</v>
      </c>
      <c r="U29" s="80" t="s">
        <v>75</v>
      </c>
      <c r="V29" s="80" t="s">
        <v>75</v>
      </c>
      <c r="W29" s="80" t="s">
        <v>75</v>
      </c>
      <c r="X29" s="80" t="s">
        <v>75</v>
      </c>
      <c r="Y29" s="80" t="s">
        <v>75</v>
      </c>
      <c r="Z29" s="80" t="s">
        <v>75</v>
      </c>
      <c r="AA29" s="80" t="s">
        <v>75</v>
      </c>
      <c r="AB29" s="80"/>
      <c r="AC29" s="80" t="s">
        <v>75</v>
      </c>
      <c r="AD29" s="80" t="s">
        <v>75</v>
      </c>
      <c r="AE29" s="80" t="s">
        <v>75</v>
      </c>
      <c r="AF29" s="80" t="s">
        <v>75</v>
      </c>
      <c r="AG29" s="80" t="s">
        <v>75</v>
      </c>
      <c r="AH29" s="80" t="s">
        <v>75</v>
      </c>
      <c r="AI29" s="288" t="s">
        <v>583</v>
      </c>
      <c r="AJ29" s="288" t="s">
        <v>584</v>
      </c>
      <c r="AK29" s="288" t="s">
        <v>585</v>
      </c>
      <c r="AL29" s="289" t="s">
        <v>586</v>
      </c>
      <c r="AM29" s="81"/>
      <c r="AN29" s="81"/>
      <c r="AO29" s="134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315"/>
      <c r="BE29" s="414"/>
      <c r="BF29" s="414"/>
      <c r="BG29" s="414"/>
      <c r="BH29" s="414"/>
      <c r="BI29" s="414"/>
      <c r="BJ29" s="414"/>
      <c r="BK29" s="414"/>
      <c r="BL29" s="414"/>
      <c r="BM29" s="414"/>
      <c r="BN29" s="414"/>
    </row>
    <row r="30" spans="1:66" s="38" customFormat="1" ht="45" customHeight="1" x14ac:dyDescent="0.2">
      <c r="A30" s="84" t="str">
        <f t="shared" si="0"/>
        <v>12</v>
      </c>
      <c r="B30" s="36" t="s">
        <v>37</v>
      </c>
      <c r="C30" s="91" t="s">
        <v>572</v>
      </c>
      <c r="D30" s="81"/>
      <c r="E30" s="91"/>
      <c r="F30" s="313" t="s">
        <v>587</v>
      </c>
      <c r="G30" s="314" t="s">
        <v>102</v>
      </c>
      <c r="H30" s="112" t="s">
        <v>595</v>
      </c>
      <c r="I30" s="138" t="s">
        <v>529</v>
      </c>
      <c r="J30" s="28"/>
      <c r="K30" s="80" t="s">
        <v>75</v>
      </c>
      <c r="L30" s="80" t="s">
        <v>75</v>
      </c>
      <c r="M30" s="80" t="s">
        <v>75</v>
      </c>
      <c r="N30" s="344" t="s">
        <v>430</v>
      </c>
      <c r="O30" s="362" t="s">
        <v>588</v>
      </c>
      <c r="P30" s="80" t="s">
        <v>75</v>
      </c>
      <c r="Q30" s="80" t="s">
        <v>75</v>
      </c>
      <c r="R30" s="288" t="s">
        <v>649</v>
      </c>
      <c r="S30" s="80" t="s">
        <v>75</v>
      </c>
      <c r="T30" s="80" t="s">
        <v>75</v>
      </c>
      <c r="U30" s="80" t="s">
        <v>75</v>
      </c>
      <c r="V30" s="80" t="s">
        <v>75</v>
      </c>
      <c r="W30" s="80" t="s">
        <v>75</v>
      </c>
      <c r="X30" s="80" t="s">
        <v>75</v>
      </c>
      <c r="Y30" s="80" t="s">
        <v>75</v>
      </c>
      <c r="Z30" s="80" t="s">
        <v>75</v>
      </c>
      <c r="AA30" s="80" t="s">
        <v>75</v>
      </c>
      <c r="AB30" s="80"/>
      <c r="AC30" s="80" t="s">
        <v>75</v>
      </c>
      <c r="AD30" s="80" t="s">
        <v>75</v>
      </c>
      <c r="AE30" s="80" t="s">
        <v>75</v>
      </c>
      <c r="AF30" s="80" t="s">
        <v>75</v>
      </c>
      <c r="AG30" s="80" t="s">
        <v>75</v>
      </c>
      <c r="AH30" s="80" t="s">
        <v>75</v>
      </c>
      <c r="AI30" s="288" t="s">
        <v>589</v>
      </c>
      <c r="AJ30" s="288" t="s">
        <v>590</v>
      </c>
      <c r="AK30" s="288" t="s">
        <v>591</v>
      </c>
      <c r="AL30" s="289" t="s">
        <v>592</v>
      </c>
      <c r="AM30" s="81"/>
      <c r="AN30" s="81"/>
      <c r="AO30" s="134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315"/>
      <c r="BE30" s="414"/>
      <c r="BF30" s="414"/>
      <c r="BG30" s="414"/>
      <c r="BH30" s="414"/>
      <c r="BI30" s="414"/>
      <c r="BJ30" s="414"/>
      <c r="BK30" s="414"/>
      <c r="BL30" s="414"/>
      <c r="BM30" s="414"/>
      <c r="BN30" s="414"/>
    </row>
    <row r="31" spans="1:66" s="38" customFormat="1" ht="45" customHeight="1" x14ac:dyDescent="0.2">
      <c r="A31" s="84" t="str">
        <f t="shared" si="0"/>
        <v>12</v>
      </c>
      <c r="B31" s="36" t="s">
        <v>553</v>
      </c>
      <c r="C31" s="91" t="s">
        <v>573</v>
      </c>
      <c r="D31" s="81"/>
      <c r="E31" s="91"/>
      <c r="F31" s="308" t="s">
        <v>643</v>
      </c>
      <c r="G31" s="262" t="s">
        <v>644</v>
      </c>
      <c r="H31" s="112" t="s">
        <v>596</v>
      </c>
      <c r="I31" s="138" t="s">
        <v>529</v>
      </c>
      <c r="J31" s="28"/>
      <c r="K31" s="80" t="s">
        <v>75</v>
      </c>
      <c r="L31" s="80" t="s">
        <v>75</v>
      </c>
      <c r="M31" s="80" t="s">
        <v>75</v>
      </c>
      <c r="N31" s="344" t="s">
        <v>430</v>
      </c>
      <c r="O31" s="362" t="s">
        <v>581</v>
      </c>
      <c r="P31" s="80" t="s">
        <v>75</v>
      </c>
      <c r="Q31" s="80" t="s">
        <v>75</v>
      </c>
      <c r="R31" s="288" t="s">
        <v>649</v>
      </c>
      <c r="S31" s="80" t="s">
        <v>75</v>
      </c>
      <c r="T31" s="80" t="s">
        <v>75</v>
      </c>
      <c r="U31" s="80" t="s">
        <v>75</v>
      </c>
      <c r="V31" s="80" t="s">
        <v>75</v>
      </c>
      <c r="W31" s="80" t="s">
        <v>75</v>
      </c>
      <c r="X31" s="80" t="s">
        <v>75</v>
      </c>
      <c r="Y31" s="80" t="s">
        <v>75</v>
      </c>
      <c r="Z31" s="80" t="s">
        <v>75</v>
      </c>
      <c r="AA31" s="80" t="s">
        <v>75</v>
      </c>
      <c r="AB31" s="80"/>
      <c r="AC31" s="80" t="s">
        <v>75</v>
      </c>
      <c r="AD31" s="80" t="s">
        <v>75</v>
      </c>
      <c r="AE31" s="80" t="s">
        <v>75</v>
      </c>
      <c r="AF31" s="80" t="s">
        <v>75</v>
      </c>
      <c r="AG31" s="80" t="s">
        <v>75</v>
      </c>
      <c r="AH31" s="80" t="s">
        <v>75</v>
      </c>
      <c r="AI31" s="288" t="s">
        <v>443</v>
      </c>
      <c r="AJ31" s="288" t="s">
        <v>467</v>
      </c>
      <c r="AK31" s="288" t="s">
        <v>437</v>
      </c>
      <c r="AL31" s="289" t="s">
        <v>468</v>
      </c>
      <c r="AM31" s="81"/>
      <c r="AN31" s="81"/>
      <c r="AO31" s="134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315"/>
      <c r="BE31" s="414"/>
      <c r="BF31" s="414"/>
      <c r="BG31" s="414"/>
      <c r="BH31" s="414"/>
      <c r="BI31" s="414"/>
      <c r="BJ31" s="414"/>
      <c r="BK31" s="414"/>
      <c r="BL31" s="414"/>
      <c r="BM31" s="414"/>
      <c r="BN31" s="414"/>
    </row>
    <row r="32" spans="1:66" s="38" customFormat="1" ht="45" customHeight="1" x14ac:dyDescent="0.2">
      <c r="A32" s="84" t="str">
        <f t="shared" si="0"/>
        <v>12</v>
      </c>
      <c r="B32" s="36" t="s">
        <v>126</v>
      </c>
      <c r="C32" s="91" t="s">
        <v>220</v>
      </c>
      <c r="D32" s="37"/>
      <c r="E32" s="91"/>
      <c r="F32" s="223" t="s">
        <v>217</v>
      </c>
      <c r="G32" s="136"/>
      <c r="H32" s="112"/>
      <c r="I32" s="138" t="s">
        <v>580</v>
      </c>
      <c r="J32" s="28"/>
      <c r="K32" s="80" t="s">
        <v>75</v>
      </c>
      <c r="L32" s="80" t="s">
        <v>75</v>
      </c>
      <c r="M32" s="80" t="s">
        <v>75</v>
      </c>
      <c r="N32" s="344" t="s">
        <v>430</v>
      </c>
      <c r="O32" s="361" t="s">
        <v>441</v>
      </c>
      <c r="P32" s="80" t="s">
        <v>75</v>
      </c>
      <c r="Q32" s="80" t="s">
        <v>75</v>
      </c>
      <c r="R32" s="131" t="s">
        <v>441</v>
      </c>
      <c r="S32" s="80" t="s">
        <v>75</v>
      </c>
      <c r="T32" s="80" t="s">
        <v>75</v>
      </c>
      <c r="U32" s="80" t="s">
        <v>75</v>
      </c>
      <c r="V32" s="80" t="s">
        <v>75</v>
      </c>
      <c r="W32" s="80" t="s">
        <v>75</v>
      </c>
      <c r="X32" s="80" t="s">
        <v>75</v>
      </c>
      <c r="Y32" s="80" t="s">
        <v>75</v>
      </c>
      <c r="Z32" s="80" t="s">
        <v>75</v>
      </c>
      <c r="AA32" s="80" t="s">
        <v>75</v>
      </c>
      <c r="AB32" s="80"/>
      <c r="AC32" s="80" t="s">
        <v>75</v>
      </c>
      <c r="AD32" s="80" t="s">
        <v>75</v>
      </c>
      <c r="AE32" s="80" t="s">
        <v>75</v>
      </c>
      <c r="AF32" s="80" t="s">
        <v>75</v>
      </c>
      <c r="AG32" s="80" t="s">
        <v>75</v>
      </c>
      <c r="AH32" s="80" t="s">
        <v>75</v>
      </c>
      <c r="AI32" s="288" t="s">
        <v>451</v>
      </c>
      <c r="AJ32" s="288" t="s">
        <v>472</v>
      </c>
      <c r="AK32" s="80" t="s">
        <v>75</v>
      </c>
      <c r="AL32" s="289" t="s">
        <v>434</v>
      </c>
      <c r="AM32" s="81"/>
      <c r="AN32" s="81"/>
      <c r="AO32" s="134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315"/>
      <c r="BE32" s="414"/>
      <c r="BF32" s="414"/>
      <c r="BG32" s="414"/>
      <c r="BH32" s="414"/>
      <c r="BI32" s="414"/>
      <c r="BJ32" s="414"/>
      <c r="BK32" s="414"/>
      <c r="BL32" s="414"/>
      <c r="BM32" s="414"/>
      <c r="BN32" s="414"/>
    </row>
    <row r="33" spans="1:66" s="38" customFormat="1" ht="45" customHeight="1" x14ac:dyDescent="0.2">
      <c r="A33" s="84" t="str">
        <f t="shared" si="0"/>
        <v>12</v>
      </c>
      <c r="B33" s="36" t="s">
        <v>126</v>
      </c>
      <c r="C33" s="91" t="s">
        <v>230</v>
      </c>
      <c r="D33" s="37"/>
      <c r="E33" s="91"/>
      <c r="F33" s="223" t="s">
        <v>217</v>
      </c>
      <c r="G33" s="136"/>
      <c r="H33" s="112"/>
      <c r="I33" s="138" t="s">
        <v>580</v>
      </c>
      <c r="J33" s="28"/>
      <c r="K33" s="80" t="s">
        <v>75</v>
      </c>
      <c r="L33" s="80" t="s">
        <v>75</v>
      </c>
      <c r="M33" s="80" t="s">
        <v>75</v>
      </c>
      <c r="N33" s="344" t="s">
        <v>430</v>
      </c>
      <c r="O33" s="361" t="s">
        <v>441</v>
      </c>
      <c r="P33" s="80" t="s">
        <v>75</v>
      </c>
      <c r="Q33" s="80" t="s">
        <v>75</v>
      </c>
      <c r="R33" s="131" t="s">
        <v>441</v>
      </c>
      <c r="S33" s="80" t="s">
        <v>75</v>
      </c>
      <c r="T33" s="80" t="s">
        <v>75</v>
      </c>
      <c r="U33" s="80" t="s">
        <v>75</v>
      </c>
      <c r="V33" s="80" t="s">
        <v>75</v>
      </c>
      <c r="W33" s="80" t="s">
        <v>75</v>
      </c>
      <c r="X33" s="80" t="s">
        <v>75</v>
      </c>
      <c r="Y33" s="80" t="s">
        <v>75</v>
      </c>
      <c r="Z33" s="80" t="s">
        <v>75</v>
      </c>
      <c r="AA33" s="80" t="s">
        <v>75</v>
      </c>
      <c r="AB33" s="80"/>
      <c r="AC33" s="80" t="s">
        <v>75</v>
      </c>
      <c r="AD33" s="80" t="s">
        <v>75</v>
      </c>
      <c r="AE33" s="80" t="s">
        <v>75</v>
      </c>
      <c r="AF33" s="80" t="s">
        <v>75</v>
      </c>
      <c r="AG33" s="80" t="s">
        <v>75</v>
      </c>
      <c r="AH33" s="80" t="s">
        <v>75</v>
      </c>
      <c r="AI33" s="131" t="s">
        <v>445</v>
      </c>
      <c r="AJ33" s="131" t="s">
        <v>445</v>
      </c>
      <c r="AK33" s="80" t="s">
        <v>75</v>
      </c>
      <c r="AL33" s="111" t="s">
        <v>441</v>
      </c>
      <c r="AM33" s="81"/>
      <c r="AN33" s="81"/>
      <c r="AO33" s="134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315"/>
      <c r="BE33" s="414"/>
      <c r="BF33" s="414"/>
      <c r="BG33" s="414"/>
      <c r="BH33" s="414"/>
      <c r="BI33" s="414"/>
      <c r="BJ33" s="414"/>
      <c r="BK33" s="414"/>
      <c r="BL33" s="414"/>
      <c r="BM33" s="414"/>
      <c r="BN33" s="414"/>
    </row>
    <row r="34" spans="1:66" s="38" customFormat="1" ht="45" customHeight="1" x14ac:dyDescent="0.2">
      <c r="A34" s="84" t="str">
        <f t="shared" si="0"/>
        <v>12</v>
      </c>
      <c r="B34" s="36" t="s">
        <v>333</v>
      </c>
      <c r="C34" s="91" t="s">
        <v>233</v>
      </c>
      <c r="D34" s="37"/>
      <c r="E34" s="91"/>
      <c r="F34" s="223" t="s">
        <v>217</v>
      </c>
      <c r="G34" s="136"/>
      <c r="H34" s="112"/>
      <c r="I34" s="138" t="s">
        <v>580</v>
      </c>
      <c r="J34" s="28"/>
      <c r="K34" s="80" t="s">
        <v>75</v>
      </c>
      <c r="L34" s="80" t="s">
        <v>75</v>
      </c>
      <c r="M34" s="80" t="s">
        <v>75</v>
      </c>
      <c r="N34" s="344" t="s">
        <v>430</v>
      </c>
      <c r="O34" s="361" t="s">
        <v>441</v>
      </c>
      <c r="P34" s="80" t="s">
        <v>75</v>
      </c>
      <c r="Q34" s="80" t="s">
        <v>75</v>
      </c>
      <c r="R34" s="131" t="s">
        <v>441</v>
      </c>
      <c r="S34" s="80" t="s">
        <v>75</v>
      </c>
      <c r="T34" s="80" t="s">
        <v>75</v>
      </c>
      <c r="U34" s="80" t="s">
        <v>75</v>
      </c>
      <c r="V34" s="80" t="s">
        <v>75</v>
      </c>
      <c r="W34" s="80" t="s">
        <v>75</v>
      </c>
      <c r="X34" s="80" t="s">
        <v>75</v>
      </c>
      <c r="Y34" s="80" t="s">
        <v>75</v>
      </c>
      <c r="Z34" s="80" t="s">
        <v>75</v>
      </c>
      <c r="AA34" s="80" t="s">
        <v>75</v>
      </c>
      <c r="AB34" s="80"/>
      <c r="AC34" s="80" t="s">
        <v>75</v>
      </c>
      <c r="AD34" s="80" t="s">
        <v>75</v>
      </c>
      <c r="AE34" s="80" t="s">
        <v>75</v>
      </c>
      <c r="AF34" s="80" t="s">
        <v>75</v>
      </c>
      <c r="AG34" s="80" t="s">
        <v>75</v>
      </c>
      <c r="AH34" s="80" t="s">
        <v>75</v>
      </c>
      <c r="AI34" s="131" t="s">
        <v>445</v>
      </c>
      <c r="AJ34" s="131" t="s">
        <v>445</v>
      </c>
      <c r="AK34" s="80" t="s">
        <v>75</v>
      </c>
      <c r="AL34" s="111" t="s">
        <v>441</v>
      </c>
      <c r="AM34" s="81"/>
      <c r="AN34" s="81"/>
      <c r="AO34" s="134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315"/>
      <c r="BE34" s="414"/>
      <c r="BF34" s="414"/>
      <c r="BG34" s="414"/>
      <c r="BH34" s="414"/>
      <c r="BI34" s="414"/>
      <c r="BJ34" s="414"/>
      <c r="BK34" s="414"/>
      <c r="BL34" s="414"/>
      <c r="BM34" s="414"/>
      <c r="BN34" s="414"/>
    </row>
    <row r="35" spans="1:66" s="38" customFormat="1" ht="45" customHeight="1" x14ac:dyDescent="0.2">
      <c r="A35" s="84" t="str">
        <f t="shared" si="0"/>
        <v>13</v>
      </c>
      <c r="B35" s="36" t="s">
        <v>272</v>
      </c>
      <c r="C35" s="91" t="s">
        <v>273</v>
      </c>
      <c r="D35" s="37"/>
      <c r="E35" s="81" t="s">
        <v>284</v>
      </c>
      <c r="F35" s="223" t="s">
        <v>216</v>
      </c>
      <c r="G35" s="136"/>
      <c r="H35" s="112"/>
      <c r="I35" s="138" t="s">
        <v>530</v>
      </c>
      <c r="J35" s="28"/>
      <c r="K35" s="80" t="s">
        <v>75</v>
      </c>
      <c r="L35" s="80" t="s">
        <v>75</v>
      </c>
      <c r="M35" s="80" t="s">
        <v>75</v>
      </c>
      <c r="N35" s="344" t="s">
        <v>430</v>
      </c>
      <c r="O35" s="361" t="s">
        <v>441</v>
      </c>
      <c r="P35" s="80" t="s">
        <v>75</v>
      </c>
      <c r="Q35" s="131" t="s">
        <v>441</v>
      </c>
      <c r="R35" s="80" t="s">
        <v>75</v>
      </c>
      <c r="S35" s="80" t="s">
        <v>75</v>
      </c>
      <c r="T35" s="111" t="s">
        <v>441</v>
      </c>
      <c r="U35" s="134"/>
      <c r="V35" s="134"/>
      <c r="W35" s="81"/>
      <c r="X35" s="81"/>
      <c r="Y35" s="81"/>
      <c r="Z35" s="81"/>
      <c r="AA35" s="81"/>
      <c r="AB35" s="134"/>
      <c r="AC35" s="134"/>
      <c r="AD35" s="134"/>
      <c r="AE35" s="134"/>
      <c r="AF35" s="134"/>
      <c r="AG35" s="134"/>
      <c r="AH35" s="134"/>
      <c r="AI35" s="81"/>
      <c r="AJ35" s="81"/>
      <c r="AK35" s="81"/>
      <c r="AL35" s="81"/>
      <c r="AM35" s="81"/>
      <c r="AN35" s="81"/>
      <c r="AO35" s="134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315"/>
      <c r="BE35" s="414"/>
      <c r="BF35" s="414"/>
      <c r="BG35" s="414"/>
      <c r="BH35" s="414"/>
      <c r="BI35" s="414"/>
      <c r="BJ35" s="414"/>
      <c r="BK35" s="414"/>
      <c r="BL35" s="414"/>
      <c r="BM35" s="414"/>
      <c r="BN35" s="414"/>
    </row>
    <row r="36" spans="1:66" s="38" customFormat="1" ht="45" customHeight="1" x14ac:dyDescent="0.2">
      <c r="A36" s="84" t="str">
        <f t="shared" si="0"/>
        <v>13</v>
      </c>
      <c r="B36" s="36" t="s">
        <v>272</v>
      </c>
      <c r="C36" s="91" t="s">
        <v>275</v>
      </c>
      <c r="D36" s="37"/>
      <c r="E36" s="91" t="s">
        <v>274</v>
      </c>
      <c r="F36" s="223" t="s">
        <v>216</v>
      </c>
      <c r="G36" s="136"/>
      <c r="H36" s="112"/>
      <c r="I36" s="138" t="s">
        <v>530</v>
      </c>
      <c r="J36" s="28"/>
      <c r="K36" s="80" t="s">
        <v>75</v>
      </c>
      <c r="L36" s="80" t="s">
        <v>75</v>
      </c>
      <c r="M36" s="80" t="s">
        <v>75</v>
      </c>
      <c r="N36" s="344" t="s">
        <v>430</v>
      </c>
      <c r="O36" s="361" t="s">
        <v>441</v>
      </c>
      <c r="P36" s="80" t="s">
        <v>75</v>
      </c>
      <c r="Q36" s="131" t="s">
        <v>441</v>
      </c>
      <c r="R36" s="80" t="s">
        <v>75</v>
      </c>
      <c r="S36" s="80" t="s">
        <v>75</v>
      </c>
      <c r="T36" s="111" t="s">
        <v>441</v>
      </c>
      <c r="U36" s="134"/>
      <c r="V36" s="134"/>
      <c r="W36" s="81"/>
      <c r="X36" s="81"/>
      <c r="Y36" s="81"/>
      <c r="Z36" s="81"/>
      <c r="AA36" s="81"/>
      <c r="AB36" s="134"/>
      <c r="AC36" s="134"/>
      <c r="AD36" s="134"/>
      <c r="AE36" s="134"/>
      <c r="AF36" s="134"/>
      <c r="AG36" s="134"/>
      <c r="AH36" s="134"/>
      <c r="AI36" s="81"/>
      <c r="AJ36" s="81"/>
      <c r="AK36" s="81"/>
      <c r="AL36" s="81"/>
      <c r="AM36" s="81"/>
      <c r="AN36" s="81"/>
      <c r="AO36" s="134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315"/>
      <c r="BE36" s="414"/>
      <c r="BF36" s="414"/>
      <c r="BG36" s="414"/>
      <c r="BH36" s="414"/>
      <c r="BI36" s="414"/>
      <c r="BJ36" s="414"/>
      <c r="BK36" s="414"/>
      <c r="BL36" s="414"/>
      <c r="BM36" s="414"/>
      <c r="BN36" s="414"/>
    </row>
    <row r="37" spans="1:66" s="38" customFormat="1" ht="45" customHeight="1" x14ac:dyDescent="0.2">
      <c r="A37" s="84" t="str">
        <f t="shared" si="0"/>
        <v>13</v>
      </c>
      <c r="B37" s="36" t="s">
        <v>272</v>
      </c>
      <c r="C37" s="91" t="s">
        <v>236</v>
      </c>
      <c r="D37" s="81"/>
      <c r="E37" s="91"/>
      <c r="F37" s="224" t="s">
        <v>216</v>
      </c>
      <c r="G37" s="136"/>
      <c r="H37" s="112"/>
      <c r="I37" s="138" t="s">
        <v>530</v>
      </c>
      <c r="J37" s="28"/>
      <c r="K37" s="80" t="s">
        <v>75</v>
      </c>
      <c r="L37" s="80" t="s">
        <v>75</v>
      </c>
      <c r="M37" s="80" t="s">
        <v>75</v>
      </c>
      <c r="N37" s="344" t="s">
        <v>430</v>
      </c>
      <c r="O37" s="361" t="s">
        <v>441</v>
      </c>
      <c r="P37" s="80" t="s">
        <v>75</v>
      </c>
      <c r="Q37" s="131" t="s">
        <v>441</v>
      </c>
      <c r="R37" s="80" t="s">
        <v>75</v>
      </c>
      <c r="S37" s="80" t="s">
        <v>75</v>
      </c>
      <c r="T37" s="111" t="s">
        <v>441</v>
      </c>
      <c r="U37" s="81"/>
      <c r="V37" s="81"/>
      <c r="W37" s="81"/>
      <c r="X37" s="81"/>
      <c r="Y37" s="81"/>
      <c r="Z37" s="81"/>
      <c r="AA37" s="81"/>
      <c r="AB37" s="134"/>
      <c r="AC37" s="134"/>
      <c r="AD37" s="134"/>
      <c r="AE37" s="134"/>
      <c r="AF37" s="134"/>
      <c r="AG37" s="134"/>
      <c r="AH37" s="134"/>
      <c r="AI37" s="81"/>
      <c r="AJ37" s="81"/>
      <c r="AK37" s="81"/>
      <c r="AL37" s="81"/>
      <c r="AM37" s="81"/>
      <c r="AN37" s="81"/>
      <c r="AO37" s="134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315"/>
      <c r="BE37" s="414"/>
      <c r="BF37" s="414"/>
      <c r="BG37" s="414"/>
      <c r="BH37" s="414"/>
      <c r="BI37" s="414"/>
      <c r="BJ37" s="414"/>
      <c r="BK37" s="414"/>
      <c r="BL37" s="414"/>
      <c r="BM37" s="414"/>
      <c r="BN37" s="414"/>
    </row>
    <row r="38" spans="1:66" s="38" customFormat="1" ht="45" customHeight="1" x14ac:dyDescent="0.2">
      <c r="A38" s="84" t="str">
        <f t="shared" si="0"/>
        <v>13</v>
      </c>
      <c r="B38" s="36" t="s">
        <v>206</v>
      </c>
      <c r="C38" s="91" t="s">
        <v>207</v>
      </c>
      <c r="D38" s="37"/>
      <c r="E38" s="91"/>
      <c r="F38" s="223" t="s">
        <v>216</v>
      </c>
      <c r="G38" s="136"/>
      <c r="H38" s="112"/>
      <c r="I38" s="138" t="s">
        <v>530</v>
      </c>
      <c r="J38" s="28"/>
      <c r="K38" s="80" t="s">
        <v>75</v>
      </c>
      <c r="L38" s="80" t="s">
        <v>75</v>
      </c>
      <c r="M38" s="80" t="s">
        <v>75</v>
      </c>
      <c r="N38" s="344" t="s">
        <v>430</v>
      </c>
      <c r="O38" s="361" t="s">
        <v>441</v>
      </c>
      <c r="P38" s="80" t="s">
        <v>75</v>
      </c>
      <c r="Q38" s="131" t="s">
        <v>441</v>
      </c>
      <c r="R38" s="80" t="s">
        <v>75</v>
      </c>
      <c r="S38" s="80" t="s">
        <v>75</v>
      </c>
      <c r="T38" s="289" t="s">
        <v>452</v>
      </c>
      <c r="U38" s="134"/>
      <c r="V38" s="134"/>
      <c r="W38" s="81"/>
      <c r="X38" s="81"/>
      <c r="Y38" s="81"/>
      <c r="Z38" s="81"/>
      <c r="AA38" s="81"/>
      <c r="AB38" s="134"/>
      <c r="AC38" s="134"/>
      <c r="AD38" s="134"/>
      <c r="AE38" s="134"/>
      <c r="AF38" s="134"/>
      <c r="AG38" s="134"/>
      <c r="AH38" s="134"/>
      <c r="AI38" s="81"/>
      <c r="AJ38" s="81"/>
      <c r="AK38" s="81"/>
      <c r="AL38" s="81"/>
      <c r="AM38" s="81"/>
      <c r="AN38" s="81"/>
      <c r="AO38" s="134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315"/>
      <c r="BE38" s="414"/>
      <c r="BF38" s="414"/>
      <c r="BG38" s="414"/>
      <c r="BH38" s="414"/>
      <c r="BI38" s="414"/>
      <c r="BJ38" s="414"/>
      <c r="BK38" s="414"/>
      <c r="BL38" s="414"/>
      <c r="BM38" s="414"/>
      <c r="BN38" s="414"/>
    </row>
    <row r="39" spans="1:66" s="38" customFormat="1" ht="45" customHeight="1" x14ac:dyDescent="0.2">
      <c r="A39" s="84" t="str">
        <f t="shared" si="0"/>
        <v>13</v>
      </c>
      <c r="B39" s="36" t="s">
        <v>204</v>
      </c>
      <c r="C39" s="91" t="s">
        <v>224</v>
      </c>
      <c r="D39" s="37"/>
      <c r="E39" s="91" t="s">
        <v>283</v>
      </c>
      <c r="F39" s="223" t="s">
        <v>216</v>
      </c>
      <c r="G39" s="136"/>
      <c r="H39" s="112"/>
      <c r="I39" s="138" t="s">
        <v>530</v>
      </c>
      <c r="J39" s="28"/>
      <c r="K39" s="80" t="s">
        <v>75</v>
      </c>
      <c r="L39" s="80" t="s">
        <v>75</v>
      </c>
      <c r="M39" s="80" t="s">
        <v>75</v>
      </c>
      <c r="N39" s="344" t="s">
        <v>430</v>
      </c>
      <c r="O39" s="361" t="s">
        <v>441</v>
      </c>
      <c r="P39" s="80" t="s">
        <v>75</v>
      </c>
      <c r="Q39" s="131" t="s">
        <v>441</v>
      </c>
      <c r="R39" s="80" t="s">
        <v>75</v>
      </c>
      <c r="S39" s="80" t="s">
        <v>75</v>
      </c>
      <c r="T39" s="111" t="s">
        <v>441</v>
      </c>
      <c r="U39" s="134"/>
      <c r="V39" s="134"/>
      <c r="W39" s="81"/>
      <c r="X39" s="81"/>
      <c r="Y39" s="81"/>
      <c r="Z39" s="81"/>
      <c r="AA39" s="81"/>
      <c r="AB39" s="134"/>
      <c r="AC39" s="134"/>
      <c r="AD39" s="134"/>
      <c r="AE39" s="134"/>
      <c r="AF39" s="134"/>
      <c r="AG39" s="134"/>
      <c r="AH39" s="134"/>
      <c r="AI39" s="81"/>
      <c r="AJ39" s="81"/>
      <c r="AK39" s="81"/>
      <c r="AL39" s="81"/>
      <c r="AM39" s="81"/>
      <c r="AN39" s="81"/>
      <c r="AO39" s="134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315"/>
      <c r="BE39" s="414"/>
      <c r="BF39" s="414"/>
      <c r="BG39" s="414"/>
      <c r="BH39" s="414"/>
      <c r="BI39" s="414"/>
      <c r="BJ39" s="414"/>
      <c r="BK39" s="414"/>
      <c r="BL39" s="414"/>
      <c r="BM39" s="414"/>
      <c r="BN39" s="414"/>
    </row>
    <row r="40" spans="1:66" s="38" customFormat="1" ht="45" customHeight="1" x14ac:dyDescent="0.2">
      <c r="A40" s="84" t="str">
        <f t="shared" si="0"/>
        <v>13</v>
      </c>
      <c r="B40" s="36" t="s">
        <v>204</v>
      </c>
      <c r="C40" s="91" t="s">
        <v>205</v>
      </c>
      <c r="D40" s="37"/>
      <c r="E40" s="91" t="s">
        <v>282</v>
      </c>
      <c r="F40" s="223" t="s">
        <v>216</v>
      </c>
      <c r="G40" s="136"/>
      <c r="H40" s="112"/>
      <c r="I40" s="138" t="s">
        <v>530</v>
      </c>
      <c r="J40" s="28"/>
      <c r="K40" s="80" t="s">
        <v>75</v>
      </c>
      <c r="L40" s="80" t="s">
        <v>75</v>
      </c>
      <c r="M40" s="80" t="s">
        <v>75</v>
      </c>
      <c r="N40" s="344" t="s">
        <v>430</v>
      </c>
      <c r="O40" s="361" t="s">
        <v>441</v>
      </c>
      <c r="P40" s="80" t="s">
        <v>75</v>
      </c>
      <c r="Q40" s="131" t="s">
        <v>441</v>
      </c>
      <c r="R40" s="80" t="s">
        <v>75</v>
      </c>
      <c r="S40" s="80" t="s">
        <v>75</v>
      </c>
      <c r="T40" s="289" t="s">
        <v>453</v>
      </c>
      <c r="U40" s="134"/>
      <c r="V40" s="134"/>
      <c r="W40" s="81"/>
      <c r="X40" s="81"/>
      <c r="Y40" s="81"/>
      <c r="Z40" s="81"/>
      <c r="AA40" s="81"/>
      <c r="AB40" s="134"/>
      <c r="AC40" s="134"/>
      <c r="AD40" s="134"/>
      <c r="AE40" s="134"/>
      <c r="AF40" s="134"/>
      <c r="AG40" s="134"/>
      <c r="AH40" s="134"/>
      <c r="AI40" s="81"/>
      <c r="AJ40" s="81"/>
      <c r="AK40" s="81"/>
      <c r="AL40" s="81"/>
      <c r="AM40" s="81"/>
      <c r="AN40" s="81"/>
      <c r="AO40" s="134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315"/>
      <c r="BE40" s="414"/>
      <c r="BF40" s="414"/>
      <c r="BG40" s="414"/>
      <c r="BH40" s="414"/>
      <c r="BI40" s="414"/>
      <c r="BJ40" s="414"/>
      <c r="BK40" s="414"/>
      <c r="BL40" s="414"/>
      <c r="BM40" s="414"/>
      <c r="BN40" s="414"/>
    </row>
    <row r="41" spans="1:66" s="38" customFormat="1" ht="45" customHeight="1" x14ac:dyDescent="0.2">
      <c r="A41" s="84" t="str">
        <f t="shared" si="0"/>
        <v>13</v>
      </c>
      <c r="B41" s="44" t="s">
        <v>198</v>
      </c>
      <c r="C41" s="91" t="s">
        <v>199</v>
      </c>
      <c r="D41" s="81"/>
      <c r="E41" s="91"/>
      <c r="F41" s="224" t="s">
        <v>216</v>
      </c>
      <c r="G41" s="136"/>
      <c r="H41" s="112"/>
      <c r="I41" s="138" t="s">
        <v>530</v>
      </c>
      <c r="J41" s="28"/>
      <c r="K41" s="80" t="s">
        <v>75</v>
      </c>
      <c r="L41" s="80" t="s">
        <v>75</v>
      </c>
      <c r="M41" s="80" t="s">
        <v>75</v>
      </c>
      <c r="N41" s="344" t="s">
        <v>430</v>
      </c>
      <c r="O41" s="361" t="s">
        <v>441</v>
      </c>
      <c r="P41" s="80" t="s">
        <v>75</v>
      </c>
      <c r="Q41" s="131" t="s">
        <v>441</v>
      </c>
      <c r="R41" s="80" t="s">
        <v>75</v>
      </c>
      <c r="S41" s="80" t="s">
        <v>75</v>
      </c>
      <c r="T41" s="289" t="s">
        <v>452</v>
      </c>
      <c r="U41" s="81"/>
      <c r="V41" s="81"/>
      <c r="W41" s="81"/>
      <c r="X41" s="81"/>
      <c r="Y41" s="81"/>
      <c r="Z41" s="81"/>
      <c r="AA41" s="81"/>
      <c r="AB41" s="134"/>
      <c r="AC41" s="134"/>
      <c r="AD41" s="134"/>
      <c r="AE41" s="134"/>
      <c r="AF41" s="134"/>
      <c r="AG41" s="134"/>
      <c r="AH41" s="134"/>
      <c r="AI41" s="81"/>
      <c r="AJ41" s="81"/>
      <c r="AK41" s="81"/>
      <c r="AL41" s="81"/>
      <c r="AM41" s="81"/>
      <c r="AN41" s="81"/>
      <c r="AO41" s="134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315"/>
      <c r="BE41" s="414"/>
      <c r="BF41" s="414"/>
      <c r="BG41" s="414"/>
      <c r="BH41" s="414"/>
      <c r="BI41" s="414"/>
      <c r="BJ41" s="414"/>
      <c r="BK41" s="414"/>
      <c r="BL41" s="414"/>
      <c r="BM41" s="414"/>
      <c r="BN41" s="414"/>
    </row>
    <row r="42" spans="1:66" s="38" customFormat="1" ht="45" customHeight="1" x14ac:dyDescent="0.2">
      <c r="A42" s="84" t="str">
        <f t="shared" si="0"/>
        <v>13</v>
      </c>
      <c r="B42" s="44" t="s">
        <v>198</v>
      </c>
      <c r="C42" s="91" t="s">
        <v>565</v>
      </c>
      <c r="D42" s="81"/>
      <c r="E42" s="91"/>
      <c r="F42" s="223" t="s">
        <v>639</v>
      </c>
      <c r="G42" s="136" t="s">
        <v>640</v>
      </c>
      <c r="H42" s="112" t="s">
        <v>641</v>
      </c>
      <c r="I42" s="138" t="s">
        <v>530</v>
      </c>
      <c r="J42" s="28"/>
      <c r="K42" s="80" t="s">
        <v>75</v>
      </c>
      <c r="L42" s="80" t="s">
        <v>75</v>
      </c>
      <c r="M42" s="80" t="s">
        <v>75</v>
      </c>
      <c r="N42" s="344" t="s">
        <v>430</v>
      </c>
      <c r="O42" s="362" t="s">
        <v>647</v>
      </c>
      <c r="P42" s="80" t="s">
        <v>75</v>
      </c>
      <c r="Q42" s="288" t="s">
        <v>648</v>
      </c>
      <c r="R42" s="80" t="s">
        <v>75</v>
      </c>
      <c r="S42" s="80" t="s">
        <v>75</v>
      </c>
      <c r="T42" s="289" t="s">
        <v>452</v>
      </c>
      <c r="U42" s="81"/>
      <c r="V42" s="81"/>
      <c r="W42" s="81"/>
      <c r="X42" s="81"/>
      <c r="Y42" s="81"/>
      <c r="Z42" s="81"/>
      <c r="AA42" s="81"/>
      <c r="AB42" s="134"/>
      <c r="AC42" s="134"/>
      <c r="AD42" s="134"/>
      <c r="AE42" s="134"/>
      <c r="AF42" s="134"/>
      <c r="AG42" s="134"/>
      <c r="AH42" s="134"/>
      <c r="AI42" s="81"/>
      <c r="AJ42" s="81"/>
      <c r="AK42" s="81"/>
      <c r="AL42" s="81"/>
      <c r="AM42" s="81"/>
      <c r="AN42" s="81"/>
      <c r="AO42" s="134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315"/>
      <c r="BE42" s="414"/>
      <c r="BF42" s="414"/>
      <c r="BG42" s="414"/>
      <c r="BH42" s="414"/>
      <c r="BI42" s="414"/>
      <c r="BJ42" s="414"/>
      <c r="BK42" s="414"/>
      <c r="BL42" s="414"/>
      <c r="BM42" s="414"/>
      <c r="BN42" s="414"/>
    </row>
    <row r="43" spans="1:66" s="38" customFormat="1" ht="45" customHeight="1" x14ac:dyDescent="0.2">
      <c r="A43" s="84" t="str">
        <f t="shared" si="0"/>
        <v>13</v>
      </c>
      <c r="B43" s="36" t="s">
        <v>210</v>
      </c>
      <c r="C43" s="91" t="s">
        <v>211</v>
      </c>
      <c r="D43" s="37"/>
      <c r="E43" s="91"/>
      <c r="F43" s="223" t="s">
        <v>216</v>
      </c>
      <c r="G43" s="136"/>
      <c r="H43" s="112"/>
      <c r="I43" s="138" t="s">
        <v>530</v>
      </c>
      <c r="J43" s="28"/>
      <c r="K43" s="80" t="s">
        <v>75</v>
      </c>
      <c r="L43" s="80" t="s">
        <v>75</v>
      </c>
      <c r="M43" s="80" t="s">
        <v>75</v>
      </c>
      <c r="N43" s="344" t="s">
        <v>430</v>
      </c>
      <c r="O43" s="361" t="s">
        <v>441</v>
      </c>
      <c r="P43" s="80" t="s">
        <v>75</v>
      </c>
      <c r="Q43" s="131" t="s">
        <v>441</v>
      </c>
      <c r="R43" s="80" t="s">
        <v>75</v>
      </c>
      <c r="S43" s="80" t="s">
        <v>75</v>
      </c>
      <c r="T43" s="289" t="s">
        <v>477</v>
      </c>
      <c r="U43" s="81"/>
      <c r="V43" s="81"/>
      <c r="W43" s="81"/>
      <c r="X43" s="81"/>
      <c r="Y43" s="81"/>
      <c r="Z43" s="81"/>
      <c r="AA43" s="81"/>
      <c r="AB43" s="134"/>
      <c r="AC43" s="134"/>
      <c r="AD43" s="134"/>
      <c r="AE43" s="134"/>
      <c r="AF43" s="134"/>
      <c r="AG43" s="134"/>
      <c r="AH43" s="134"/>
      <c r="AI43" s="81"/>
      <c r="AJ43" s="81"/>
      <c r="AK43" s="81"/>
      <c r="AL43" s="81"/>
      <c r="AM43" s="81"/>
      <c r="AN43" s="81"/>
      <c r="AO43" s="134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315"/>
      <c r="BE43" s="414"/>
      <c r="BF43" s="414"/>
      <c r="BG43" s="414"/>
      <c r="BH43" s="414"/>
      <c r="BI43" s="414"/>
      <c r="BJ43" s="414"/>
      <c r="BK43" s="414"/>
      <c r="BL43" s="414"/>
      <c r="BM43" s="414"/>
      <c r="BN43" s="414"/>
    </row>
    <row r="44" spans="1:66" s="38" customFormat="1" ht="45" customHeight="1" x14ac:dyDescent="0.2">
      <c r="A44" s="84" t="str">
        <f t="shared" si="0"/>
        <v>13</v>
      </c>
      <c r="B44" s="36" t="s">
        <v>214</v>
      </c>
      <c r="C44" s="91" t="s">
        <v>215</v>
      </c>
      <c r="D44" s="37"/>
      <c r="E44" s="91"/>
      <c r="F44" s="223" t="s">
        <v>238</v>
      </c>
      <c r="G44" s="136"/>
      <c r="H44" s="112"/>
      <c r="I44" s="138" t="s">
        <v>530</v>
      </c>
      <c r="J44" s="28"/>
      <c r="K44" s="80" t="s">
        <v>75</v>
      </c>
      <c r="L44" s="80" t="s">
        <v>75</v>
      </c>
      <c r="M44" s="80" t="s">
        <v>75</v>
      </c>
      <c r="N44" s="344" t="s">
        <v>430</v>
      </c>
      <c r="O44" s="361" t="s">
        <v>441</v>
      </c>
      <c r="P44" s="80" t="s">
        <v>75</v>
      </c>
      <c r="Q44" s="131" t="s">
        <v>441</v>
      </c>
      <c r="R44" s="80" t="s">
        <v>75</v>
      </c>
      <c r="S44" s="80" t="s">
        <v>75</v>
      </c>
      <c r="T44" s="289" t="s">
        <v>478</v>
      </c>
      <c r="U44" s="81"/>
      <c r="V44" s="81"/>
      <c r="W44" s="81"/>
      <c r="X44" s="81"/>
      <c r="Y44" s="81"/>
      <c r="Z44" s="81"/>
      <c r="AA44" s="81"/>
      <c r="AB44" s="134"/>
      <c r="AC44" s="134"/>
      <c r="AD44" s="134"/>
      <c r="AE44" s="134"/>
      <c r="AF44" s="134"/>
      <c r="AG44" s="134"/>
      <c r="AH44" s="134"/>
      <c r="AI44" s="81"/>
      <c r="AJ44" s="81"/>
      <c r="AK44" s="81"/>
      <c r="AL44" s="81"/>
      <c r="AM44" s="81"/>
      <c r="AN44" s="81"/>
      <c r="AO44" s="134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315"/>
      <c r="BE44" s="414"/>
      <c r="BF44" s="414"/>
      <c r="BG44" s="414"/>
      <c r="BH44" s="414"/>
      <c r="BI44" s="414"/>
      <c r="BJ44" s="414"/>
      <c r="BK44" s="414"/>
      <c r="BL44" s="414"/>
      <c r="BM44" s="414"/>
      <c r="BN44" s="414"/>
    </row>
    <row r="45" spans="1:66" s="268" customFormat="1" ht="45" customHeight="1" x14ac:dyDescent="0.2">
      <c r="A45" s="84" t="str">
        <f t="shared" si="0"/>
        <v>13</v>
      </c>
      <c r="B45" s="36" t="s">
        <v>239</v>
      </c>
      <c r="C45" s="91" t="s">
        <v>240</v>
      </c>
      <c r="D45" s="37"/>
      <c r="E45" s="91"/>
      <c r="F45" s="223" t="s">
        <v>238</v>
      </c>
      <c r="G45" s="136"/>
      <c r="H45" s="112"/>
      <c r="I45" s="138" t="s">
        <v>530</v>
      </c>
      <c r="J45" s="28"/>
      <c r="K45" s="80" t="s">
        <v>75</v>
      </c>
      <c r="L45" s="80" t="s">
        <v>75</v>
      </c>
      <c r="M45" s="80" t="s">
        <v>75</v>
      </c>
      <c r="N45" s="344" t="s">
        <v>430</v>
      </c>
      <c r="O45" s="361" t="s">
        <v>441</v>
      </c>
      <c r="P45" s="80" t="s">
        <v>75</v>
      </c>
      <c r="Q45" s="131" t="s">
        <v>441</v>
      </c>
      <c r="R45" s="80" t="s">
        <v>75</v>
      </c>
      <c r="S45" s="80" t="s">
        <v>75</v>
      </c>
      <c r="T45" s="289" t="s">
        <v>479</v>
      </c>
      <c r="U45" s="81"/>
      <c r="V45" s="81"/>
      <c r="W45" s="81"/>
      <c r="X45" s="81"/>
      <c r="Y45" s="81"/>
      <c r="Z45" s="81"/>
      <c r="AA45" s="81"/>
      <c r="AB45" s="134"/>
      <c r="AC45" s="134"/>
      <c r="AD45" s="134"/>
      <c r="AE45" s="134"/>
      <c r="AF45" s="134"/>
      <c r="AG45" s="134"/>
      <c r="AH45" s="134"/>
      <c r="AI45" s="81"/>
      <c r="AJ45" s="81"/>
      <c r="AK45" s="81"/>
      <c r="AL45" s="81"/>
      <c r="AM45" s="81"/>
      <c r="AN45" s="81"/>
      <c r="AO45" s="134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319"/>
      <c r="BE45" s="417"/>
      <c r="BF45" s="417"/>
      <c r="BG45" s="417"/>
      <c r="BH45" s="417"/>
      <c r="BI45" s="417"/>
      <c r="BJ45" s="417"/>
      <c r="BK45" s="417"/>
      <c r="BL45" s="417"/>
      <c r="BM45" s="417"/>
      <c r="BN45" s="417"/>
    </row>
    <row r="46" spans="1:66" s="268" customFormat="1" ht="45" customHeight="1" x14ac:dyDescent="0.2">
      <c r="A46" s="84" t="str">
        <f t="shared" si="0"/>
        <v>13</v>
      </c>
      <c r="B46" s="36" t="s">
        <v>208</v>
      </c>
      <c r="C46" s="91" t="s">
        <v>209</v>
      </c>
      <c r="D46" s="37"/>
      <c r="E46" s="91"/>
      <c r="F46" s="389" t="s">
        <v>428</v>
      </c>
      <c r="G46" s="136"/>
      <c r="H46" s="112"/>
      <c r="I46" s="138" t="s">
        <v>530</v>
      </c>
      <c r="J46" s="28"/>
      <c r="K46" s="80" t="s">
        <v>75</v>
      </c>
      <c r="L46" s="80" t="s">
        <v>75</v>
      </c>
      <c r="M46" s="80" t="s">
        <v>75</v>
      </c>
      <c r="N46" s="344" t="s">
        <v>430</v>
      </c>
      <c r="O46" s="361" t="s">
        <v>441</v>
      </c>
      <c r="P46" s="80" t="s">
        <v>75</v>
      </c>
      <c r="Q46" s="131" t="s">
        <v>441</v>
      </c>
      <c r="R46" s="80" t="s">
        <v>75</v>
      </c>
      <c r="S46" s="80" t="s">
        <v>75</v>
      </c>
      <c r="T46" s="294" t="s">
        <v>476</v>
      </c>
      <c r="U46" s="81"/>
      <c r="V46" s="81"/>
      <c r="W46" s="81"/>
      <c r="X46" s="81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50"/>
      <c r="AM46" s="150"/>
      <c r="AN46" s="150"/>
      <c r="AO46" s="134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319"/>
      <c r="BE46" s="417"/>
      <c r="BF46" s="417"/>
      <c r="BG46" s="417"/>
      <c r="BH46" s="417"/>
      <c r="BI46" s="417"/>
      <c r="BJ46" s="417"/>
      <c r="BK46" s="417"/>
      <c r="BL46" s="417"/>
      <c r="BM46" s="417"/>
      <c r="BN46" s="417"/>
    </row>
    <row r="47" spans="1:66" s="38" customFormat="1" ht="45" customHeight="1" x14ac:dyDescent="0.2">
      <c r="A47" s="84" t="str">
        <f t="shared" si="0"/>
        <v>13</v>
      </c>
      <c r="B47" s="36" t="s">
        <v>202</v>
      </c>
      <c r="C47" s="91" t="s">
        <v>203</v>
      </c>
      <c r="D47" s="37"/>
      <c r="E47" s="91"/>
      <c r="F47" s="223" t="s">
        <v>216</v>
      </c>
      <c r="G47" s="136"/>
      <c r="H47" s="112"/>
      <c r="I47" s="138" t="s">
        <v>531</v>
      </c>
      <c r="J47" s="28"/>
      <c r="K47" s="80" t="s">
        <v>75</v>
      </c>
      <c r="L47" s="80" t="s">
        <v>75</v>
      </c>
      <c r="M47" s="80" t="s">
        <v>75</v>
      </c>
      <c r="N47" s="344" t="s">
        <v>430</v>
      </c>
      <c r="O47" s="359" t="s">
        <v>75</v>
      </c>
      <c r="P47" s="80" t="s">
        <v>75</v>
      </c>
      <c r="Q47" s="80" t="s">
        <v>75</v>
      </c>
      <c r="R47" s="80" t="s">
        <v>75</v>
      </c>
      <c r="S47" s="80" t="s">
        <v>75</v>
      </c>
      <c r="T47" s="289" t="s">
        <v>480</v>
      </c>
      <c r="U47" s="81"/>
      <c r="V47" s="81"/>
      <c r="W47" s="81"/>
      <c r="X47" s="81"/>
      <c r="Y47" s="81"/>
      <c r="Z47" s="81"/>
      <c r="AA47" s="81"/>
      <c r="AB47" s="134"/>
      <c r="AC47" s="134"/>
      <c r="AD47" s="134"/>
      <c r="AE47" s="134"/>
      <c r="AF47" s="134"/>
      <c r="AG47" s="134"/>
      <c r="AH47" s="134"/>
      <c r="AI47" s="81"/>
      <c r="AJ47" s="81"/>
      <c r="AK47" s="81"/>
      <c r="AL47" s="81"/>
      <c r="AM47" s="81"/>
      <c r="AN47" s="81"/>
      <c r="AO47" s="134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315"/>
      <c r="BE47" s="414"/>
      <c r="BF47" s="414"/>
      <c r="BG47" s="414"/>
      <c r="BH47" s="414"/>
      <c r="BI47" s="414"/>
      <c r="BJ47" s="414"/>
      <c r="BK47" s="414"/>
      <c r="BL47" s="414"/>
      <c r="BM47" s="414"/>
      <c r="BN47" s="414"/>
    </row>
    <row r="48" spans="1:66" s="38" customFormat="1" ht="45" customHeight="1" x14ac:dyDescent="0.2">
      <c r="A48" s="84" t="str">
        <f t="shared" si="0"/>
        <v>13</v>
      </c>
      <c r="B48" s="44" t="s">
        <v>564</v>
      </c>
      <c r="C48" s="81" t="s">
        <v>562</v>
      </c>
      <c r="D48" s="81"/>
      <c r="E48" s="81"/>
      <c r="F48" s="223" t="s">
        <v>598</v>
      </c>
      <c r="G48" s="136" t="s">
        <v>599</v>
      </c>
      <c r="H48" s="112" t="s">
        <v>597</v>
      </c>
      <c r="I48" s="138" t="s">
        <v>531</v>
      </c>
      <c r="J48" s="28"/>
      <c r="K48" s="80" t="s">
        <v>75</v>
      </c>
      <c r="L48" s="80" t="s">
        <v>75</v>
      </c>
      <c r="M48" s="80" t="s">
        <v>75</v>
      </c>
      <c r="N48" s="344" t="s">
        <v>430</v>
      </c>
      <c r="O48" s="359" t="s">
        <v>75</v>
      </c>
      <c r="P48" s="80" t="s">
        <v>75</v>
      </c>
      <c r="Q48" s="80" t="s">
        <v>75</v>
      </c>
      <c r="R48" s="80" t="s">
        <v>75</v>
      </c>
      <c r="S48" s="80" t="s">
        <v>75</v>
      </c>
      <c r="T48" s="307" t="s">
        <v>455</v>
      </c>
      <c r="U48" s="81"/>
      <c r="V48" s="81"/>
      <c r="W48" s="81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1"/>
      <c r="AI48" s="82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315"/>
      <c r="BE48" s="414"/>
      <c r="BF48" s="414"/>
      <c r="BG48" s="414"/>
      <c r="BH48" s="414"/>
      <c r="BI48" s="414"/>
      <c r="BJ48" s="414"/>
      <c r="BK48" s="414"/>
      <c r="BL48" s="414"/>
      <c r="BM48" s="414"/>
      <c r="BN48" s="414"/>
    </row>
    <row r="49" spans="1:66" s="38" customFormat="1" ht="45" customHeight="1" x14ac:dyDescent="0.2">
      <c r="A49" s="84" t="str">
        <f t="shared" si="0"/>
        <v>13</v>
      </c>
      <c r="B49" s="36" t="s">
        <v>264</v>
      </c>
      <c r="C49" s="91" t="s">
        <v>255</v>
      </c>
      <c r="D49" s="37"/>
      <c r="E49" s="91"/>
      <c r="F49" s="223" t="s">
        <v>216</v>
      </c>
      <c r="G49" s="136"/>
      <c r="H49" s="112"/>
      <c r="I49" s="138" t="s">
        <v>532</v>
      </c>
      <c r="J49" s="28"/>
      <c r="K49" s="80" t="s">
        <v>75</v>
      </c>
      <c r="L49" s="80" t="s">
        <v>75</v>
      </c>
      <c r="M49" s="80" t="s">
        <v>75</v>
      </c>
      <c r="N49" s="344" t="s">
        <v>430</v>
      </c>
      <c r="O49" s="361" t="s">
        <v>441</v>
      </c>
      <c r="P49" s="80" t="s">
        <v>75</v>
      </c>
      <c r="Q49" s="131" t="s">
        <v>441</v>
      </c>
      <c r="R49" s="80" t="s">
        <v>75</v>
      </c>
      <c r="S49" s="80" t="s">
        <v>75</v>
      </c>
      <c r="T49" s="292" t="s">
        <v>454</v>
      </c>
      <c r="U49" s="80" t="s">
        <v>75</v>
      </c>
      <c r="V49" s="80" t="s">
        <v>75</v>
      </c>
      <c r="W49" s="80" t="s">
        <v>75</v>
      </c>
      <c r="X49" s="80" t="s">
        <v>75</v>
      </c>
      <c r="Y49" s="80" t="s">
        <v>75</v>
      </c>
      <c r="Z49" s="80" t="s">
        <v>75</v>
      </c>
      <c r="AA49" s="80" t="s">
        <v>75</v>
      </c>
      <c r="AB49" s="80"/>
      <c r="AC49" s="80" t="s">
        <v>75</v>
      </c>
      <c r="AD49" s="80" t="s">
        <v>75</v>
      </c>
      <c r="AE49" s="80" t="s">
        <v>75</v>
      </c>
      <c r="AF49" s="80" t="s">
        <v>75</v>
      </c>
      <c r="AG49" s="80" t="s">
        <v>75</v>
      </c>
      <c r="AH49" s="80" t="s">
        <v>75</v>
      </c>
      <c r="AI49" s="80" t="s">
        <v>75</v>
      </c>
      <c r="AJ49" s="80" t="s">
        <v>75</v>
      </c>
      <c r="AK49" s="80" t="s">
        <v>75</v>
      </c>
      <c r="AL49" s="80" t="s">
        <v>75</v>
      </c>
      <c r="AM49" s="80" t="s">
        <v>75</v>
      </c>
      <c r="AN49" s="80"/>
      <c r="AO49" s="80" t="s">
        <v>75</v>
      </c>
      <c r="AP49" s="80" t="s">
        <v>75</v>
      </c>
      <c r="AQ49" s="80" t="s">
        <v>75</v>
      </c>
      <c r="AR49" s="80" t="s">
        <v>75</v>
      </c>
      <c r="AS49" s="80" t="s">
        <v>75</v>
      </c>
      <c r="AT49" s="80" t="s">
        <v>75</v>
      </c>
      <c r="AU49" s="80" t="s">
        <v>75</v>
      </c>
      <c r="AV49" s="80" t="s">
        <v>75</v>
      </c>
      <c r="AW49" s="80" t="s">
        <v>75</v>
      </c>
      <c r="AX49" s="80" t="s">
        <v>75</v>
      </c>
      <c r="AY49" s="111" t="s">
        <v>441</v>
      </c>
      <c r="AZ49" s="81"/>
      <c r="BA49" s="81"/>
      <c r="BB49" s="81"/>
      <c r="BC49" s="81"/>
      <c r="BD49" s="315"/>
      <c r="BE49" s="414"/>
      <c r="BF49" s="414"/>
      <c r="BG49" s="414"/>
      <c r="BH49" s="414"/>
      <c r="BI49" s="414"/>
      <c r="BJ49" s="414"/>
      <c r="BK49" s="414"/>
      <c r="BL49" s="414"/>
      <c r="BM49" s="414"/>
      <c r="BN49" s="414"/>
    </row>
    <row r="50" spans="1:66" s="38" customFormat="1" ht="45" customHeight="1" x14ac:dyDescent="0.2">
      <c r="A50" s="84" t="str">
        <f t="shared" si="0"/>
        <v>13</v>
      </c>
      <c r="B50" s="36" t="s">
        <v>264</v>
      </c>
      <c r="C50" s="91" t="s">
        <v>258</v>
      </c>
      <c r="D50" s="81" t="s">
        <v>339</v>
      </c>
      <c r="E50" s="91"/>
      <c r="F50" s="223" t="s">
        <v>216</v>
      </c>
      <c r="G50" s="136"/>
      <c r="H50" s="112"/>
      <c r="I50" s="138" t="s">
        <v>532</v>
      </c>
      <c r="J50" s="28"/>
      <c r="K50" s="80" t="s">
        <v>75</v>
      </c>
      <c r="L50" s="80" t="s">
        <v>75</v>
      </c>
      <c r="M50" s="80" t="s">
        <v>75</v>
      </c>
      <c r="N50" s="344" t="s">
        <v>430</v>
      </c>
      <c r="O50" s="361" t="s">
        <v>441</v>
      </c>
      <c r="P50" s="80" t="s">
        <v>75</v>
      </c>
      <c r="Q50" s="131" t="s">
        <v>441</v>
      </c>
      <c r="R50" s="80" t="s">
        <v>75</v>
      </c>
      <c r="S50" s="80" t="s">
        <v>75</v>
      </c>
      <c r="T50" s="293" t="s">
        <v>445</v>
      </c>
      <c r="U50" s="80" t="s">
        <v>75</v>
      </c>
      <c r="V50" s="80" t="s">
        <v>75</v>
      </c>
      <c r="W50" s="80" t="s">
        <v>75</v>
      </c>
      <c r="X50" s="80" t="s">
        <v>75</v>
      </c>
      <c r="Y50" s="80" t="s">
        <v>75</v>
      </c>
      <c r="Z50" s="80" t="s">
        <v>75</v>
      </c>
      <c r="AA50" s="80" t="s">
        <v>75</v>
      </c>
      <c r="AB50" s="80"/>
      <c r="AC50" s="80" t="s">
        <v>75</v>
      </c>
      <c r="AD50" s="80" t="s">
        <v>75</v>
      </c>
      <c r="AE50" s="80" t="s">
        <v>75</v>
      </c>
      <c r="AF50" s="80" t="s">
        <v>75</v>
      </c>
      <c r="AG50" s="80" t="s">
        <v>75</v>
      </c>
      <c r="AH50" s="80" t="s">
        <v>75</v>
      </c>
      <c r="AI50" s="80" t="s">
        <v>75</v>
      </c>
      <c r="AJ50" s="80" t="s">
        <v>75</v>
      </c>
      <c r="AK50" s="80" t="s">
        <v>75</v>
      </c>
      <c r="AL50" s="80" t="s">
        <v>75</v>
      </c>
      <c r="AM50" s="80" t="s">
        <v>75</v>
      </c>
      <c r="AN50" s="80"/>
      <c r="AO50" s="80" t="s">
        <v>75</v>
      </c>
      <c r="AP50" s="80" t="s">
        <v>75</v>
      </c>
      <c r="AQ50" s="80" t="s">
        <v>75</v>
      </c>
      <c r="AR50" s="80" t="s">
        <v>75</v>
      </c>
      <c r="AS50" s="80" t="s">
        <v>75</v>
      </c>
      <c r="AT50" s="80" t="s">
        <v>75</v>
      </c>
      <c r="AU50" s="80" t="s">
        <v>75</v>
      </c>
      <c r="AV50" s="80" t="s">
        <v>75</v>
      </c>
      <c r="AW50" s="80" t="s">
        <v>75</v>
      </c>
      <c r="AX50" s="80" t="s">
        <v>75</v>
      </c>
      <c r="AY50" s="111" t="s">
        <v>441</v>
      </c>
      <c r="AZ50" s="81"/>
      <c r="BA50" s="81"/>
      <c r="BB50" s="81"/>
      <c r="BC50" s="81"/>
      <c r="BD50" s="315"/>
      <c r="BE50" s="414"/>
      <c r="BF50" s="414"/>
      <c r="BG50" s="414"/>
      <c r="BH50" s="414"/>
      <c r="BI50" s="414"/>
      <c r="BJ50" s="414"/>
      <c r="BK50" s="414"/>
      <c r="BL50" s="414"/>
      <c r="BM50" s="414"/>
      <c r="BN50" s="414"/>
    </row>
    <row r="51" spans="1:66" s="38" customFormat="1" ht="45" customHeight="1" x14ac:dyDescent="0.2">
      <c r="A51" s="84" t="str">
        <f t="shared" si="0"/>
        <v>13</v>
      </c>
      <c r="B51" s="36" t="s">
        <v>264</v>
      </c>
      <c r="C51" s="91" t="s">
        <v>259</v>
      </c>
      <c r="D51" s="81" t="s">
        <v>339</v>
      </c>
      <c r="E51" s="91"/>
      <c r="F51" s="223" t="s">
        <v>216</v>
      </c>
      <c r="G51" s="136"/>
      <c r="H51" s="112"/>
      <c r="I51" s="138" t="s">
        <v>532</v>
      </c>
      <c r="J51" s="28"/>
      <c r="K51" s="80" t="s">
        <v>75</v>
      </c>
      <c r="L51" s="80" t="s">
        <v>75</v>
      </c>
      <c r="M51" s="80" t="s">
        <v>75</v>
      </c>
      <c r="N51" s="344" t="s">
        <v>430</v>
      </c>
      <c r="O51" s="361" t="s">
        <v>441</v>
      </c>
      <c r="P51" s="80" t="s">
        <v>75</v>
      </c>
      <c r="Q51" s="131" t="s">
        <v>441</v>
      </c>
      <c r="R51" s="80" t="s">
        <v>75</v>
      </c>
      <c r="S51" s="80" t="s">
        <v>75</v>
      </c>
      <c r="T51" s="293" t="s">
        <v>445</v>
      </c>
      <c r="U51" s="80" t="s">
        <v>75</v>
      </c>
      <c r="V51" s="80" t="s">
        <v>75</v>
      </c>
      <c r="W51" s="80" t="s">
        <v>75</v>
      </c>
      <c r="X51" s="80" t="s">
        <v>75</v>
      </c>
      <c r="Y51" s="80" t="s">
        <v>75</v>
      </c>
      <c r="Z51" s="80" t="s">
        <v>75</v>
      </c>
      <c r="AA51" s="80" t="s">
        <v>75</v>
      </c>
      <c r="AB51" s="80"/>
      <c r="AC51" s="80" t="s">
        <v>75</v>
      </c>
      <c r="AD51" s="80" t="s">
        <v>75</v>
      </c>
      <c r="AE51" s="80" t="s">
        <v>75</v>
      </c>
      <c r="AF51" s="80" t="s">
        <v>75</v>
      </c>
      <c r="AG51" s="80" t="s">
        <v>75</v>
      </c>
      <c r="AH51" s="80" t="s">
        <v>75</v>
      </c>
      <c r="AI51" s="80" t="s">
        <v>75</v>
      </c>
      <c r="AJ51" s="80" t="s">
        <v>75</v>
      </c>
      <c r="AK51" s="80" t="s">
        <v>75</v>
      </c>
      <c r="AL51" s="80" t="s">
        <v>75</v>
      </c>
      <c r="AM51" s="80" t="s">
        <v>75</v>
      </c>
      <c r="AN51" s="80"/>
      <c r="AO51" s="80" t="s">
        <v>75</v>
      </c>
      <c r="AP51" s="80" t="s">
        <v>75</v>
      </c>
      <c r="AQ51" s="80" t="s">
        <v>75</v>
      </c>
      <c r="AR51" s="80" t="s">
        <v>75</v>
      </c>
      <c r="AS51" s="80" t="s">
        <v>75</v>
      </c>
      <c r="AT51" s="80" t="s">
        <v>75</v>
      </c>
      <c r="AU51" s="80" t="s">
        <v>75</v>
      </c>
      <c r="AV51" s="80" t="s">
        <v>75</v>
      </c>
      <c r="AW51" s="80" t="s">
        <v>75</v>
      </c>
      <c r="AX51" s="80" t="s">
        <v>75</v>
      </c>
      <c r="AY51" s="111" t="s">
        <v>441</v>
      </c>
      <c r="AZ51" s="81"/>
      <c r="BA51" s="81"/>
      <c r="BB51" s="81"/>
      <c r="BC51" s="81"/>
      <c r="BD51" s="315"/>
      <c r="BE51" s="414"/>
      <c r="BF51" s="414"/>
      <c r="BG51" s="414"/>
      <c r="BH51" s="414"/>
      <c r="BI51" s="414"/>
      <c r="BJ51" s="414"/>
      <c r="BK51" s="414"/>
      <c r="BL51" s="414"/>
      <c r="BM51" s="414"/>
      <c r="BN51" s="414"/>
    </row>
    <row r="52" spans="1:66" s="38" customFormat="1" ht="45" customHeight="1" x14ac:dyDescent="0.2">
      <c r="A52" s="84" t="str">
        <f t="shared" si="0"/>
        <v>13</v>
      </c>
      <c r="B52" s="36" t="s">
        <v>264</v>
      </c>
      <c r="C52" s="91" t="s">
        <v>260</v>
      </c>
      <c r="D52" s="81" t="s">
        <v>339</v>
      </c>
      <c r="E52" s="91"/>
      <c r="F52" s="223" t="s">
        <v>216</v>
      </c>
      <c r="G52" s="136"/>
      <c r="H52" s="112"/>
      <c r="I52" s="138" t="s">
        <v>532</v>
      </c>
      <c r="J52" s="28"/>
      <c r="K52" s="80" t="s">
        <v>75</v>
      </c>
      <c r="L52" s="80" t="s">
        <v>75</v>
      </c>
      <c r="M52" s="80" t="s">
        <v>75</v>
      </c>
      <c r="N52" s="344" t="s">
        <v>430</v>
      </c>
      <c r="O52" s="361" t="s">
        <v>441</v>
      </c>
      <c r="P52" s="80" t="s">
        <v>75</v>
      </c>
      <c r="Q52" s="131" t="s">
        <v>441</v>
      </c>
      <c r="R52" s="80" t="s">
        <v>75</v>
      </c>
      <c r="S52" s="80" t="s">
        <v>75</v>
      </c>
      <c r="T52" s="293" t="s">
        <v>445</v>
      </c>
      <c r="U52" s="80" t="s">
        <v>75</v>
      </c>
      <c r="V52" s="80" t="s">
        <v>75</v>
      </c>
      <c r="W52" s="80" t="s">
        <v>75</v>
      </c>
      <c r="X52" s="80" t="s">
        <v>75</v>
      </c>
      <c r="Y52" s="80" t="s">
        <v>75</v>
      </c>
      <c r="Z52" s="80" t="s">
        <v>75</v>
      </c>
      <c r="AA52" s="80" t="s">
        <v>75</v>
      </c>
      <c r="AB52" s="80"/>
      <c r="AC52" s="80" t="s">
        <v>75</v>
      </c>
      <c r="AD52" s="80" t="s">
        <v>75</v>
      </c>
      <c r="AE52" s="80" t="s">
        <v>75</v>
      </c>
      <c r="AF52" s="80" t="s">
        <v>75</v>
      </c>
      <c r="AG52" s="80" t="s">
        <v>75</v>
      </c>
      <c r="AH52" s="80" t="s">
        <v>75</v>
      </c>
      <c r="AI52" s="80" t="s">
        <v>75</v>
      </c>
      <c r="AJ52" s="80" t="s">
        <v>75</v>
      </c>
      <c r="AK52" s="80" t="s">
        <v>75</v>
      </c>
      <c r="AL52" s="80" t="s">
        <v>75</v>
      </c>
      <c r="AM52" s="80" t="s">
        <v>75</v>
      </c>
      <c r="AN52" s="80"/>
      <c r="AO52" s="80" t="s">
        <v>75</v>
      </c>
      <c r="AP52" s="80" t="s">
        <v>75</v>
      </c>
      <c r="AQ52" s="80" t="s">
        <v>75</v>
      </c>
      <c r="AR52" s="80" t="s">
        <v>75</v>
      </c>
      <c r="AS52" s="80" t="s">
        <v>75</v>
      </c>
      <c r="AT52" s="80" t="s">
        <v>75</v>
      </c>
      <c r="AU52" s="80" t="s">
        <v>75</v>
      </c>
      <c r="AV52" s="80" t="s">
        <v>75</v>
      </c>
      <c r="AW52" s="80" t="s">
        <v>75</v>
      </c>
      <c r="AX52" s="80" t="s">
        <v>75</v>
      </c>
      <c r="AY52" s="111" t="s">
        <v>441</v>
      </c>
      <c r="AZ52" s="81"/>
      <c r="BA52" s="81"/>
      <c r="BB52" s="81"/>
      <c r="BC52" s="81"/>
      <c r="BD52" s="315"/>
      <c r="BE52" s="414"/>
      <c r="BF52" s="414"/>
      <c r="BG52" s="414"/>
      <c r="BH52" s="414"/>
      <c r="BI52" s="414"/>
      <c r="BJ52" s="414"/>
      <c r="BK52" s="414"/>
      <c r="BL52" s="414"/>
      <c r="BM52" s="414"/>
      <c r="BN52" s="414"/>
    </row>
    <row r="53" spans="1:66" s="38" customFormat="1" ht="45" customHeight="1" x14ac:dyDescent="0.2">
      <c r="A53" s="84" t="str">
        <f t="shared" si="0"/>
        <v>13</v>
      </c>
      <c r="B53" s="36" t="s">
        <v>264</v>
      </c>
      <c r="C53" s="91" t="s">
        <v>261</v>
      </c>
      <c r="D53" s="81" t="s">
        <v>339</v>
      </c>
      <c r="E53" s="91"/>
      <c r="F53" s="223" t="s">
        <v>216</v>
      </c>
      <c r="G53" s="136"/>
      <c r="H53" s="112"/>
      <c r="I53" s="138" t="s">
        <v>532</v>
      </c>
      <c r="J53" s="28"/>
      <c r="K53" s="80" t="s">
        <v>75</v>
      </c>
      <c r="L53" s="80" t="s">
        <v>75</v>
      </c>
      <c r="M53" s="80" t="s">
        <v>75</v>
      </c>
      <c r="N53" s="344" t="s">
        <v>430</v>
      </c>
      <c r="O53" s="361" t="s">
        <v>441</v>
      </c>
      <c r="P53" s="80" t="s">
        <v>75</v>
      </c>
      <c r="Q53" s="131" t="s">
        <v>441</v>
      </c>
      <c r="R53" s="80" t="s">
        <v>75</v>
      </c>
      <c r="S53" s="80" t="s">
        <v>75</v>
      </c>
      <c r="T53" s="293" t="s">
        <v>445</v>
      </c>
      <c r="U53" s="80" t="s">
        <v>75</v>
      </c>
      <c r="V53" s="80" t="s">
        <v>75</v>
      </c>
      <c r="W53" s="80" t="s">
        <v>75</v>
      </c>
      <c r="X53" s="80" t="s">
        <v>75</v>
      </c>
      <c r="Y53" s="80" t="s">
        <v>75</v>
      </c>
      <c r="Z53" s="80" t="s">
        <v>75</v>
      </c>
      <c r="AA53" s="80" t="s">
        <v>75</v>
      </c>
      <c r="AB53" s="80"/>
      <c r="AC53" s="80" t="s">
        <v>75</v>
      </c>
      <c r="AD53" s="80" t="s">
        <v>75</v>
      </c>
      <c r="AE53" s="80" t="s">
        <v>75</v>
      </c>
      <c r="AF53" s="80" t="s">
        <v>75</v>
      </c>
      <c r="AG53" s="80" t="s">
        <v>75</v>
      </c>
      <c r="AH53" s="80" t="s">
        <v>75</v>
      </c>
      <c r="AI53" s="80" t="s">
        <v>75</v>
      </c>
      <c r="AJ53" s="80" t="s">
        <v>75</v>
      </c>
      <c r="AK53" s="80" t="s">
        <v>75</v>
      </c>
      <c r="AL53" s="80" t="s">
        <v>75</v>
      </c>
      <c r="AM53" s="80" t="s">
        <v>75</v>
      </c>
      <c r="AN53" s="80"/>
      <c r="AO53" s="80" t="s">
        <v>75</v>
      </c>
      <c r="AP53" s="80" t="s">
        <v>75</v>
      </c>
      <c r="AQ53" s="80" t="s">
        <v>75</v>
      </c>
      <c r="AR53" s="80" t="s">
        <v>75</v>
      </c>
      <c r="AS53" s="80" t="s">
        <v>75</v>
      </c>
      <c r="AT53" s="80" t="s">
        <v>75</v>
      </c>
      <c r="AU53" s="80" t="s">
        <v>75</v>
      </c>
      <c r="AV53" s="80" t="s">
        <v>75</v>
      </c>
      <c r="AW53" s="80" t="s">
        <v>75</v>
      </c>
      <c r="AX53" s="80" t="s">
        <v>75</v>
      </c>
      <c r="AY53" s="111" t="s">
        <v>441</v>
      </c>
      <c r="AZ53" s="81"/>
      <c r="BA53" s="81"/>
      <c r="BB53" s="81"/>
      <c r="BC53" s="81"/>
      <c r="BD53" s="315"/>
      <c r="BE53" s="414"/>
      <c r="BF53" s="414"/>
      <c r="BG53" s="414"/>
      <c r="BH53" s="414"/>
      <c r="BI53" s="414"/>
      <c r="BJ53" s="414"/>
      <c r="BK53" s="414"/>
      <c r="BL53" s="414"/>
      <c r="BM53" s="414"/>
      <c r="BN53" s="414"/>
    </row>
    <row r="54" spans="1:66" s="38" customFormat="1" ht="45" customHeight="1" x14ac:dyDescent="0.2">
      <c r="A54" s="84" t="str">
        <f t="shared" si="0"/>
        <v>13</v>
      </c>
      <c r="B54" s="36" t="s">
        <v>264</v>
      </c>
      <c r="C54" s="91" t="s">
        <v>262</v>
      </c>
      <c r="D54" s="81" t="s">
        <v>339</v>
      </c>
      <c r="E54" s="91"/>
      <c r="F54" s="223" t="s">
        <v>216</v>
      </c>
      <c r="G54" s="136"/>
      <c r="H54" s="112"/>
      <c r="I54" s="138" t="s">
        <v>532</v>
      </c>
      <c r="J54" s="28"/>
      <c r="K54" s="80" t="s">
        <v>75</v>
      </c>
      <c r="L54" s="80" t="s">
        <v>75</v>
      </c>
      <c r="M54" s="80" t="s">
        <v>75</v>
      </c>
      <c r="N54" s="344" t="s">
        <v>430</v>
      </c>
      <c r="O54" s="361" t="s">
        <v>441</v>
      </c>
      <c r="P54" s="80" t="s">
        <v>75</v>
      </c>
      <c r="Q54" s="131" t="s">
        <v>441</v>
      </c>
      <c r="R54" s="80" t="s">
        <v>75</v>
      </c>
      <c r="S54" s="80" t="s">
        <v>75</v>
      </c>
      <c r="T54" s="293" t="s">
        <v>445</v>
      </c>
      <c r="U54" s="80" t="s">
        <v>75</v>
      </c>
      <c r="V54" s="80" t="s">
        <v>75</v>
      </c>
      <c r="W54" s="80" t="s">
        <v>75</v>
      </c>
      <c r="X54" s="80" t="s">
        <v>75</v>
      </c>
      <c r="Y54" s="80" t="s">
        <v>75</v>
      </c>
      <c r="Z54" s="80" t="s">
        <v>75</v>
      </c>
      <c r="AA54" s="80" t="s">
        <v>75</v>
      </c>
      <c r="AB54" s="80"/>
      <c r="AC54" s="80" t="s">
        <v>75</v>
      </c>
      <c r="AD54" s="80" t="s">
        <v>75</v>
      </c>
      <c r="AE54" s="80" t="s">
        <v>75</v>
      </c>
      <c r="AF54" s="80" t="s">
        <v>75</v>
      </c>
      <c r="AG54" s="80" t="s">
        <v>75</v>
      </c>
      <c r="AH54" s="80" t="s">
        <v>75</v>
      </c>
      <c r="AI54" s="80" t="s">
        <v>75</v>
      </c>
      <c r="AJ54" s="80" t="s">
        <v>75</v>
      </c>
      <c r="AK54" s="80" t="s">
        <v>75</v>
      </c>
      <c r="AL54" s="80" t="s">
        <v>75</v>
      </c>
      <c r="AM54" s="80" t="s">
        <v>75</v>
      </c>
      <c r="AN54" s="80"/>
      <c r="AO54" s="80" t="s">
        <v>75</v>
      </c>
      <c r="AP54" s="80" t="s">
        <v>75</v>
      </c>
      <c r="AQ54" s="80" t="s">
        <v>75</v>
      </c>
      <c r="AR54" s="80" t="s">
        <v>75</v>
      </c>
      <c r="AS54" s="80" t="s">
        <v>75</v>
      </c>
      <c r="AT54" s="80" t="s">
        <v>75</v>
      </c>
      <c r="AU54" s="80" t="s">
        <v>75</v>
      </c>
      <c r="AV54" s="80" t="s">
        <v>75</v>
      </c>
      <c r="AW54" s="80" t="s">
        <v>75</v>
      </c>
      <c r="AX54" s="80" t="s">
        <v>75</v>
      </c>
      <c r="AY54" s="111" t="s">
        <v>441</v>
      </c>
      <c r="AZ54" s="81"/>
      <c r="BA54" s="81"/>
      <c r="BB54" s="81"/>
      <c r="BC54" s="81"/>
      <c r="BD54" s="315"/>
      <c r="BE54" s="414"/>
      <c r="BF54" s="414"/>
      <c r="BG54" s="414"/>
      <c r="BH54" s="414"/>
      <c r="BI54" s="414"/>
      <c r="BJ54" s="414"/>
      <c r="BK54" s="414"/>
      <c r="BL54" s="414"/>
      <c r="BM54" s="414"/>
      <c r="BN54" s="414"/>
    </row>
    <row r="55" spans="1:66" s="38" customFormat="1" ht="45" customHeight="1" x14ac:dyDescent="0.2">
      <c r="A55" s="84" t="str">
        <f t="shared" si="0"/>
        <v>13</v>
      </c>
      <c r="B55" s="36" t="s">
        <v>264</v>
      </c>
      <c r="C55" s="91" t="s">
        <v>263</v>
      </c>
      <c r="D55" s="81" t="s">
        <v>339</v>
      </c>
      <c r="E55" s="91"/>
      <c r="F55" s="223" t="s">
        <v>216</v>
      </c>
      <c r="G55" s="136"/>
      <c r="H55" s="112"/>
      <c r="I55" s="138" t="s">
        <v>532</v>
      </c>
      <c r="J55" s="28"/>
      <c r="K55" s="80" t="s">
        <v>75</v>
      </c>
      <c r="L55" s="80" t="s">
        <v>75</v>
      </c>
      <c r="M55" s="80" t="s">
        <v>75</v>
      </c>
      <c r="N55" s="344" t="s">
        <v>430</v>
      </c>
      <c r="O55" s="361" t="s">
        <v>441</v>
      </c>
      <c r="P55" s="80" t="s">
        <v>75</v>
      </c>
      <c r="Q55" s="131" t="s">
        <v>441</v>
      </c>
      <c r="R55" s="80" t="s">
        <v>75</v>
      </c>
      <c r="S55" s="80" t="s">
        <v>75</v>
      </c>
      <c r="T55" s="293" t="s">
        <v>445</v>
      </c>
      <c r="U55" s="80" t="s">
        <v>75</v>
      </c>
      <c r="V55" s="80" t="s">
        <v>75</v>
      </c>
      <c r="W55" s="80" t="s">
        <v>75</v>
      </c>
      <c r="X55" s="80" t="s">
        <v>75</v>
      </c>
      <c r="Y55" s="80" t="s">
        <v>75</v>
      </c>
      <c r="Z55" s="80" t="s">
        <v>75</v>
      </c>
      <c r="AA55" s="80" t="s">
        <v>75</v>
      </c>
      <c r="AB55" s="80"/>
      <c r="AC55" s="80" t="s">
        <v>75</v>
      </c>
      <c r="AD55" s="80" t="s">
        <v>75</v>
      </c>
      <c r="AE55" s="80" t="s">
        <v>75</v>
      </c>
      <c r="AF55" s="80" t="s">
        <v>75</v>
      </c>
      <c r="AG55" s="80" t="s">
        <v>75</v>
      </c>
      <c r="AH55" s="80" t="s">
        <v>75</v>
      </c>
      <c r="AI55" s="80" t="s">
        <v>75</v>
      </c>
      <c r="AJ55" s="80" t="s">
        <v>75</v>
      </c>
      <c r="AK55" s="80" t="s">
        <v>75</v>
      </c>
      <c r="AL55" s="80" t="s">
        <v>75</v>
      </c>
      <c r="AM55" s="80" t="s">
        <v>75</v>
      </c>
      <c r="AN55" s="80"/>
      <c r="AO55" s="80" t="s">
        <v>75</v>
      </c>
      <c r="AP55" s="80" t="s">
        <v>75</v>
      </c>
      <c r="AQ55" s="80" t="s">
        <v>75</v>
      </c>
      <c r="AR55" s="80" t="s">
        <v>75</v>
      </c>
      <c r="AS55" s="80" t="s">
        <v>75</v>
      </c>
      <c r="AT55" s="80" t="s">
        <v>75</v>
      </c>
      <c r="AU55" s="80" t="s">
        <v>75</v>
      </c>
      <c r="AV55" s="80" t="s">
        <v>75</v>
      </c>
      <c r="AW55" s="80" t="s">
        <v>75</v>
      </c>
      <c r="AX55" s="80" t="s">
        <v>75</v>
      </c>
      <c r="AY55" s="111" t="s">
        <v>441</v>
      </c>
      <c r="AZ55" s="81"/>
      <c r="BA55" s="81"/>
      <c r="BB55" s="81"/>
      <c r="BC55" s="81"/>
      <c r="BD55" s="315"/>
      <c r="BE55" s="414"/>
      <c r="BF55" s="414"/>
      <c r="BG55" s="414"/>
      <c r="BH55" s="414"/>
      <c r="BI55" s="414"/>
      <c r="BJ55" s="414"/>
      <c r="BK55" s="414"/>
      <c r="BL55" s="414"/>
      <c r="BM55" s="414"/>
      <c r="BN55" s="414"/>
    </row>
    <row r="56" spans="1:66" s="38" customFormat="1" ht="45" customHeight="1" x14ac:dyDescent="0.2">
      <c r="A56" s="84" t="str">
        <f t="shared" si="0"/>
        <v>13</v>
      </c>
      <c r="B56" s="44" t="s">
        <v>200</v>
      </c>
      <c r="C56" s="81" t="s">
        <v>433</v>
      </c>
      <c r="D56" s="81" t="s">
        <v>339</v>
      </c>
      <c r="E56" s="81" t="s">
        <v>432</v>
      </c>
      <c r="F56" s="224" t="s">
        <v>216</v>
      </c>
      <c r="G56" s="136"/>
      <c r="H56" s="112"/>
      <c r="I56" s="138" t="s">
        <v>533</v>
      </c>
      <c r="J56" s="28"/>
      <c r="K56" s="80" t="s">
        <v>75</v>
      </c>
      <c r="L56" s="80" t="s">
        <v>75</v>
      </c>
      <c r="M56" s="80" t="s">
        <v>75</v>
      </c>
      <c r="N56" s="344" t="s">
        <v>430</v>
      </c>
      <c r="O56" s="361" t="s">
        <v>441</v>
      </c>
      <c r="P56" s="80" t="s">
        <v>75</v>
      </c>
      <c r="Q56" s="131" t="s">
        <v>441</v>
      </c>
      <c r="R56" s="80" t="s">
        <v>75</v>
      </c>
      <c r="S56" s="80" t="s">
        <v>75</v>
      </c>
      <c r="T56" s="288" t="s">
        <v>455</v>
      </c>
      <c r="U56" s="80" t="s">
        <v>75</v>
      </c>
      <c r="V56" s="80" t="s">
        <v>75</v>
      </c>
      <c r="W56" s="80" t="s">
        <v>75</v>
      </c>
      <c r="X56" s="80" t="s">
        <v>75</v>
      </c>
      <c r="Y56" s="80" t="s">
        <v>75</v>
      </c>
      <c r="Z56" s="80" t="s">
        <v>75</v>
      </c>
      <c r="AA56" s="80" t="s">
        <v>75</v>
      </c>
      <c r="AB56" s="80"/>
      <c r="AC56" s="80" t="s">
        <v>75</v>
      </c>
      <c r="AD56" s="80" t="s">
        <v>75</v>
      </c>
      <c r="AE56" s="80" t="s">
        <v>75</v>
      </c>
      <c r="AF56" s="80" t="s">
        <v>75</v>
      </c>
      <c r="AG56" s="80" t="s">
        <v>75</v>
      </c>
      <c r="AH56" s="80" t="s">
        <v>75</v>
      </c>
      <c r="AI56" s="80" t="s">
        <v>75</v>
      </c>
      <c r="AJ56" s="80" t="s">
        <v>75</v>
      </c>
      <c r="AK56" s="80" t="s">
        <v>75</v>
      </c>
      <c r="AL56" s="80" t="s">
        <v>75</v>
      </c>
      <c r="AM56" s="80" t="s">
        <v>75</v>
      </c>
      <c r="AN56" s="80"/>
      <c r="AO56" s="80" t="s">
        <v>75</v>
      </c>
      <c r="AP56" s="131" t="s">
        <v>441</v>
      </c>
      <c r="AQ56" s="111" t="s">
        <v>761</v>
      </c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315"/>
      <c r="BE56" s="414"/>
      <c r="BF56" s="414"/>
      <c r="BG56" s="414"/>
      <c r="BH56" s="414"/>
      <c r="BI56" s="414"/>
      <c r="BJ56" s="414"/>
      <c r="BK56" s="414"/>
      <c r="BL56" s="414"/>
      <c r="BM56" s="414"/>
      <c r="BN56" s="414"/>
    </row>
    <row r="57" spans="1:66" s="38" customFormat="1" ht="45" customHeight="1" x14ac:dyDescent="0.2">
      <c r="A57" s="84" t="str">
        <f t="shared" si="0"/>
        <v>13</v>
      </c>
      <c r="B57" s="36" t="s">
        <v>128</v>
      </c>
      <c r="C57" s="91" t="s">
        <v>129</v>
      </c>
      <c r="D57" s="37"/>
      <c r="E57" s="91"/>
      <c r="F57" s="223" t="s">
        <v>490</v>
      </c>
      <c r="G57" s="136" t="s">
        <v>131</v>
      </c>
      <c r="H57" s="112"/>
      <c r="I57" s="138" t="s">
        <v>534</v>
      </c>
      <c r="J57" s="28"/>
      <c r="K57" s="80" t="s">
        <v>75</v>
      </c>
      <c r="L57" s="80" t="s">
        <v>75</v>
      </c>
      <c r="M57" s="80" t="s">
        <v>75</v>
      </c>
      <c r="N57" s="344" t="s">
        <v>430</v>
      </c>
      <c r="O57" s="361" t="s">
        <v>441</v>
      </c>
      <c r="P57" s="80" t="s">
        <v>75</v>
      </c>
      <c r="Q57" s="131" t="s">
        <v>441</v>
      </c>
      <c r="R57" s="80" t="s">
        <v>75</v>
      </c>
      <c r="S57" s="80" t="s">
        <v>75</v>
      </c>
      <c r="T57" s="80" t="s">
        <v>75</v>
      </c>
      <c r="U57" s="289" t="s">
        <v>491</v>
      </c>
      <c r="V57" s="81"/>
      <c r="W57" s="81"/>
      <c r="X57" s="81"/>
      <c r="Y57" s="82"/>
      <c r="Z57" s="82"/>
      <c r="AA57" s="82"/>
      <c r="AB57" s="196"/>
      <c r="AC57" s="196"/>
      <c r="AD57" s="82"/>
      <c r="AE57" s="82"/>
      <c r="AF57" s="82"/>
      <c r="AG57" s="82"/>
      <c r="AH57" s="81"/>
      <c r="AI57" s="82"/>
      <c r="AJ57" s="81"/>
      <c r="AK57" s="81"/>
      <c r="AL57" s="81"/>
      <c r="AM57" s="81"/>
      <c r="AN57" s="81"/>
      <c r="AO57" s="134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315"/>
      <c r="BE57" s="414"/>
      <c r="BF57" s="414"/>
      <c r="BG57" s="414"/>
      <c r="BH57" s="414"/>
      <c r="BI57" s="414"/>
      <c r="BJ57" s="414"/>
      <c r="BK57" s="414"/>
      <c r="BL57" s="414"/>
      <c r="BM57" s="414"/>
      <c r="BN57" s="414"/>
    </row>
    <row r="58" spans="1:66" s="38" customFormat="1" ht="45" customHeight="1" x14ac:dyDescent="0.2">
      <c r="A58" s="256" t="str">
        <f t="shared" si="0"/>
        <v>13</v>
      </c>
      <c r="B58" s="284" t="s">
        <v>218</v>
      </c>
      <c r="C58" s="258" t="s">
        <v>219</v>
      </c>
      <c r="D58" s="259"/>
      <c r="E58" s="258"/>
      <c r="F58" s="261" t="s">
        <v>216</v>
      </c>
      <c r="G58" s="262"/>
      <c r="H58" s="263"/>
      <c r="I58" s="264" t="s">
        <v>534</v>
      </c>
      <c r="J58" s="28"/>
      <c r="K58" s="265" t="s">
        <v>75</v>
      </c>
      <c r="L58" s="265" t="s">
        <v>75</v>
      </c>
      <c r="M58" s="265" t="s">
        <v>75</v>
      </c>
      <c r="N58" s="344" t="s">
        <v>430</v>
      </c>
      <c r="O58" s="363" t="s">
        <v>441</v>
      </c>
      <c r="P58" s="265" t="s">
        <v>75</v>
      </c>
      <c r="Q58" s="266" t="s">
        <v>441</v>
      </c>
      <c r="R58" s="80" t="s">
        <v>75</v>
      </c>
      <c r="S58" s="265" t="s">
        <v>75</v>
      </c>
      <c r="T58" s="265" t="s">
        <v>75</v>
      </c>
      <c r="U58" s="289" t="s">
        <v>456</v>
      </c>
      <c r="V58" s="267"/>
      <c r="W58" s="267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67"/>
      <c r="AI58" s="295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7"/>
      <c r="AV58" s="267"/>
      <c r="AW58" s="260"/>
      <c r="AX58" s="267"/>
      <c r="AY58" s="267"/>
      <c r="AZ58" s="260"/>
      <c r="BA58" s="260"/>
      <c r="BB58" s="260"/>
      <c r="BC58" s="260"/>
      <c r="BD58" s="315"/>
      <c r="BE58" s="414"/>
      <c r="BF58" s="414"/>
      <c r="BG58" s="414"/>
      <c r="BH58" s="414"/>
      <c r="BI58" s="414"/>
      <c r="BJ58" s="414"/>
      <c r="BK58" s="414"/>
      <c r="BL58" s="414"/>
      <c r="BM58" s="414"/>
      <c r="BN58" s="414"/>
    </row>
    <row r="59" spans="1:66" s="38" customFormat="1" ht="45" customHeight="1" x14ac:dyDescent="0.2">
      <c r="A59" s="256" t="str">
        <f t="shared" si="0"/>
        <v>13</v>
      </c>
      <c r="B59" s="284" t="s">
        <v>558</v>
      </c>
      <c r="C59" s="258" t="s">
        <v>574</v>
      </c>
      <c r="D59" s="259"/>
      <c r="E59" s="258"/>
      <c r="F59" s="308" t="s">
        <v>600</v>
      </c>
      <c r="G59" s="262" t="s">
        <v>601</v>
      </c>
      <c r="H59" s="263" t="s">
        <v>602</v>
      </c>
      <c r="I59" s="264" t="s">
        <v>534</v>
      </c>
      <c r="J59" s="28"/>
      <c r="K59" s="265" t="s">
        <v>75</v>
      </c>
      <c r="L59" s="265" t="s">
        <v>75</v>
      </c>
      <c r="M59" s="265" t="s">
        <v>75</v>
      </c>
      <c r="N59" s="344" t="s">
        <v>430</v>
      </c>
      <c r="O59" s="362" t="s">
        <v>603</v>
      </c>
      <c r="P59" s="265" t="s">
        <v>75</v>
      </c>
      <c r="Q59" s="288" t="s">
        <v>604</v>
      </c>
      <c r="R59" s="80" t="s">
        <v>75</v>
      </c>
      <c r="S59" s="265" t="s">
        <v>75</v>
      </c>
      <c r="T59" s="265" t="s">
        <v>75</v>
      </c>
      <c r="U59" s="289" t="s">
        <v>605</v>
      </c>
      <c r="V59" s="267"/>
      <c r="W59" s="267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67"/>
      <c r="AI59" s="295"/>
      <c r="AJ59" s="267"/>
      <c r="AK59" s="267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0"/>
      <c r="AX59" s="267"/>
      <c r="AY59" s="267"/>
      <c r="AZ59" s="260"/>
      <c r="BA59" s="260"/>
      <c r="BB59" s="260"/>
      <c r="BC59" s="260"/>
      <c r="BD59" s="315"/>
      <c r="BE59" s="414"/>
      <c r="BF59" s="414"/>
      <c r="BG59" s="414"/>
      <c r="BH59" s="414"/>
      <c r="BI59" s="414"/>
      <c r="BJ59" s="414"/>
      <c r="BK59" s="414"/>
      <c r="BL59" s="414"/>
      <c r="BM59" s="414"/>
      <c r="BN59" s="414"/>
    </row>
    <row r="60" spans="1:66" s="38" customFormat="1" ht="45" customHeight="1" x14ac:dyDescent="0.2">
      <c r="A60" s="256" t="str">
        <f t="shared" si="0"/>
        <v>13</v>
      </c>
      <c r="B60" s="284" t="s">
        <v>559</v>
      </c>
      <c r="C60" s="258" t="s">
        <v>575</v>
      </c>
      <c r="D60" s="259"/>
      <c r="E60" s="258"/>
      <c r="F60" s="313" t="s">
        <v>606</v>
      </c>
      <c r="G60" s="314" t="s">
        <v>645</v>
      </c>
      <c r="H60" s="263" t="s">
        <v>607</v>
      </c>
      <c r="I60" s="138" t="s">
        <v>534</v>
      </c>
      <c r="J60" s="28"/>
      <c r="K60" s="80" t="s">
        <v>75</v>
      </c>
      <c r="L60" s="80" t="s">
        <v>75</v>
      </c>
      <c r="M60" s="80" t="s">
        <v>75</v>
      </c>
      <c r="N60" s="344" t="s">
        <v>430</v>
      </c>
      <c r="O60" s="362" t="s">
        <v>608</v>
      </c>
      <c r="P60" s="80" t="s">
        <v>75</v>
      </c>
      <c r="Q60" s="288" t="s">
        <v>609</v>
      </c>
      <c r="R60" s="80" t="s">
        <v>75</v>
      </c>
      <c r="S60" s="80" t="s">
        <v>75</v>
      </c>
      <c r="T60" s="80" t="s">
        <v>75</v>
      </c>
      <c r="U60" s="289" t="s">
        <v>610</v>
      </c>
      <c r="V60" s="267"/>
      <c r="W60" s="267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67"/>
      <c r="AI60" s="295"/>
      <c r="AJ60" s="267"/>
      <c r="AK60" s="267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0"/>
      <c r="AX60" s="267"/>
      <c r="AY60" s="267"/>
      <c r="AZ60" s="260"/>
      <c r="BA60" s="260"/>
      <c r="BB60" s="260"/>
      <c r="BC60" s="260"/>
      <c r="BD60" s="315"/>
      <c r="BE60" s="414"/>
      <c r="BF60" s="414"/>
      <c r="BG60" s="414"/>
      <c r="BH60" s="414"/>
      <c r="BI60" s="414"/>
      <c r="BJ60" s="414"/>
      <c r="BK60" s="414"/>
      <c r="BL60" s="414"/>
      <c r="BM60" s="414"/>
      <c r="BN60" s="414"/>
    </row>
    <row r="61" spans="1:66" s="38" customFormat="1" ht="45" customHeight="1" x14ac:dyDescent="0.2">
      <c r="A61" s="256" t="str">
        <f t="shared" si="0"/>
        <v>13</v>
      </c>
      <c r="B61" s="284" t="s">
        <v>560</v>
      </c>
      <c r="C61" s="258" t="s">
        <v>578</v>
      </c>
      <c r="D61" s="259"/>
      <c r="E61" s="258"/>
      <c r="F61" s="308" t="s">
        <v>611</v>
      </c>
      <c r="G61" s="262" t="s">
        <v>612</v>
      </c>
      <c r="H61" s="263" t="s">
        <v>602</v>
      </c>
      <c r="I61" s="138" t="s">
        <v>534</v>
      </c>
      <c r="J61" s="28"/>
      <c r="K61" s="80" t="s">
        <v>75</v>
      </c>
      <c r="L61" s="80" t="s">
        <v>75</v>
      </c>
      <c r="M61" s="80" t="s">
        <v>75</v>
      </c>
      <c r="N61" s="344" t="s">
        <v>430</v>
      </c>
      <c r="O61" s="362" t="s">
        <v>613</v>
      </c>
      <c r="P61" s="265" t="s">
        <v>75</v>
      </c>
      <c r="Q61" s="288" t="s">
        <v>604</v>
      </c>
      <c r="R61" s="80" t="s">
        <v>75</v>
      </c>
      <c r="S61" s="265" t="s">
        <v>75</v>
      </c>
      <c r="T61" s="265" t="s">
        <v>75</v>
      </c>
      <c r="U61" s="289" t="s">
        <v>610</v>
      </c>
      <c r="V61" s="267"/>
      <c r="W61" s="267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67"/>
      <c r="AI61" s="295"/>
      <c r="AJ61" s="267"/>
      <c r="AK61" s="267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0"/>
      <c r="AX61" s="267"/>
      <c r="AY61" s="267"/>
      <c r="AZ61" s="260"/>
      <c r="BA61" s="260"/>
      <c r="BB61" s="260"/>
      <c r="BC61" s="260"/>
      <c r="BD61" s="315"/>
      <c r="BE61" s="414"/>
      <c r="BF61" s="414"/>
      <c r="BG61" s="414"/>
      <c r="BH61" s="414"/>
      <c r="BI61" s="414"/>
      <c r="BJ61" s="414"/>
      <c r="BK61" s="414"/>
      <c r="BL61" s="414"/>
      <c r="BM61" s="414"/>
      <c r="BN61" s="414"/>
    </row>
    <row r="62" spans="1:66" s="38" customFormat="1" ht="45" customHeight="1" x14ac:dyDescent="0.2">
      <c r="A62" s="256" t="str">
        <f t="shared" si="0"/>
        <v>13</v>
      </c>
      <c r="B62" s="284" t="s">
        <v>128</v>
      </c>
      <c r="C62" s="258" t="s">
        <v>561</v>
      </c>
      <c r="D62" s="259"/>
      <c r="E62" s="258"/>
      <c r="F62" s="308" t="s">
        <v>614</v>
      </c>
      <c r="G62" s="262" t="s">
        <v>616</v>
      </c>
      <c r="H62" s="263" t="s">
        <v>615</v>
      </c>
      <c r="I62" s="138" t="s">
        <v>563</v>
      </c>
      <c r="J62" s="28"/>
      <c r="K62" s="80" t="s">
        <v>75</v>
      </c>
      <c r="L62" s="80" t="s">
        <v>75</v>
      </c>
      <c r="M62" s="80" t="s">
        <v>75</v>
      </c>
      <c r="N62" s="344" t="s">
        <v>430</v>
      </c>
      <c r="O62" s="362" t="s">
        <v>617</v>
      </c>
      <c r="P62" s="80" t="s">
        <v>75</v>
      </c>
      <c r="Q62" s="288" t="s">
        <v>618</v>
      </c>
      <c r="R62" s="80" t="s">
        <v>75</v>
      </c>
      <c r="S62" s="80" t="s">
        <v>75</v>
      </c>
      <c r="T62" s="80" t="s">
        <v>75</v>
      </c>
      <c r="U62" s="288" t="s">
        <v>619</v>
      </c>
      <c r="V62" s="80" t="s">
        <v>75</v>
      </c>
      <c r="W62" s="80" t="s">
        <v>75</v>
      </c>
      <c r="X62" s="80" t="s">
        <v>75</v>
      </c>
      <c r="Y62" s="80" t="s">
        <v>75</v>
      </c>
      <c r="Z62" s="80" t="s">
        <v>75</v>
      </c>
      <c r="AA62" s="80" t="s">
        <v>75</v>
      </c>
      <c r="AB62" s="80"/>
      <c r="AC62" s="80" t="s">
        <v>75</v>
      </c>
      <c r="AD62" s="80" t="s">
        <v>75</v>
      </c>
      <c r="AE62" s="80" t="s">
        <v>75</v>
      </c>
      <c r="AF62" s="80" t="s">
        <v>75</v>
      </c>
      <c r="AG62" s="80" t="s">
        <v>75</v>
      </c>
      <c r="AH62" s="80" t="s">
        <v>75</v>
      </c>
      <c r="AI62" s="80" t="s">
        <v>75</v>
      </c>
      <c r="AJ62" s="80" t="s">
        <v>75</v>
      </c>
      <c r="AK62" s="80" t="s">
        <v>75</v>
      </c>
      <c r="AL62" s="80" t="s">
        <v>75</v>
      </c>
      <c r="AM62" s="80" t="s">
        <v>75</v>
      </c>
      <c r="AN62" s="80"/>
      <c r="AO62" s="80" t="s">
        <v>75</v>
      </c>
      <c r="AP62" s="288" t="s">
        <v>620</v>
      </c>
      <c r="AQ62" s="289" t="s">
        <v>763</v>
      </c>
      <c r="AR62" s="267"/>
      <c r="AS62" s="267"/>
      <c r="AT62" s="267"/>
      <c r="AU62" s="267"/>
      <c r="AV62" s="267"/>
      <c r="AW62" s="260"/>
      <c r="AX62" s="267"/>
      <c r="AY62" s="267"/>
      <c r="AZ62" s="260"/>
      <c r="BA62" s="260"/>
      <c r="BB62" s="260"/>
      <c r="BC62" s="260"/>
      <c r="BD62" s="315"/>
      <c r="BE62" s="414"/>
      <c r="BF62" s="414"/>
      <c r="BG62" s="414"/>
      <c r="BH62" s="414"/>
      <c r="BI62" s="414"/>
      <c r="BJ62" s="414"/>
      <c r="BK62" s="414"/>
      <c r="BL62" s="414"/>
      <c r="BM62" s="414"/>
      <c r="BN62" s="414"/>
    </row>
    <row r="63" spans="1:66" s="268" customFormat="1" ht="45" customHeight="1" x14ac:dyDescent="0.2">
      <c r="A63" s="84" t="str">
        <f t="shared" si="0"/>
        <v>13</v>
      </c>
      <c r="B63" s="36" t="s">
        <v>264</v>
      </c>
      <c r="C63" s="81" t="s">
        <v>227</v>
      </c>
      <c r="D63" s="81"/>
      <c r="E63" s="91" t="s">
        <v>280</v>
      </c>
      <c r="F63" s="224" t="s">
        <v>216</v>
      </c>
      <c r="G63" s="136"/>
      <c r="H63" s="112"/>
      <c r="I63" s="138" t="s">
        <v>535</v>
      </c>
      <c r="J63" s="28"/>
      <c r="K63" s="80" t="s">
        <v>75</v>
      </c>
      <c r="L63" s="80" t="s">
        <v>75</v>
      </c>
      <c r="M63" s="80" t="s">
        <v>75</v>
      </c>
      <c r="N63" s="344" t="s">
        <v>430</v>
      </c>
      <c r="O63" s="361" t="s">
        <v>441</v>
      </c>
      <c r="P63" s="80" t="s">
        <v>75</v>
      </c>
      <c r="Q63" s="131" t="s">
        <v>441</v>
      </c>
      <c r="R63" s="80" t="s">
        <v>75</v>
      </c>
      <c r="S63" s="80" t="s">
        <v>75</v>
      </c>
      <c r="T63" s="80" t="s">
        <v>75</v>
      </c>
      <c r="U63" s="80" t="s">
        <v>75</v>
      </c>
      <c r="V63" s="289" t="s">
        <v>457</v>
      </c>
      <c r="W63" s="81"/>
      <c r="X63" s="82"/>
      <c r="Y63" s="82"/>
      <c r="Z63" s="82"/>
      <c r="AA63" s="82"/>
      <c r="AB63" s="196"/>
      <c r="AC63" s="196"/>
      <c r="AD63" s="196"/>
      <c r="AE63" s="196"/>
      <c r="AF63" s="196"/>
      <c r="AG63" s="196"/>
      <c r="AH63" s="134"/>
      <c r="AI63" s="82"/>
      <c r="AJ63" s="81"/>
      <c r="AK63" s="81"/>
      <c r="AL63" s="81"/>
      <c r="AM63" s="81"/>
      <c r="AN63" s="81"/>
      <c r="AO63" s="134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319"/>
      <c r="BE63" s="417"/>
      <c r="BF63" s="417"/>
      <c r="BG63" s="417"/>
      <c r="BH63" s="417"/>
      <c r="BI63" s="417"/>
      <c r="BJ63" s="417"/>
      <c r="BK63" s="417"/>
      <c r="BL63" s="417"/>
      <c r="BM63" s="417"/>
      <c r="BN63" s="417"/>
    </row>
    <row r="64" spans="1:66" s="38" customFormat="1" ht="45" customHeight="1" x14ac:dyDescent="0.2">
      <c r="A64" s="84" t="str">
        <f t="shared" si="0"/>
        <v>13</v>
      </c>
      <c r="B64" s="36" t="s">
        <v>264</v>
      </c>
      <c r="C64" s="91" t="s">
        <v>136</v>
      </c>
      <c r="D64" s="37"/>
      <c r="E64" s="91" t="s">
        <v>281</v>
      </c>
      <c r="F64" s="223" t="s">
        <v>134</v>
      </c>
      <c r="G64" s="136" t="s">
        <v>135</v>
      </c>
      <c r="H64" s="112" t="s">
        <v>139</v>
      </c>
      <c r="I64" s="138" t="s">
        <v>535</v>
      </c>
      <c r="J64" s="28"/>
      <c r="K64" s="80" t="s">
        <v>75</v>
      </c>
      <c r="L64" s="80" t="s">
        <v>75</v>
      </c>
      <c r="M64" s="80" t="s">
        <v>75</v>
      </c>
      <c r="N64" s="344" t="s">
        <v>430</v>
      </c>
      <c r="O64" s="361" t="s">
        <v>441</v>
      </c>
      <c r="P64" s="80" t="s">
        <v>75</v>
      </c>
      <c r="Q64" s="131" t="s">
        <v>441</v>
      </c>
      <c r="R64" s="80" t="s">
        <v>75</v>
      </c>
      <c r="S64" s="80" t="s">
        <v>75</v>
      </c>
      <c r="T64" s="80" t="s">
        <v>75</v>
      </c>
      <c r="U64" s="80" t="s">
        <v>75</v>
      </c>
      <c r="V64" s="289" t="s">
        <v>458</v>
      </c>
      <c r="W64" s="81"/>
      <c r="X64" s="82"/>
      <c r="Y64" s="82"/>
      <c r="Z64" s="82"/>
      <c r="AA64" s="82"/>
      <c r="AB64" s="196"/>
      <c r="AC64" s="196"/>
      <c r="AD64" s="196"/>
      <c r="AE64" s="196"/>
      <c r="AF64" s="196"/>
      <c r="AG64" s="196"/>
      <c r="AH64" s="134"/>
      <c r="AI64" s="82"/>
      <c r="AJ64" s="81"/>
      <c r="AK64" s="81"/>
      <c r="AL64" s="81"/>
      <c r="AM64" s="81"/>
      <c r="AN64" s="81"/>
      <c r="AO64" s="134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315"/>
      <c r="BE64" s="414"/>
      <c r="BF64" s="414"/>
      <c r="BG64" s="414"/>
      <c r="BH64" s="414"/>
      <c r="BI64" s="414"/>
      <c r="BJ64" s="414"/>
      <c r="BK64" s="414"/>
      <c r="BL64" s="414"/>
      <c r="BM64" s="414"/>
      <c r="BN64" s="414"/>
    </row>
    <row r="65" spans="1:66" s="38" customFormat="1" ht="45" customHeight="1" x14ac:dyDescent="0.2">
      <c r="A65" s="84" t="str">
        <f t="shared" si="0"/>
        <v>13</v>
      </c>
      <c r="B65" s="44" t="s">
        <v>225</v>
      </c>
      <c r="C65" s="91" t="s">
        <v>226</v>
      </c>
      <c r="D65" s="81"/>
      <c r="E65" s="91"/>
      <c r="F65" s="224"/>
      <c r="G65" s="136"/>
      <c r="H65" s="112"/>
      <c r="I65" s="138" t="s">
        <v>536</v>
      </c>
      <c r="J65" s="28"/>
      <c r="K65" s="131" t="s">
        <v>441</v>
      </c>
      <c r="L65" s="111" t="s">
        <v>441</v>
      </c>
      <c r="M65" s="81"/>
      <c r="N65" s="345"/>
      <c r="O65" s="360"/>
      <c r="P65" s="81"/>
      <c r="Q65" s="81"/>
      <c r="R65" s="81"/>
      <c r="S65" s="81"/>
      <c r="T65" s="81"/>
      <c r="U65" s="81"/>
      <c r="V65" s="81"/>
      <c r="W65" s="81"/>
      <c r="X65" s="82"/>
      <c r="Y65" s="82"/>
      <c r="Z65" s="82"/>
      <c r="AA65" s="82"/>
      <c r="AB65" s="196"/>
      <c r="AC65" s="196"/>
      <c r="AD65" s="196"/>
      <c r="AE65" s="196"/>
      <c r="AF65" s="196"/>
      <c r="AG65" s="196"/>
      <c r="AH65" s="134"/>
      <c r="AI65" s="82"/>
      <c r="AJ65" s="81"/>
      <c r="AK65" s="81"/>
      <c r="AL65" s="81"/>
      <c r="AM65" s="81"/>
      <c r="AN65" s="81"/>
      <c r="AO65" s="134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315"/>
      <c r="BE65" s="414"/>
      <c r="BF65" s="414"/>
      <c r="BG65" s="414"/>
      <c r="BH65" s="414"/>
      <c r="BI65" s="414"/>
      <c r="BJ65" s="414"/>
      <c r="BK65" s="414"/>
      <c r="BL65" s="414"/>
      <c r="BM65" s="414"/>
      <c r="BN65" s="414"/>
    </row>
    <row r="66" spans="1:66" s="38" customFormat="1" ht="45" customHeight="1" x14ac:dyDescent="0.2">
      <c r="A66" s="84" t="str">
        <f t="shared" si="0"/>
        <v>14</v>
      </c>
      <c r="B66" s="44" t="s">
        <v>143</v>
      </c>
      <c r="C66" s="91" t="s">
        <v>144</v>
      </c>
      <c r="D66" s="37"/>
      <c r="E66" s="91"/>
      <c r="F66" s="223" t="s">
        <v>145</v>
      </c>
      <c r="G66" s="136" t="s">
        <v>146</v>
      </c>
      <c r="H66" s="112" t="s">
        <v>167</v>
      </c>
      <c r="I66" s="138" t="s">
        <v>537</v>
      </c>
      <c r="J66" s="28"/>
      <c r="K66" s="80" t="s">
        <v>75</v>
      </c>
      <c r="L66" s="80" t="s">
        <v>75</v>
      </c>
      <c r="M66" s="80" t="s">
        <v>75</v>
      </c>
      <c r="N66" s="344" t="s">
        <v>430</v>
      </c>
      <c r="O66" s="359" t="s">
        <v>75</v>
      </c>
      <c r="P66" s="80" t="s">
        <v>75</v>
      </c>
      <c r="Q66" s="80" t="s">
        <v>75</v>
      </c>
      <c r="R66" s="80" t="s">
        <v>75</v>
      </c>
      <c r="S66" s="80" t="s">
        <v>75</v>
      </c>
      <c r="T66" s="80" t="s">
        <v>75</v>
      </c>
      <c r="U66" s="80" t="s">
        <v>75</v>
      </c>
      <c r="V66" s="288" t="s">
        <v>459</v>
      </c>
      <c r="W66" s="80" t="s">
        <v>75</v>
      </c>
      <c r="X66" s="217" t="s">
        <v>75</v>
      </c>
      <c r="Y66" s="217" t="s">
        <v>75</v>
      </c>
      <c r="Z66" s="217" t="s">
        <v>75</v>
      </c>
      <c r="AA66" s="217" t="s">
        <v>75</v>
      </c>
      <c r="AB66" s="217" t="s">
        <v>75</v>
      </c>
      <c r="AC66" s="217" t="s">
        <v>75</v>
      </c>
      <c r="AD66" s="217" t="s">
        <v>75</v>
      </c>
      <c r="AE66" s="217" t="s">
        <v>75</v>
      </c>
      <c r="AF66" s="217" t="s">
        <v>75</v>
      </c>
      <c r="AG66" s="217" t="s">
        <v>75</v>
      </c>
      <c r="AH66" s="80" t="s">
        <v>75</v>
      </c>
      <c r="AI66" s="217" t="s">
        <v>75</v>
      </c>
      <c r="AJ66" s="80" t="s">
        <v>75</v>
      </c>
      <c r="AK66" s="80" t="s">
        <v>75</v>
      </c>
      <c r="AL66" s="80" t="s">
        <v>75</v>
      </c>
      <c r="AM66" s="80" t="s">
        <v>75</v>
      </c>
      <c r="AN66" s="80"/>
      <c r="AO66" s="80" t="s">
        <v>75</v>
      </c>
      <c r="AP66" s="131" t="s">
        <v>441</v>
      </c>
      <c r="AQ66" s="131" t="s">
        <v>761</v>
      </c>
      <c r="AR66" s="288" t="s">
        <v>449</v>
      </c>
      <c r="AS66" s="131" t="s">
        <v>441</v>
      </c>
      <c r="AT66" s="131" t="s">
        <v>441</v>
      </c>
      <c r="AU66" s="289" t="s">
        <v>621</v>
      </c>
      <c r="AV66" s="81"/>
      <c r="AW66" s="81"/>
      <c r="AX66" s="81"/>
      <c r="AY66" s="81"/>
      <c r="AZ66" s="81"/>
      <c r="BA66" s="81"/>
      <c r="BB66" s="81"/>
      <c r="BC66" s="81"/>
      <c r="BD66" s="315"/>
      <c r="BE66" s="414"/>
      <c r="BF66" s="414"/>
      <c r="BG66" s="414"/>
      <c r="BH66" s="414"/>
      <c r="BI66" s="414"/>
      <c r="BJ66" s="414"/>
      <c r="BK66" s="414"/>
      <c r="BL66" s="414"/>
      <c r="BM66" s="414"/>
      <c r="BN66" s="414"/>
    </row>
    <row r="67" spans="1:66" s="38" customFormat="1" ht="45" customHeight="1" x14ac:dyDescent="0.2">
      <c r="A67" s="84" t="str">
        <f t="shared" si="0"/>
        <v>14</v>
      </c>
      <c r="B67" s="44" t="s">
        <v>143</v>
      </c>
      <c r="C67" s="91" t="s">
        <v>567</v>
      </c>
      <c r="D67" s="37"/>
      <c r="E67" s="91"/>
      <c r="F67" s="223" t="s">
        <v>145</v>
      </c>
      <c r="G67" s="136" t="s">
        <v>146</v>
      </c>
      <c r="H67" s="112" t="s">
        <v>777</v>
      </c>
      <c r="I67" s="138" t="s">
        <v>537</v>
      </c>
      <c r="J67" s="28" t="s">
        <v>727</v>
      </c>
      <c r="K67" s="80" t="s">
        <v>75</v>
      </c>
      <c r="L67" s="80" t="s">
        <v>75</v>
      </c>
      <c r="M67" s="80" t="s">
        <v>75</v>
      </c>
      <c r="N67" s="344" t="s">
        <v>430</v>
      </c>
      <c r="O67" s="359" t="s">
        <v>75</v>
      </c>
      <c r="P67" s="80" t="s">
        <v>75</v>
      </c>
      <c r="Q67" s="80" t="s">
        <v>75</v>
      </c>
      <c r="R67" s="80" t="s">
        <v>75</v>
      </c>
      <c r="S67" s="80" t="s">
        <v>75</v>
      </c>
      <c r="T67" s="80" t="s">
        <v>75</v>
      </c>
      <c r="U67" s="80" t="s">
        <v>75</v>
      </c>
      <c r="V67" s="288" t="s">
        <v>776</v>
      </c>
      <c r="W67" s="80" t="s">
        <v>75</v>
      </c>
      <c r="X67" s="217" t="s">
        <v>75</v>
      </c>
      <c r="Y67" s="217" t="s">
        <v>75</v>
      </c>
      <c r="Z67" s="217" t="s">
        <v>75</v>
      </c>
      <c r="AA67" s="217" t="s">
        <v>75</v>
      </c>
      <c r="AB67" s="217" t="s">
        <v>75</v>
      </c>
      <c r="AC67" s="217" t="s">
        <v>75</v>
      </c>
      <c r="AD67" s="217" t="s">
        <v>75</v>
      </c>
      <c r="AE67" s="217" t="s">
        <v>75</v>
      </c>
      <c r="AF67" s="217" t="s">
        <v>75</v>
      </c>
      <c r="AG67" s="217" t="s">
        <v>75</v>
      </c>
      <c r="AH67" s="80" t="s">
        <v>75</v>
      </c>
      <c r="AI67" s="217" t="s">
        <v>75</v>
      </c>
      <c r="AJ67" s="80" t="s">
        <v>75</v>
      </c>
      <c r="AK67" s="80" t="s">
        <v>75</v>
      </c>
      <c r="AL67" s="80" t="s">
        <v>75</v>
      </c>
      <c r="AM67" s="80" t="s">
        <v>75</v>
      </c>
      <c r="AN67" s="80"/>
      <c r="AO67" s="80" t="s">
        <v>75</v>
      </c>
      <c r="AP67" s="288" t="s">
        <v>754</v>
      </c>
      <c r="AQ67" s="292" t="s">
        <v>753</v>
      </c>
      <c r="AR67" s="288" t="s">
        <v>748</v>
      </c>
      <c r="AS67" s="288" t="s">
        <v>778</v>
      </c>
      <c r="AT67" s="288" t="s">
        <v>779</v>
      </c>
      <c r="AU67" s="288" t="s">
        <v>780</v>
      </c>
      <c r="AV67" s="80" t="s">
        <v>75</v>
      </c>
      <c r="AW67" s="80" t="s">
        <v>75</v>
      </c>
      <c r="AX67" s="80" t="s">
        <v>75</v>
      </c>
      <c r="AY67" s="80" t="s">
        <v>75</v>
      </c>
      <c r="AZ67" s="80" t="s">
        <v>75</v>
      </c>
      <c r="BA67" s="80" t="s">
        <v>75</v>
      </c>
      <c r="BB67" s="288" t="s">
        <v>749</v>
      </c>
      <c r="BC67" s="111" t="s">
        <v>430</v>
      </c>
      <c r="BD67" s="315"/>
      <c r="BE67" s="414"/>
      <c r="BF67" s="414"/>
      <c r="BG67" s="414"/>
      <c r="BH67" s="425" t="s">
        <v>769</v>
      </c>
      <c r="BI67" s="425" t="s">
        <v>781</v>
      </c>
      <c r="BJ67" s="414"/>
      <c r="BK67" s="414"/>
      <c r="BL67" s="425" t="s">
        <v>782</v>
      </c>
      <c r="BM67" s="425" t="s">
        <v>759</v>
      </c>
      <c r="BN67" s="425" t="s">
        <v>760</v>
      </c>
    </row>
    <row r="68" spans="1:66" s="38" customFormat="1" ht="45" customHeight="1" x14ac:dyDescent="0.2">
      <c r="A68" s="84" t="str">
        <f t="shared" si="0"/>
        <v>14</v>
      </c>
      <c r="B68" s="44" t="s">
        <v>143</v>
      </c>
      <c r="C68" s="91" t="s">
        <v>567</v>
      </c>
      <c r="D68" s="37"/>
      <c r="E68" s="91"/>
      <c r="F68" s="223" t="s">
        <v>145</v>
      </c>
      <c r="G68" s="136" t="s">
        <v>146</v>
      </c>
      <c r="H68" s="112" t="s">
        <v>770</v>
      </c>
      <c r="I68" s="139" t="s">
        <v>730</v>
      </c>
      <c r="J68" s="28" t="s">
        <v>734</v>
      </c>
      <c r="K68" s="80" t="s">
        <v>75</v>
      </c>
      <c r="L68" s="80" t="s">
        <v>75</v>
      </c>
      <c r="M68" s="80" t="s">
        <v>75</v>
      </c>
      <c r="N68" s="347" t="s">
        <v>430</v>
      </c>
      <c r="O68" s="424" t="s">
        <v>771</v>
      </c>
      <c r="P68" s="80" t="s">
        <v>75</v>
      </c>
      <c r="Q68" s="415" t="s">
        <v>772</v>
      </c>
      <c r="R68" s="80" t="s">
        <v>75</v>
      </c>
      <c r="S68" s="80" t="s">
        <v>75</v>
      </c>
      <c r="T68" s="415" t="s">
        <v>773</v>
      </c>
      <c r="U68" s="80" t="s">
        <v>75</v>
      </c>
      <c r="V68" s="80" t="s">
        <v>75</v>
      </c>
      <c r="W68" s="80" t="s">
        <v>75</v>
      </c>
      <c r="X68" s="80" t="s">
        <v>75</v>
      </c>
      <c r="Y68" s="80" t="s">
        <v>75</v>
      </c>
      <c r="Z68" s="80" t="s">
        <v>75</v>
      </c>
      <c r="AA68" s="80" t="s">
        <v>75</v>
      </c>
      <c r="AB68" s="217" t="s">
        <v>75</v>
      </c>
      <c r="AC68" s="80" t="s">
        <v>75</v>
      </c>
      <c r="AD68" s="80" t="s">
        <v>75</v>
      </c>
      <c r="AE68" s="80" t="s">
        <v>75</v>
      </c>
      <c r="AF68" s="80" t="s">
        <v>75</v>
      </c>
      <c r="AG68" s="80" t="s">
        <v>75</v>
      </c>
      <c r="AH68" s="80" t="s">
        <v>75</v>
      </c>
      <c r="AI68" s="80" t="s">
        <v>75</v>
      </c>
      <c r="AJ68" s="80" t="s">
        <v>75</v>
      </c>
      <c r="AK68" s="80" t="s">
        <v>75</v>
      </c>
      <c r="AL68" s="80" t="s">
        <v>75</v>
      </c>
      <c r="AM68" s="80" t="s">
        <v>75</v>
      </c>
      <c r="AN68" s="80" t="s">
        <v>75</v>
      </c>
      <c r="AO68" s="80" t="s">
        <v>75</v>
      </c>
      <c r="AP68" s="415" t="s">
        <v>754</v>
      </c>
      <c r="AQ68" s="391" t="s">
        <v>753</v>
      </c>
      <c r="AR68" s="415" t="s">
        <v>748</v>
      </c>
      <c r="AS68" s="80" t="s">
        <v>75</v>
      </c>
      <c r="AT68" s="80" t="s">
        <v>75</v>
      </c>
      <c r="AU68" s="415" t="s">
        <v>780</v>
      </c>
      <c r="AV68" s="80" t="s">
        <v>75</v>
      </c>
      <c r="AW68" s="80" t="s">
        <v>75</v>
      </c>
      <c r="AX68" s="80" t="s">
        <v>75</v>
      </c>
      <c r="AY68" s="80" t="s">
        <v>75</v>
      </c>
      <c r="AZ68" s="80" t="s">
        <v>75</v>
      </c>
      <c r="BA68" s="80" t="s">
        <v>75</v>
      </c>
      <c r="BB68" s="415" t="s">
        <v>749</v>
      </c>
      <c r="BC68" s="111" t="s">
        <v>430</v>
      </c>
      <c r="BD68" s="315"/>
      <c r="BE68" s="414"/>
      <c r="BF68" s="414"/>
      <c r="BG68" s="414"/>
      <c r="BH68" s="420" t="s">
        <v>769</v>
      </c>
      <c r="BI68" s="420" t="s">
        <v>774</v>
      </c>
      <c r="BJ68" s="414"/>
      <c r="BK68" s="414"/>
      <c r="BL68" s="420" t="s">
        <v>775</v>
      </c>
      <c r="BM68" s="420" t="s">
        <v>759</v>
      </c>
      <c r="BN68" s="420" t="s">
        <v>760</v>
      </c>
    </row>
    <row r="69" spans="1:66" s="38" customFormat="1" ht="45" customHeight="1" x14ac:dyDescent="0.2">
      <c r="A69" s="84" t="str">
        <f t="shared" si="0"/>
        <v>14</v>
      </c>
      <c r="B69" s="44" t="s">
        <v>143</v>
      </c>
      <c r="C69" s="91" t="s">
        <v>567</v>
      </c>
      <c r="D69" s="37"/>
      <c r="E69" s="91"/>
      <c r="F69" s="223" t="s">
        <v>736</v>
      </c>
      <c r="G69" s="136" t="s">
        <v>60</v>
      </c>
      <c r="H69" s="112" t="s">
        <v>739</v>
      </c>
      <c r="I69" s="139" t="s">
        <v>737</v>
      </c>
      <c r="J69" s="28" t="s">
        <v>113</v>
      </c>
      <c r="K69" s="398" t="s">
        <v>738</v>
      </c>
      <c r="L69" s="79" t="s">
        <v>430</v>
      </c>
      <c r="M69" s="79" t="s">
        <v>430</v>
      </c>
      <c r="N69" s="347" t="s">
        <v>430</v>
      </c>
      <c r="O69" s="359" t="s">
        <v>75</v>
      </c>
      <c r="P69" s="80" t="s">
        <v>75</v>
      </c>
      <c r="Q69" s="80" t="s">
        <v>75</v>
      </c>
      <c r="R69" s="80" t="s">
        <v>75</v>
      </c>
      <c r="S69" s="80" t="s">
        <v>75</v>
      </c>
      <c r="T69" s="80" t="s">
        <v>75</v>
      </c>
      <c r="U69" s="80" t="s">
        <v>75</v>
      </c>
      <c r="V69" s="80" t="s">
        <v>75</v>
      </c>
      <c r="W69" s="80" t="s">
        <v>75</v>
      </c>
      <c r="X69" s="80" t="s">
        <v>75</v>
      </c>
      <c r="Y69" s="80" t="s">
        <v>75</v>
      </c>
      <c r="Z69" s="80" t="s">
        <v>75</v>
      </c>
      <c r="AA69" s="80" t="s">
        <v>75</v>
      </c>
      <c r="AB69" s="80" t="s">
        <v>75</v>
      </c>
      <c r="AC69" s="80" t="s">
        <v>75</v>
      </c>
      <c r="AD69" s="80" t="s">
        <v>75</v>
      </c>
      <c r="AE69" s="80" t="s">
        <v>75</v>
      </c>
      <c r="AF69" s="80" t="s">
        <v>75</v>
      </c>
      <c r="AG69" s="80" t="s">
        <v>75</v>
      </c>
      <c r="AH69" s="80" t="s">
        <v>75</v>
      </c>
      <c r="AI69" s="80" t="s">
        <v>75</v>
      </c>
      <c r="AJ69" s="80" t="s">
        <v>75</v>
      </c>
      <c r="AK69" s="80" t="s">
        <v>75</v>
      </c>
      <c r="AL69" s="80" t="s">
        <v>75</v>
      </c>
      <c r="AM69" s="80" t="s">
        <v>75</v>
      </c>
      <c r="AN69" s="80" t="s">
        <v>75</v>
      </c>
      <c r="AO69" s="80" t="s">
        <v>75</v>
      </c>
      <c r="AP69" s="80" t="s">
        <v>75</v>
      </c>
      <c r="AQ69" s="80" t="s">
        <v>75</v>
      </c>
      <c r="AR69" s="415" t="s">
        <v>748</v>
      </c>
      <c r="AS69" s="80" t="s">
        <v>75</v>
      </c>
      <c r="AT69" s="415" t="s">
        <v>768</v>
      </c>
      <c r="AU69" s="415" t="s">
        <v>780</v>
      </c>
      <c r="AV69" s="80" t="s">
        <v>75</v>
      </c>
      <c r="AW69" s="80" t="s">
        <v>75</v>
      </c>
      <c r="AX69" s="80" t="s">
        <v>75</v>
      </c>
      <c r="AY69" s="80" t="s">
        <v>75</v>
      </c>
      <c r="AZ69" s="80" t="s">
        <v>75</v>
      </c>
      <c r="BA69" s="80" t="s">
        <v>75</v>
      </c>
      <c r="BB69" s="415" t="s">
        <v>749</v>
      </c>
      <c r="BC69" s="111" t="s">
        <v>430</v>
      </c>
      <c r="BD69" s="315"/>
      <c r="BE69" s="414"/>
      <c r="BF69" s="414"/>
      <c r="BG69" s="414"/>
      <c r="BH69" s="420" t="s">
        <v>769</v>
      </c>
      <c r="BI69" s="414"/>
      <c r="BJ69" s="414"/>
      <c r="BK69" s="414"/>
      <c r="BL69" s="414"/>
      <c r="BM69" s="414"/>
      <c r="BN69" s="414"/>
    </row>
    <row r="70" spans="1:66" s="38" customFormat="1" ht="45" customHeight="1" x14ac:dyDescent="0.2">
      <c r="A70" s="84" t="str">
        <f t="shared" si="0"/>
        <v>14</v>
      </c>
      <c r="B70" s="44" t="s">
        <v>143</v>
      </c>
      <c r="C70" s="91" t="s">
        <v>736</v>
      </c>
      <c r="D70" s="37"/>
      <c r="E70" s="91"/>
      <c r="F70" s="223" t="s">
        <v>145</v>
      </c>
      <c r="G70" s="136" t="s">
        <v>146</v>
      </c>
      <c r="H70" s="112" t="s">
        <v>740</v>
      </c>
      <c r="I70" s="140" t="s">
        <v>731</v>
      </c>
      <c r="J70" s="28" t="s">
        <v>113</v>
      </c>
      <c r="K70" s="80" t="s">
        <v>75</v>
      </c>
      <c r="L70" s="80" t="s">
        <v>75</v>
      </c>
      <c r="M70" s="80" t="s">
        <v>75</v>
      </c>
      <c r="N70" s="392" t="s">
        <v>430</v>
      </c>
      <c r="O70" s="399" t="s">
        <v>750</v>
      </c>
      <c r="P70" s="80" t="s">
        <v>75</v>
      </c>
      <c r="Q70" s="80" t="s">
        <v>75</v>
      </c>
      <c r="R70" s="80" t="s">
        <v>75</v>
      </c>
      <c r="S70" s="80" t="s">
        <v>75</v>
      </c>
      <c r="T70" s="80" t="s">
        <v>75</v>
      </c>
      <c r="U70" s="80" t="s">
        <v>75</v>
      </c>
      <c r="V70" s="80" t="s">
        <v>75</v>
      </c>
      <c r="W70" s="80" t="s">
        <v>75</v>
      </c>
      <c r="X70" s="80" t="s">
        <v>75</v>
      </c>
      <c r="Y70" s="80" t="s">
        <v>75</v>
      </c>
      <c r="Z70" s="80" t="s">
        <v>75</v>
      </c>
      <c r="AA70" s="80" t="s">
        <v>75</v>
      </c>
      <c r="AB70" s="400" t="s">
        <v>741</v>
      </c>
      <c r="AC70" s="80" t="s">
        <v>75</v>
      </c>
      <c r="AD70" s="80" t="s">
        <v>75</v>
      </c>
      <c r="AE70" s="80" t="s">
        <v>75</v>
      </c>
      <c r="AF70" s="80" t="s">
        <v>75</v>
      </c>
      <c r="AG70" s="80" t="s">
        <v>75</v>
      </c>
      <c r="AH70" s="80" t="s">
        <v>75</v>
      </c>
      <c r="AI70" s="80" t="s">
        <v>75</v>
      </c>
      <c r="AJ70" s="80" t="s">
        <v>75</v>
      </c>
      <c r="AK70" s="80" t="s">
        <v>75</v>
      </c>
      <c r="AL70" s="80" t="s">
        <v>75</v>
      </c>
      <c r="AM70" s="80" t="s">
        <v>75</v>
      </c>
      <c r="AN70" s="80" t="s">
        <v>75</v>
      </c>
      <c r="AO70" s="80" t="s">
        <v>75</v>
      </c>
      <c r="AP70" s="400" t="s">
        <v>754</v>
      </c>
      <c r="AQ70" s="422" t="s">
        <v>753</v>
      </c>
      <c r="AR70" s="80" t="s">
        <v>75</v>
      </c>
      <c r="AS70" s="80" t="s">
        <v>75</v>
      </c>
      <c r="AT70" s="80" t="s">
        <v>75</v>
      </c>
      <c r="AU70" s="80" t="s">
        <v>75</v>
      </c>
      <c r="AV70" s="80" t="s">
        <v>75</v>
      </c>
      <c r="AW70" s="80" t="s">
        <v>75</v>
      </c>
      <c r="AX70" s="80" t="s">
        <v>75</v>
      </c>
      <c r="AY70" s="80" t="s">
        <v>75</v>
      </c>
      <c r="AZ70" s="80" t="s">
        <v>75</v>
      </c>
      <c r="BA70" s="80" t="s">
        <v>75</v>
      </c>
      <c r="BB70" s="400" t="s">
        <v>767</v>
      </c>
      <c r="BC70" s="423" t="s">
        <v>430</v>
      </c>
      <c r="BD70" s="315"/>
      <c r="BE70" s="414"/>
      <c r="BF70" s="414"/>
      <c r="BG70" s="414"/>
      <c r="BH70" s="414"/>
      <c r="BI70" s="421" t="s">
        <v>755</v>
      </c>
      <c r="BJ70" s="414"/>
      <c r="BK70" s="414"/>
      <c r="BL70" s="421" t="s">
        <v>756</v>
      </c>
      <c r="BM70" s="421" t="s">
        <v>759</v>
      </c>
      <c r="BN70" s="421" t="s">
        <v>760</v>
      </c>
    </row>
    <row r="71" spans="1:66" s="38" customFormat="1" ht="45" customHeight="1" x14ac:dyDescent="0.2">
      <c r="A71" s="84" t="str">
        <f t="shared" si="0"/>
        <v>14</v>
      </c>
      <c r="B71" s="44" t="s">
        <v>165</v>
      </c>
      <c r="C71" s="91" t="s">
        <v>166</v>
      </c>
      <c r="D71" s="37"/>
      <c r="E71" s="91"/>
      <c r="F71" s="224" t="s">
        <v>216</v>
      </c>
      <c r="G71" s="136"/>
      <c r="H71" s="112" t="s">
        <v>167</v>
      </c>
      <c r="I71" s="138" t="s">
        <v>538</v>
      </c>
      <c r="J71" s="28"/>
      <c r="K71" s="80" t="s">
        <v>75</v>
      </c>
      <c r="L71" s="80" t="s">
        <v>75</v>
      </c>
      <c r="M71" s="80" t="s">
        <v>75</v>
      </c>
      <c r="N71" s="344" t="s">
        <v>430</v>
      </c>
      <c r="O71" s="359" t="s">
        <v>75</v>
      </c>
      <c r="P71" s="80" t="s">
        <v>75</v>
      </c>
      <c r="Q71" s="80" t="s">
        <v>75</v>
      </c>
      <c r="R71" s="80" t="s">
        <v>75</v>
      </c>
      <c r="S71" s="80" t="s">
        <v>75</v>
      </c>
      <c r="T71" s="80" t="s">
        <v>75</v>
      </c>
      <c r="U71" s="80" t="s">
        <v>75</v>
      </c>
      <c r="V71" s="288" t="s">
        <v>460</v>
      </c>
      <c r="W71" s="80" t="s">
        <v>75</v>
      </c>
      <c r="X71" s="217" t="s">
        <v>75</v>
      </c>
      <c r="Y71" s="217" t="s">
        <v>75</v>
      </c>
      <c r="Z71" s="217" t="s">
        <v>75</v>
      </c>
      <c r="AA71" s="217" t="s">
        <v>75</v>
      </c>
      <c r="AB71" s="217"/>
      <c r="AC71" s="80" t="s">
        <v>75</v>
      </c>
      <c r="AD71" s="217" t="s">
        <v>75</v>
      </c>
      <c r="AE71" s="217" t="s">
        <v>75</v>
      </c>
      <c r="AF71" s="217" t="s">
        <v>75</v>
      </c>
      <c r="AG71" s="217" t="s">
        <v>75</v>
      </c>
      <c r="AH71" s="80" t="s">
        <v>75</v>
      </c>
      <c r="AI71" s="217" t="s">
        <v>75</v>
      </c>
      <c r="AJ71" s="80" t="s">
        <v>75</v>
      </c>
      <c r="AK71" s="80" t="s">
        <v>75</v>
      </c>
      <c r="AL71" s="80" t="s">
        <v>75</v>
      </c>
      <c r="AM71" s="80" t="s">
        <v>75</v>
      </c>
      <c r="AN71" s="80"/>
      <c r="AO71" s="80" t="s">
        <v>75</v>
      </c>
      <c r="AP71" s="131" t="s">
        <v>441</v>
      </c>
      <c r="AQ71" s="131" t="s">
        <v>761</v>
      </c>
      <c r="AR71" s="288" t="s">
        <v>461</v>
      </c>
      <c r="AS71" s="131" t="s">
        <v>441</v>
      </c>
      <c r="AT71" s="80" t="s">
        <v>75</v>
      </c>
      <c r="AU71" s="111" t="s">
        <v>441</v>
      </c>
      <c r="AV71" s="81"/>
      <c r="AW71" s="81"/>
      <c r="AX71" s="81"/>
      <c r="AY71" s="81"/>
      <c r="AZ71" s="81"/>
      <c r="BA71" s="81"/>
      <c r="BB71" s="81"/>
      <c r="BC71" s="81"/>
      <c r="BD71" s="315"/>
      <c r="BE71" s="414"/>
      <c r="BF71" s="414"/>
      <c r="BG71" s="414"/>
      <c r="BH71" s="414"/>
      <c r="BI71" s="414"/>
      <c r="BJ71" s="414"/>
      <c r="BK71" s="414"/>
      <c r="BL71" s="414"/>
      <c r="BM71" s="414"/>
      <c r="BN71" s="414"/>
    </row>
    <row r="72" spans="1:66" s="38" customFormat="1" ht="45" customHeight="1" x14ac:dyDescent="0.2">
      <c r="A72" s="84" t="str">
        <f t="shared" si="0"/>
        <v>14</v>
      </c>
      <c r="B72" s="44" t="s">
        <v>165</v>
      </c>
      <c r="C72" s="91" t="s">
        <v>566</v>
      </c>
      <c r="D72" s="37"/>
      <c r="E72" s="91"/>
      <c r="F72" s="223" t="s">
        <v>623</v>
      </c>
      <c r="G72" s="136" t="s">
        <v>624</v>
      </c>
      <c r="H72" s="112" t="s">
        <v>622</v>
      </c>
      <c r="I72" s="138" t="s">
        <v>538</v>
      </c>
      <c r="J72" s="28"/>
      <c r="K72" s="80" t="s">
        <v>75</v>
      </c>
      <c r="L72" s="80" t="s">
        <v>75</v>
      </c>
      <c r="M72" s="80" t="s">
        <v>75</v>
      </c>
      <c r="N72" s="344" t="s">
        <v>430</v>
      </c>
      <c r="O72" s="359" t="s">
        <v>75</v>
      </c>
      <c r="P72" s="80" t="s">
        <v>75</v>
      </c>
      <c r="Q72" s="80" t="s">
        <v>75</v>
      </c>
      <c r="R72" s="80" t="s">
        <v>75</v>
      </c>
      <c r="S72" s="80" t="s">
        <v>75</v>
      </c>
      <c r="T72" s="80" t="s">
        <v>75</v>
      </c>
      <c r="U72" s="80" t="s">
        <v>75</v>
      </c>
      <c r="V72" s="288" t="s">
        <v>460</v>
      </c>
      <c r="W72" s="80" t="s">
        <v>75</v>
      </c>
      <c r="X72" s="217" t="s">
        <v>75</v>
      </c>
      <c r="Y72" s="217" t="s">
        <v>75</v>
      </c>
      <c r="Z72" s="217" t="s">
        <v>75</v>
      </c>
      <c r="AA72" s="217" t="s">
        <v>75</v>
      </c>
      <c r="AB72" s="217"/>
      <c r="AC72" s="80" t="s">
        <v>75</v>
      </c>
      <c r="AD72" s="217" t="s">
        <v>75</v>
      </c>
      <c r="AE72" s="217" t="s">
        <v>75</v>
      </c>
      <c r="AF72" s="217" t="s">
        <v>75</v>
      </c>
      <c r="AG72" s="217" t="s">
        <v>75</v>
      </c>
      <c r="AH72" s="80" t="s">
        <v>75</v>
      </c>
      <c r="AI72" s="217" t="s">
        <v>75</v>
      </c>
      <c r="AJ72" s="80" t="s">
        <v>75</v>
      </c>
      <c r="AK72" s="80" t="s">
        <v>75</v>
      </c>
      <c r="AL72" s="80" t="s">
        <v>75</v>
      </c>
      <c r="AM72" s="80" t="s">
        <v>75</v>
      </c>
      <c r="AN72" s="80"/>
      <c r="AO72" s="80" t="s">
        <v>75</v>
      </c>
      <c r="AP72" s="288" t="s">
        <v>650</v>
      </c>
      <c r="AQ72" s="288" t="s">
        <v>762</v>
      </c>
      <c r="AR72" s="288" t="s">
        <v>461</v>
      </c>
      <c r="AS72" s="131" t="s">
        <v>441</v>
      </c>
      <c r="AT72" s="80" t="s">
        <v>75</v>
      </c>
      <c r="AU72" s="289" t="s">
        <v>621</v>
      </c>
      <c r="AV72" s="81"/>
      <c r="AW72" s="81"/>
      <c r="AX72" s="81"/>
      <c r="AY72" s="81"/>
      <c r="AZ72" s="81"/>
      <c r="BA72" s="81"/>
      <c r="BB72" s="81"/>
      <c r="BC72" s="81"/>
      <c r="BD72" s="315"/>
      <c r="BE72" s="414"/>
      <c r="BF72" s="414"/>
      <c r="BG72" s="414"/>
      <c r="BH72" s="414"/>
      <c r="BI72" s="414"/>
      <c r="BJ72" s="414"/>
      <c r="BK72" s="414"/>
      <c r="BL72" s="414"/>
      <c r="BM72" s="414"/>
      <c r="BN72" s="414"/>
    </row>
    <row r="73" spans="1:66" s="38" customFormat="1" ht="45" customHeight="1" x14ac:dyDescent="0.2">
      <c r="A73" s="84" t="str">
        <f t="shared" si="0"/>
        <v>15</v>
      </c>
      <c r="B73" s="44" t="s">
        <v>168</v>
      </c>
      <c r="C73" s="91" t="s">
        <v>169</v>
      </c>
      <c r="D73" s="37"/>
      <c r="E73" s="91"/>
      <c r="F73" s="224" t="s">
        <v>216</v>
      </c>
      <c r="G73" s="136"/>
      <c r="H73" s="112"/>
      <c r="I73" s="138" t="s">
        <v>539</v>
      </c>
      <c r="J73" s="28"/>
      <c r="K73" s="80" t="s">
        <v>75</v>
      </c>
      <c r="L73" s="80" t="s">
        <v>75</v>
      </c>
      <c r="M73" s="80" t="s">
        <v>75</v>
      </c>
      <c r="N73" s="344" t="s">
        <v>430</v>
      </c>
      <c r="O73" s="361" t="s">
        <v>441</v>
      </c>
      <c r="P73" s="80" t="s">
        <v>75</v>
      </c>
      <c r="Q73" s="131" t="s">
        <v>441</v>
      </c>
      <c r="R73" s="80" t="s">
        <v>75</v>
      </c>
      <c r="S73" s="80" t="s">
        <v>75</v>
      </c>
      <c r="T73" s="80" t="s">
        <v>75</v>
      </c>
      <c r="U73" s="80" t="s">
        <v>75</v>
      </c>
      <c r="V73" s="80" t="s">
        <v>75</v>
      </c>
      <c r="W73" s="80" t="s">
        <v>75</v>
      </c>
      <c r="X73" s="217" t="s">
        <v>75</v>
      </c>
      <c r="Y73" s="217" t="s">
        <v>75</v>
      </c>
      <c r="Z73" s="217" t="s">
        <v>75</v>
      </c>
      <c r="AA73" s="217" t="s">
        <v>75</v>
      </c>
      <c r="AB73" s="306"/>
      <c r="AC73" s="306" t="s">
        <v>441</v>
      </c>
      <c r="AD73" s="296" t="s">
        <v>462</v>
      </c>
      <c r="AE73" s="296" t="s">
        <v>463</v>
      </c>
      <c r="AF73" s="296" t="s">
        <v>435</v>
      </c>
      <c r="AG73" s="296" t="s">
        <v>436</v>
      </c>
      <c r="AH73" s="131" t="s">
        <v>441</v>
      </c>
      <c r="AI73" s="217" t="s">
        <v>75</v>
      </c>
      <c r="AJ73" s="80" t="s">
        <v>75</v>
      </c>
      <c r="AK73" s="80" t="s">
        <v>75</v>
      </c>
      <c r="AL73" s="80" t="s">
        <v>75</v>
      </c>
      <c r="AM73" s="80" t="s">
        <v>75</v>
      </c>
      <c r="AN73" s="80"/>
      <c r="AO73" s="131" t="s">
        <v>441</v>
      </c>
      <c r="AP73" s="80" t="s">
        <v>75</v>
      </c>
      <c r="AQ73" s="80" t="s">
        <v>75</v>
      </c>
      <c r="AR73" s="80" t="s">
        <v>75</v>
      </c>
      <c r="AS73" s="80" t="s">
        <v>75</v>
      </c>
      <c r="AT73" s="80" t="s">
        <v>75</v>
      </c>
      <c r="AU73" s="80" t="s">
        <v>75</v>
      </c>
      <c r="AV73" s="289" t="s">
        <v>464</v>
      </c>
      <c r="AW73" s="81"/>
      <c r="AX73" s="81"/>
      <c r="AY73" s="81"/>
      <c r="AZ73" s="81"/>
      <c r="BA73" s="81"/>
      <c r="BB73" s="81"/>
      <c r="BC73" s="81"/>
      <c r="BD73" s="315"/>
      <c r="BE73" s="414"/>
      <c r="BF73" s="414"/>
      <c r="BG73" s="414"/>
      <c r="BH73" s="414"/>
      <c r="BI73" s="414"/>
      <c r="BJ73" s="414"/>
      <c r="BK73" s="414"/>
      <c r="BL73" s="414"/>
      <c r="BM73" s="414"/>
      <c r="BN73" s="414"/>
    </row>
    <row r="74" spans="1:66" s="38" customFormat="1" ht="45" customHeight="1" x14ac:dyDescent="0.2">
      <c r="A74" s="84" t="str">
        <f t="shared" si="0"/>
        <v>15</v>
      </c>
      <c r="B74" s="44" t="s">
        <v>168</v>
      </c>
      <c r="C74" s="91" t="s">
        <v>291</v>
      </c>
      <c r="D74" s="81" t="s">
        <v>339</v>
      </c>
      <c r="E74" s="91"/>
      <c r="F74" s="224" t="s">
        <v>216</v>
      </c>
      <c r="G74" s="136"/>
      <c r="H74" s="112"/>
      <c r="I74" s="138" t="s">
        <v>540</v>
      </c>
      <c r="J74" s="28"/>
      <c r="K74" s="80" t="s">
        <v>75</v>
      </c>
      <c r="L74" s="80" t="s">
        <v>75</v>
      </c>
      <c r="M74" s="80" t="s">
        <v>75</v>
      </c>
      <c r="N74" s="344" t="s">
        <v>430</v>
      </c>
      <c r="O74" s="361" t="s">
        <v>441</v>
      </c>
      <c r="P74" s="80" t="s">
        <v>75</v>
      </c>
      <c r="Q74" s="131" t="s">
        <v>441</v>
      </c>
      <c r="R74" s="80" t="s">
        <v>75</v>
      </c>
      <c r="S74" s="80" t="s">
        <v>75</v>
      </c>
      <c r="T74" s="80" t="s">
        <v>75</v>
      </c>
      <c r="U74" s="80" t="s">
        <v>75</v>
      </c>
      <c r="V74" s="80" t="s">
        <v>75</v>
      </c>
      <c r="W74" s="80" t="s">
        <v>75</v>
      </c>
      <c r="X74" s="80" t="s">
        <v>75</v>
      </c>
      <c r="Y74" s="80" t="s">
        <v>75</v>
      </c>
      <c r="Z74" s="80" t="s">
        <v>75</v>
      </c>
      <c r="AA74" s="80" t="s">
        <v>75</v>
      </c>
      <c r="AB74" s="80"/>
      <c r="AC74" s="80" t="s">
        <v>75</v>
      </c>
      <c r="AD74" s="80" t="s">
        <v>75</v>
      </c>
      <c r="AE74" s="80" t="s">
        <v>75</v>
      </c>
      <c r="AF74" s="80" t="s">
        <v>75</v>
      </c>
      <c r="AG74" s="80" t="s">
        <v>75</v>
      </c>
      <c r="AH74" s="80" t="s">
        <v>75</v>
      </c>
      <c r="AI74" s="80" t="s">
        <v>75</v>
      </c>
      <c r="AJ74" s="80" t="s">
        <v>75</v>
      </c>
      <c r="AK74" s="80" t="s">
        <v>75</v>
      </c>
      <c r="AL74" s="80" t="s">
        <v>75</v>
      </c>
      <c r="AM74" s="80" t="s">
        <v>75</v>
      </c>
      <c r="AN74" s="80"/>
      <c r="AO74" s="80" t="s">
        <v>75</v>
      </c>
      <c r="AP74" s="80" t="s">
        <v>75</v>
      </c>
      <c r="AQ74" s="80" t="s">
        <v>75</v>
      </c>
      <c r="AR74" s="80" t="s">
        <v>75</v>
      </c>
      <c r="AS74" s="80" t="s">
        <v>75</v>
      </c>
      <c r="AT74" s="80" t="s">
        <v>75</v>
      </c>
      <c r="AU74" s="80" t="s">
        <v>75</v>
      </c>
      <c r="AV74" s="131" t="s">
        <v>441</v>
      </c>
      <c r="AW74" s="131" t="s">
        <v>441</v>
      </c>
      <c r="AX74" s="80" t="s">
        <v>75</v>
      </c>
      <c r="AY74" s="111" t="s">
        <v>441</v>
      </c>
      <c r="AZ74" s="81"/>
      <c r="BA74" s="81"/>
      <c r="BB74" s="81"/>
      <c r="BC74" s="81"/>
      <c r="BD74" s="315"/>
      <c r="BE74" s="414"/>
      <c r="BF74" s="414"/>
      <c r="BG74" s="414"/>
      <c r="BH74" s="414"/>
      <c r="BI74" s="414"/>
      <c r="BJ74" s="414"/>
      <c r="BK74" s="414"/>
      <c r="BL74" s="414"/>
      <c r="BM74" s="414"/>
      <c r="BN74" s="414"/>
    </row>
    <row r="75" spans="1:66" s="38" customFormat="1" ht="45" customHeight="1" x14ac:dyDescent="0.2">
      <c r="A75" s="84" t="str">
        <f t="shared" si="0"/>
        <v>15</v>
      </c>
      <c r="B75" s="44" t="s">
        <v>168</v>
      </c>
      <c r="C75" s="91" t="s">
        <v>568</v>
      </c>
      <c r="D75" s="81"/>
      <c r="E75" s="91"/>
      <c r="F75" s="223" t="s">
        <v>625</v>
      </c>
      <c r="G75" s="136" t="s">
        <v>626</v>
      </c>
      <c r="H75" s="112" t="s">
        <v>627</v>
      </c>
      <c r="I75" s="138" t="s">
        <v>569</v>
      </c>
      <c r="J75" s="28"/>
      <c r="K75" s="80" t="s">
        <v>75</v>
      </c>
      <c r="L75" s="80" t="s">
        <v>75</v>
      </c>
      <c r="M75" s="80" t="s">
        <v>75</v>
      </c>
      <c r="N75" s="344" t="s">
        <v>430</v>
      </c>
      <c r="O75" s="362" t="s">
        <v>628</v>
      </c>
      <c r="P75" s="80" t="s">
        <v>75</v>
      </c>
      <c r="Q75" s="288" t="s">
        <v>582</v>
      </c>
      <c r="R75" s="80" t="s">
        <v>75</v>
      </c>
      <c r="S75" s="80" t="s">
        <v>75</v>
      </c>
      <c r="T75" s="80" t="s">
        <v>75</v>
      </c>
      <c r="U75" s="80" t="s">
        <v>75</v>
      </c>
      <c r="V75" s="80" t="s">
        <v>75</v>
      </c>
      <c r="W75" s="80" t="s">
        <v>75</v>
      </c>
      <c r="X75" s="217" t="s">
        <v>75</v>
      </c>
      <c r="Y75" s="217" t="s">
        <v>75</v>
      </c>
      <c r="Z75" s="217" t="s">
        <v>75</v>
      </c>
      <c r="AA75" s="217" t="s">
        <v>75</v>
      </c>
      <c r="AB75" s="217"/>
      <c r="AC75" s="217" t="s">
        <v>75</v>
      </c>
      <c r="AD75" s="217" t="s">
        <v>75</v>
      </c>
      <c r="AE75" s="217" t="s">
        <v>75</v>
      </c>
      <c r="AF75" s="296" t="s">
        <v>629</v>
      </c>
      <c r="AG75" s="217" t="s">
        <v>75</v>
      </c>
      <c r="AH75" s="131" t="s">
        <v>441</v>
      </c>
      <c r="AI75" s="217" t="s">
        <v>75</v>
      </c>
      <c r="AJ75" s="80" t="s">
        <v>75</v>
      </c>
      <c r="AK75" s="80" t="s">
        <v>75</v>
      </c>
      <c r="AL75" s="80" t="s">
        <v>75</v>
      </c>
      <c r="AM75" s="80" t="s">
        <v>75</v>
      </c>
      <c r="AN75" s="80"/>
      <c r="AO75" s="288" t="s">
        <v>630</v>
      </c>
      <c r="AP75" s="80" t="s">
        <v>75</v>
      </c>
      <c r="AQ75" s="80" t="s">
        <v>75</v>
      </c>
      <c r="AR75" s="80" t="s">
        <v>75</v>
      </c>
      <c r="AS75" s="80" t="s">
        <v>75</v>
      </c>
      <c r="AT75" s="80" t="s">
        <v>75</v>
      </c>
      <c r="AU75" s="80" t="s">
        <v>75</v>
      </c>
      <c r="AV75" s="292" t="s">
        <v>631</v>
      </c>
      <c r="AW75" s="80" t="s">
        <v>75</v>
      </c>
      <c r="AX75" s="80" t="s">
        <v>75</v>
      </c>
      <c r="AY75" s="289" t="s">
        <v>632</v>
      </c>
      <c r="AZ75" s="81"/>
      <c r="BA75" s="81"/>
      <c r="BB75" s="81"/>
      <c r="BC75" s="81"/>
      <c r="BD75" s="315"/>
      <c r="BE75" s="414"/>
      <c r="BF75" s="414"/>
      <c r="BG75" s="414"/>
      <c r="BH75" s="414"/>
      <c r="BI75" s="414"/>
      <c r="BJ75" s="414"/>
      <c r="BK75" s="414"/>
      <c r="BL75" s="414"/>
      <c r="BM75" s="414"/>
      <c r="BN75" s="414"/>
    </row>
    <row r="76" spans="1:66" s="38" customFormat="1" ht="45" customHeight="1" x14ac:dyDescent="0.2">
      <c r="A76" s="84" t="str">
        <f t="shared" si="0"/>
        <v>16</v>
      </c>
      <c r="B76" s="44" t="s">
        <v>332</v>
      </c>
      <c r="C76" s="91" t="s">
        <v>237</v>
      </c>
      <c r="D76" s="37"/>
      <c r="E76" s="91"/>
      <c r="F76" s="224" t="s">
        <v>238</v>
      </c>
      <c r="G76" s="136"/>
      <c r="H76" s="112"/>
      <c r="I76" s="138" t="s">
        <v>541</v>
      </c>
      <c r="J76" s="28"/>
      <c r="K76" s="80" t="s">
        <v>75</v>
      </c>
      <c r="L76" s="80" t="s">
        <v>75</v>
      </c>
      <c r="M76" s="80" t="s">
        <v>75</v>
      </c>
      <c r="N76" s="344" t="s">
        <v>430</v>
      </c>
      <c r="O76" s="361" t="s">
        <v>441</v>
      </c>
      <c r="P76" s="80" t="s">
        <v>75</v>
      </c>
      <c r="Q76" s="80" t="s">
        <v>75</v>
      </c>
      <c r="R76" s="131" t="s">
        <v>441</v>
      </c>
      <c r="S76" s="80" t="s">
        <v>75</v>
      </c>
      <c r="T76" s="80" t="s">
        <v>75</v>
      </c>
      <c r="U76" s="80" t="s">
        <v>75</v>
      </c>
      <c r="V76" s="80" t="s">
        <v>75</v>
      </c>
      <c r="W76" s="288" t="s">
        <v>485</v>
      </c>
      <c r="X76" s="289" t="s">
        <v>486</v>
      </c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  <c r="AK76" s="150"/>
      <c r="AL76" s="150"/>
      <c r="AM76" s="150"/>
      <c r="AN76" s="150"/>
      <c r="AO76" s="150"/>
      <c r="AP76" s="150"/>
      <c r="AQ76" s="150"/>
      <c r="AR76" s="150"/>
      <c r="AS76" s="150"/>
      <c r="AT76" s="150"/>
      <c r="AU76" s="150"/>
      <c r="AV76" s="150"/>
      <c r="AW76" s="81"/>
      <c r="AX76" s="150"/>
      <c r="AY76" s="150"/>
      <c r="AZ76" s="81"/>
      <c r="BA76" s="81"/>
      <c r="BB76" s="81"/>
      <c r="BC76" s="81"/>
      <c r="BD76" s="315"/>
      <c r="BE76" s="414"/>
      <c r="BF76" s="414"/>
      <c r="BG76" s="414"/>
      <c r="BH76" s="414"/>
      <c r="BI76" s="414"/>
      <c r="BJ76" s="414"/>
      <c r="BK76" s="414"/>
      <c r="BL76" s="414"/>
      <c r="BM76" s="414"/>
      <c r="BN76" s="414"/>
    </row>
    <row r="77" spans="1:66" s="38" customFormat="1" ht="45" customHeight="1" x14ac:dyDescent="0.2">
      <c r="A77" s="84" t="str">
        <f t="shared" si="0"/>
        <v>16</v>
      </c>
      <c r="B77" s="44" t="s">
        <v>126</v>
      </c>
      <c r="C77" s="91" t="s">
        <v>576</v>
      </c>
      <c r="D77" s="37"/>
      <c r="E77" s="91"/>
      <c r="F77" s="308" t="s">
        <v>643</v>
      </c>
      <c r="G77" s="262" t="s">
        <v>644</v>
      </c>
      <c r="H77" s="112" t="s">
        <v>635</v>
      </c>
      <c r="I77" s="138" t="s">
        <v>542</v>
      </c>
      <c r="J77" s="28"/>
      <c r="K77" s="80" t="s">
        <v>75</v>
      </c>
      <c r="L77" s="80" t="s">
        <v>75</v>
      </c>
      <c r="M77" s="80" t="s">
        <v>75</v>
      </c>
      <c r="N77" s="344" t="s">
        <v>430</v>
      </c>
      <c r="O77" s="362" t="s">
        <v>581</v>
      </c>
      <c r="P77" s="80" t="s">
        <v>75</v>
      </c>
      <c r="Q77" s="80" t="s">
        <v>75</v>
      </c>
      <c r="R77" s="288" t="s">
        <v>649</v>
      </c>
      <c r="S77" s="80" t="s">
        <v>75</v>
      </c>
      <c r="T77" s="80" t="s">
        <v>75</v>
      </c>
      <c r="U77" s="80" t="s">
        <v>75</v>
      </c>
      <c r="V77" s="80" t="s">
        <v>75</v>
      </c>
      <c r="W77" s="288" t="s">
        <v>633</v>
      </c>
      <c r="X77" s="289" t="s">
        <v>634</v>
      </c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  <c r="AK77" s="150"/>
      <c r="AL77" s="150"/>
      <c r="AM77" s="150"/>
      <c r="AN77" s="150"/>
      <c r="AO77" s="150"/>
      <c r="AP77" s="150"/>
      <c r="AQ77" s="150"/>
      <c r="AR77" s="150"/>
      <c r="AS77" s="150"/>
      <c r="AT77" s="150"/>
      <c r="AU77" s="150"/>
      <c r="AV77" s="150"/>
      <c r="AW77" s="81"/>
      <c r="AX77" s="150"/>
      <c r="AY77" s="150"/>
      <c r="AZ77" s="81"/>
      <c r="BA77" s="81"/>
      <c r="BB77" s="81"/>
      <c r="BC77" s="81"/>
      <c r="BD77" s="315"/>
      <c r="BE77" s="414"/>
      <c r="BF77" s="414"/>
      <c r="BG77" s="414"/>
      <c r="BH77" s="414"/>
      <c r="BI77" s="414"/>
      <c r="BJ77" s="414"/>
      <c r="BK77" s="414"/>
      <c r="BL77" s="414"/>
      <c r="BM77" s="414"/>
      <c r="BN77" s="414"/>
    </row>
    <row r="78" spans="1:66" s="38" customFormat="1" ht="45" customHeight="1" x14ac:dyDescent="0.2">
      <c r="A78" s="84" t="str">
        <f t="shared" si="0"/>
        <v>16</v>
      </c>
      <c r="B78" s="36" t="s">
        <v>221</v>
      </c>
      <c r="C78" s="91" t="s">
        <v>222</v>
      </c>
      <c r="D78" s="37"/>
      <c r="E78" s="91"/>
      <c r="F78" s="223" t="s">
        <v>217</v>
      </c>
      <c r="G78" s="136"/>
      <c r="H78" s="112"/>
      <c r="I78" s="138" t="s">
        <v>542</v>
      </c>
      <c r="J78" s="28"/>
      <c r="K78" s="80" t="s">
        <v>75</v>
      </c>
      <c r="L78" s="80" t="s">
        <v>75</v>
      </c>
      <c r="M78" s="80" t="s">
        <v>75</v>
      </c>
      <c r="N78" s="344" t="s">
        <v>430</v>
      </c>
      <c r="O78" s="361" t="s">
        <v>441</v>
      </c>
      <c r="P78" s="80" t="s">
        <v>75</v>
      </c>
      <c r="Q78" s="80" t="s">
        <v>75</v>
      </c>
      <c r="R78" s="131" t="s">
        <v>441</v>
      </c>
      <c r="S78" s="80" t="s">
        <v>75</v>
      </c>
      <c r="T78" s="80" t="s">
        <v>75</v>
      </c>
      <c r="U78" s="80" t="s">
        <v>75</v>
      </c>
      <c r="V78" s="80" t="s">
        <v>75</v>
      </c>
      <c r="W78" s="288" t="s">
        <v>493</v>
      </c>
      <c r="X78" s="289" t="s">
        <v>494</v>
      </c>
      <c r="Y78" s="81"/>
      <c r="Z78" s="81"/>
      <c r="AA78" s="81"/>
      <c r="AB78" s="134"/>
      <c r="AC78" s="134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134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81"/>
      <c r="BD78" s="315"/>
      <c r="BE78" s="414"/>
      <c r="BF78" s="414"/>
      <c r="BG78" s="414"/>
      <c r="BH78" s="414"/>
      <c r="BI78" s="414"/>
      <c r="BJ78" s="414"/>
      <c r="BK78" s="414"/>
      <c r="BL78" s="414"/>
      <c r="BM78" s="414"/>
      <c r="BN78" s="414"/>
    </row>
    <row r="79" spans="1:66" s="38" customFormat="1" ht="45" customHeight="1" x14ac:dyDescent="0.2">
      <c r="A79" s="84" t="str">
        <f t="shared" si="0"/>
        <v>16</v>
      </c>
      <c r="B79" s="36" t="s">
        <v>221</v>
      </c>
      <c r="C79" s="91" t="s">
        <v>245</v>
      </c>
      <c r="D79" s="37"/>
      <c r="E79" s="91"/>
      <c r="F79" s="223" t="s">
        <v>217</v>
      </c>
      <c r="G79" s="136"/>
      <c r="H79" s="112"/>
      <c r="I79" s="138" t="s">
        <v>542</v>
      </c>
      <c r="J79" s="28"/>
      <c r="K79" s="80" t="s">
        <v>75</v>
      </c>
      <c r="L79" s="80" t="s">
        <v>75</v>
      </c>
      <c r="M79" s="80" t="s">
        <v>75</v>
      </c>
      <c r="N79" s="344" t="s">
        <v>430</v>
      </c>
      <c r="O79" s="361" t="s">
        <v>441</v>
      </c>
      <c r="P79" s="80" t="s">
        <v>75</v>
      </c>
      <c r="Q79" s="80" t="s">
        <v>75</v>
      </c>
      <c r="R79" s="131" t="s">
        <v>441</v>
      </c>
      <c r="S79" s="80" t="s">
        <v>75</v>
      </c>
      <c r="T79" s="80" t="s">
        <v>75</v>
      </c>
      <c r="U79" s="80" t="s">
        <v>75</v>
      </c>
      <c r="V79" s="80" t="s">
        <v>75</v>
      </c>
      <c r="W79" s="131" t="s">
        <v>446</v>
      </c>
      <c r="X79" s="111" t="s">
        <v>446</v>
      </c>
      <c r="Y79" s="81"/>
      <c r="Z79" s="81"/>
      <c r="AA79" s="81"/>
      <c r="AB79" s="134"/>
      <c r="AC79" s="134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134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1"/>
      <c r="BB79" s="81"/>
      <c r="BC79" s="81"/>
      <c r="BD79" s="315"/>
      <c r="BE79" s="414"/>
      <c r="BF79" s="414"/>
      <c r="BG79" s="414"/>
      <c r="BH79" s="414"/>
      <c r="BI79" s="414"/>
      <c r="BJ79" s="414"/>
      <c r="BK79" s="414"/>
      <c r="BL79" s="414"/>
      <c r="BM79" s="414"/>
      <c r="BN79" s="414"/>
    </row>
    <row r="80" spans="1:66" s="38" customFormat="1" ht="45" customHeight="1" x14ac:dyDescent="0.2">
      <c r="A80" s="84" t="str">
        <f t="shared" si="0"/>
        <v>16</v>
      </c>
      <c r="B80" s="36" t="s">
        <v>221</v>
      </c>
      <c r="C80" s="91" t="s">
        <v>250</v>
      </c>
      <c r="D80" s="37"/>
      <c r="E80" s="91"/>
      <c r="F80" s="223" t="s">
        <v>217</v>
      </c>
      <c r="G80" s="136"/>
      <c r="H80" s="112"/>
      <c r="I80" s="138" t="s">
        <v>542</v>
      </c>
      <c r="J80" s="28"/>
      <c r="K80" s="80" t="s">
        <v>75</v>
      </c>
      <c r="L80" s="80" t="s">
        <v>75</v>
      </c>
      <c r="M80" s="80" t="s">
        <v>75</v>
      </c>
      <c r="N80" s="344" t="s">
        <v>430</v>
      </c>
      <c r="O80" s="361" t="s">
        <v>441</v>
      </c>
      <c r="P80" s="80" t="s">
        <v>75</v>
      </c>
      <c r="Q80" s="80" t="s">
        <v>75</v>
      </c>
      <c r="R80" s="131" t="s">
        <v>441</v>
      </c>
      <c r="S80" s="80" t="s">
        <v>75</v>
      </c>
      <c r="T80" s="80" t="s">
        <v>75</v>
      </c>
      <c r="U80" s="80" t="s">
        <v>75</v>
      </c>
      <c r="V80" s="80" t="s">
        <v>75</v>
      </c>
      <c r="W80" s="131" t="s">
        <v>446</v>
      </c>
      <c r="X80" s="111" t="s">
        <v>446</v>
      </c>
      <c r="Y80" s="81"/>
      <c r="Z80" s="81"/>
      <c r="AA80" s="81"/>
      <c r="AB80" s="134"/>
      <c r="AC80" s="134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134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  <c r="BC80" s="81"/>
      <c r="BD80" s="315"/>
      <c r="BE80" s="414"/>
      <c r="BF80" s="414"/>
      <c r="BG80" s="414"/>
      <c r="BH80" s="414"/>
      <c r="BI80" s="414"/>
      <c r="BJ80" s="414"/>
      <c r="BK80" s="414"/>
      <c r="BL80" s="414"/>
      <c r="BM80" s="414"/>
      <c r="BN80" s="414"/>
    </row>
    <row r="81" spans="1:66" s="38" customFormat="1" ht="45" customHeight="1" x14ac:dyDescent="0.2">
      <c r="A81" s="84" t="str">
        <f t="shared" si="0"/>
        <v>16</v>
      </c>
      <c r="B81" s="36" t="s">
        <v>242</v>
      </c>
      <c r="C81" s="91" t="s">
        <v>243</v>
      </c>
      <c r="D81" s="37"/>
      <c r="E81" s="91"/>
      <c r="F81" s="224" t="s">
        <v>238</v>
      </c>
      <c r="G81" s="136"/>
      <c r="H81" s="112"/>
      <c r="I81" s="138" t="s">
        <v>543</v>
      </c>
      <c r="J81" s="28"/>
      <c r="K81" s="80" t="s">
        <v>75</v>
      </c>
      <c r="L81" s="80" t="s">
        <v>75</v>
      </c>
      <c r="M81" s="80" t="s">
        <v>75</v>
      </c>
      <c r="N81" s="344" t="s">
        <v>430</v>
      </c>
      <c r="O81" s="361" t="s">
        <v>441</v>
      </c>
      <c r="P81" s="80" t="s">
        <v>75</v>
      </c>
      <c r="Q81" s="80" t="s">
        <v>75</v>
      </c>
      <c r="R81" s="131" t="s">
        <v>441</v>
      </c>
      <c r="S81" s="80" t="s">
        <v>75</v>
      </c>
      <c r="T81" s="80" t="s">
        <v>75</v>
      </c>
      <c r="U81" s="80" t="s">
        <v>75</v>
      </c>
      <c r="V81" s="80" t="s">
        <v>75</v>
      </c>
      <c r="W81" s="288" t="s">
        <v>482</v>
      </c>
      <c r="X81" s="288" t="s">
        <v>483</v>
      </c>
      <c r="Y81" s="289" t="s">
        <v>484</v>
      </c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81"/>
      <c r="AX81" s="150"/>
      <c r="AY81" s="150"/>
      <c r="AZ81" s="81"/>
      <c r="BA81" s="81"/>
      <c r="BB81" s="81"/>
      <c r="BC81" s="81"/>
      <c r="BD81" s="315"/>
      <c r="BE81" s="414"/>
      <c r="BF81" s="414"/>
      <c r="BG81" s="414"/>
      <c r="BH81" s="414"/>
      <c r="BI81" s="414"/>
      <c r="BJ81" s="414"/>
      <c r="BK81" s="414"/>
      <c r="BL81" s="414"/>
      <c r="BM81" s="414"/>
      <c r="BN81" s="414"/>
    </row>
    <row r="82" spans="1:66" s="38" customFormat="1" ht="45" customHeight="1" x14ac:dyDescent="0.2">
      <c r="A82" s="84" t="str">
        <f t="shared" si="0"/>
        <v>16</v>
      </c>
      <c r="B82" s="36" t="s">
        <v>196</v>
      </c>
      <c r="C82" s="91" t="s">
        <v>345</v>
      </c>
      <c r="D82" s="81" t="s">
        <v>339</v>
      </c>
      <c r="E82" s="91"/>
      <c r="F82" s="224" t="s">
        <v>216</v>
      </c>
      <c r="G82" s="136"/>
      <c r="H82" s="112"/>
      <c r="I82" s="138" t="s">
        <v>543</v>
      </c>
      <c r="J82" s="28"/>
      <c r="K82" s="80" t="s">
        <v>75</v>
      </c>
      <c r="L82" s="80" t="s">
        <v>75</v>
      </c>
      <c r="M82" s="80" t="s">
        <v>75</v>
      </c>
      <c r="N82" s="344" t="s">
        <v>430</v>
      </c>
      <c r="O82" s="361" t="s">
        <v>441</v>
      </c>
      <c r="P82" s="80" t="s">
        <v>75</v>
      </c>
      <c r="Q82" s="80" t="s">
        <v>75</v>
      </c>
      <c r="R82" s="131" t="s">
        <v>441</v>
      </c>
      <c r="S82" s="80" t="s">
        <v>75</v>
      </c>
      <c r="T82" s="80" t="s">
        <v>75</v>
      </c>
      <c r="U82" s="80" t="s">
        <v>75</v>
      </c>
      <c r="V82" s="80" t="s">
        <v>75</v>
      </c>
      <c r="W82" s="288" t="s">
        <v>487</v>
      </c>
      <c r="X82" s="288" t="s">
        <v>488</v>
      </c>
      <c r="Y82" s="289" t="s">
        <v>489</v>
      </c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81"/>
      <c r="AX82" s="150"/>
      <c r="AY82" s="150"/>
      <c r="AZ82" s="81"/>
      <c r="BA82" s="81"/>
      <c r="BB82" s="81"/>
      <c r="BC82" s="81"/>
      <c r="BD82" s="315"/>
      <c r="BE82" s="414"/>
      <c r="BF82" s="414"/>
      <c r="BG82" s="414"/>
      <c r="BH82" s="414"/>
      <c r="BI82" s="414"/>
      <c r="BJ82" s="414"/>
      <c r="BK82" s="414"/>
      <c r="BL82" s="414"/>
      <c r="BM82" s="414"/>
      <c r="BN82" s="414"/>
    </row>
    <row r="83" spans="1:66" s="38" customFormat="1" ht="45" customHeight="1" x14ac:dyDescent="0.2">
      <c r="A83" s="84" t="str">
        <f t="shared" si="0"/>
        <v>16</v>
      </c>
      <c r="B83" s="36" t="s">
        <v>337</v>
      </c>
      <c r="C83" s="91" t="s">
        <v>338</v>
      </c>
      <c r="D83" s="37"/>
      <c r="E83" s="91"/>
      <c r="F83" s="223" t="s">
        <v>217</v>
      </c>
      <c r="G83" s="136"/>
      <c r="H83" s="112"/>
      <c r="I83" s="138" t="s">
        <v>544</v>
      </c>
      <c r="J83" s="28"/>
      <c r="K83" s="80" t="s">
        <v>75</v>
      </c>
      <c r="L83" s="80" t="s">
        <v>75</v>
      </c>
      <c r="M83" s="80" t="s">
        <v>75</v>
      </c>
      <c r="N83" s="344" t="s">
        <v>430</v>
      </c>
      <c r="O83" s="361" t="s">
        <v>441</v>
      </c>
      <c r="P83" s="80" t="s">
        <v>75</v>
      </c>
      <c r="Q83" s="80" t="s">
        <v>75</v>
      </c>
      <c r="R83" s="131" t="s">
        <v>441</v>
      </c>
      <c r="S83" s="80" t="s">
        <v>75</v>
      </c>
      <c r="T83" s="80" t="s">
        <v>75</v>
      </c>
      <c r="U83" s="80" t="s">
        <v>75</v>
      </c>
      <c r="V83" s="80" t="s">
        <v>75</v>
      </c>
      <c r="W83" s="288" t="s">
        <v>495</v>
      </c>
      <c r="X83" s="288" t="s">
        <v>497</v>
      </c>
      <c r="Y83" s="289" t="s">
        <v>497</v>
      </c>
      <c r="Z83" s="81"/>
      <c r="AA83" s="81"/>
      <c r="AB83" s="134"/>
      <c r="AC83" s="134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134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  <c r="BB83" s="81"/>
      <c r="BC83" s="81"/>
      <c r="BD83" s="315"/>
      <c r="BE83" s="414"/>
      <c r="BF83" s="414"/>
      <c r="BG83" s="414"/>
      <c r="BH83" s="414"/>
      <c r="BI83" s="414"/>
      <c r="BJ83" s="414"/>
      <c r="BK83" s="414"/>
      <c r="BL83" s="414"/>
      <c r="BM83" s="414"/>
      <c r="BN83" s="414"/>
    </row>
    <row r="84" spans="1:66" s="38" customFormat="1" ht="45" customHeight="1" x14ac:dyDescent="0.2">
      <c r="A84" s="84" t="str">
        <f t="shared" ref="A84:A147" si="1">IF(ISBLANK(I84),"NoGroup",MID(I84,2,2))</f>
        <v>16</v>
      </c>
      <c r="B84" s="36" t="s">
        <v>247</v>
      </c>
      <c r="C84" s="91" t="s">
        <v>248</v>
      </c>
      <c r="D84" s="37"/>
      <c r="E84" s="91"/>
      <c r="F84" s="223" t="s">
        <v>217</v>
      </c>
      <c r="G84" s="136"/>
      <c r="H84" s="112"/>
      <c r="I84" s="138" t="s">
        <v>544</v>
      </c>
      <c r="J84" s="28"/>
      <c r="K84" s="80" t="s">
        <v>75</v>
      </c>
      <c r="L84" s="80" t="s">
        <v>75</v>
      </c>
      <c r="M84" s="80" t="s">
        <v>75</v>
      </c>
      <c r="N84" s="344" t="s">
        <v>430</v>
      </c>
      <c r="O84" s="361" t="s">
        <v>441</v>
      </c>
      <c r="P84" s="80" t="s">
        <v>75</v>
      </c>
      <c r="Q84" s="80" t="s">
        <v>75</v>
      </c>
      <c r="R84" s="131" t="s">
        <v>441</v>
      </c>
      <c r="S84" s="80" t="s">
        <v>75</v>
      </c>
      <c r="T84" s="80" t="s">
        <v>75</v>
      </c>
      <c r="U84" s="80" t="s">
        <v>75</v>
      </c>
      <c r="V84" s="80" t="s">
        <v>75</v>
      </c>
      <c r="W84" s="288" t="s">
        <v>496</v>
      </c>
      <c r="X84" s="288" t="s">
        <v>497</v>
      </c>
      <c r="Y84" s="289" t="s">
        <v>497</v>
      </c>
      <c r="Z84" s="81"/>
      <c r="AA84" s="81"/>
      <c r="AB84" s="134"/>
      <c r="AC84" s="134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134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81"/>
      <c r="BD84" s="315"/>
      <c r="BE84" s="414"/>
      <c r="BF84" s="414"/>
      <c r="BG84" s="414"/>
      <c r="BH84" s="414"/>
      <c r="BI84" s="414"/>
      <c r="BJ84" s="414"/>
      <c r="BK84" s="414"/>
      <c r="BL84" s="414"/>
      <c r="BM84" s="414"/>
      <c r="BN84" s="414"/>
    </row>
    <row r="85" spans="1:66" s="38" customFormat="1" ht="45" customHeight="1" x14ac:dyDescent="0.2">
      <c r="A85" s="84" t="str">
        <f t="shared" si="1"/>
        <v>16</v>
      </c>
      <c r="B85" s="36" t="s">
        <v>247</v>
      </c>
      <c r="C85" s="91" t="s">
        <v>244</v>
      </c>
      <c r="D85" s="37"/>
      <c r="E85" s="91"/>
      <c r="F85" s="223" t="s">
        <v>217</v>
      </c>
      <c r="G85" s="136"/>
      <c r="H85" s="112"/>
      <c r="I85" s="138" t="s">
        <v>544</v>
      </c>
      <c r="J85" s="28"/>
      <c r="K85" s="80" t="s">
        <v>75</v>
      </c>
      <c r="L85" s="80" t="s">
        <v>75</v>
      </c>
      <c r="M85" s="80" t="s">
        <v>75</v>
      </c>
      <c r="N85" s="344" t="s">
        <v>430</v>
      </c>
      <c r="O85" s="361" t="s">
        <v>441</v>
      </c>
      <c r="P85" s="80" t="s">
        <v>75</v>
      </c>
      <c r="Q85" s="80" t="s">
        <v>75</v>
      </c>
      <c r="R85" s="131" t="s">
        <v>441</v>
      </c>
      <c r="S85" s="80" t="s">
        <v>75</v>
      </c>
      <c r="T85" s="80" t="s">
        <v>75</v>
      </c>
      <c r="U85" s="80" t="s">
        <v>75</v>
      </c>
      <c r="V85" s="80" t="s">
        <v>75</v>
      </c>
      <c r="W85" s="131" t="s">
        <v>446</v>
      </c>
      <c r="X85" s="131" t="s">
        <v>446</v>
      </c>
      <c r="Y85" s="111" t="s">
        <v>446</v>
      </c>
      <c r="Z85" s="81"/>
      <c r="AA85" s="81"/>
      <c r="AB85" s="134"/>
      <c r="AC85" s="134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134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315"/>
      <c r="BE85" s="414"/>
      <c r="BF85" s="414"/>
      <c r="BG85" s="414"/>
      <c r="BH85" s="414"/>
      <c r="BI85" s="414"/>
      <c r="BJ85" s="414"/>
      <c r="BK85" s="414"/>
      <c r="BL85" s="414"/>
      <c r="BM85" s="414"/>
      <c r="BN85" s="414"/>
    </row>
    <row r="86" spans="1:66" s="269" customFormat="1" ht="45" customHeight="1" x14ac:dyDescent="0.2">
      <c r="A86" s="84" t="str">
        <f t="shared" si="1"/>
        <v>16</v>
      </c>
      <c r="B86" s="36" t="s">
        <v>247</v>
      </c>
      <c r="C86" s="91" t="s">
        <v>249</v>
      </c>
      <c r="D86" s="37"/>
      <c r="E86" s="91"/>
      <c r="F86" s="223" t="s">
        <v>217</v>
      </c>
      <c r="G86" s="136"/>
      <c r="H86" s="112"/>
      <c r="I86" s="138" t="s">
        <v>544</v>
      </c>
      <c r="J86" s="28"/>
      <c r="K86" s="80" t="s">
        <v>75</v>
      </c>
      <c r="L86" s="80" t="s">
        <v>75</v>
      </c>
      <c r="M86" s="80" t="s">
        <v>75</v>
      </c>
      <c r="N86" s="344" t="s">
        <v>430</v>
      </c>
      <c r="O86" s="361" t="s">
        <v>441</v>
      </c>
      <c r="P86" s="80" t="s">
        <v>75</v>
      </c>
      <c r="Q86" s="80" t="s">
        <v>75</v>
      </c>
      <c r="R86" s="131" t="s">
        <v>441</v>
      </c>
      <c r="S86" s="80" t="s">
        <v>75</v>
      </c>
      <c r="T86" s="80" t="s">
        <v>75</v>
      </c>
      <c r="U86" s="80" t="s">
        <v>75</v>
      </c>
      <c r="V86" s="80" t="s">
        <v>75</v>
      </c>
      <c r="W86" s="131" t="s">
        <v>446</v>
      </c>
      <c r="X86" s="131" t="s">
        <v>446</v>
      </c>
      <c r="Y86" s="111" t="s">
        <v>446</v>
      </c>
      <c r="Z86" s="81"/>
      <c r="AA86" s="81"/>
      <c r="AB86" s="134"/>
      <c r="AC86" s="134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134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  <c r="BB86" s="81"/>
      <c r="BC86" s="81"/>
      <c r="BD86" s="317"/>
      <c r="BE86" s="418"/>
      <c r="BF86" s="418"/>
      <c r="BG86" s="418"/>
      <c r="BH86" s="418"/>
      <c r="BI86" s="418"/>
      <c r="BJ86" s="418"/>
      <c r="BK86" s="418"/>
      <c r="BL86" s="418"/>
      <c r="BM86" s="418"/>
      <c r="BN86" s="418"/>
    </row>
    <row r="87" spans="1:66" s="268" customFormat="1" ht="45" customHeight="1" x14ac:dyDescent="0.2">
      <c r="A87" s="84" t="str">
        <f t="shared" si="1"/>
        <v>16</v>
      </c>
      <c r="B87" s="36" t="s">
        <v>246</v>
      </c>
      <c r="C87" s="91" t="s">
        <v>235</v>
      </c>
      <c r="D87" s="37"/>
      <c r="E87" s="91"/>
      <c r="F87" s="223" t="s">
        <v>217</v>
      </c>
      <c r="G87" s="136"/>
      <c r="H87" s="112"/>
      <c r="I87" s="138" t="s">
        <v>544</v>
      </c>
      <c r="J87" s="28"/>
      <c r="K87" s="80" t="s">
        <v>75</v>
      </c>
      <c r="L87" s="80" t="s">
        <v>75</v>
      </c>
      <c r="M87" s="80" t="s">
        <v>75</v>
      </c>
      <c r="N87" s="344" t="s">
        <v>430</v>
      </c>
      <c r="O87" s="361" t="s">
        <v>441</v>
      </c>
      <c r="P87" s="80" t="s">
        <v>75</v>
      </c>
      <c r="Q87" s="80" t="s">
        <v>75</v>
      </c>
      <c r="R87" s="131" t="s">
        <v>441</v>
      </c>
      <c r="S87" s="80" t="s">
        <v>75</v>
      </c>
      <c r="T87" s="80" t="s">
        <v>75</v>
      </c>
      <c r="U87" s="80" t="s">
        <v>75</v>
      </c>
      <c r="V87" s="80" t="s">
        <v>75</v>
      </c>
      <c r="W87" s="131" t="s">
        <v>446</v>
      </c>
      <c r="X87" s="131" t="s">
        <v>446</v>
      </c>
      <c r="Y87" s="111" t="s">
        <v>446</v>
      </c>
      <c r="Z87" s="81"/>
      <c r="AA87" s="81"/>
      <c r="AB87" s="134"/>
      <c r="AC87" s="134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134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319"/>
      <c r="BE87" s="417"/>
      <c r="BF87" s="417"/>
      <c r="BG87" s="417"/>
      <c r="BH87" s="417"/>
      <c r="BI87" s="417"/>
      <c r="BJ87" s="417"/>
      <c r="BK87" s="417"/>
      <c r="BL87" s="417"/>
      <c r="BM87" s="417"/>
      <c r="BN87" s="417"/>
    </row>
    <row r="88" spans="1:66" s="268" customFormat="1" ht="45" customHeight="1" x14ac:dyDescent="0.2">
      <c r="A88" s="256" t="str">
        <f t="shared" si="1"/>
        <v>17</v>
      </c>
      <c r="B88" s="257" t="s">
        <v>341</v>
      </c>
      <c r="C88" s="258" t="s">
        <v>340</v>
      </c>
      <c r="D88" s="259"/>
      <c r="E88" s="260"/>
      <c r="F88" s="261" t="s">
        <v>427</v>
      </c>
      <c r="G88" s="262"/>
      <c r="H88" s="263"/>
      <c r="I88" s="264" t="s">
        <v>545</v>
      </c>
      <c r="J88" s="298"/>
      <c r="K88" s="265" t="s">
        <v>75</v>
      </c>
      <c r="L88" s="265" t="s">
        <v>75</v>
      </c>
      <c r="M88" s="265" t="s">
        <v>75</v>
      </c>
      <c r="N88" s="346" t="s">
        <v>430</v>
      </c>
      <c r="O88" s="364" t="s">
        <v>75</v>
      </c>
      <c r="P88" s="266" t="s">
        <v>441</v>
      </c>
      <c r="Q88" s="265" t="s">
        <v>75</v>
      </c>
      <c r="R88" s="266" t="s">
        <v>441</v>
      </c>
      <c r="S88" s="265" t="s">
        <v>75</v>
      </c>
      <c r="T88" s="265" t="s">
        <v>75</v>
      </c>
      <c r="U88" s="265" t="s">
        <v>75</v>
      </c>
      <c r="V88" s="265" t="s">
        <v>75</v>
      </c>
      <c r="W88" s="265" t="s">
        <v>75</v>
      </c>
      <c r="X88" s="265" t="s">
        <v>75</v>
      </c>
      <c r="Y88" s="265" t="s">
        <v>75</v>
      </c>
      <c r="Z88" s="265" t="s">
        <v>75</v>
      </c>
      <c r="AA88" s="265" t="s">
        <v>75</v>
      </c>
      <c r="AB88" s="265"/>
      <c r="AC88" s="265" t="s">
        <v>75</v>
      </c>
      <c r="AD88" s="265" t="s">
        <v>75</v>
      </c>
      <c r="AE88" s="265" t="s">
        <v>75</v>
      </c>
      <c r="AF88" s="265" t="s">
        <v>75</v>
      </c>
      <c r="AG88" s="265" t="s">
        <v>75</v>
      </c>
      <c r="AH88" s="265" t="s">
        <v>75</v>
      </c>
      <c r="AI88" s="265" t="s">
        <v>75</v>
      </c>
      <c r="AJ88" s="265" t="s">
        <v>75</v>
      </c>
      <c r="AK88" s="265" t="s">
        <v>75</v>
      </c>
      <c r="AL88" s="265" t="s">
        <v>75</v>
      </c>
      <c r="AM88" s="293" t="s">
        <v>445</v>
      </c>
      <c r="AN88" s="111" t="s">
        <v>445</v>
      </c>
      <c r="AO88" s="267"/>
      <c r="AP88" s="267"/>
      <c r="AQ88" s="267"/>
      <c r="AR88" s="267"/>
      <c r="AS88" s="267"/>
      <c r="AT88" s="267"/>
      <c r="AU88" s="267"/>
      <c r="AV88" s="267"/>
      <c r="AW88" s="260"/>
      <c r="AX88" s="267"/>
      <c r="AY88" s="267"/>
      <c r="AZ88" s="260"/>
      <c r="BA88" s="260"/>
      <c r="BB88" s="260"/>
      <c r="BC88" s="260"/>
      <c r="BD88" s="319"/>
      <c r="BE88" s="417"/>
      <c r="BF88" s="417"/>
      <c r="BG88" s="417"/>
      <c r="BH88" s="417"/>
      <c r="BI88" s="417"/>
      <c r="BJ88" s="417"/>
      <c r="BK88" s="417"/>
      <c r="BL88" s="417"/>
      <c r="BM88" s="417"/>
      <c r="BN88" s="417"/>
    </row>
    <row r="89" spans="1:66" s="269" customFormat="1" ht="45" customHeight="1" x14ac:dyDescent="0.2">
      <c r="A89" s="256" t="str">
        <f t="shared" si="1"/>
        <v>17</v>
      </c>
      <c r="B89" s="257" t="s">
        <v>334</v>
      </c>
      <c r="C89" s="258" t="s">
        <v>335</v>
      </c>
      <c r="D89" s="259"/>
      <c r="E89" s="260" t="s">
        <v>336</v>
      </c>
      <c r="F89" s="261" t="s">
        <v>429</v>
      </c>
      <c r="G89" s="262"/>
      <c r="H89" s="263"/>
      <c r="I89" s="264" t="s">
        <v>545</v>
      </c>
      <c r="J89" s="298"/>
      <c r="K89" s="265" t="s">
        <v>75</v>
      </c>
      <c r="L89" s="265" t="s">
        <v>75</v>
      </c>
      <c r="M89" s="265" t="s">
        <v>75</v>
      </c>
      <c r="N89" s="346" t="s">
        <v>430</v>
      </c>
      <c r="O89" s="364" t="s">
        <v>75</v>
      </c>
      <c r="P89" s="266" t="s">
        <v>441</v>
      </c>
      <c r="Q89" s="265" t="s">
        <v>75</v>
      </c>
      <c r="R89" s="266" t="s">
        <v>441</v>
      </c>
      <c r="S89" s="265" t="s">
        <v>75</v>
      </c>
      <c r="T89" s="265" t="s">
        <v>75</v>
      </c>
      <c r="U89" s="265" t="s">
        <v>75</v>
      </c>
      <c r="V89" s="265" t="s">
        <v>75</v>
      </c>
      <c r="W89" s="265" t="s">
        <v>75</v>
      </c>
      <c r="X89" s="265" t="s">
        <v>75</v>
      </c>
      <c r="Y89" s="265" t="s">
        <v>75</v>
      </c>
      <c r="Z89" s="265" t="s">
        <v>75</v>
      </c>
      <c r="AA89" s="265" t="s">
        <v>75</v>
      </c>
      <c r="AB89" s="265"/>
      <c r="AC89" s="265" t="s">
        <v>75</v>
      </c>
      <c r="AD89" s="265" t="s">
        <v>75</v>
      </c>
      <c r="AE89" s="265" t="s">
        <v>75</v>
      </c>
      <c r="AF89" s="265" t="s">
        <v>75</v>
      </c>
      <c r="AG89" s="265" t="s">
        <v>75</v>
      </c>
      <c r="AH89" s="265" t="s">
        <v>75</v>
      </c>
      <c r="AI89" s="265" t="s">
        <v>75</v>
      </c>
      <c r="AJ89" s="265" t="s">
        <v>75</v>
      </c>
      <c r="AK89" s="265" t="s">
        <v>75</v>
      </c>
      <c r="AL89" s="265" t="s">
        <v>75</v>
      </c>
      <c r="AM89" s="293" t="s">
        <v>445</v>
      </c>
      <c r="AN89" s="111" t="s">
        <v>445</v>
      </c>
      <c r="AO89" s="267"/>
      <c r="AP89" s="267"/>
      <c r="AQ89" s="267"/>
      <c r="AR89" s="267"/>
      <c r="AS89" s="267"/>
      <c r="AT89" s="267"/>
      <c r="AU89" s="267"/>
      <c r="AV89" s="267"/>
      <c r="AW89" s="260"/>
      <c r="AX89" s="267"/>
      <c r="AY89" s="267"/>
      <c r="AZ89" s="260"/>
      <c r="BA89" s="260"/>
      <c r="BB89" s="260"/>
      <c r="BC89" s="260"/>
      <c r="BD89" s="317"/>
      <c r="BE89" s="418"/>
      <c r="BF89" s="418"/>
      <c r="BG89" s="418"/>
      <c r="BH89" s="418"/>
      <c r="BI89" s="418"/>
      <c r="BJ89" s="418"/>
      <c r="BK89" s="418"/>
      <c r="BL89" s="418"/>
      <c r="BM89" s="418"/>
      <c r="BN89" s="418"/>
    </row>
    <row r="90" spans="1:66" s="269" customFormat="1" ht="45" customHeight="1" x14ac:dyDescent="0.2">
      <c r="A90" s="256" t="str">
        <f t="shared" si="1"/>
        <v>17</v>
      </c>
      <c r="B90" s="257" t="s">
        <v>554</v>
      </c>
      <c r="C90" s="258" t="s">
        <v>577</v>
      </c>
      <c r="D90" s="259"/>
      <c r="E90" s="260"/>
      <c r="F90" s="313" t="s">
        <v>636</v>
      </c>
      <c r="G90" s="314" t="s">
        <v>646</v>
      </c>
      <c r="H90" s="263" t="s">
        <v>593</v>
      </c>
      <c r="I90" s="264" t="s">
        <v>545</v>
      </c>
      <c r="J90" s="298"/>
      <c r="K90" s="265" t="s">
        <v>75</v>
      </c>
      <c r="L90" s="265" t="s">
        <v>75</v>
      </c>
      <c r="M90" s="265" t="s">
        <v>75</v>
      </c>
      <c r="N90" s="346" t="s">
        <v>430</v>
      </c>
      <c r="O90" s="364" t="s">
        <v>75</v>
      </c>
      <c r="P90" s="288" t="s">
        <v>637</v>
      </c>
      <c r="Q90" s="265" t="s">
        <v>75</v>
      </c>
      <c r="R90" s="288" t="s">
        <v>649</v>
      </c>
      <c r="S90" s="265" t="s">
        <v>75</v>
      </c>
      <c r="T90" s="265" t="s">
        <v>75</v>
      </c>
      <c r="U90" s="265" t="s">
        <v>75</v>
      </c>
      <c r="V90" s="265" t="s">
        <v>75</v>
      </c>
      <c r="W90" s="265" t="s">
        <v>75</v>
      </c>
      <c r="X90" s="265" t="s">
        <v>75</v>
      </c>
      <c r="Y90" s="265" t="s">
        <v>75</v>
      </c>
      <c r="Z90" s="265" t="s">
        <v>75</v>
      </c>
      <c r="AA90" s="265" t="s">
        <v>75</v>
      </c>
      <c r="AB90" s="265"/>
      <c r="AC90" s="265" t="s">
        <v>75</v>
      </c>
      <c r="AD90" s="265" t="s">
        <v>75</v>
      </c>
      <c r="AE90" s="265" t="s">
        <v>75</v>
      </c>
      <c r="AF90" s="265" t="s">
        <v>75</v>
      </c>
      <c r="AG90" s="265" t="s">
        <v>75</v>
      </c>
      <c r="AH90" s="265" t="s">
        <v>75</v>
      </c>
      <c r="AI90" s="265" t="s">
        <v>75</v>
      </c>
      <c r="AJ90" s="265" t="s">
        <v>75</v>
      </c>
      <c r="AK90" s="265" t="s">
        <v>75</v>
      </c>
      <c r="AL90" s="265" t="s">
        <v>75</v>
      </c>
      <c r="AM90" s="288" t="s">
        <v>638</v>
      </c>
      <c r="AN90" s="289" t="s">
        <v>642</v>
      </c>
      <c r="AO90" s="267"/>
      <c r="AP90" s="267"/>
      <c r="AQ90" s="267"/>
      <c r="AR90" s="267"/>
      <c r="AS90" s="267"/>
      <c r="AT90" s="267"/>
      <c r="AU90" s="267"/>
      <c r="AV90" s="267"/>
      <c r="AW90" s="260"/>
      <c r="AX90" s="267"/>
      <c r="AY90" s="267"/>
      <c r="AZ90" s="260"/>
      <c r="BA90" s="260"/>
      <c r="BB90" s="260"/>
      <c r="BC90" s="260"/>
      <c r="BD90" s="317"/>
      <c r="BE90" s="418"/>
      <c r="BF90" s="418"/>
      <c r="BG90" s="418"/>
      <c r="BH90" s="418"/>
      <c r="BI90" s="418"/>
      <c r="BJ90" s="418"/>
      <c r="BK90" s="418"/>
      <c r="BL90" s="418"/>
      <c r="BM90" s="418"/>
      <c r="BN90" s="418"/>
    </row>
    <row r="91" spans="1:66" s="38" customFormat="1" ht="45" customHeight="1" x14ac:dyDescent="0.2">
      <c r="A91" s="84" t="str">
        <f t="shared" si="1"/>
        <v>17</v>
      </c>
      <c r="B91" s="36" t="s">
        <v>234</v>
      </c>
      <c r="C91" s="91" t="s">
        <v>235</v>
      </c>
      <c r="D91" s="37"/>
      <c r="E91" s="91" t="s">
        <v>279</v>
      </c>
      <c r="F91" s="223" t="s">
        <v>101</v>
      </c>
      <c r="G91" s="135" t="s">
        <v>102</v>
      </c>
      <c r="H91" s="112"/>
      <c r="I91" s="138" t="s">
        <v>545</v>
      </c>
      <c r="J91" s="28"/>
      <c r="K91" s="80" t="s">
        <v>75</v>
      </c>
      <c r="L91" s="80" t="s">
        <v>75</v>
      </c>
      <c r="M91" s="80" t="s">
        <v>75</v>
      </c>
      <c r="N91" s="344" t="s">
        <v>430</v>
      </c>
      <c r="O91" s="359" t="s">
        <v>75</v>
      </c>
      <c r="P91" s="131" t="s">
        <v>440</v>
      </c>
      <c r="Q91" s="80" t="s">
        <v>75</v>
      </c>
      <c r="R91" s="131" t="s">
        <v>441</v>
      </c>
      <c r="S91" s="80" t="s">
        <v>75</v>
      </c>
      <c r="T91" s="80" t="s">
        <v>75</v>
      </c>
      <c r="U91" s="80" t="s">
        <v>75</v>
      </c>
      <c r="V91" s="80" t="s">
        <v>75</v>
      </c>
      <c r="W91" s="80" t="s">
        <v>75</v>
      </c>
      <c r="X91" s="80" t="s">
        <v>75</v>
      </c>
      <c r="Y91" s="80" t="s">
        <v>75</v>
      </c>
      <c r="Z91" s="80" t="s">
        <v>75</v>
      </c>
      <c r="AA91" s="80" t="s">
        <v>75</v>
      </c>
      <c r="AB91" s="80"/>
      <c r="AC91" s="80" t="s">
        <v>75</v>
      </c>
      <c r="AD91" s="80" t="s">
        <v>75</v>
      </c>
      <c r="AE91" s="80" t="s">
        <v>75</v>
      </c>
      <c r="AF91" s="80" t="s">
        <v>75</v>
      </c>
      <c r="AG91" s="80" t="s">
        <v>75</v>
      </c>
      <c r="AH91" s="80" t="s">
        <v>75</v>
      </c>
      <c r="AI91" s="80" t="s">
        <v>75</v>
      </c>
      <c r="AJ91" s="80" t="s">
        <v>75</v>
      </c>
      <c r="AK91" s="80" t="s">
        <v>75</v>
      </c>
      <c r="AL91" s="80" t="s">
        <v>75</v>
      </c>
      <c r="AM91" s="293" t="s">
        <v>445</v>
      </c>
      <c r="AN91" s="111" t="s">
        <v>445</v>
      </c>
      <c r="AO91" s="134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315"/>
      <c r="BE91" s="414"/>
      <c r="BF91" s="414"/>
      <c r="BG91" s="414"/>
      <c r="BH91" s="414"/>
      <c r="BI91" s="414"/>
      <c r="BJ91" s="414"/>
      <c r="BK91" s="414"/>
      <c r="BL91" s="414"/>
      <c r="BM91" s="414"/>
      <c r="BN91" s="414"/>
    </row>
    <row r="92" spans="1:66" s="38" customFormat="1" ht="45" customHeight="1" x14ac:dyDescent="0.2">
      <c r="A92" s="84" t="str">
        <f t="shared" si="1"/>
        <v>18</v>
      </c>
      <c r="B92" s="36" t="s">
        <v>342</v>
      </c>
      <c r="C92" s="91" t="s">
        <v>343</v>
      </c>
      <c r="D92" s="37"/>
      <c r="E92" s="81"/>
      <c r="F92" s="224" t="s">
        <v>217</v>
      </c>
      <c r="G92" s="136"/>
      <c r="H92" s="112"/>
      <c r="I92" s="138" t="s">
        <v>546</v>
      </c>
      <c r="J92" s="28"/>
      <c r="K92" s="80"/>
      <c r="L92" s="80"/>
      <c r="M92" s="80"/>
      <c r="N92" s="344" t="s">
        <v>430</v>
      </c>
      <c r="O92" s="359" t="s">
        <v>75</v>
      </c>
      <c r="P92" s="131" t="s">
        <v>441</v>
      </c>
      <c r="Q92" s="80" t="s">
        <v>75</v>
      </c>
      <c r="R92" s="131" t="s">
        <v>441</v>
      </c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81"/>
      <c r="AX92" s="150"/>
      <c r="AY92" s="150"/>
      <c r="AZ92" s="81"/>
      <c r="BA92" s="81"/>
      <c r="BB92" s="81"/>
      <c r="BC92" s="81"/>
      <c r="BD92" s="315"/>
      <c r="BE92" s="414"/>
      <c r="BF92" s="414"/>
      <c r="BG92" s="414"/>
      <c r="BH92" s="414"/>
      <c r="BI92" s="414"/>
      <c r="BJ92" s="414"/>
      <c r="BK92" s="414"/>
      <c r="BL92" s="414"/>
      <c r="BM92" s="414"/>
      <c r="BN92" s="414"/>
    </row>
    <row r="93" spans="1:66" s="38" customFormat="1" ht="45" customHeight="1" x14ac:dyDescent="0.2">
      <c r="A93" s="84" t="str">
        <f t="shared" si="1"/>
        <v>19</v>
      </c>
      <c r="B93" s="44" t="s">
        <v>268</v>
      </c>
      <c r="C93" s="91" t="s">
        <v>269</v>
      </c>
      <c r="D93" s="81" t="s">
        <v>339</v>
      </c>
      <c r="E93" s="91"/>
      <c r="F93" s="224" t="s">
        <v>60</v>
      </c>
      <c r="G93" s="136"/>
      <c r="H93" s="112"/>
      <c r="I93" s="138" t="s">
        <v>547</v>
      </c>
      <c r="J93" s="28"/>
      <c r="K93" s="80" t="s">
        <v>75</v>
      </c>
      <c r="L93" s="80" t="s">
        <v>75</v>
      </c>
      <c r="M93" s="131" t="s">
        <v>441</v>
      </c>
      <c r="N93" s="305" t="s">
        <v>75</v>
      </c>
      <c r="O93" s="359" t="s">
        <v>75</v>
      </c>
      <c r="P93" s="80" t="s">
        <v>75</v>
      </c>
      <c r="Q93" s="80" t="s">
        <v>75</v>
      </c>
      <c r="R93" s="80" t="s">
        <v>75</v>
      </c>
      <c r="S93" s="80" t="s">
        <v>75</v>
      </c>
      <c r="T93" s="80" t="s">
        <v>75</v>
      </c>
      <c r="U93" s="80" t="s">
        <v>75</v>
      </c>
      <c r="V93" s="80" t="s">
        <v>75</v>
      </c>
      <c r="W93" s="80" t="s">
        <v>75</v>
      </c>
      <c r="X93" s="80" t="s">
        <v>75</v>
      </c>
      <c r="Y93" s="80" t="s">
        <v>75</v>
      </c>
      <c r="Z93" s="80" t="s">
        <v>75</v>
      </c>
      <c r="AA93" s="80" t="s">
        <v>75</v>
      </c>
      <c r="AB93" s="80"/>
      <c r="AC93" s="80" t="s">
        <v>75</v>
      </c>
      <c r="AD93" s="80" t="s">
        <v>75</v>
      </c>
      <c r="AE93" s="80" t="s">
        <v>75</v>
      </c>
      <c r="AF93" s="80" t="s">
        <v>75</v>
      </c>
      <c r="AG93" s="80" t="s">
        <v>75</v>
      </c>
      <c r="AH93" s="80" t="s">
        <v>75</v>
      </c>
      <c r="AI93" s="80" t="s">
        <v>75</v>
      </c>
      <c r="AJ93" s="80" t="s">
        <v>75</v>
      </c>
      <c r="AK93" s="80" t="s">
        <v>75</v>
      </c>
      <c r="AL93" s="80" t="s">
        <v>75</v>
      </c>
      <c r="AM93" s="80" t="s">
        <v>75</v>
      </c>
      <c r="AN93" s="80"/>
      <c r="AO93" s="80" t="s">
        <v>75</v>
      </c>
      <c r="AP93" s="80" t="s">
        <v>75</v>
      </c>
      <c r="AQ93" s="80" t="s">
        <v>75</v>
      </c>
      <c r="AR93" s="80" t="s">
        <v>75</v>
      </c>
      <c r="AS93" s="80" t="s">
        <v>75</v>
      </c>
      <c r="AT93" s="80" t="s">
        <v>75</v>
      </c>
      <c r="AU93" s="80" t="s">
        <v>75</v>
      </c>
      <c r="AV93" s="80" t="s">
        <v>75</v>
      </c>
      <c r="AW93" s="80" t="s">
        <v>75</v>
      </c>
      <c r="AX93" s="131" t="s">
        <v>441</v>
      </c>
      <c r="AY93" s="111" t="s">
        <v>441</v>
      </c>
      <c r="AZ93" s="81"/>
      <c r="BA93" s="81"/>
      <c r="BB93" s="81"/>
      <c r="BC93" s="81"/>
      <c r="BD93" s="315"/>
      <c r="BE93" s="414"/>
      <c r="BF93" s="414"/>
      <c r="BG93" s="414"/>
      <c r="BH93" s="414"/>
      <c r="BI93" s="414"/>
      <c r="BJ93" s="414"/>
      <c r="BK93" s="414"/>
      <c r="BL93" s="414"/>
      <c r="BM93" s="414"/>
      <c r="BN93" s="414"/>
    </row>
    <row r="94" spans="1:66" s="38" customFormat="1" ht="45" customHeight="1" x14ac:dyDescent="0.2">
      <c r="A94" s="84" t="str">
        <f t="shared" si="1"/>
        <v>21</v>
      </c>
      <c r="B94" s="44" t="s">
        <v>498</v>
      </c>
      <c r="C94" s="91" t="s">
        <v>499</v>
      </c>
      <c r="D94" s="81" t="s">
        <v>339</v>
      </c>
      <c r="E94" s="91"/>
      <c r="F94" s="224"/>
      <c r="G94" s="136"/>
      <c r="H94" s="112"/>
      <c r="I94" s="28" t="s">
        <v>517</v>
      </c>
      <c r="J94" s="28" t="s">
        <v>523</v>
      </c>
      <c r="K94" s="44"/>
      <c r="L94" s="81" t="s">
        <v>500</v>
      </c>
      <c r="M94" s="81" t="s">
        <v>501</v>
      </c>
      <c r="N94" s="345" t="s">
        <v>502</v>
      </c>
      <c r="O94" s="360" t="s">
        <v>503</v>
      </c>
      <c r="P94" s="81" t="s">
        <v>504</v>
      </c>
      <c r="Q94" s="81" t="s">
        <v>505</v>
      </c>
      <c r="R94" s="81" t="s">
        <v>506</v>
      </c>
      <c r="S94" s="81"/>
      <c r="T94" s="81"/>
      <c r="U94" s="81"/>
      <c r="V94" s="81"/>
      <c r="W94" s="81"/>
      <c r="X94" s="81"/>
      <c r="Y94" s="81"/>
      <c r="Z94" s="81"/>
      <c r="AA94" s="81"/>
      <c r="AB94" s="134"/>
      <c r="AC94" s="134"/>
      <c r="AD94" s="134"/>
      <c r="AE94" s="134"/>
      <c r="AF94" s="134"/>
      <c r="AG94" s="134"/>
      <c r="AH94" s="134"/>
      <c r="AI94" s="81"/>
      <c r="AJ94" s="81"/>
      <c r="AK94" s="81"/>
      <c r="AL94" s="81"/>
      <c r="AM94" s="81"/>
      <c r="AN94" s="81"/>
      <c r="AO94" s="134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1"/>
      <c r="BA94" s="81"/>
      <c r="BB94" s="81"/>
      <c r="BC94" s="81"/>
      <c r="BD94" s="315"/>
      <c r="BE94" s="414"/>
      <c r="BF94" s="414"/>
      <c r="BG94" s="414"/>
      <c r="BH94" s="414"/>
      <c r="BI94" s="414"/>
      <c r="BJ94" s="414"/>
      <c r="BK94" s="414"/>
      <c r="BL94" s="414"/>
      <c r="BM94" s="414"/>
      <c r="BN94" s="414"/>
    </row>
    <row r="95" spans="1:66" s="38" customFormat="1" ht="45" customHeight="1" x14ac:dyDescent="0.2">
      <c r="A95" s="84" t="str">
        <f t="shared" si="1"/>
        <v>22</v>
      </c>
      <c r="B95" s="44" t="s">
        <v>507</v>
      </c>
      <c r="C95" s="91" t="s">
        <v>499</v>
      </c>
      <c r="D95" s="81" t="s">
        <v>339</v>
      </c>
      <c r="E95" s="91"/>
      <c r="F95" s="224"/>
      <c r="G95" s="136"/>
      <c r="H95" s="112"/>
      <c r="I95" s="28" t="s">
        <v>518</v>
      </c>
      <c r="J95" s="28" t="s">
        <v>523</v>
      </c>
      <c r="K95" s="44" t="s">
        <v>508</v>
      </c>
      <c r="L95" s="81" t="s">
        <v>500</v>
      </c>
      <c r="M95" s="81" t="s">
        <v>509</v>
      </c>
      <c r="N95" s="345" t="s">
        <v>505</v>
      </c>
      <c r="O95" s="360" t="s">
        <v>510</v>
      </c>
      <c r="P95" s="81" t="s">
        <v>511</v>
      </c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134"/>
      <c r="AC95" s="134"/>
      <c r="AD95" s="134"/>
      <c r="AE95" s="134"/>
      <c r="AF95" s="134"/>
      <c r="AG95" s="134"/>
      <c r="AH95" s="134"/>
      <c r="AI95" s="81"/>
      <c r="AJ95" s="81"/>
      <c r="AK95" s="81"/>
      <c r="AL95" s="81"/>
      <c r="AM95" s="81"/>
      <c r="AN95" s="81"/>
      <c r="AO95" s="134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315"/>
      <c r="BE95" s="414"/>
      <c r="BF95" s="414"/>
      <c r="BG95" s="414"/>
      <c r="BH95" s="414"/>
      <c r="BI95" s="414"/>
      <c r="BJ95" s="414"/>
      <c r="BK95" s="414"/>
      <c r="BL95" s="414"/>
      <c r="BM95" s="414"/>
      <c r="BN95" s="414"/>
    </row>
    <row r="96" spans="1:66" s="38" customFormat="1" ht="45" customHeight="1" x14ac:dyDescent="0.2">
      <c r="A96" s="84" t="str">
        <f t="shared" si="1"/>
        <v>11</v>
      </c>
      <c r="B96" s="36" t="s">
        <v>37</v>
      </c>
      <c r="C96" s="91" t="s">
        <v>100</v>
      </c>
      <c r="D96" s="37"/>
      <c r="E96" s="91"/>
      <c r="F96" s="223" t="s">
        <v>101</v>
      </c>
      <c r="G96" s="135" t="s">
        <v>102</v>
      </c>
      <c r="H96" s="112"/>
      <c r="I96" s="139" t="s">
        <v>548</v>
      </c>
      <c r="J96" s="28" t="s">
        <v>113</v>
      </c>
      <c r="K96" s="80" t="s">
        <v>75</v>
      </c>
      <c r="L96" s="80" t="s">
        <v>75</v>
      </c>
      <c r="M96" s="80" t="s">
        <v>75</v>
      </c>
      <c r="N96" s="347" t="s">
        <v>430</v>
      </c>
      <c r="O96" s="365" t="s">
        <v>441</v>
      </c>
      <c r="P96" s="80" t="s">
        <v>75</v>
      </c>
      <c r="Q96" s="80" t="s">
        <v>75</v>
      </c>
      <c r="R96" s="79" t="s">
        <v>441</v>
      </c>
      <c r="S96" s="80" t="s">
        <v>75</v>
      </c>
      <c r="T96" s="80" t="s">
        <v>75</v>
      </c>
      <c r="U96" s="80" t="s">
        <v>75</v>
      </c>
      <c r="V96" s="80" t="s">
        <v>75</v>
      </c>
      <c r="W96" s="79" t="s">
        <v>465</v>
      </c>
      <c r="X96" s="80" t="s">
        <v>75</v>
      </c>
      <c r="Y96" s="80" t="s">
        <v>75</v>
      </c>
      <c r="Z96" s="80" t="s">
        <v>75</v>
      </c>
      <c r="AA96" s="111" t="s">
        <v>466</v>
      </c>
      <c r="AB96" s="150"/>
      <c r="AC96" s="150"/>
      <c r="AD96" s="150"/>
      <c r="AE96" s="150"/>
      <c r="AF96" s="150"/>
      <c r="AG96" s="150"/>
      <c r="AH96" s="150"/>
      <c r="AI96" s="81"/>
      <c r="AJ96" s="81"/>
      <c r="AK96" s="81"/>
      <c r="AL96" s="81"/>
      <c r="AM96" s="81"/>
      <c r="AN96" s="81"/>
      <c r="AO96" s="134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315"/>
      <c r="BE96" s="414"/>
      <c r="BF96" s="414"/>
      <c r="BG96" s="414"/>
      <c r="BH96" s="414"/>
      <c r="BI96" s="414"/>
      <c r="BJ96" s="414"/>
      <c r="BK96" s="414"/>
      <c r="BL96" s="414"/>
      <c r="BM96" s="414"/>
      <c r="BN96" s="414"/>
    </row>
    <row r="97" spans="1:66" s="38" customFormat="1" ht="45" customHeight="1" x14ac:dyDescent="0.2">
      <c r="A97" s="84" t="str">
        <f t="shared" si="1"/>
        <v>12</v>
      </c>
      <c r="B97" s="36" t="s">
        <v>49</v>
      </c>
      <c r="C97" s="91" t="s">
        <v>110</v>
      </c>
      <c r="D97" s="37"/>
      <c r="E97" s="91"/>
      <c r="F97" s="223" t="s">
        <v>111</v>
      </c>
      <c r="G97" s="135" t="s">
        <v>112</v>
      </c>
      <c r="H97" s="112"/>
      <c r="I97" s="139" t="s">
        <v>549</v>
      </c>
      <c r="J97" s="28" t="s">
        <v>113</v>
      </c>
      <c r="K97" s="305" t="s">
        <v>75</v>
      </c>
      <c r="L97" s="80" t="s">
        <v>75</v>
      </c>
      <c r="M97" s="80" t="s">
        <v>75</v>
      </c>
      <c r="N97" s="347" t="s">
        <v>430</v>
      </c>
      <c r="O97" s="365" t="s">
        <v>441</v>
      </c>
      <c r="P97" s="80" t="s">
        <v>75</v>
      </c>
      <c r="Q97" s="80" t="s">
        <v>75</v>
      </c>
      <c r="R97" s="79" t="s">
        <v>441</v>
      </c>
      <c r="S97" s="80" t="s">
        <v>75</v>
      </c>
      <c r="T97" s="80" t="s">
        <v>75</v>
      </c>
      <c r="U97" s="80" t="s">
        <v>75</v>
      </c>
      <c r="V97" s="80" t="s">
        <v>75</v>
      </c>
      <c r="W97" s="79" t="s">
        <v>441</v>
      </c>
      <c r="X97" s="79" t="s">
        <v>441</v>
      </c>
      <c r="Y97" s="80" t="s">
        <v>75</v>
      </c>
      <c r="Z97" s="80" t="s">
        <v>75</v>
      </c>
      <c r="AA97" s="80" t="s">
        <v>75</v>
      </c>
      <c r="AB97" s="80"/>
      <c r="AC97" s="80" t="s">
        <v>75</v>
      </c>
      <c r="AD97" s="80" t="s">
        <v>75</v>
      </c>
      <c r="AE97" s="80" t="s">
        <v>75</v>
      </c>
      <c r="AF97" s="80" t="s">
        <v>75</v>
      </c>
      <c r="AG97" s="80" t="s">
        <v>75</v>
      </c>
      <c r="AH97" s="80" t="s">
        <v>75</v>
      </c>
      <c r="AI97" s="80" t="s">
        <v>75</v>
      </c>
      <c r="AJ97" s="80" t="s">
        <v>75</v>
      </c>
      <c r="AK97" s="80" t="s">
        <v>75</v>
      </c>
      <c r="AL97" s="80" t="s">
        <v>75</v>
      </c>
      <c r="AM97" s="111" t="s">
        <v>441</v>
      </c>
      <c r="AN97" s="150"/>
      <c r="AO97" s="150"/>
      <c r="AP97" s="81"/>
      <c r="AQ97" s="81"/>
      <c r="AR97" s="81"/>
      <c r="AS97" s="81"/>
      <c r="AT97" s="81"/>
      <c r="AU97" s="81"/>
      <c r="AV97" s="81"/>
      <c r="AW97" s="81"/>
      <c r="AX97" s="81"/>
      <c r="AY97" s="81"/>
      <c r="AZ97" s="81"/>
      <c r="BA97" s="81"/>
      <c r="BB97" s="81"/>
      <c r="BC97" s="81"/>
      <c r="BD97" s="315"/>
      <c r="BE97" s="414"/>
      <c r="BF97" s="414"/>
      <c r="BG97" s="414"/>
      <c r="BH97" s="414"/>
      <c r="BI97" s="414"/>
      <c r="BJ97" s="414"/>
      <c r="BK97" s="414"/>
      <c r="BL97" s="414"/>
      <c r="BM97" s="414"/>
      <c r="BN97" s="414"/>
    </row>
    <row r="98" spans="1:66" s="38" customFormat="1" ht="45" customHeight="1" x14ac:dyDescent="0.2">
      <c r="A98" s="84" t="str">
        <f t="shared" si="1"/>
        <v>11</v>
      </c>
      <c r="B98" s="36" t="s">
        <v>37</v>
      </c>
      <c r="C98" s="91" t="s">
        <v>100</v>
      </c>
      <c r="D98" s="37"/>
      <c r="E98" s="91"/>
      <c r="F98" s="223" t="s">
        <v>101</v>
      </c>
      <c r="G98" s="135" t="s">
        <v>102</v>
      </c>
      <c r="H98" s="112"/>
      <c r="I98" s="140" t="s">
        <v>550</v>
      </c>
      <c r="J98" s="28" t="s">
        <v>60</v>
      </c>
      <c r="K98" s="305" t="s">
        <v>75</v>
      </c>
      <c r="L98" s="80" t="s">
        <v>75</v>
      </c>
      <c r="M98" s="80" t="s">
        <v>75</v>
      </c>
      <c r="N98" s="348" t="s">
        <v>430</v>
      </c>
      <c r="O98" s="366" t="s">
        <v>441</v>
      </c>
      <c r="P98" s="80" t="s">
        <v>75</v>
      </c>
      <c r="Q98" s="80" t="s">
        <v>75</v>
      </c>
      <c r="R98" s="80" t="s">
        <v>75</v>
      </c>
      <c r="S98" s="77" t="s">
        <v>441</v>
      </c>
      <c r="T98" s="80" t="s">
        <v>75</v>
      </c>
      <c r="U98" s="80" t="s">
        <v>75</v>
      </c>
      <c r="V98" s="80" t="s">
        <v>75</v>
      </c>
      <c r="W98" s="77" t="s">
        <v>441</v>
      </c>
      <c r="X98" s="80" t="s">
        <v>75</v>
      </c>
      <c r="Y98" s="80" t="s">
        <v>75</v>
      </c>
      <c r="Z98" s="80" t="s">
        <v>75</v>
      </c>
      <c r="AA98" s="111" t="s">
        <v>441</v>
      </c>
      <c r="AB98" s="150"/>
      <c r="AC98" s="150"/>
      <c r="AD98" s="150"/>
      <c r="AE98" s="150"/>
      <c r="AF98" s="150"/>
      <c r="AG98" s="150"/>
      <c r="AH98" s="150"/>
      <c r="AI98" s="81"/>
      <c r="AJ98" s="81"/>
      <c r="AK98" s="81"/>
      <c r="AL98" s="81"/>
      <c r="AM98" s="81"/>
      <c r="AN98" s="134"/>
      <c r="AO98" s="134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315"/>
      <c r="BE98" s="414"/>
      <c r="BF98" s="414"/>
      <c r="BG98" s="414"/>
      <c r="BH98" s="414"/>
      <c r="BI98" s="414"/>
      <c r="BJ98" s="414"/>
      <c r="BK98" s="414"/>
      <c r="BL98" s="414"/>
      <c r="BM98" s="414"/>
      <c r="BN98" s="414"/>
    </row>
    <row r="99" spans="1:66" s="38" customFormat="1" ht="45" customHeight="1" x14ac:dyDescent="0.2">
      <c r="A99" s="84" t="str">
        <f t="shared" si="1"/>
        <v>12</v>
      </c>
      <c r="B99" s="36" t="s">
        <v>49</v>
      </c>
      <c r="C99" s="91" t="s">
        <v>110</v>
      </c>
      <c r="D99" s="37"/>
      <c r="E99" s="91"/>
      <c r="F99" s="223" t="s">
        <v>111</v>
      </c>
      <c r="G99" s="135" t="s">
        <v>112</v>
      </c>
      <c r="H99" s="112"/>
      <c r="I99" s="140" t="s">
        <v>551</v>
      </c>
      <c r="J99" s="28" t="s">
        <v>60</v>
      </c>
      <c r="K99" s="305" t="s">
        <v>75</v>
      </c>
      <c r="L99" s="305" t="s">
        <v>75</v>
      </c>
      <c r="M99" s="80" t="s">
        <v>75</v>
      </c>
      <c r="N99" s="348" t="s">
        <v>430</v>
      </c>
      <c r="O99" s="367" t="s">
        <v>441</v>
      </c>
      <c r="P99" s="80" t="s">
        <v>75</v>
      </c>
      <c r="Q99" s="80" t="s">
        <v>75</v>
      </c>
      <c r="R99" s="80" t="s">
        <v>75</v>
      </c>
      <c r="S99" s="132" t="s">
        <v>441</v>
      </c>
      <c r="T99" s="80" t="s">
        <v>75</v>
      </c>
      <c r="U99" s="80" t="s">
        <v>75</v>
      </c>
      <c r="V99" s="80" t="s">
        <v>75</v>
      </c>
      <c r="W99" s="132" t="s">
        <v>441</v>
      </c>
      <c r="X99" s="132" t="s">
        <v>441</v>
      </c>
      <c r="Y99" s="80" t="s">
        <v>75</v>
      </c>
      <c r="Z99" s="80" t="s">
        <v>75</v>
      </c>
      <c r="AA99" s="80" t="s">
        <v>75</v>
      </c>
      <c r="AB99" s="80"/>
      <c r="AC99" s="80" t="s">
        <v>75</v>
      </c>
      <c r="AD99" s="80" t="s">
        <v>75</v>
      </c>
      <c r="AE99" s="80" t="s">
        <v>75</v>
      </c>
      <c r="AF99" s="80" t="s">
        <v>75</v>
      </c>
      <c r="AG99" s="80" t="s">
        <v>75</v>
      </c>
      <c r="AH99" s="80" t="s">
        <v>75</v>
      </c>
      <c r="AI99" s="80" t="s">
        <v>75</v>
      </c>
      <c r="AJ99" s="80" t="s">
        <v>75</v>
      </c>
      <c r="AK99" s="80" t="s">
        <v>75</v>
      </c>
      <c r="AL99" s="80" t="s">
        <v>75</v>
      </c>
      <c r="AM99" s="111" t="s">
        <v>441</v>
      </c>
      <c r="AN99" s="150"/>
      <c r="AO99" s="150"/>
      <c r="AP99" s="81"/>
      <c r="AQ99" s="81"/>
      <c r="AR99" s="81"/>
      <c r="AS99" s="81"/>
      <c r="AT99" s="81"/>
      <c r="AU99" s="81"/>
      <c r="AV99" s="81"/>
      <c r="AW99" s="81"/>
      <c r="AX99" s="81"/>
      <c r="AY99" s="81"/>
      <c r="AZ99" s="81"/>
      <c r="BA99" s="81"/>
      <c r="BB99" s="81"/>
      <c r="BC99" s="81"/>
      <c r="BD99" s="315"/>
      <c r="BE99" s="414"/>
      <c r="BF99" s="414"/>
      <c r="BG99" s="414"/>
      <c r="BH99" s="414"/>
      <c r="BI99" s="414"/>
      <c r="BJ99" s="414"/>
      <c r="BK99" s="414"/>
      <c r="BL99" s="414"/>
      <c r="BM99" s="414"/>
      <c r="BN99" s="414"/>
    </row>
    <row r="100" spans="1:66" s="38" customFormat="1" ht="45" customHeight="1" x14ac:dyDescent="0.2">
      <c r="A100" s="84" t="str">
        <f t="shared" si="1"/>
        <v>17</v>
      </c>
      <c r="B100" s="36" t="s">
        <v>515</v>
      </c>
      <c r="C100" s="91" t="s">
        <v>499</v>
      </c>
      <c r="D100" s="81" t="s">
        <v>339</v>
      </c>
      <c r="E100" s="91"/>
      <c r="F100" s="224"/>
      <c r="G100" s="136"/>
      <c r="H100" s="112"/>
      <c r="I100" s="28" t="s">
        <v>671</v>
      </c>
      <c r="J100" s="28" t="s">
        <v>523</v>
      </c>
      <c r="K100" s="28" t="s">
        <v>519</v>
      </c>
      <c r="L100" s="44" t="s">
        <v>519</v>
      </c>
      <c r="M100" s="290" t="s">
        <v>520</v>
      </c>
      <c r="N100" s="349" t="s">
        <v>521</v>
      </c>
      <c r="O100" s="368" t="s">
        <v>522</v>
      </c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134"/>
      <c r="AC100" s="134"/>
      <c r="AD100" s="134"/>
      <c r="AE100" s="134"/>
      <c r="AF100" s="134"/>
      <c r="AG100" s="134"/>
      <c r="AH100" s="134"/>
      <c r="AI100" s="81"/>
      <c r="AJ100" s="81"/>
      <c r="AK100" s="81"/>
      <c r="AL100" s="81"/>
      <c r="AM100" s="81"/>
      <c r="AN100" s="81"/>
      <c r="AO100" s="134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  <c r="BC100" s="81"/>
      <c r="BD100" s="315"/>
      <c r="BE100" s="414"/>
      <c r="BF100" s="414"/>
      <c r="BG100" s="414"/>
      <c r="BH100" s="414"/>
      <c r="BI100" s="414"/>
      <c r="BJ100" s="414"/>
      <c r="BK100" s="414"/>
      <c r="BL100" s="414"/>
      <c r="BM100" s="414"/>
      <c r="BN100" s="414"/>
    </row>
    <row r="101" spans="1:66" s="38" customFormat="1" ht="45" customHeight="1" x14ac:dyDescent="0.2">
      <c r="A101" s="84" t="str">
        <f t="shared" si="1"/>
        <v>NoGroup</v>
      </c>
      <c r="B101" s="44"/>
      <c r="C101" s="91"/>
      <c r="D101" s="81" t="s">
        <v>339</v>
      </c>
      <c r="E101" s="91"/>
      <c r="F101" s="224"/>
      <c r="G101" s="136"/>
      <c r="H101" s="112"/>
      <c r="I101" s="28"/>
      <c r="J101" s="28"/>
      <c r="K101" s="28"/>
      <c r="L101" s="81"/>
      <c r="M101" s="81"/>
      <c r="N101" s="345"/>
      <c r="O101" s="360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134"/>
      <c r="AC101" s="134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134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315"/>
      <c r="BE101" s="414"/>
      <c r="BF101" s="414"/>
      <c r="BG101" s="414"/>
      <c r="BH101" s="414"/>
      <c r="BI101" s="414"/>
      <c r="BJ101" s="414"/>
      <c r="BK101" s="414"/>
      <c r="BL101" s="414"/>
      <c r="BM101" s="414"/>
      <c r="BN101" s="414"/>
    </row>
    <row r="102" spans="1:66" s="38" customFormat="1" ht="45" customHeight="1" x14ac:dyDescent="0.2">
      <c r="A102" s="84" t="str">
        <f t="shared" si="1"/>
        <v>NoGroup</v>
      </c>
      <c r="B102" s="44"/>
      <c r="C102" s="91"/>
      <c r="D102" s="81" t="s">
        <v>339</v>
      </c>
      <c r="E102" s="91"/>
      <c r="F102" s="224"/>
      <c r="G102" s="136"/>
      <c r="H102" s="112"/>
      <c r="I102" s="28"/>
      <c r="J102" s="28"/>
      <c r="K102" s="28"/>
      <c r="L102" s="81"/>
      <c r="M102" s="81"/>
      <c r="N102" s="345"/>
      <c r="O102" s="360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134"/>
      <c r="AC102" s="134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134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315"/>
      <c r="BE102" s="414"/>
      <c r="BF102" s="414"/>
      <c r="BG102" s="414"/>
      <c r="BH102" s="414"/>
      <c r="BI102" s="414"/>
      <c r="BJ102" s="414"/>
      <c r="BK102" s="414"/>
      <c r="BL102" s="414"/>
      <c r="BM102" s="414"/>
      <c r="BN102" s="414"/>
    </row>
    <row r="103" spans="1:66" s="38" customFormat="1" ht="45" customHeight="1" x14ac:dyDescent="0.2">
      <c r="A103" s="84" t="str">
        <f t="shared" si="1"/>
        <v>NoGroup</v>
      </c>
      <c r="B103" s="44"/>
      <c r="C103" s="91"/>
      <c r="D103" s="81" t="s">
        <v>339</v>
      </c>
      <c r="E103" s="91"/>
      <c r="F103" s="224"/>
      <c r="G103" s="136"/>
      <c r="H103" s="112"/>
      <c r="I103" s="28"/>
      <c r="J103" s="28"/>
      <c r="K103" s="28"/>
      <c r="L103" s="81"/>
      <c r="M103" s="81"/>
      <c r="N103" s="345"/>
      <c r="O103" s="360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134"/>
      <c r="AC103" s="134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134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315"/>
      <c r="BE103" s="414"/>
      <c r="BF103" s="414"/>
      <c r="BG103" s="414"/>
      <c r="BH103" s="414"/>
      <c r="BI103" s="414"/>
      <c r="BJ103" s="414"/>
      <c r="BK103" s="414"/>
      <c r="BL103" s="414"/>
      <c r="BM103" s="414"/>
      <c r="BN103" s="414"/>
    </row>
    <row r="104" spans="1:66" s="38" customFormat="1" ht="45" customHeight="1" x14ac:dyDescent="0.2">
      <c r="A104" s="84" t="str">
        <f t="shared" si="1"/>
        <v>NoGroup</v>
      </c>
      <c r="B104" s="44"/>
      <c r="C104" s="91"/>
      <c r="D104" s="81" t="s">
        <v>339</v>
      </c>
      <c r="E104" s="91"/>
      <c r="F104" s="224"/>
      <c r="G104" s="136"/>
      <c r="H104" s="112"/>
      <c r="I104" s="28"/>
      <c r="J104" s="28"/>
      <c r="K104" s="28"/>
      <c r="L104" s="81"/>
      <c r="M104" s="81"/>
      <c r="N104" s="345"/>
      <c r="O104" s="360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134"/>
      <c r="AC104" s="134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134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315"/>
      <c r="BE104" s="414"/>
      <c r="BF104" s="414"/>
      <c r="BG104" s="414"/>
      <c r="BH104" s="414"/>
      <c r="BI104" s="414"/>
      <c r="BJ104" s="414"/>
      <c r="BK104" s="414"/>
      <c r="BL104" s="414"/>
      <c r="BM104" s="414"/>
      <c r="BN104" s="414"/>
    </row>
    <row r="105" spans="1:66" s="38" customFormat="1" ht="45" customHeight="1" x14ac:dyDescent="0.2">
      <c r="A105" s="84" t="str">
        <f t="shared" si="1"/>
        <v>NoGroup</v>
      </c>
      <c r="B105" s="44"/>
      <c r="C105" s="91"/>
      <c r="D105" s="81" t="s">
        <v>339</v>
      </c>
      <c r="E105" s="91"/>
      <c r="F105" s="224"/>
      <c r="G105" s="136"/>
      <c r="H105" s="112"/>
      <c r="I105" s="28"/>
      <c r="J105" s="28"/>
      <c r="K105" s="28"/>
      <c r="L105" s="81"/>
      <c r="M105" s="81"/>
      <c r="N105" s="345"/>
      <c r="O105" s="360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134"/>
      <c r="AC105" s="134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134"/>
      <c r="AP105" s="81"/>
      <c r="AQ105" s="81"/>
      <c r="AR105" s="81"/>
      <c r="AS105" s="81"/>
      <c r="AT105" s="81"/>
      <c r="AU105" s="81"/>
      <c r="AV105" s="81"/>
      <c r="AW105" s="81"/>
      <c r="AX105" s="81"/>
      <c r="AY105" s="81"/>
      <c r="AZ105" s="81"/>
      <c r="BA105" s="81"/>
      <c r="BB105" s="81"/>
      <c r="BC105" s="81"/>
      <c r="BD105" s="315"/>
      <c r="BE105" s="414"/>
      <c r="BF105" s="414"/>
      <c r="BG105" s="414"/>
      <c r="BH105" s="414"/>
      <c r="BI105" s="414"/>
      <c r="BJ105" s="414"/>
      <c r="BK105" s="414"/>
      <c r="BL105" s="414"/>
      <c r="BM105" s="414"/>
      <c r="BN105" s="414"/>
    </row>
    <row r="106" spans="1:66" s="38" customFormat="1" ht="45" customHeight="1" x14ac:dyDescent="0.2">
      <c r="A106" s="84" t="str">
        <f t="shared" si="1"/>
        <v>NoGroup</v>
      </c>
      <c r="B106" s="44"/>
      <c r="C106" s="91"/>
      <c r="D106" s="81" t="s">
        <v>339</v>
      </c>
      <c r="E106" s="91"/>
      <c r="F106" s="224"/>
      <c r="G106" s="136"/>
      <c r="H106" s="112"/>
      <c r="I106" s="28"/>
      <c r="J106" s="28"/>
      <c r="K106" s="28"/>
      <c r="L106" s="81"/>
      <c r="M106" s="81"/>
      <c r="N106" s="345"/>
      <c r="O106" s="360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134"/>
      <c r="AC106" s="134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134"/>
      <c r="AP106" s="81"/>
      <c r="AQ106" s="81"/>
      <c r="AR106" s="81"/>
      <c r="AS106" s="81"/>
      <c r="AT106" s="81"/>
      <c r="AU106" s="81"/>
      <c r="AV106" s="81"/>
      <c r="AW106" s="81"/>
      <c r="AX106" s="81"/>
      <c r="AY106" s="81"/>
      <c r="AZ106" s="81"/>
      <c r="BA106" s="81"/>
      <c r="BB106" s="81"/>
      <c r="BC106" s="81"/>
      <c r="BD106" s="315"/>
      <c r="BE106" s="414"/>
      <c r="BF106" s="414"/>
      <c r="BG106" s="414"/>
      <c r="BH106" s="414"/>
      <c r="BI106" s="414"/>
      <c r="BJ106" s="414"/>
      <c r="BK106" s="414"/>
      <c r="BL106" s="414"/>
      <c r="BM106" s="414"/>
      <c r="BN106" s="414"/>
    </row>
    <row r="107" spans="1:66" s="38" customFormat="1" ht="45" customHeight="1" x14ac:dyDescent="0.2">
      <c r="A107" s="84" t="str">
        <f t="shared" si="1"/>
        <v>NoGroup</v>
      </c>
      <c r="B107" s="44"/>
      <c r="C107" s="91"/>
      <c r="D107" s="81" t="s">
        <v>339</v>
      </c>
      <c r="E107" s="91"/>
      <c r="F107" s="224"/>
      <c r="G107" s="136"/>
      <c r="H107" s="112"/>
      <c r="I107" s="28"/>
      <c r="J107" s="28"/>
      <c r="K107" s="28"/>
      <c r="L107" s="81"/>
      <c r="M107" s="81"/>
      <c r="N107" s="345"/>
      <c r="O107" s="360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134"/>
      <c r="AC107" s="134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134"/>
      <c r="AP107" s="81"/>
      <c r="AQ107" s="81"/>
      <c r="AR107" s="81"/>
      <c r="AS107" s="81"/>
      <c r="AT107" s="81"/>
      <c r="AU107" s="81"/>
      <c r="AV107" s="81"/>
      <c r="AW107" s="81"/>
      <c r="AX107" s="81"/>
      <c r="AY107" s="81"/>
      <c r="AZ107" s="81"/>
      <c r="BA107" s="81"/>
      <c r="BB107" s="81"/>
      <c r="BC107" s="81"/>
      <c r="BD107" s="315"/>
      <c r="BE107" s="414"/>
      <c r="BF107" s="414"/>
      <c r="BG107" s="414"/>
      <c r="BH107" s="414"/>
      <c r="BI107" s="414"/>
      <c r="BJ107" s="414"/>
      <c r="BK107" s="414"/>
      <c r="BL107" s="414"/>
      <c r="BM107" s="414"/>
      <c r="BN107" s="414"/>
    </row>
    <row r="108" spans="1:66" s="38" customFormat="1" ht="45" customHeight="1" x14ac:dyDescent="0.25">
      <c r="A108" s="84" t="str">
        <f t="shared" si="1"/>
        <v>NoGroup</v>
      </c>
      <c r="B108" s="211"/>
      <c r="C108" s="211"/>
      <c r="D108" s="81" t="s">
        <v>339</v>
      </c>
      <c r="E108" s="91"/>
      <c r="F108" s="225"/>
      <c r="G108" s="212"/>
      <c r="H108" s="112"/>
      <c r="I108" s="213"/>
      <c r="J108" s="214"/>
      <c r="K108" s="214"/>
      <c r="L108" s="211"/>
      <c r="M108" s="211"/>
      <c r="N108" s="214"/>
      <c r="O108" s="369"/>
      <c r="P108" s="211"/>
      <c r="Q108" s="211"/>
      <c r="R108" s="211"/>
      <c r="S108" s="211"/>
      <c r="T108" s="211"/>
      <c r="U108" s="211"/>
      <c r="V108" s="211"/>
      <c r="W108" s="211"/>
      <c r="X108" s="211"/>
      <c r="Y108" s="211"/>
      <c r="Z108" s="211"/>
      <c r="AA108" s="211"/>
      <c r="AB108" s="215"/>
      <c r="AC108" s="215"/>
      <c r="AD108" s="211"/>
      <c r="AE108" s="211"/>
      <c r="AF108" s="211"/>
      <c r="AG108" s="211"/>
      <c r="AH108" s="211"/>
      <c r="AI108" s="211"/>
      <c r="AJ108" s="211"/>
      <c r="AK108" s="211"/>
      <c r="AL108" s="211"/>
      <c r="AM108" s="211"/>
      <c r="AN108" s="211"/>
      <c r="AO108" s="215"/>
      <c r="AP108" s="211"/>
      <c r="AQ108" s="211"/>
      <c r="AR108" s="211"/>
      <c r="AS108" s="211"/>
      <c r="AT108" s="211"/>
      <c r="AU108" s="211"/>
      <c r="AV108" s="211"/>
      <c r="AW108" s="211"/>
      <c r="AX108" s="211"/>
      <c r="AY108" s="211"/>
      <c r="AZ108" s="211"/>
      <c r="BA108" s="211"/>
      <c r="BB108" s="211"/>
      <c r="BC108" s="211"/>
      <c r="BD108" s="315"/>
      <c r="BE108" s="414"/>
      <c r="BF108" s="414"/>
      <c r="BG108" s="414"/>
      <c r="BH108" s="414"/>
      <c r="BI108" s="414"/>
      <c r="BJ108" s="414"/>
      <c r="BK108" s="414"/>
      <c r="BL108" s="414"/>
      <c r="BM108" s="414"/>
      <c r="BN108" s="414"/>
    </row>
    <row r="109" spans="1:66" ht="45" customHeight="1" x14ac:dyDescent="0.25">
      <c r="A109" s="84" t="str">
        <f t="shared" si="1"/>
        <v>NoGroup</v>
      </c>
      <c r="B109" s="6"/>
      <c r="C109" s="6"/>
      <c r="D109" s="81" t="s">
        <v>339</v>
      </c>
      <c r="E109" s="91"/>
      <c r="F109" s="226"/>
      <c r="G109" s="137"/>
      <c r="H109" s="112"/>
      <c r="I109" s="9"/>
      <c r="J109" s="6"/>
      <c r="K109" s="6"/>
      <c r="L109" s="6"/>
      <c r="M109" s="6"/>
      <c r="N109" s="350"/>
      <c r="O109" s="370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200"/>
      <c r="AC109" s="200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200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E109" s="414"/>
      <c r="BF109" s="414"/>
      <c r="BG109" s="414"/>
      <c r="BH109" s="414"/>
      <c r="BI109" s="414"/>
      <c r="BJ109" s="414"/>
      <c r="BK109" s="414"/>
      <c r="BL109" s="414"/>
      <c r="BM109" s="414"/>
      <c r="BN109" s="414"/>
    </row>
    <row r="110" spans="1:66" ht="45" customHeight="1" x14ac:dyDescent="0.25">
      <c r="A110" s="84" t="str">
        <f t="shared" si="1"/>
        <v>NoGroup</v>
      </c>
      <c r="B110" s="6"/>
      <c r="C110" s="6"/>
      <c r="D110" s="81" t="s">
        <v>339</v>
      </c>
      <c r="E110" s="91"/>
      <c r="F110" s="226"/>
      <c r="G110" s="137"/>
      <c r="H110" s="112"/>
      <c r="I110" s="9"/>
      <c r="J110" s="6"/>
      <c r="K110" s="6"/>
      <c r="L110" s="6"/>
      <c r="M110" s="6"/>
      <c r="N110" s="350"/>
      <c r="O110" s="370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200"/>
      <c r="AC110" s="200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200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E110" s="414"/>
      <c r="BF110" s="414"/>
      <c r="BG110" s="414"/>
      <c r="BH110" s="414"/>
      <c r="BI110" s="414"/>
      <c r="BJ110" s="414"/>
      <c r="BK110" s="414"/>
      <c r="BL110" s="414"/>
      <c r="BM110" s="414"/>
      <c r="BN110" s="414"/>
    </row>
    <row r="111" spans="1:66" ht="45" customHeight="1" x14ac:dyDescent="0.25">
      <c r="A111" s="84" t="str">
        <f t="shared" si="1"/>
        <v>NoGroup</v>
      </c>
      <c r="B111" s="6"/>
      <c r="C111" s="6"/>
      <c r="D111" s="81" t="s">
        <v>339</v>
      </c>
      <c r="E111" s="91"/>
      <c r="F111" s="226"/>
      <c r="G111" s="137"/>
      <c r="H111" s="112"/>
      <c r="I111" s="9"/>
      <c r="J111" s="6"/>
      <c r="K111" s="6"/>
      <c r="L111" s="6"/>
      <c r="M111" s="6"/>
      <c r="N111" s="350"/>
      <c r="O111" s="370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200"/>
      <c r="AC111" s="200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200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E111" s="414"/>
      <c r="BF111" s="414"/>
      <c r="BG111" s="414"/>
      <c r="BH111" s="414"/>
      <c r="BI111" s="414"/>
      <c r="BJ111" s="414"/>
      <c r="BK111" s="414"/>
      <c r="BL111" s="414"/>
      <c r="BM111" s="414"/>
      <c r="BN111" s="414"/>
    </row>
    <row r="112" spans="1:66" ht="45" customHeight="1" x14ac:dyDescent="0.25">
      <c r="A112" s="84" t="str">
        <f t="shared" si="1"/>
        <v>NoGroup</v>
      </c>
      <c r="B112" s="6"/>
      <c r="C112" s="6"/>
      <c r="D112" s="81" t="s">
        <v>339</v>
      </c>
      <c r="E112" s="91"/>
      <c r="F112" s="226"/>
      <c r="G112" s="137"/>
      <c r="H112" s="112"/>
      <c r="I112" s="9"/>
      <c r="J112" s="6"/>
      <c r="K112" s="6"/>
      <c r="L112" s="6"/>
      <c r="M112" s="6"/>
      <c r="N112" s="350"/>
      <c r="O112" s="370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200"/>
      <c r="AC112" s="200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200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E112" s="414"/>
      <c r="BF112" s="414"/>
      <c r="BG112" s="414"/>
      <c r="BH112" s="414"/>
      <c r="BI112" s="414"/>
      <c r="BJ112" s="414"/>
      <c r="BK112" s="414"/>
      <c r="BL112" s="414"/>
      <c r="BM112" s="414"/>
      <c r="BN112" s="414"/>
    </row>
    <row r="113" spans="1:66" ht="45" customHeight="1" x14ac:dyDescent="0.25">
      <c r="A113" s="84" t="str">
        <f t="shared" si="1"/>
        <v>NoGroup</v>
      </c>
      <c r="B113" s="6"/>
      <c r="C113" s="6"/>
      <c r="D113" s="81" t="s">
        <v>339</v>
      </c>
      <c r="E113" s="91"/>
      <c r="F113" s="226"/>
      <c r="G113" s="137"/>
      <c r="H113" s="112"/>
      <c r="I113" s="9"/>
      <c r="J113" s="6"/>
      <c r="K113" s="6"/>
      <c r="L113" s="6"/>
      <c r="M113" s="6"/>
      <c r="N113" s="350"/>
      <c r="O113" s="370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200"/>
      <c r="AC113" s="200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200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E113" s="414"/>
      <c r="BF113" s="414"/>
      <c r="BG113" s="414"/>
      <c r="BH113" s="414"/>
      <c r="BI113" s="414"/>
      <c r="BJ113" s="414"/>
      <c r="BK113" s="414"/>
      <c r="BL113" s="414"/>
      <c r="BM113" s="414"/>
      <c r="BN113" s="414"/>
    </row>
    <row r="114" spans="1:66" ht="45" customHeight="1" x14ac:dyDescent="0.25">
      <c r="A114" s="84" t="str">
        <f t="shared" si="1"/>
        <v>NoGroup</v>
      </c>
      <c r="B114" s="6"/>
      <c r="C114" s="6"/>
      <c r="D114" s="81" t="s">
        <v>339</v>
      </c>
      <c r="E114" s="91"/>
      <c r="F114" s="226"/>
      <c r="G114" s="137"/>
      <c r="H114" s="112"/>
      <c r="I114" s="9"/>
      <c r="J114" s="6"/>
      <c r="K114" s="6"/>
      <c r="L114" s="6"/>
      <c r="M114" s="6"/>
      <c r="N114" s="350"/>
      <c r="O114" s="370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200"/>
      <c r="AC114" s="200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200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E114" s="414"/>
      <c r="BF114" s="414"/>
      <c r="BG114" s="414"/>
      <c r="BH114" s="414"/>
      <c r="BI114" s="414"/>
      <c r="BJ114" s="414"/>
      <c r="BK114" s="414"/>
      <c r="BL114" s="414"/>
      <c r="BM114" s="414"/>
      <c r="BN114" s="414"/>
    </row>
    <row r="115" spans="1:66" ht="45" customHeight="1" x14ac:dyDescent="0.25">
      <c r="A115" s="84" t="str">
        <f t="shared" si="1"/>
        <v>NoGroup</v>
      </c>
      <c r="B115" s="6"/>
      <c r="C115" s="6"/>
      <c r="D115" s="81" t="s">
        <v>339</v>
      </c>
      <c r="E115" s="91"/>
      <c r="F115" s="226"/>
      <c r="G115" s="137"/>
      <c r="H115" s="112"/>
      <c r="I115" s="9"/>
      <c r="J115" s="6"/>
      <c r="K115" s="6"/>
      <c r="L115" s="6"/>
      <c r="M115" s="6"/>
      <c r="N115" s="350"/>
      <c r="O115" s="370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200"/>
      <c r="AC115" s="200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200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E115" s="414"/>
      <c r="BF115" s="414"/>
      <c r="BG115" s="414"/>
      <c r="BH115" s="414"/>
      <c r="BI115" s="414"/>
      <c r="BJ115" s="414"/>
      <c r="BK115" s="414"/>
      <c r="BL115" s="414"/>
      <c r="BM115" s="414"/>
      <c r="BN115" s="414"/>
    </row>
    <row r="116" spans="1:66" ht="45" customHeight="1" x14ac:dyDescent="0.25">
      <c r="A116" s="84" t="str">
        <f t="shared" si="1"/>
        <v>NoGroup</v>
      </c>
      <c r="B116" s="6"/>
      <c r="C116" s="6"/>
      <c r="D116" s="81" t="s">
        <v>339</v>
      </c>
      <c r="E116" s="91"/>
      <c r="F116" s="226"/>
      <c r="G116" s="137"/>
      <c r="H116" s="112"/>
      <c r="I116" s="9"/>
      <c r="J116" s="6"/>
      <c r="K116" s="6"/>
      <c r="L116" s="6"/>
      <c r="M116" s="6"/>
      <c r="N116" s="350"/>
      <c r="O116" s="370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200"/>
      <c r="AC116" s="200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200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E116" s="414"/>
      <c r="BF116" s="414"/>
      <c r="BG116" s="414"/>
      <c r="BH116" s="414"/>
      <c r="BI116" s="414"/>
      <c r="BJ116" s="414"/>
      <c r="BK116" s="414"/>
      <c r="BL116" s="414"/>
      <c r="BM116" s="414"/>
      <c r="BN116" s="414"/>
    </row>
    <row r="117" spans="1:66" ht="45" customHeight="1" x14ac:dyDescent="0.25">
      <c r="A117" s="84" t="str">
        <f t="shared" si="1"/>
        <v>NoGroup</v>
      </c>
      <c r="B117" s="6"/>
      <c r="C117" s="6"/>
      <c r="D117" s="81" t="s">
        <v>339</v>
      </c>
      <c r="E117" s="91"/>
      <c r="F117" s="226"/>
      <c r="G117" s="137"/>
      <c r="H117" s="112"/>
      <c r="I117" s="9"/>
      <c r="J117" s="6"/>
      <c r="K117" s="6"/>
      <c r="L117" s="6"/>
      <c r="M117" s="6"/>
      <c r="N117" s="350"/>
      <c r="O117" s="370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200"/>
      <c r="AC117" s="200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200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E117" s="414"/>
      <c r="BF117" s="414"/>
      <c r="BG117" s="414"/>
      <c r="BH117" s="414"/>
      <c r="BI117" s="414"/>
      <c r="BJ117" s="414"/>
      <c r="BK117" s="414"/>
      <c r="BL117" s="414"/>
      <c r="BM117" s="414"/>
      <c r="BN117" s="414"/>
    </row>
    <row r="118" spans="1:66" ht="45" customHeight="1" x14ac:dyDescent="0.25">
      <c r="A118" s="84" t="str">
        <f t="shared" si="1"/>
        <v>NoGroup</v>
      </c>
      <c r="B118" s="6"/>
      <c r="C118" s="6"/>
      <c r="D118" s="81" t="s">
        <v>339</v>
      </c>
      <c r="E118" s="91"/>
      <c r="F118" s="226"/>
      <c r="G118" s="137"/>
      <c r="H118" s="112"/>
      <c r="I118" s="9"/>
      <c r="J118" s="6"/>
      <c r="K118" s="6"/>
      <c r="L118" s="6"/>
      <c r="M118" s="6"/>
      <c r="N118" s="350"/>
      <c r="O118" s="370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200"/>
      <c r="AC118" s="200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200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E118" s="414"/>
      <c r="BF118" s="414"/>
      <c r="BG118" s="414"/>
      <c r="BH118" s="414"/>
      <c r="BI118" s="414"/>
      <c r="BJ118" s="414"/>
      <c r="BK118" s="414"/>
      <c r="BL118" s="414"/>
      <c r="BM118" s="414"/>
      <c r="BN118" s="414"/>
    </row>
    <row r="119" spans="1:66" ht="45" customHeight="1" x14ac:dyDescent="0.25">
      <c r="A119" s="84" t="str">
        <f t="shared" si="1"/>
        <v>NoGroup</v>
      </c>
      <c r="B119" s="6"/>
      <c r="C119" s="6"/>
      <c r="D119" s="81" t="s">
        <v>339</v>
      </c>
      <c r="E119" s="91"/>
      <c r="F119" s="226"/>
      <c r="G119" s="137"/>
      <c r="H119" s="112"/>
      <c r="I119" s="9"/>
      <c r="J119" s="6"/>
      <c r="K119" s="6"/>
      <c r="L119" s="6"/>
      <c r="M119" s="6"/>
      <c r="N119" s="350"/>
      <c r="O119" s="370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200"/>
      <c r="AC119" s="200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200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E119" s="414"/>
      <c r="BF119" s="414"/>
      <c r="BG119" s="414"/>
      <c r="BH119" s="414"/>
      <c r="BI119" s="414"/>
      <c r="BJ119" s="414"/>
      <c r="BK119" s="414"/>
      <c r="BL119" s="414"/>
      <c r="BM119" s="414"/>
      <c r="BN119" s="414"/>
    </row>
    <row r="120" spans="1:66" ht="45" customHeight="1" x14ac:dyDescent="0.25">
      <c r="A120" s="84" t="str">
        <f t="shared" si="1"/>
        <v>NoGroup</v>
      </c>
      <c r="B120" s="6"/>
      <c r="C120" s="6"/>
      <c r="D120" s="81" t="s">
        <v>339</v>
      </c>
      <c r="E120" s="91"/>
      <c r="F120" s="226"/>
      <c r="G120" s="137"/>
      <c r="H120" s="112"/>
      <c r="I120" s="9"/>
      <c r="J120" s="6"/>
      <c r="K120" s="6"/>
      <c r="L120" s="6"/>
      <c r="M120" s="6"/>
      <c r="N120" s="350"/>
      <c r="O120" s="370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200"/>
      <c r="AC120" s="200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200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E120" s="414"/>
      <c r="BF120" s="414"/>
      <c r="BG120" s="414"/>
      <c r="BH120" s="414"/>
      <c r="BI120" s="414"/>
      <c r="BJ120" s="414"/>
      <c r="BK120" s="414"/>
      <c r="BL120" s="414"/>
      <c r="BM120" s="414"/>
      <c r="BN120" s="414"/>
    </row>
    <row r="121" spans="1:66" ht="45" customHeight="1" x14ac:dyDescent="0.25">
      <c r="A121" s="84" t="str">
        <f t="shared" si="1"/>
        <v>NoGroup</v>
      </c>
      <c r="B121" s="6"/>
      <c r="C121" s="6"/>
      <c r="D121" s="81" t="s">
        <v>339</v>
      </c>
      <c r="E121" s="91"/>
      <c r="F121" s="226"/>
      <c r="G121" s="137"/>
      <c r="H121" s="112"/>
      <c r="I121" s="9"/>
      <c r="J121" s="6"/>
      <c r="K121" s="6"/>
      <c r="L121" s="6"/>
      <c r="M121" s="6"/>
      <c r="N121" s="350"/>
      <c r="O121" s="370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200"/>
      <c r="AC121" s="200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200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E121" s="414"/>
      <c r="BF121" s="414"/>
      <c r="BG121" s="414"/>
      <c r="BH121" s="414"/>
      <c r="BI121" s="414"/>
      <c r="BJ121" s="414"/>
      <c r="BK121" s="414"/>
      <c r="BL121" s="414"/>
      <c r="BM121" s="414"/>
      <c r="BN121" s="414"/>
    </row>
    <row r="122" spans="1:66" ht="45" customHeight="1" x14ac:dyDescent="0.25">
      <c r="A122" s="84" t="str">
        <f t="shared" si="1"/>
        <v>NoGroup</v>
      </c>
      <c r="B122" s="6"/>
      <c r="C122" s="6"/>
      <c r="D122" s="81" t="s">
        <v>339</v>
      </c>
      <c r="E122" s="91"/>
      <c r="F122" s="226"/>
      <c r="G122" s="137"/>
      <c r="H122" s="112"/>
      <c r="I122" s="9"/>
      <c r="J122" s="6"/>
      <c r="K122" s="6"/>
      <c r="L122" s="6"/>
      <c r="M122" s="6"/>
      <c r="N122" s="350"/>
      <c r="O122" s="370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200"/>
      <c r="AC122" s="200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200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E122" s="414"/>
      <c r="BF122" s="414"/>
      <c r="BG122" s="414"/>
      <c r="BH122" s="414"/>
      <c r="BI122" s="414"/>
      <c r="BJ122" s="414"/>
      <c r="BK122" s="414"/>
      <c r="BL122" s="414"/>
      <c r="BM122" s="414"/>
      <c r="BN122" s="414"/>
    </row>
    <row r="123" spans="1:66" ht="45" customHeight="1" x14ac:dyDescent="0.25">
      <c r="A123" s="84" t="str">
        <f t="shared" si="1"/>
        <v>NoGroup</v>
      </c>
      <c r="B123" s="6"/>
      <c r="C123" s="6"/>
      <c r="D123" s="81" t="s">
        <v>339</v>
      </c>
      <c r="E123" s="91"/>
      <c r="F123" s="226"/>
      <c r="G123" s="137"/>
      <c r="H123" s="112"/>
      <c r="I123" s="9"/>
      <c r="J123" s="6"/>
      <c r="K123" s="6"/>
      <c r="L123" s="6"/>
      <c r="M123" s="6"/>
      <c r="N123" s="350"/>
      <c r="O123" s="370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200"/>
      <c r="AC123" s="200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200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E123" s="414"/>
      <c r="BF123" s="414"/>
      <c r="BG123" s="414"/>
      <c r="BH123" s="414"/>
      <c r="BI123" s="414"/>
      <c r="BJ123" s="414"/>
      <c r="BK123" s="414"/>
      <c r="BL123" s="414"/>
      <c r="BM123" s="414"/>
      <c r="BN123" s="414"/>
    </row>
    <row r="124" spans="1:66" ht="45" customHeight="1" x14ac:dyDescent="0.25">
      <c r="A124" s="84" t="str">
        <f t="shared" si="1"/>
        <v>NoGroup</v>
      </c>
      <c r="B124" s="6"/>
      <c r="C124" s="6"/>
      <c r="D124" s="81" t="s">
        <v>339</v>
      </c>
      <c r="E124" s="91"/>
      <c r="F124" s="226"/>
      <c r="G124" s="137"/>
      <c r="H124" s="112"/>
      <c r="I124" s="9"/>
      <c r="J124" s="6"/>
      <c r="K124" s="6"/>
      <c r="L124" s="6"/>
      <c r="M124" s="6"/>
      <c r="N124" s="350"/>
      <c r="O124" s="370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200"/>
      <c r="AC124" s="200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200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E124" s="414"/>
      <c r="BF124" s="414"/>
      <c r="BG124" s="414"/>
      <c r="BH124" s="414"/>
      <c r="BI124" s="414"/>
      <c r="BJ124" s="414"/>
      <c r="BK124" s="414"/>
      <c r="BL124" s="414"/>
      <c r="BM124" s="414"/>
      <c r="BN124" s="414"/>
    </row>
    <row r="125" spans="1:66" ht="45" customHeight="1" x14ac:dyDescent="0.25">
      <c r="A125" s="84" t="str">
        <f t="shared" si="1"/>
        <v>NoGroup</v>
      </c>
      <c r="B125" s="6"/>
      <c r="C125" s="6"/>
      <c r="D125" s="81" t="s">
        <v>339</v>
      </c>
      <c r="E125" s="91"/>
      <c r="F125" s="226"/>
      <c r="G125" s="137"/>
      <c r="H125" s="112"/>
      <c r="I125" s="9"/>
      <c r="J125" s="6"/>
      <c r="K125" s="6"/>
      <c r="L125" s="6"/>
      <c r="M125" s="6"/>
      <c r="N125" s="350"/>
      <c r="O125" s="370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200"/>
      <c r="AC125" s="200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200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E125" s="414"/>
      <c r="BF125" s="414"/>
      <c r="BG125" s="414"/>
      <c r="BH125" s="414"/>
      <c r="BI125" s="414"/>
      <c r="BJ125" s="414"/>
      <c r="BK125" s="414"/>
      <c r="BL125" s="414"/>
      <c r="BM125" s="414"/>
      <c r="BN125" s="414"/>
    </row>
    <row r="126" spans="1:66" ht="45" customHeight="1" x14ac:dyDescent="0.25">
      <c r="A126" s="84" t="str">
        <f t="shared" si="1"/>
        <v>NoGroup</v>
      </c>
      <c r="B126" s="6"/>
      <c r="C126" s="6"/>
      <c r="D126" s="81" t="s">
        <v>339</v>
      </c>
      <c r="E126" s="91"/>
      <c r="F126" s="226"/>
      <c r="G126" s="137"/>
      <c r="H126" s="112"/>
      <c r="I126" s="9"/>
      <c r="J126" s="6"/>
      <c r="K126" s="6"/>
      <c r="L126" s="6"/>
      <c r="M126" s="6"/>
      <c r="N126" s="350"/>
      <c r="O126" s="370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200"/>
      <c r="AC126" s="200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200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E126" s="414"/>
      <c r="BF126" s="414"/>
      <c r="BG126" s="414"/>
      <c r="BH126" s="414"/>
      <c r="BI126" s="414"/>
      <c r="BJ126" s="414"/>
      <c r="BK126" s="414"/>
      <c r="BL126" s="414"/>
      <c r="BM126" s="414"/>
      <c r="BN126" s="414"/>
    </row>
    <row r="127" spans="1:66" ht="45" customHeight="1" x14ac:dyDescent="0.25">
      <c r="A127" s="84" t="str">
        <f t="shared" si="1"/>
        <v>NoGroup</v>
      </c>
      <c r="B127" s="6"/>
      <c r="C127" s="6"/>
      <c r="D127" s="81" t="s">
        <v>339</v>
      </c>
      <c r="E127" s="91"/>
      <c r="F127" s="226"/>
      <c r="G127" s="137"/>
      <c r="H127" s="112"/>
      <c r="I127" s="9"/>
      <c r="J127" s="6"/>
      <c r="K127" s="6"/>
      <c r="L127" s="6"/>
      <c r="M127" s="6"/>
      <c r="N127" s="350"/>
      <c r="O127" s="370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200"/>
      <c r="AC127" s="200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200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E127" s="414"/>
      <c r="BF127" s="414"/>
      <c r="BG127" s="414"/>
      <c r="BH127" s="414"/>
      <c r="BI127" s="414"/>
      <c r="BJ127" s="414"/>
      <c r="BK127" s="414"/>
      <c r="BL127" s="414"/>
      <c r="BM127" s="414"/>
      <c r="BN127" s="414"/>
    </row>
    <row r="128" spans="1:66" ht="45" customHeight="1" x14ac:dyDescent="0.25">
      <c r="A128" s="84" t="str">
        <f t="shared" si="1"/>
        <v>NoGroup</v>
      </c>
      <c r="B128" s="6"/>
      <c r="C128" s="6"/>
      <c r="D128" s="81" t="s">
        <v>339</v>
      </c>
      <c r="E128" s="91"/>
      <c r="F128" s="226"/>
      <c r="G128" s="137"/>
      <c r="H128" s="112"/>
      <c r="I128" s="9"/>
      <c r="J128" s="6"/>
      <c r="K128" s="6"/>
      <c r="L128" s="6"/>
      <c r="M128" s="6"/>
      <c r="N128" s="350"/>
      <c r="O128" s="370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200"/>
      <c r="AC128" s="200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200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E128" s="414"/>
      <c r="BF128" s="414"/>
      <c r="BG128" s="414"/>
      <c r="BH128" s="414"/>
      <c r="BI128" s="414"/>
      <c r="BJ128" s="414"/>
      <c r="BK128" s="414"/>
      <c r="BL128" s="414"/>
      <c r="BM128" s="414"/>
      <c r="BN128" s="414"/>
    </row>
    <row r="129" spans="1:66" ht="45" customHeight="1" x14ac:dyDescent="0.25">
      <c r="A129" s="84" t="str">
        <f t="shared" si="1"/>
        <v>NoGroup</v>
      </c>
      <c r="B129" s="6"/>
      <c r="C129" s="6"/>
      <c r="D129" s="81" t="s">
        <v>339</v>
      </c>
      <c r="E129" s="91"/>
      <c r="F129" s="226"/>
      <c r="G129" s="137"/>
      <c r="H129" s="112"/>
      <c r="I129" s="9"/>
      <c r="J129" s="6"/>
      <c r="K129" s="6"/>
      <c r="L129" s="6"/>
      <c r="M129" s="6"/>
      <c r="N129" s="350"/>
      <c r="O129" s="370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200"/>
      <c r="AC129" s="200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200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E129" s="414"/>
      <c r="BF129" s="414"/>
      <c r="BG129" s="414"/>
      <c r="BH129" s="414"/>
      <c r="BI129" s="414"/>
      <c r="BJ129" s="414"/>
      <c r="BK129" s="414"/>
      <c r="BL129" s="414"/>
      <c r="BM129" s="414"/>
      <c r="BN129" s="414"/>
    </row>
    <row r="130" spans="1:66" ht="45" customHeight="1" x14ac:dyDescent="0.25">
      <c r="A130" s="84" t="str">
        <f t="shared" si="1"/>
        <v>NoGroup</v>
      </c>
      <c r="B130" s="6"/>
      <c r="C130" s="6"/>
      <c r="D130" s="81" t="s">
        <v>339</v>
      </c>
      <c r="E130" s="91"/>
      <c r="F130" s="226"/>
      <c r="G130" s="137"/>
      <c r="H130" s="112"/>
      <c r="I130" s="9"/>
      <c r="J130" s="6"/>
      <c r="K130" s="6"/>
      <c r="L130" s="6"/>
      <c r="M130" s="6"/>
      <c r="N130" s="350"/>
      <c r="O130" s="370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200"/>
      <c r="AC130" s="200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200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E130" s="414"/>
      <c r="BF130" s="414"/>
      <c r="BG130" s="414"/>
      <c r="BH130" s="414"/>
      <c r="BI130" s="414"/>
      <c r="BJ130" s="414"/>
      <c r="BK130" s="414"/>
      <c r="BL130" s="414"/>
      <c r="BM130" s="414"/>
      <c r="BN130" s="414"/>
    </row>
    <row r="131" spans="1:66" ht="45" customHeight="1" x14ac:dyDescent="0.25">
      <c r="A131" s="84" t="str">
        <f t="shared" si="1"/>
        <v>NoGroup</v>
      </c>
      <c r="B131" s="6"/>
      <c r="C131" s="6"/>
      <c r="D131" s="81" t="s">
        <v>339</v>
      </c>
      <c r="E131" s="91"/>
      <c r="F131" s="226"/>
      <c r="G131" s="137"/>
      <c r="H131" s="112"/>
      <c r="I131" s="9"/>
      <c r="J131" s="6"/>
      <c r="K131" s="6"/>
      <c r="L131" s="6"/>
      <c r="M131" s="6"/>
      <c r="N131" s="350"/>
      <c r="O131" s="370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200"/>
      <c r="AC131" s="200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200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E131" s="414"/>
      <c r="BF131" s="414"/>
      <c r="BG131" s="414"/>
      <c r="BH131" s="414"/>
      <c r="BI131" s="414"/>
      <c r="BJ131" s="414"/>
      <c r="BK131" s="414"/>
      <c r="BL131" s="414"/>
      <c r="BM131" s="414"/>
      <c r="BN131" s="414"/>
    </row>
    <row r="132" spans="1:66" ht="45" customHeight="1" x14ac:dyDescent="0.25">
      <c r="A132" s="84" t="str">
        <f t="shared" si="1"/>
        <v>NoGroup</v>
      </c>
      <c r="B132" s="6"/>
      <c r="C132" s="6"/>
      <c r="D132" s="81" t="s">
        <v>339</v>
      </c>
      <c r="E132" s="91"/>
      <c r="F132" s="226"/>
      <c r="G132" s="137"/>
      <c r="H132" s="112"/>
      <c r="I132" s="9"/>
      <c r="J132" s="6"/>
      <c r="K132" s="6"/>
      <c r="L132" s="6"/>
      <c r="M132" s="6"/>
      <c r="N132" s="350"/>
      <c r="O132" s="370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200"/>
      <c r="AC132" s="200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200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E132" s="414"/>
      <c r="BF132" s="414"/>
      <c r="BG132" s="414"/>
      <c r="BH132" s="414"/>
      <c r="BI132" s="414"/>
      <c r="BJ132" s="414"/>
      <c r="BK132" s="414"/>
      <c r="BL132" s="414"/>
      <c r="BM132" s="414"/>
      <c r="BN132" s="414"/>
    </row>
    <row r="133" spans="1:66" ht="45" customHeight="1" x14ac:dyDescent="0.25">
      <c r="A133" s="84" t="str">
        <f t="shared" si="1"/>
        <v>NoGroup</v>
      </c>
      <c r="B133" s="6"/>
      <c r="C133" s="6"/>
      <c r="D133" s="81" t="s">
        <v>339</v>
      </c>
      <c r="E133" s="91"/>
      <c r="F133" s="226"/>
      <c r="G133" s="137"/>
      <c r="H133" s="112"/>
      <c r="I133" s="9"/>
      <c r="J133" s="6"/>
      <c r="K133" s="6"/>
      <c r="L133" s="6"/>
      <c r="M133" s="6"/>
      <c r="N133" s="350"/>
      <c r="O133" s="370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200"/>
      <c r="AC133" s="200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200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E133" s="414"/>
      <c r="BF133" s="414"/>
      <c r="BG133" s="414"/>
      <c r="BH133" s="414"/>
      <c r="BI133" s="414"/>
      <c r="BJ133" s="414"/>
      <c r="BK133" s="414"/>
      <c r="BL133" s="414"/>
      <c r="BM133" s="414"/>
      <c r="BN133" s="414"/>
    </row>
    <row r="134" spans="1:66" ht="45" customHeight="1" x14ac:dyDescent="0.25">
      <c r="A134" s="84" t="str">
        <f t="shared" si="1"/>
        <v>NoGroup</v>
      </c>
      <c r="B134" s="6"/>
      <c r="C134" s="6"/>
      <c r="D134" s="81" t="s">
        <v>339</v>
      </c>
      <c r="E134" s="91"/>
      <c r="F134" s="226"/>
      <c r="G134" s="137"/>
      <c r="H134" s="112"/>
      <c r="I134" s="9"/>
      <c r="J134" s="6"/>
      <c r="K134" s="6"/>
      <c r="L134" s="6"/>
      <c r="M134" s="6"/>
      <c r="N134" s="350"/>
      <c r="O134" s="370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200"/>
      <c r="AC134" s="200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200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E134" s="414"/>
      <c r="BF134" s="414"/>
      <c r="BG134" s="414"/>
      <c r="BH134" s="414"/>
      <c r="BI134" s="414"/>
      <c r="BJ134" s="414"/>
      <c r="BK134" s="414"/>
      <c r="BL134" s="414"/>
      <c r="BM134" s="414"/>
      <c r="BN134" s="414"/>
    </row>
    <row r="135" spans="1:66" ht="45" customHeight="1" x14ac:dyDescent="0.25">
      <c r="A135" s="84" t="str">
        <f t="shared" si="1"/>
        <v>NoGroup</v>
      </c>
      <c r="B135" s="6"/>
      <c r="C135" s="6"/>
      <c r="D135" s="81" t="s">
        <v>339</v>
      </c>
      <c r="E135" s="91"/>
      <c r="F135" s="226"/>
      <c r="G135" s="137"/>
      <c r="H135" s="112"/>
      <c r="I135" s="9"/>
      <c r="J135" s="6"/>
      <c r="K135" s="6"/>
      <c r="L135" s="6"/>
      <c r="M135" s="6"/>
      <c r="N135" s="350"/>
      <c r="O135" s="370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200"/>
      <c r="AC135" s="200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200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E135" s="414"/>
      <c r="BF135" s="414"/>
      <c r="BG135" s="414"/>
      <c r="BH135" s="414"/>
      <c r="BI135" s="414"/>
      <c r="BJ135" s="414"/>
      <c r="BK135" s="414"/>
      <c r="BL135" s="414"/>
      <c r="BM135" s="414"/>
      <c r="BN135" s="414"/>
    </row>
    <row r="136" spans="1:66" ht="45" customHeight="1" x14ac:dyDescent="0.25">
      <c r="A136" s="84" t="str">
        <f t="shared" si="1"/>
        <v>NoGroup</v>
      </c>
      <c r="B136" s="6"/>
      <c r="C136" s="6"/>
      <c r="D136" s="81" t="s">
        <v>339</v>
      </c>
      <c r="E136" s="91"/>
      <c r="F136" s="226"/>
      <c r="G136" s="137"/>
      <c r="H136" s="112"/>
      <c r="I136" s="9"/>
      <c r="J136" s="6"/>
      <c r="K136" s="6"/>
      <c r="L136" s="6"/>
      <c r="M136" s="6"/>
      <c r="N136" s="350"/>
      <c r="O136" s="370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200"/>
      <c r="AC136" s="200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200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E136" s="414"/>
      <c r="BF136" s="414"/>
      <c r="BG136" s="414"/>
      <c r="BH136" s="414"/>
      <c r="BI136" s="414"/>
      <c r="BJ136" s="414"/>
      <c r="BK136" s="414"/>
      <c r="BL136" s="414"/>
      <c r="BM136" s="414"/>
      <c r="BN136" s="414"/>
    </row>
    <row r="137" spans="1:66" ht="45" customHeight="1" x14ac:dyDescent="0.25">
      <c r="A137" s="84" t="str">
        <f t="shared" si="1"/>
        <v>NoGroup</v>
      </c>
      <c r="B137" s="6"/>
      <c r="C137" s="6"/>
      <c r="D137" s="81" t="s">
        <v>339</v>
      </c>
      <c r="E137" s="91"/>
      <c r="F137" s="226"/>
      <c r="G137" s="137"/>
      <c r="H137" s="112"/>
      <c r="I137" s="9"/>
      <c r="J137" s="6"/>
      <c r="K137" s="6"/>
      <c r="L137" s="6"/>
      <c r="M137" s="6"/>
      <c r="N137" s="350"/>
      <c r="O137" s="370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200"/>
      <c r="AC137" s="200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200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E137" s="414"/>
      <c r="BF137" s="414"/>
      <c r="BG137" s="414"/>
      <c r="BH137" s="414"/>
      <c r="BI137" s="414"/>
      <c r="BJ137" s="414"/>
      <c r="BK137" s="414"/>
      <c r="BL137" s="414"/>
      <c r="BM137" s="414"/>
      <c r="BN137" s="414"/>
    </row>
    <row r="138" spans="1:66" ht="45" customHeight="1" x14ac:dyDescent="0.25">
      <c r="A138" s="84" t="str">
        <f t="shared" si="1"/>
        <v>NoGroup</v>
      </c>
      <c r="B138" s="6"/>
      <c r="C138" s="6"/>
      <c r="D138" s="81" t="s">
        <v>339</v>
      </c>
      <c r="E138" s="91"/>
      <c r="F138" s="226"/>
      <c r="G138" s="137"/>
      <c r="H138" s="112"/>
      <c r="I138" s="9"/>
      <c r="J138" s="6"/>
      <c r="K138" s="6"/>
      <c r="L138" s="6"/>
      <c r="M138" s="6"/>
      <c r="N138" s="350"/>
      <c r="O138" s="370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200"/>
      <c r="AC138" s="200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200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E138" s="414"/>
      <c r="BF138" s="414"/>
      <c r="BG138" s="414"/>
      <c r="BH138" s="414"/>
      <c r="BI138" s="414"/>
      <c r="BJ138" s="414"/>
      <c r="BK138" s="414"/>
      <c r="BL138" s="414"/>
      <c r="BM138" s="414"/>
      <c r="BN138" s="414"/>
    </row>
    <row r="139" spans="1:66" ht="45" customHeight="1" x14ac:dyDescent="0.25">
      <c r="A139" s="84" t="str">
        <f t="shared" si="1"/>
        <v>NoGroup</v>
      </c>
      <c r="B139" s="6"/>
      <c r="C139" s="6"/>
      <c r="D139" s="81" t="s">
        <v>339</v>
      </c>
      <c r="E139" s="91"/>
      <c r="F139" s="226"/>
      <c r="G139" s="137"/>
      <c r="H139" s="112"/>
      <c r="I139" s="9"/>
      <c r="J139" s="6"/>
      <c r="K139" s="6"/>
      <c r="L139" s="6"/>
      <c r="M139" s="6"/>
      <c r="N139" s="350"/>
      <c r="O139" s="370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200"/>
      <c r="AC139" s="200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200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E139" s="414"/>
      <c r="BF139" s="414"/>
      <c r="BG139" s="414"/>
      <c r="BH139" s="414"/>
      <c r="BI139" s="414"/>
      <c r="BJ139" s="414"/>
      <c r="BK139" s="414"/>
      <c r="BL139" s="414"/>
      <c r="BM139" s="414"/>
      <c r="BN139" s="414"/>
    </row>
    <row r="140" spans="1:66" ht="45" customHeight="1" x14ac:dyDescent="0.25">
      <c r="A140" s="84" t="str">
        <f t="shared" si="1"/>
        <v>NoGroup</v>
      </c>
      <c r="B140" s="6"/>
      <c r="C140" s="6"/>
      <c r="D140" s="81" t="s">
        <v>339</v>
      </c>
      <c r="E140" s="91"/>
      <c r="F140" s="226"/>
      <c r="G140" s="137"/>
      <c r="H140" s="112"/>
      <c r="I140" s="9"/>
      <c r="J140" s="6"/>
      <c r="K140" s="6"/>
      <c r="L140" s="6"/>
      <c r="M140" s="6"/>
      <c r="N140" s="350"/>
      <c r="O140" s="370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200"/>
      <c r="AC140" s="200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200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E140" s="414"/>
      <c r="BF140" s="414"/>
      <c r="BG140" s="414"/>
      <c r="BH140" s="414"/>
      <c r="BI140" s="414"/>
      <c r="BJ140" s="414"/>
      <c r="BK140" s="414"/>
      <c r="BL140" s="414"/>
      <c r="BM140" s="414"/>
      <c r="BN140" s="414"/>
    </row>
    <row r="141" spans="1:66" ht="45" customHeight="1" x14ac:dyDescent="0.25">
      <c r="A141" s="84" t="str">
        <f t="shared" si="1"/>
        <v>NoGroup</v>
      </c>
      <c r="B141" s="6"/>
      <c r="C141" s="6"/>
      <c r="D141" s="81" t="s">
        <v>339</v>
      </c>
      <c r="E141" s="91"/>
      <c r="F141" s="226"/>
      <c r="G141" s="137"/>
      <c r="H141" s="112"/>
      <c r="I141" s="9"/>
      <c r="J141" s="6"/>
      <c r="K141" s="6"/>
      <c r="L141" s="6"/>
      <c r="M141" s="6"/>
      <c r="N141" s="350"/>
      <c r="O141" s="370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200"/>
      <c r="AC141" s="200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200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E141" s="414"/>
      <c r="BF141" s="414"/>
      <c r="BG141" s="414"/>
      <c r="BH141" s="414"/>
      <c r="BI141" s="414"/>
      <c r="BJ141" s="414"/>
      <c r="BK141" s="414"/>
      <c r="BL141" s="414"/>
      <c r="BM141" s="414"/>
      <c r="BN141" s="414"/>
    </row>
    <row r="142" spans="1:66" ht="45" customHeight="1" x14ac:dyDescent="0.25">
      <c r="A142" s="84" t="str">
        <f t="shared" si="1"/>
        <v>NoGroup</v>
      </c>
      <c r="B142" s="6"/>
      <c r="C142" s="6"/>
      <c r="D142" s="81" t="s">
        <v>339</v>
      </c>
      <c r="E142" s="91"/>
      <c r="F142" s="226"/>
      <c r="G142" s="137"/>
      <c r="H142" s="112"/>
      <c r="I142" s="9"/>
      <c r="J142" s="6"/>
      <c r="K142" s="6"/>
      <c r="L142" s="6"/>
      <c r="M142" s="6"/>
      <c r="N142" s="350"/>
      <c r="O142" s="370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200"/>
      <c r="AC142" s="200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200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E142" s="414"/>
      <c r="BF142" s="414"/>
      <c r="BG142" s="414"/>
      <c r="BH142" s="414"/>
      <c r="BI142" s="414"/>
      <c r="BJ142" s="414"/>
      <c r="BK142" s="414"/>
      <c r="BL142" s="414"/>
      <c r="BM142" s="414"/>
      <c r="BN142" s="414"/>
    </row>
    <row r="143" spans="1:66" ht="45" customHeight="1" x14ac:dyDescent="0.25">
      <c r="A143" s="84" t="str">
        <f t="shared" si="1"/>
        <v>NoGroup</v>
      </c>
      <c r="B143" s="6"/>
      <c r="C143" s="6"/>
      <c r="D143" s="81" t="s">
        <v>339</v>
      </c>
      <c r="E143" s="91"/>
      <c r="F143" s="226"/>
      <c r="G143" s="137"/>
      <c r="H143" s="112"/>
      <c r="I143" s="9"/>
      <c r="J143" s="6"/>
      <c r="K143" s="6"/>
      <c r="L143" s="6"/>
      <c r="M143" s="6"/>
      <c r="N143" s="350"/>
      <c r="O143" s="370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200"/>
      <c r="AC143" s="200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200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E143" s="414"/>
      <c r="BF143" s="414"/>
      <c r="BG143" s="414"/>
      <c r="BH143" s="414"/>
      <c r="BI143" s="414"/>
      <c r="BJ143" s="414"/>
      <c r="BK143" s="414"/>
      <c r="BL143" s="414"/>
      <c r="BM143" s="414"/>
      <c r="BN143" s="414"/>
    </row>
    <row r="144" spans="1:66" ht="45" customHeight="1" x14ac:dyDescent="0.25">
      <c r="A144" s="84" t="str">
        <f t="shared" si="1"/>
        <v>NoGroup</v>
      </c>
      <c r="B144" s="6"/>
      <c r="C144" s="6"/>
      <c r="D144" s="81" t="s">
        <v>339</v>
      </c>
      <c r="E144" s="91"/>
      <c r="F144" s="226"/>
      <c r="G144" s="137"/>
      <c r="H144" s="112"/>
      <c r="I144" s="9"/>
      <c r="J144" s="6"/>
      <c r="K144" s="6"/>
      <c r="L144" s="6"/>
      <c r="M144" s="6"/>
      <c r="N144" s="350"/>
      <c r="O144" s="370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200"/>
      <c r="AC144" s="200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200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E144" s="414"/>
      <c r="BF144" s="414"/>
      <c r="BG144" s="414"/>
      <c r="BH144" s="414"/>
      <c r="BI144" s="414"/>
      <c r="BJ144" s="414"/>
      <c r="BK144" s="414"/>
      <c r="BL144" s="414"/>
      <c r="BM144" s="414"/>
      <c r="BN144" s="414"/>
    </row>
    <row r="145" spans="1:66" ht="45" customHeight="1" x14ac:dyDescent="0.25">
      <c r="A145" s="84" t="str">
        <f t="shared" si="1"/>
        <v>NoGroup</v>
      </c>
      <c r="B145" s="6"/>
      <c r="C145" s="6"/>
      <c r="D145" s="81" t="s">
        <v>339</v>
      </c>
      <c r="E145" s="91"/>
      <c r="F145" s="226"/>
      <c r="G145" s="137"/>
      <c r="H145" s="112"/>
      <c r="I145" s="9"/>
      <c r="J145" s="6"/>
      <c r="K145" s="6"/>
      <c r="L145" s="6"/>
      <c r="M145" s="6"/>
      <c r="N145" s="350"/>
      <c r="O145" s="370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200"/>
      <c r="AC145" s="200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200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E145" s="414"/>
      <c r="BF145" s="414"/>
      <c r="BG145" s="414"/>
      <c r="BH145" s="414"/>
      <c r="BI145" s="414"/>
      <c r="BJ145" s="414"/>
      <c r="BK145" s="414"/>
      <c r="BL145" s="414"/>
      <c r="BM145" s="414"/>
      <c r="BN145" s="414"/>
    </row>
    <row r="146" spans="1:66" ht="45" customHeight="1" x14ac:dyDescent="0.25">
      <c r="A146" s="84" t="str">
        <f t="shared" si="1"/>
        <v>NoGroup</v>
      </c>
      <c r="B146" s="6"/>
      <c r="C146" s="6"/>
      <c r="D146" s="81" t="s">
        <v>339</v>
      </c>
      <c r="E146" s="91"/>
      <c r="F146" s="226"/>
      <c r="G146" s="137"/>
      <c r="H146" s="112"/>
      <c r="I146" s="9"/>
      <c r="J146" s="6"/>
      <c r="K146" s="6"/>
      <c r="L146" s="6"/>
      <c r="M146" s="6"/>
      <c r="N146" s="350"/>
      <c r="O146" s="370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200"/>
      <c r="AC146" s="200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200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E146" s="414"/>
      <c r="BF146" s="414"/>
      <c r="BG146" s="414"/>
      <c r="BH146" s="414"/>
      <c r="BI146" s="414"/>
      <c r="BJ146" s="414"/>
      <c r="BK146" s="414"/>
      <c r="BL146" s="414"/>
      <c r="BM146" s="414"/>
      <c r="BN146" s="414"/>
    </row>
    <row r="147" spans="1:66" ht="45" customHeight="1" x14ac:dyDescent="0.25">
      <c r="A147" s="84" t="str">
        <f t="shared" si="1"/>
        <v>NoGroup</v>
      </c>
      <c r="B147" s="6"/>
      <c r="C147" s="6"/>
      <c r="D147" s="81" t="s">
        <v>339</v>
      </c>
      <c r="E147" s="91"/>
      <c r="F147" s="226"/>
      <c r="G147" s="137"/>
      <c r="H147" s="112"/>
      <c r="I147" s="9"/>
      <c r="J147" s="6"/>
      <c r="K147" s="6"/>
      <c r="L147" s="6"/>
      <c r="M147" s="6"/>
      <c r="N147" s="350"/>
      <c r="O147" s="370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200"/>
      <c r="AC147" s="200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200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E147" s="414"/>
      <c r="BF147" s="414"/>
      <c r="BG147" s="414"/>
      <c r="BH147" s="414"/>
      <c r="BI147" s="414"/>
      <c r="BJ147" s="414"/>
      <c r="BK147" s="414"/>
      <c r="BL147" s="414"/>
      <c r="BM147" s="414"/>
      <c r="BN147" s="414"/>
    </row>
    <row r="148" spans="1:66" ht="45" customHeight="1" x14ac:dyDescent="0.25">
      <c r="A148" s="84" t="str">
        <f t="shared" ref="A148:A211" si="2">IF(ISBLANK(I148),"NoGroup",MID(I148,2,2))</f>
        <v>NoGroup</v>
      </c>
      <c r="B148" s="6"/>
      <c r="C148" s="6"/>
      <c r="D148" s="81" t="s">
        <v>339</v>
      </c>
      <c r="E148" s="91"/>
      <c r="F148" s="226"/>
      <c r="G148" s="137"/>
      <c r="H148" s="112"/>
      <c r="I148" s="9"/>
      <c r="J148" s="6"/>
      <c r="K148" s="6"/>
      <c r="L148" s="6"/>
      <c r="M148" s="6"/>
      <c r="N148" s="350"/>
      <c r="O148" s="370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200"/>
      <c r="AC148" s="200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200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E148" s="414"/>
      <c r="BF148" s="414"/>
      <c r="BG148" s="414"/>
      <c r="BH148" s="414"/>
      <c r="BI148" s="414"/>
      <c r="BJ148" s="414"/>
      <c r="BK148" s="414"/>
      <c r="BL148" s="414"/>
      <c r="BM148" s="414"/>
      <c r="BN148" s="414"/>
    </row>
    <row r="149" spans="1:66" ht="45" customHeight="1" x14ac:dyDescent="0.25">
      <c r="A149" s="84" t="str">
        <f t="shared" si="2"/>
        <v>NoGroup</v>
      </c>
      <c r="B149" s="6"/>
      <c r="C149" s="6"/>
      <c r="D149" s="81" t="s">
        <v>339</v>
      </c>
      <c r="E149" s="91"/>
      <c r="F149" s="226"/>
      <c r="G149" s="137"/>
      <c r="H149" s="112"/>
      <c r="I149" s="9"/>
      <c r="J149" s="6"/>
      <c r="K149" s="6"/>
      <c r="L149" s="6"/>
      <c r="M149" s="6"/>
      <c r="N149" s="350"/>
      <c r="O149" s="370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200"/>
      <c r="AC149" s="200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200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E149" s="414"/>
      <c r="BF149" s="414"/>
      <c r="BG149" s="414"/>
      <c r="BH149" s="414"/>
      <c r="BI149" s="414"/>
      <c r="BJ149" s="414"/>
      <c r="BK149" s="414"/>
      <c r="BL149" s="414"/>
      <c r="BM149" s="414"/>
      <c r="BN149" s="414"/>
    </row>
    <row r="150" spans="1:66" ht="45" customHeight="1" x14ac:dyDescent="0.25">
      <c r="A150" s="84" t="str">
        <f t="shared" si="2"/>
        <v>NoGroup</v>
      </c>
      <c r="B150" s="6"/>
      <c r="C150" s="6"/>
      <c r="D150" s="81" t="s">
        <v>339</v>
      </c>
      <c r="E150" s="91"/>
      <c r="F150" s="226"/>
      <c r="G150" s="137"/>
      <c r="H150" s="112"/>
      <c r="I150" s="9"/>
      <c r="J150" s="6"/>
      <c r="K150" s="6"/>
      <c r="L150" s="6"/>
      <c r="M150" s="6"/>
      <c r="N150" s="350"/>
      <c r="O150" s="370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200"/>
      <c r="AC150" s="200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200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E150" s="414"/>
      <c r="BF150" s="414"/>
      <c r="BG150" s="414"/>
      <c r="BH150" s="414"/>
      <c r="BI150" s="414"/>
      <c r="BJ150" s="414"/>
      <c r="BK150" s="414"/>
      <c r="BL150" s="414"/>
      <c r="BM150" s="414"/>
      <c r="BN150" s="414"/>
    </row>
    <row r="151" spans="1:66" ht="45" customHeight="1" x14ac:dyDescent="0.25">
      <c r="A151" s="84" t="str">
        <f t="shared" si="2"/>
        <v>NoGroup</v>
      </c>
      <c r="B151" s="6"/>
      <c r="C151" s="6"/>
      <c r="D151" s="81" t="s">
        <v>339</v>
      </c>
      <c r="E151" s="91"/>
      <c r="F151" s="226"/>
      <c r="G151" s="137"/>
      <c r="H151" s="112"/>
      <c r="I151" s="9"/>
      <c r="J151" s="6"/>
      <c r="K151" s="6"/>
      <c r="L151" s="6"/>
      <c r="M151" s="6"/>
      <c r="N151" s="350"/>
      <c r="O151" s="370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200"/>
      <c r="AC151" s="200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200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E151" s="414"/>
      <c r="BF151" s="414"/>
      <c r="BG151" s="414"/>
      <c r="BH151" s="414"/>
      <c r="BI151" s="414"/>
      <c r="BJ151" s="414"/>
      <c r="BK151" s="414"/>
      <c r="BL151" s="414"/>
      <c r="BM151" s="414"/>
      <c r="BN151" s="414"/>
    </row>
    <row r="152" spans="1:66" ht="45" customHeight="1" x14ac:dyDescent="0.25">
      <c r="A152" s="84" t="str">
        <f t="shared" si="2"/>
        <v>NoGroup</v>
      </c>
      <c r="B152" s="6"/>
      <c r="C152" s="6"/>
      <c r="D152" s="81" t="s">
        <v>339</v>
      </c>
      <c r="E152" s="91"/>
      <c r="F152" s="226"/>
      <c r="G152" s="137"/>
      <c r="H152" s="112"/>
      <c r="I152" s="9"/>
      <c r="J152" s="6"/>
      <c r="K152" s="6"/>
      <c r="L152" s="6"/>
      <c r="M152" s="6"/>
      <c r="N152" s="350"/>
      <c r="O152" s="370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200"/>
      <c r="AC152" s="200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200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E152" s="414"/>
      <c r="BF152" s="414"/>
      <c r="BG152" s="414"/>
      <c r="BH152" s="414"/>
      <c r="BI152" s="414"/>
      <c r="BJ152" s="414"/>
      <c r="BK152" s="414"/>
      <c r="BL152" s="414"/>
      <c r="BM152" s="414"/>
      <c r="BN152" s="414"/>
    </row>
    <row r="153" spans="1:66" ht="45" customHeight="1" x14ac:dyDescent="0.25">
      <c r="A153" s="84" t="str">
        <f t="shared" si="2"/>
        <v>NoGroup</v>
      </c>
      <c r="B153" s="6"/>
      <c r="C153" s="6"/>
      <c r="D153" s="81" t="s">
        <v>339</v>
      </c>
      <c r="E153" s="91"/>
      <c r="F153" s="226"/>
      <c r="G153" s="137"/>
      <c r="H153" s="112"/>
      <c r="I153" s="9"/>
      <c r="J153" s="6"/>
      <c r="K153" s="6"/>
      <c r="L153" s="6"/>
      <c r="M153" s="6"/>
      <c r="N153" s="350"/>
      <c r="O153" s="370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200"/>
      <c r="AC153" s="200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200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E153" s="414"/>
      <c r="BF153" s="414"/>
      <c r="BG153" s="414"/>
      <c r="BH153" s="414"/>
      <c r="BI153" s="414"/>
      <c r="BJ153" s="414"/>
      <c r="BK153" s="414"/>
      <c r="BL153" s="414"/>
      <c r="BM153" s="414"/>
      <c r="BN153" s="414"/>
    </row>
    <row r="154" spans="1:66" ht="45" customHeight="1" x14ac:dyDescent="0.25">
      <c r="A154" s="84" t="str">
        <f t="shared" si="2"/>
        <v>NoGroup</v>
      </c>
      <c r="B154" s="6"/>
      <c r="C154" s="6"/>
      <c r="D154" s="81" t="s">
        <v>339</v>
      </c>
      <c r="E154" s="91"/>
      <c r="F154" s="226"/>
      <c r="G154" s="137"/>
      <c r="H154" s="112"/>
      <c r="I154" s="9"/>
      <c r="J154" s="6"/>
      <c r="K154" s="6"/>
      <c r="L154" s="6"/>
      <c r="M154" s="6"/>
      <c r="N154" s="350"/>
      <c r="O154" s="370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200"/>
      <c r="AC154" s="200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200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E154" s="414"/>
      <c r="BF154" s="414"/>
      <c r="BG154" s="414"/>
      <c r="BH154" s="414"/>
      <c r="BI154" s="414"/>
      <c r="BJ154" s="414"/>
      <c r="BK154" s="414"/>
      <c r="BL154" s="414"/>
      <c r="BM154" s="414"/>
      <c r="BN154" s="414"/>
    </row>
    <row r="155" spans="1:66" ht="45" customHeight="1" x14ac:dyDescent="0.25">
      <c r="A155" s="84" t="str">
        <f t="shared" si="2"/>
        <v>NoGroup</v>
      </c>
      <c r="B155" s="6"/>
      <c r="C155" s="6"/>
      <c r="D155" s="81" t="s">
        <v>339</v>
      </c>
      <c r="E155" s="91"/>
      <c r="F155" s="226"/>
      <c r="G155" s="137"/>
      <c r="H155" s="112"/>
      <c r="I155" s="9"/>
      <c r="J155" s="6"/>
      <c r="K155" s="6"/>
      <c r="L155" s="6"/>
      <c r="M155" s="6"/>
      <c r="N155" s="350"/>
      <c r="O155" s="370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200"/>
      <c r="AC155" s="200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200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E155" s="414"/>
      <c r="BF155" s="414"/>
      <c r="BG155" s="414"/>
      <c r="BH155" s="414"/>
      <c r="BI155" s="414"/>
      <c r="BJ155" s="414"/>
      <c r="BK155" s="414"/>
      <c r="BL155" s="414"/>
      <c r="BM155" s="414"/>
      <c r="BN155" s="414"/>
    </row>
    <row r="156" spans="1:66" ht="45" customHeight="1" x14ac:dyDescent="0.25">
      <c r="A156" s="84" t="str">
        <f t="shared" si="2"/>
        <v>NoGroup</v>
      </c>
      <c r="B156" s="6"/>
      <c r="C156" s="6"/>
      <c r="D156" s="81" t="s">
        <v>339</v>
      </c>
      <c r="E156" s="91"/>
      <c r="F156" s="226"/>
      <c r="G156" s="137"/>
      <c r="H156" s="112"/>
      <c r="I156" s="9"/>
      <c r="J156" s="6"/>
      <c r="K156" s="6"/>
      <c r="L156" s="6"/>
      <c r="M156" s="6"/>
      <c r="N156" s="350"/>
      <c r="O156" s="370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200"/>
      <c r="AC156" s="200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200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E156" s="414"/>
      <c r="BF156" s="414"/>
      <c r="BG156" s="414"/>
      <c r="BH156" s="414"/>
      <c r="BI156" s="414"/>
      <c r="BJ156" s="414"/>
      <c r="BK156" s="414"/>
      <c r="BL156" s="414"/>
      <c r="BM156" s="414"/>
      <c r="BN156" s="414"/>
    </row>
    <row r="157" spans="1:66" ht="45" customHeight="1" x14ac:dyDescent="0.25">
      <c r="A157" s="84" t="str">
        <f t="shared" si="2"/>
        <v>NoGroup</v>
      </c>
      <c r="B157" s="6"/>
      <c r="C157" s="6"/>
      <c r="D157" s="81" t="s">
        <v>339</v>
      </c>
      <c r="E157" s="91"/>
      <c r="F157" s="226"/>
      <c r="G157" s="137"/>
      <c r="H157" s="112"/>
      <c r="I157" s="9"/>
      <c r="J157" s="6"/>
      <c r="K157" s="6"/>
      <c r="L157" s="6"/>
      <c r="M157" s="6"/>
      <c r="N157" s="350"/>
      <c r="O157" s="370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200"/>
      <c r="AC157" s="200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200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E157" s="414"/>
      <c r="BF157" s="414"/>
      <c r="BG157" s="414"/>
      <c r="BH157" s="414"/>
      <c r="BI157" s="414"/>
      <c r="BJ157" s="414"/>
      <c r="BK157" s="414"/>
      <c r="BL157" s="414"/>
      <c r="BM157" s="414"/>
      <c r="BN157" s="414"/>
    </row>
    <row r="158" spans="1:66" ht="45" customHeight="1" x14ac:dyDescent="0.25">
      <c r="A158" s="84" t="str">
        <f t="shared" si="2"/>
        <v>NoGroup</v>
      </c>
      <c r="B158" s="6"/>
      <c r="C158" s="6"/>
      <c r="D158" s="81" t="s">
        <v>339</v>
      </c>
      <c r="E158" s="91"/>
      <c r="F158" s="226"/>
      <c r="G158" s="137"/>
      <c r="H158" s="112"/>
      <c r="I158" s="9"/>
      <c r="J158" s="6"/>
      <c r="K158" s="6"/>
      <c r="L158" s="6"/>
      <c r="M158" s="6"/>
      <c r="N158" s="350"/>
      <c r="O158" s="370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200"/>
      <c r="AC158" s="200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200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E158" s="414"/>
      <c r="BF158" s="414"/>
      <c r="BG158" s="414"/>
      <c r="BH158" s="414"/>
      <c r="BI158" s="414"/>
      <c r="BJ158" s="414"/>
      <c r="BK158" s="414"/>
      <c r="BL158" s="414"/>
      <c r="BM158" s="414"/>
      <c r="BN158" s="414"/>
    </row>
    <row r="159" spans="1:66" ht="45" customHeight="1" x14ac:dyDescent="0.25">
      <c r="A159" s="84" t="str">
        <f t="shared" si="2"/>
        <v>NoGroup</v>
      </c>
      <c r="B159" s="6"/>
      <c r="C159" s="6"/>
      <c r="D159" s="81" t="s">
        <v>339</v>
      </c>
      <c r="E159" s="91"/>
      <c r="F159" s="226"/>
      <c r="G159" s="137"/>
      <c r="H159" s="112"/>
      <c r="I159" s="9"/>
      <c r="J159" s="6"/>
      <c r="K159" s="6"/>
      <c r="L159" s="6"/>
      <c r="M159" s="6"/>
      <c r="N159" s="350"/>
      <c r="O159" s="370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200"/>
      <c r="AC159" s="200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200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E159" s="414"/>
      <c r="BF159" s="414"/>
      <c r="BG159" s="414"/>
      <c r="BH159" s="414"/>
      <c r="BI159" s="414"/>
      <c r="BJ159" s="414"/>
      <c r="BK159" s="414"/>
      <c r="BL159" s="414"/>
      <c r="BM159" s="414"/>
      <c r="BN159" s="414"/>
    </row>
    <row r="160" spans="1:66" ht="45" customHeight="1" x14ac:dyDescent="0.25">
      <c r="A160" s="84" t="str">
        <f t="shared" si="2"/>
        <v>NoGroup</v>
      </c>
      <c r="B160" s="6"/>
      <c r="C160" s="6"/>
      <c r="D160" s="81" t="s">
        <v>339</v>
      </c>
      <c r="E160" s="91"/>
      <c r="F160" s="226"/>
      <c r="G160" s="137"/>
      <c r="H160" s="112"/>
      <c r="I160" s="9"/>
      <c r="J160" s="6"/>
      <c r="K160" s="6"/>
      <c r="L160" s="6"/>
      <c r="M160" s="6"/>
      <c r="N160" s="350"/>
      <c r="O160" s="370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200"/>
      <c r="AC160" s="200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200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E160" s="414"/>
      <c r="BF160" s="414"/>
      <c r="BG160" s="414"/>
      <c r="BH160" s="414"/>
      <c r="BI160" s="414"/>
      <c r="BJ160" s="414"/>
      <c r="BK160" s="414"/>
      <c r="BL160" s="414"/>
      <c r="BM160" s="414"/>
      <c r="BN160" s="414"/>
    </row>
    <row r="161" spans="1:66" ht="45" customHeight="1" x14ac:dyDescent="0.25">
      <c r="A161" s="84" t="str">
        <f t="shared" si="2"/>
        <v>NoGroup</v>
      </c>
      <c r="B161" s="6"/>
      <c r="C161" s="6"/>
      <c r="D161" s="81" t="s">
        <v>339</v>
      </c>
      <c r="E161" s="91"/>
      <c r="F161" s="226"/>
      <c r="G161" s="137"/>
      <c r="H161" s="112"/>
      <c r="I161" s="9"/>
      <c r="J161" s="6"/>
      <c r="K161" s="6"/>
      <c r="L161" s="6"/>
      <c r="M161" s="6"/>
      <c r="N161" s="350"/>
      <c r="O161" s="370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200"/>
      <c r="AC161" s="200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200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E161" s="414"/>
      <c r="BF161" s="414"/>
      <c r="BG161" s="414"/>
      <c r="BH161" s="414"/>
      <c r="BI161" s="414"/>
      <c r="BJ161" s="414"/>
      <c r="BK161" s="414"/>
      <c r="BL161" s="414"/>
      <c r="BM161" s="414"/>
      <c r="BN161" s="414"/>
    </row>
    <row r="162" spans="1:66" ht="45" customHeight="1" x14ac:dyDescent="0.25">
      <c r="A162" s="84" t="str">
        <f t="shared" si="2"/>
        <v>NoGroup</v>
      </c>
      <c r="B162" s="6"/>
      <c r="C162" s="6"/>
      <c r="D162" s="81" t="s">
        <v>339</v>
      </c>
      <c r="E162" s="91"/>
      <c r="F162" s="226"/>
      <c r="G162" s="137"/>
      <c r="H162" s="112"/>
      <c r="I162" s="9"/>
      <c r="J162" s="6"/>
      <c r="K162" s="6"/>
      <c r="L162" s="6"/>
      <c r="M162" s="6"/>
      <c r="N162" s="350"/>
      <c r="O162" s="370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200"/>
      <c r="AC162" s="200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200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E162" s="414"/>
      <c r="BF162" s="414"/>
      <c r="BG162" s="414"/>
      <c r="BH162" s="414"/>
      <c r="BI162" s="414"/>
      <c r="BJ162" s="414"/>
      <c r="BK162" s="414"/>
      <c r="BL162" s="414"/>
      <c r="BM162" s="414"/>
      <c r="BN162" s="414"/>
    </row>
    <row r="163" spans="1:66" ht="45" customHeight="1" x14ac:dyDescent="0.25">
      <c r="A163" s="84" t="str">
        <f t="shared" si="2"/>
        <v>NoGroup</v>
      </c>
      <c r="B163" s="6"/>
      <c r="C163" s="6"/>
      <c r="D163" s="81" t="s">
        <v>339</v>
      </c>
      <c r="E163" s="91"/>
      <c r="F163" s="226"/>
      <c r="G163" s="137"/>
      <c r="H163" s="112"/>
      <c r="I163" s="9"/>
      <c r="J163" s="6"/>
      <c r="K163" s="6"/>
      <c r="L163" s="6"/>
      <c r="M163" s="6"/>
      <c r="N163" s="350"/>
      <c r="O163" s="370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200"/>
      <c r="AC163" s="200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200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E163" s="414"/>
      <c r="BF163" s="414"/>
      <c r="BG163" s="414"/>
      <c r="BH163" s="414"/>
      <c r="BI163" s="414"/>
      <c r="BJ163" s="414"/>
      <c r="BK163" s="414"/>
      <c r="BL163" s="414"/>
      <c r="BM163" s="414"/>
      <c r="BN163" s="414"/>
    </row>
    <row r="164" spans="1:66" ht="45" customHeight="1" x14ac:dyDescent="0.25">
      <c r="A164" s="84" t="str">
        <f t="shared" si="2"/>
        <v>NoGroup</v>
      </c>
      <c r="B164" s="6"/>
      <c r="C164" s="6"/>
      <c r="D164" s="81" t="s">
        <v>339</v>
      </c>
      <c r="E164" s="91"/>
      <c r="F164" s="226"/>
      <c r="G164" s="137"/>
      <c r="H164" s="112"/>
      <c r="I164" s="9"/>
      <c r="J164" s="6"/>
      <c r="K164" s="6"/>
      <c r="L164" s="6"/>
      <c r="M164" s="6"/>
      <c r="N164" s="350"/>
      <c r="O164" s="370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200"/>
      <c r="AC164" s="200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200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E164" s="414"/>
      <c r="BF164" s="414"/>
      <c r="BG164" s="414"/>
      <c r="BH164" s="414"/>
      <c r="BI164" s="414"/>
      <c r="BJ164" s="414"/>
      <c r="BK164" s="414"/>
      <c r="BL164" s="414"/>
      <c r="BM164" s="414"/>
      <c r="BN164" s="414"/>
    </row>
    <row r="165" spans="1:66" ht="45" customHeight="1" x14ac:dyDescent="0.25">
      <c r="A165" s="84" t="str">
        <f t="shared" si="2"/>
        <v>NoGroup</v>
      </c>
      <c r="B165" s="6"/>
      <c r="C165" s="6"/>
      <c r="D165" s="81" t="s">
        <v>339</v>
      </c>
      <c r="E165" s="91"/>
      <c r="F165" s="226"/>
      <c r="G165" s="137"/>
      <c r="H165" s="112"/>
      <c r="I165" s="9"/>
      <c r="J165" s="6"/>
      <c r="K165" s="6"/>
      <c r="L165" s="6"/>
      <c r="M165" s="6"/>
      <c r="N165" s="350"/>
      <c r="O165" s="370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200"/>
      <c r="AC165" s="200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200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E165" s="414"/>
      <c r="BF165" s="414"/>
      <c r="BG165" s="414"/>
      <c r="BH165" s="414"/>
      <c r="BI165" s="414"/>
      <c r="BJ165" s="414"/>
      <c r="BK165" s="414"/>
      <c r="BL165" s="414"/>
      <c r="BM165" s="414"/>
      <c r="BN165" s="414"/>
    </row>
    <row r="166" spans="1:66" ht="45" customHeight="1" x14ac:dyDescent="0.25">
      <c r="A166" s="84" t="str">
        <f t="shared" si="2"/>
        <v>NoGroup</v>
      </c>
      <c r="B166" s="6"/>
      <c r="C166" s="6"/>
      <c r="D166" s="81" t="s">
        <v>339</v>
      </c>
      <c r="E166" s="91"/>
      <c r="F166" s="226"/>
      <c r="G166" s="137"/>
      <c r="H166" s="112"/>
      <c r="I166" s="9"/>
      <c r="J166" s="6"/>
      <c r="K166" s="6"/>
      <c r="L166" s="6"/>
      <c r="M166" s="6"/>
      <c r="N166" s="350"/>
      <c r="O166" s="370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200"/>
      <c r="AC166" s="200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200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E166" s="414"/>
      <c r="BF166" s="414"/>
      <c r="BG166" s="414"/>
      <c r="BH166" s="414"/>
      <c r="BI166" s="414"/>
      <c r="BJ166" s="414"/>
      <c r="BK166" s="414"/>
      <c r="BL166" s="414"/>
      <c r="BM166" s="414"/>
      <c r="BN166" s="414"/>
    </row>
    <row r="167" spans="1:66" ht="45" customHeight="1" x14ac:dyDescent="0.25">
      <c r="A167" s="84" t="str">
        <f t="shared" si="2"/>
        <v>NoGroup</v>
      </c>
      <c r="B167" s="6"/>
      <c r="C167" s="6"/>
      <c r="D167" s="81" t="s">
        <v>339</v>
      </c>
      <c r="E167" s="91"/>
      <c r="F167" s="226"/>
      <c r="G167" s="137"/>
      <c r="H167" s="112"/>
      <c r="I167" s="9"/>
      <c r="J167" s="6"/>
      <c r="K167" s="6"/>
      <c r="L167" s="6"/>
      <c r="M167" s="6"/>
      <c r="N167" s="350"/>
      <c r="O167" s="370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200"/>
      <c r="AC167" s="200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200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E167" s="414"/>
      <c r="BF167" s="414"/>
      <c r="BG167" s="414"/>
      <c r="BH167" s="414"/>
      <c r="BI167" s="414"/>
      <c r="BJ167" s="414"/>
      <c r="BK167" s="414"/>
      <c r="BL167" s="414"/>
      <c r="BM167" s="414"/>
      <c r="BN167" s="414"/>
    </row>
    <row r="168" spans="1:66" ht="45" customHeight="1" x14ac:dyDescent="0.25">
      <c r="A168" s="84" t="str">
        <f t="shared" si="2"/>
        <v>NoGroup</v>
      </c>
      <c r="B168" s="6"/>
      <c r="C168" s="6"/>
      <c r="D168" s="81" t="s">
        <v>339</v>
      </c>
      <c r="E168" s="91"/>
      <c r="F168" s="226"/>
      <c r="G168" s="137"/>
      <c r="H168" s="112"/>
      <c r="I168" s="9"/>
      <c r="J168" s="6"/>
      <c r="K168" s="6"/>
      <c r="L168" s="6"/>
      <c r="M168" s="6"/>
      <c r="N168" s="350"/>
      <c r="O168" s="370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200"/>
      <c r="AC168" s="200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200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E168" s="414"/>
      <c r="BF168" s="414"/>
      <c r="BG168" s="414"/>
      <c r="BH168" s="414"/>
      <c r="BI168" s="414"/>
      <c r="BJ168" s="414"/>
      <c r="BK168" s="414"/>
      <c r="BL168" s="414"/>
      <c r="BM168" s="414"/>
      <c r="BN168" s="414"/>
    </row>
    <row r="169" spans="1:66" ht="45" customHeight="1" x14ac:dyDescent="0.25">
      <c r="A169" s="84" t="str">
        <f t="shared" si="2"/>
        <v>NoGroup</v>
      </c>
      <c r="B169" s="6"/>
      <c r="C169" s="6"/>
      <c r="D169" s="81" t="s">
        <v>339</v>
      </c>
      <c r="E169" s="91"/>
      <c r="F169" s="226"/>
      <c r="G169" s="137"/>
      <c r="H169" s="112"/>
      <c r="I169" s="9"/>
      <c r="J169" s="6"/>
      <c r="K169" s="6"/>
      <c r="L169" s="6"/>
      <c r="M169" s="6"/>
      <c r="N169" s="350"/>
      <c r="O169" s="370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200"/>
      <c r="AC169" s="200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200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E169" s="414"/>
      <c r="BF169" s="414"/>
      <c r="BG169" s="414"/>
      <c r="BH169" s="414"/>
      <c r="BI169" s="414"/>
      <c r="BJ169" s="414"/>
      <c r="BK169" s="414"/>
      <c r="BL169" s="414"/>
      <c r="BM169" s="414"/>
      <c r="BN169" s="414"/>
    </row>
    <row r="170" spans="1:66" ht="45" customHeight="1" x14ac:dyDescent="0.25">
      <c r="A170" s="84" t="str">
        <f t="shared" si="2"/>
        <v>NoGroup</v>
      </c>
      <c r="B170" s="6"/>
      <c r="C170" s="6"/>
      <c r="D170" s="81" t="s">
        <v>339</v>
      </c>
      <c r="E170" s="91"/>
      <c r="F170" s="226"/>
      <c r="G170" s="137"/>
      <c r="H170" s="112"/>
      <c r="I170" s="9"/>
      <c r="J170" s="6"/>
      <c r="K170" s="6"/>
      <c r="L170" s="6"/>
      <c r="M170" s="6"/>
      <c r="N170" s="350"/>
      <c r="O170" s="370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200"/>
      <c r="AC170" s="200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200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E170" s="414"/>
      <c r="BF170" s="414"/>
      <c r="BG170" s="414"/>
      <c r="BH170" s="414"/>
      <c r="BI170" s="414"/>
      <c r="BJ170" s="414"/>
      <c r="BK170" s="414"/>
      <c r="BL170" s="414"/>
      <c r="BM170" s="414"/>
      <c r="BN170" s="414"/>
    </row>
    <row r="171" spans="1:66" ht="45" customHeight="1" x14ac:dyDescent="0.25">
      <c r="A171" s="84" t="str">
        <f t="shared" si="2"/>
        <v>NoGroup</v>
      </c>
      <c r="B171" s="6"/>
      <c r="C171" s="6"/>
      <c r="D171" s="81" t="s">
        <v>339</v>
      </c>
      <c r="E171" s="91"/>
      <c r="F171" s="226"/>
      <c r="G171" s="137"/>
      <c r="H171" s="112"/>
      <c r="I171" s="9"/>
      <c r="J171" s="6"/>
      <c r="K171" s="6"/>
      <c r="L171" s="6"/>
      <c r="M171" s="6"/>
      <c r="N171" s="350"/>
      <c r="O171" s="370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200"/>
      <c r="AC171" s="200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200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E171" s="414"/>
      <c r="BF171" s="414"/>
      <c r="BG171" s="414"/>
      <c r="BH171" s="414"/>
      <c r="BI171" s="414"/>
      <c r="BJ171" s="414"/>
      <c r="BK171" s="414"/>
      <c r="BL171" s="414"/>
      <c r="BM171" s="414"/>
      <c r="BN171" s="414"/>
    </row>
    <row r="172" spans="1:66" ht="45" customHeight="1" x14ac:dyDescent="0.25">
      <c r="A172" s="84" t="str">
        <f t="shared" si="2"/>
        <v>NoGroup</v>
      </c>
      <c r="B172" s="6"/>
      <c r="C172" s="6"/>
      <c r="D172" s="81" t="s">
        <v>339</v>
      </c>
      <c r="E172" s="91"/>
      <c r="F172" s="226"/>
      <c r="G172" s="137"/>
      <c r="H172" s="112"/>
      <c r="I172" s="9"/>
      <c r="J172" s="6"/>
      <c r="K172" s="6"/>
      <c r="L172" s="6"/>
      <c r="M172" s="6"/>
      <c r="N172" s="350"/>
      <c r="O172" s="370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200"/>
      <c r="AC172" s="200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200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E172" s="414"/>
      <c r="BF172" s="414"/>
      <c r="BG172" s="414"/>
      <c r="BH172" s="414"/>
      <c r="BI172" s="414"/>
      <c r="BJ172" s="414"/>
      <c r="BK172" s="414"/>
      <c r="BL172" s="414"/>
      <c r="BM172" s="414"/>
      <c r="BN172" s="414"/>
    </row>
    <row r="173" spans="1:66" ht="45" customHeight="1" x14ac:dyDescent="0.25">
      <c r="A173" s="84" t="str">
        <f t="shared" si="2"/>
        <v>NoGroup</v>
      </c>
      <c r="B173" s="6"/>
      <c r="C173" s="6"/>
      <c r="D173" s="81" t="s">
        <v>339</v>
      </c>
      <c r="E173" s="91"/>
      <c r="F173" s="226"/>
      <c r="G173" s="137"/>
      <c r="H173" s="112"/>
      <c r="I173" s="9"/>
      <c r="J173" s="6"/>
      <c r="K173" s="6"/>
      <c r="L173" s="6"/>
      <c r="M173" s="6"/>
      <c r="N173" s="350"/>
      <c r="O173" s="370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200"/>
      <c r="AC173" s="200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200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E173" s="414"/>
      <c r="BF173" s="414"/>
      <c r="BG173" s="414"/>
      <c r="BH173" s="414"/>
      <c r="BI173" s="414"/>
      <c r="BJ173" s="414"/>
      <c r="BK173" s="414"/>
      <c r="BL173" s="414"/>
      <c r="BM173" s="414"/>
      <c r="BN173" s="414"/>
    </row>
    <row r="174" spans="1:66" ht="45" customHeight="1" x14ac:dyDescent="0.25">
      <c r="A174" s="84" t="str">
        <f t="shared" si="2"/>
        <v>NoGroup</v>
      </c>
      <c r="B174" s="6"/>
      <c r="C174" s="6"/>
      <c r="D174" s="81" t="s">
        <v>339</v>
      </c>
      <c r="E174" s="91"/>
      <c r="F174" s="226"/>
      <c r="G174" s="137"/>
      <c r="H174" s="112"/>
      <c r="I174" s="9"/>
      <c r="J174" s="6"/>
      <c r="K174" s="6"/>
      <c r="L174" s="6"/>
      <c r="M174" s="6"/>
      <c r="N174" s="350"/>
      <c r="O174" s="370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200"/>
      <c r="AC174" s="200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200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E174" s="414"/>
      <c r="BF174" s="414"/>
      <c r="BG174" s="414"/>
      <c r="BH174" s="414"/>
      <c r="BI174" s="414"/>
      <c r="BJ174" s="414"/>
      <c r="BK174" s="414"/>
      <c r="BL174" s="414"/>
      <c r="BM174" s="414"/>
      <c r="BN174" s="414"/>
    </row>
    <row r="175" spans="1:66" ht="45" customHeight="1" x14ac:dyDescent="0.25">
      <c r="A175" s="84" t="str">
        <f t="shared" si="2"/>
        <v>NoGroup</v>
      </c>
      <c r="B175" s="6"/>
      <c r="C175" s="6"/>
      <c r="D175" s="81" t="s">
        <v>339</v>
      </c>
      <c r="E175" s="91"/>
      <c r="F175" s="226"/>
      <c r="G175" s="137"/>
      <c r="H175" s="112"/>
      <c r="I175" s="9"/>
      <c r="J175" s="6"/>
      <c r="K175" s="6"/>
      <c r="L175" s="6"/>
      <c r="M175" s="6"/>
      <c r="N175" s="350"/>
      <c r="O175" s="370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200"/>
      <c r="AC175" s="200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200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E175" s="414"/>
      <c r="BF175" s="414"/>
      <c r="BG175" s="414"/>
      <c r="BH175" s="414"/>
      <c r="BI175" s="414"/>
      <c r="BJ175" s="414"/>
      <c r="BK175" s="414"/>
      <c r="BL175" s="414"/>
      <c r="BM175" s="414"/>
      <c r="BN175" s="414"/>
    </row>
    <row r="176" spans="1:66" ht="45" customHeight="1" x14ac:dyDescent="0.25">
      <c r="A176" s="84" t="str">
        <f t="shared" si="2"/>
        <v>NoGroup</v>
      </c>
      <c r="B176" s="6"/>
      <c r="C176" s="6"/>
      <c r="D176" s="81" t="s">
        <v>339</v>
      </c>
      <c r="E176" s="91"/>
      <c r="F176" s="226"/>
      <c r="G176" s="137"/>
      <c r="H176" s="112"/>
      <c r="I176" s="9"/>
      <c r="J176" s="6"/>
      <c r="K176" s="6"/>
      <c r="L176" s="6"/>
      <c r="M176" s="6"/>
      <c r="N176" s="350"/>
      <c r="O176" s="370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200"/>
      <c r="AC176" s="200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200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E176" s="414"/>
      <c r="BF176" s="414"/>
      <c r="BG176" s="414"/>
      <c r="BH176" s="414"/>
      <c r="BI176" s="414"/>
      <c r="BJ176" s="414"/>
      <c r="BK176" s="414"/>
      <c r="BL176" s="414"/>
      <c r="BM176" s="414"/>
      <c r="BN176" s="414"/>
    </row>
    <row r="177" spans="1:66" ht="45" customHeight="1" x14ac:dyDescent="0.25">
      <c r="A177" s="84" t="str">
        <f t="shared" si="2"/>
        <v>NoGroup</v>
      </c>
      <c r="B177" s="6"/>
      <c r="C177" s="6"/>
      <c r="D177" s="81" t="s">
        <v>339</v>
      </c>
      <c r="E177" s="91"/>
      <c r="F177" s="226"/>
      <c r="G177" s="137"/>
      <c r="H177" s="112"/>
      <c r="I177" s="9"/>
      <c r="J177" s="6"/>
      <c r="K177" s="6"/>
      <c r="L177" s="6"/>
      <c r="M177" s="6"/>
      <c r="N177" s="350"/>
      <c r="O177" s="370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200"/>
      <c r="AC177" s="200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200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E177" s="414"/>
      <c r="BF177" s="414"/>
      <c r="BG177" s="414"/>
      <c r="BH177" s="414"/>
      <c r="BI177" s="414"/>
      <c r="BJ177" s="414"/>
      <c r="BK177" s="414"/>
      <c r="BL177" s="414"/>
      <c r="BM177" s="414"/>
      <c r="BN177" s="414"/>
    </row>
    <row r="178" spans="1:66" ht="45" customHeight="1" x14ac:dyDescent="0.25">
      <c r="A178" s="84" t="str">
        <f t="shared" si="2"/>
        <v>NoGroup</v>
      </c>
      <c r="B178" s="6"/>
      <c r="C178" s="6"/>
      <c r="D178" s="81" t="s">
        <v>339</v>
      </c>
      <c r="E178" s="91"/>
      <c r="F178" s="226"/>
      <c r="G178" s="137"/>
      <c r="H178" s="112"/>
      <c r="I178" s="9"/>
      <c r="J178" s="6"/>
      <c r="K178" s="6"/>
      <c r="L178" s="6"/>
      <c r="M178" s="6"/>
      <c r="N178" s="350"/>
      <c r="O178" s="370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200"/>
      <c r="AC178" s="200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200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E178" s="414"/>
      <c r="BF178" s="414"/>
      <c r="BG178" s="414"/>
      <c r="BH178" s="414"/>
      <c r="BI178" s="414"/>
      <c r="BJ178" s="414"/>
      <c r="BK178" s="414"/>
      <c r="BL178" s="414"/>
      <c r="BM178" s="414"/>
      <c r="BN178" s="414"/>
    </row>
    <row r="179" spans="1:66" ht="45" customHeight="1" x14ac:dyDescent="0.25">
      <c r="A179" s="84" t="str">
        <f t="shared" si="2"/>
        <v>NoGroup</v>
      </c>
      <c r="B179" s="6"/>
      <c r="C179" s="6"/>
      <c r="D179" s="81" t="s">
        <v>339</v>
      </c>
      <c r="E179" s="91"/>
      <c r="F179" s="226"/>
      <c r="G179" s="137"/>
      <c r="H179" s="112"/>
      <c r="I179" s="9"/>
      <c r="J179" s="6"/>
      <c r="K179" s="6"/>
      <c r="L179" s="6"/>
      <c r="M179" s="6"/>
      <c r="N179" s="350"/>
      <c r="O179" s="370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200"/>
      <c r="AC179" s="200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200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E179" s="414"/>
      <c r="BF179" s="414"/>
      <c r="BG179" s="414"/>
      <c r="BH179" s="414"/>
      <c r="BI179" s="414"/>
      <c r="BJ179" s="414"/>
      <c r="BK179" s="414"/>
      <c r="BL179" s="414"/>
      <c r="BM179" s="414"/>
      <c r="BN179" s="414"/>
    </row>
    <row r="180" spans="1:66" ht="45" customHeight="1" x14ac:dyDescent="0.25">
      <c r="A180" s="84" t="str">
        <f t="shared" si="2"/>
        <v>NoGroup</v>
      </c>
      <c r="B180" s="6"/>
      <c r="C180" s="6"/>
      <c r="D180" s="81" t="s">
        <v>339</v>
      </c>
      <c r="E180" s="91"/>
      <c r="F180" s="226"/>
      <c r="G180" s="137"/>
      <c r="H180" s="112"/>
      <c r="I180" s="9"/>
      <c r="J180" s="6"/>
      <c r="K180" s="6"/>
      <c r="L180" s="6"/>
      <c r="M180" s="6"/>
      <c r="N180" s="350"/>
      <c r="O180" s="370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200"/>
      <c r="AC180" s="200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200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E180" s="414"/>
      <c r="BF180" s="414"/>
      <c r="BG180" s="414"/>
      <c r="BH180" s="414"/>
      <c r="BI180" s="414"/>
      <c r="BJ180" s="414"/>
      <c r="BK180" s="414"/>
      <c r="BL180" s="414"/>
      <c r="BM180" s="414"/>
      <c r="BN180" s="414"/>
    </row>
    <row r="181" spans="1:66" ht="45" customHeight="1" x14ac:dyDescent="0.25">
      <c r="A181" s="84" t="str">
        <f t="shared" si="2"/>
        <v>NoGroup</v>
      </c>
      <c r="B181" s="6"/>
      <c r="C181" s="6"/>
      <c r="D181" s="81" t="s">
        <v>339</v>
      </c>
      <c r="E181" s="91"/>
      <c r="F181" s="226"/>
      <c r="G181" s="137"/>
      <c r="H181" s="112"/>
      <c r="I181" s="9"/>
      <c r="J181" s="6"/>
      <c r="K181" s="6"/>
      <c r="L181" s="6"/>
      <c r="M181" s="6"/>
      <c r="N181" s="350"/>
      <c r="O181" s="370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200"/>
      <c r="AC181" s="200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200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E181" s="414"/>
      <c r="BF181" s="414"/>
      <c r="BG181" s="414"/>
      <c r="BH181" s="414"/>
      <c r="BI181" s="414"/>
      <c r="BJ181" s="414"/>
      <c r="BK181" s="414"/>
      <c r="BL181" s="414"/>
      <c r="BM181" s="414"/>
      <c r="BN181" s="414"/>
    </row>
    <row r="182" spans="1:66" ht="45" customHeight="1" x14ac:dyDescent="0.25">
      <c r="A182" s="84" t="str">
        <f t="shared" si="2"/>
        <v>NoGroup</v>
      </c>
      <c r="B182" s="6"/>
      <c r="C182" s="6"/>
      <c r="D182" s="81" t="s">
        <v>339</v>
      </c>
      <c r="E182" s="91"/>
      <c r="F182" s="226"/>
      <c r="G182" s="137"/>
      <c r="H182" s="112"/>
      <c r="I182" s="9"/>
      <c r="J182" s="6"/>
      <c r="K182" s="6"/>
      <c r="L182" s="6"/>
      <c r="M182" s="6"/>
      <c r="N182" s="350"/>
      <c r="O182" s="370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200"/>
      <c r="AC182" s="200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200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E182" s="414"/>
      <c r="BF182" s="414"/>
      <c r="BG182" s="414"/>
      <c r="BH182" s="414"/>
      <c r="BI182" s="414"/>
      <c r="BJ182" s="414"/>
      <c r="BK182" s="414"/>
      <c r="BL182" s="414"/>
      <c r="BM182" s="414"/>
      <c r="BN182" s="414"/>
    </row>
    <row r="183" spans="1:66" ht="45" customHeight="1" x14ac:dyDescent="0.25">
      <c r="A183" s="84" t="str">
        <f t="shared" si="2"/>
        <v>NoGroup</v>
      </c>
      <c r="B183" s="6"/>
      <c r="C183" s="6"/>
      <c r="D183" s="81" t="s">
        <v>339</v>
      </c>
      <c r="E183" s="91"/>
      <c r="F183" s="226"/>
      <c r="G183" s="137"/>
      <c r="H183" s="112"/>
      <c r="I183" s="9"/>
      <c r="J183" s="6"/>
      <c r="K183" s="6"/>
      <c r="L183" s="6"/>
      <c r="M183" s="6"/>
      <c r="N183" s="350"/>
      <c r="O183" s="370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200"/>
      <c r="AC183" s="200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200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E183" s="414"/>
      <c r="BF183" s="414"/>
      <c r="BG183" s="414"/>
      <c r="BH183" s="414"/>
      <c r="BI183" s="414"/>
      <c r="BJ183" s="414"/>
      <c r="BK183" s="414"/>
      <c r="BL183" s="414"/>
      <c r="BM183" s="414"/>
      <c r="BN183" s="414"/>
    </row>
    <row r="184" spans="1:66" ht="45" customHeight="1" x14ac:dyDescent="0.25">
      <c r="A184" s="84" t="str">
        <f t="shared" si="2"/>
        <v>NoGroup</v>
      </c>
      <c r="B184" s="6"/>
      <c r="C184" s="6"/>
      <c r="D184" s="81" t="s">
        <v>339</v>
      </c>
      <c r="E184" s="91"/>
      <c r="F184" s="226"/>
      <c r="G184" s="137"/>
      <c r="H184" s="112"/>
      <c r="I184" s="9"/>
      <c r="J184" s="6"/>
      <c r="K184" s="6"/>
      <c r="L184" s="6"/>
      <c r="M184" s="6"/>
      <c r="N184" s="350"/>
      <c r="O184" s="370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200"/>
      <c r="AC184" s="200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200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E184" s="414"/>
      <c r="BF184" s="414"/>
      <c r="BG184" s="414"/>
      <c r="BH184" s="414"/>
      <c r="BI184" s="414"/>
      <c r="BJ184" s="414"/>
      <c r="BK184" s="414"/>
      <c r="BL184" s="414"/>
      <c r="BM184" s="414"/>
      <c r="BN184" s="414"/>
    </row>
    <row r="185" spans="1:66" ht="45" customHeight="1" x14ac:dyDescent="0.25">
      <c r="A185" s="84" t="str">
        <f t="shared" si="2"/>
        <v>NoGroup</v>
      </c>
      <c r="B185" s="6"/>
      <c r="C185" s="6"/>
      <c r="D185" s="81" t="s">
        <v>339</v>
      </c>
      <c r="E185" s="91"/>
      <c r="F185" s="226"/>
      <c r="G185" s="137"/>
      <c r="H185" s="112"/>
      <c r="I185" s="9"/>
      <c r="J185" s="6"/>
      <c r="K185" s="6"/>
      <c r="L185" s="6"/>
      <c r="M185" s="6"/>
      <c r="N185" s="350"/>
      <c r="O185" s="370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200"/>
      <c r="AC185" s="200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200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E185" s="414"/>
      <c r="BF185" s="414"/>
      <c r="BG185" s="414"/>
      <c r="BH185" s="414"/>
      <c r="BI185" s="414"/>
      <c r="BJ185" s="414"/>
      <c r="BK185" s="414"/>
      <c r="BL185" s="414"/>
      <c r="BM185" s="414"/>
      <c r="BN185" s="414"/>
    </row>
    <row r="186" spans="1:66" ht="45" customHeight="1" x14ac:dyDescent="0.25">
      <c r="A186" s="84" t="str">
        <f t="shared" si="2"/>
        <v>NoGroup</v>
      </c>
      <c r="B186" s="6"/>
      <c r="C186" s="6"/>
      <c r="D186" s="81" t="s">
        <v>339</v>
      </c>
      <c r="E186" s="91"/>
      <c r="F186" s="226"/>
      <c r="G186" s="137"/>
      <c r="H186" s="112"/>
      <c r="I186" s="9"/>
      <c r="J186" s="6"/>
      <c r="K186" s="6"/>
      <c r="L186" s="6"/>
      <c r="M186" s="6"/>
      <c r="N186" s="350"/>
      <c r="O186" s="370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200"/>
      <c r="AC186" s="200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200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E186" s="414"/>
      <c r="BF186" s="414"/>
      <c r="BG186" s="414"/>
      <c r="BH186" s="414"/>
      <c r="BI186" s="414"/>
      <c r="BJ186" s="414"/>
      <c r="BK186" s="414"/>
      <c r="BL186" s="414"/>
      <c r="BM186" s="414"/>
      <c r="BN186" s="414"/>
    </row>
    <row r="187" spans="1:66" ht="45" customHeight="1" x14ac:dyDescent="0.25">
      <c r="A187" s="84" t="str">
        <f t="shared" si="2"/>
        <v>NoGroup</v>
      </c>
      <c r="B187" s="6"/>
      <c r="C187" s="6"/>
      <c r="D187" s="81" t="s">
        <v>339</v>
      </c>
      <c r="E187" s="91"/>
      <c r="F187" s="226"/>
      <c r="G187" s="137"/>
      <c r="H187" s="112"/>
      <c r="I187" s="9"/>
      <c r="J187" s="6"/>
      <c r="K187" s="6"/>
      <c r="L187" s="6"/>
      <c r="M187" s="6"/>
      <c r="N187" s="350"/>
      <c r="O187" s="370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200"/>
      <c r="AC187" s="200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200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E187" s="414"/>
      <c r="BF187" s="414"/>
      <c r="BG187" s="414"/>
      <c r="BH187" s="414"/>
      <c r="BI187" s="414"/>
      <c r="BJ187" s="414"/>
      <c r="BK187" s="414"/>
      <c r="BL187" s="414"/>
      <c r="BM187" s="414"/>
      <c r="BN187" s="414"/>
    </row>
    <row r="188" spans="1:66" ht="45" customHeight="1" x14ac:dyDescent="0.25">
      <c r="A188" s="84" t="str">
        <f t="shared" si="2"/>
        <v>NoGroup</v>
      </c>
      <c r="B188" s="6"/>
      <c r="C188" s="6"/>
      <c r="D188" s="81" t="s">
        <v>339</v>
      </c>
      <c r="E188" s="91"/>
      <c r="F188" s="226"/>
      <c r="G188" s="137"/>
      <c r="H188" s="112"/>
      <c r="I188" s="9"/>
      <c r="J188" s="6"/>
      <c r="K188" s="6"/>
      <c r="L188" s="6"/>
      <c r="M188" s="6"/>
      <c r="N188" s="350"/>
      <c r="O188" s="370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200"/>
      <c r="AC188" s="200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200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E188" s="414"/>
      <c r="BF188" s="414"/>
      <c r="BG188" s="414"/>
      <c r="BH188" s="414"/>
      <c r="BI188" s="414"/>
      <c r="BJ188" s="414"/>
      <c r="BK188" s="414"/>
      <c r="BL188" s="414"/>
      <c r="BM188" s="414"/>
      <c r="BN188" s="414"/>
    </row>
    <row r="189" spans="1:66" ht="45" customHeight="1" x14ac:dyDescent="0.25">
      <c r="A189" s="84" t="str">
        <f t="shared" si="2"/>
        <v>NoGroup</v>
      </c>
      <c r="B189" s="6"/>
      <c r="C189" s="6"/>
      <c r="D189" s="81" t="s">
        <v>339</v>
      </c>
      <c r="E189" s="91"/>
      <c r="F189" s="226"/>
      <c r="G189" s="137"/>
      <c r="H189" s="112"/>
      <c r="I189" s="9"/>
      <c r="J189" s="6"/>
      <c r="K189" s="6"/>
      <c r="L189" s="6"/>
      <c r="M189" s="6"/>
      <c r="N189" s="350"/>
      <c r="O189" s="370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200"/>
      <c r="AC189" s="200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200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E189" s="414"/>
      <c r="BF189" s="414"/>
      <c r="BG189" s="414"/>
      <c r="BH189" s="414"/>
      <c r="BI189" s="414"/>
      <c r="BJ189" s="414"/>
      <c r="BK189" s="414"/>
      <c r="BL189" s="414"/>
      <c r="BM189" s="414"/>
      <c r="BN189" s="414"/>
    </row>
    <row r="190" spans="1:66" ht="45" customHeight="1" x14ac:dyDescent="0.25">
      <c r="A190" s="84" t="str">
        <f t="shared" si="2"/>
        <v>NoGroup</v>
      </c>
      <c r="B190" s="6"/>
      <c r="C190" s="6"/>
      <c r="D190" s="81" t="s">
        <v>339</v>
      </c>
      <c r="E190" s="91"/>
      <c r="F190" s="226"/>
      <c r="G190" s="137"/>
      <c r="H190" s="112"/>
      <c r="I190" s="9"/>
      <c r="J190" s="6"/>
      <c r="K190" s="6"/>
      <c r="L190" s="6"/>
      <c r="M190" s="6"/>
      <c r="N190" s="350"/>
      <c r="O190" s="370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200"/>
      <c r="AC190" s="200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200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E190" s="414"/>
      <c r="BF190" s="414"/>
      <c r="BG190" s="414"/>
      <c r="BH190" s="414"/>
      <c r="BI190" s="414"/>
      <c r="BJ190" s="414"/>
      <c r="BK190" s="414"/>
      <c r="BL190" s="414"/>
      <c r="BM190" s="414"/>
      <c r="BN190" s="414"/>
    </row>
    <row r="191" spans="1:66" ht="45" customHeight="1" x14ac:dyDescent="0.25">
      <c r="A191" s="84" t="str">
        <f t="shared" si="2"/>
        <v>NoGroup</v>
      </c>
      <c r="B191" s="6"/>
      <c r="C191" s="6"/>
      <c r="D191" s="81" t="s">
        <v>339</v>
      </c>
      <c r="E191" s="91"/>
      <c r="F191" s="226"/>
      <c r="G191" s="137"/>
      <c r="H191" s="112"/>
      <c r="I191" s="9"/>
      <c r="J191" s="6"/>
      <c r="K191" s="6"/>
      <c r="L191" s="6"/>
      <c r="M191" s="6"/>
      <c r="N191" s="350"/>
      <c r="O191" s="370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200"/>
      <c r="AC191" s="200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200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E191" s="414"/>
      <c r="BF191" s="414"/>
      <c r="BG191" s="414"/>
      <c r="BH191" s="414"/>
      <c r="BI191" s="414"/>
      <c r="BJ191" s="414"/>
      <c r="BK191" s="414"/>
      <c r="BL191" s="414"/>
      <c r="BM191" s="414"/>
      <c r="BN191" s="414"/>
    </row>
    <row r="192" spans="1:66" ht="45" customHeight="1" x14ac:dyDescent="0.25">
      <c r="A192" s="84" t="str">
        <f t="shared" si="2"/>
        <v>NoGroup</v>
      </c>
      <c r="B192" s="6"/>
      <c r="C192" s="6"/>
      <c r="D192" s="81" t="s">
        <v>339</v>
      </c>
      <c r="E192" s="91"/>
      <c r="F192" s="226"/>
      <c r="G192" s="137"/>
      <c r="H192" s="112"/>
      <c r="I192" s="9"/>
      <c r="J192" s="6"/>
      <c r="K192" s="6"/>
      <c r="L192" s="6"/>
      <c r="M192" s="6"/>
      <c r="N192" s="350"/>
      <c r="O192" s="370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200"/>
      <c r="AC192" s="200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200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E192" s="414"/>
      <c r="BF192" s="414"/>
      <c r="BG192" s="414"/>
      <c r="BH192" s="414"/>
      <c r="BI192" s="414"/>
      <c r="BJ192" s="414"/>
      <c r="BK192" s="414"/>
      <c r="BL192" s="414"/>
      <c r="BM192" s="414"/>
      <c r="BN192" s="414"/>
    </row>
    <row r="193" spans="1:66" ht="45" customHeight="1" x14ac:dyDescent="0.25">
      <c r="A193" s="84" t="str">
        <f t="shared" si="2"/>
        <v>NoGroup</v>
      </c>
      <c r="B193" s="6"/>
      <c r="C193" s="6"/>
      <c r="D193" s="81" t="s">
        <v>339</v>
      </c>
      <c r="E193" s="91"/>
      <c r="F193" s="226"/>
      <c r="G193" s="137"/>
      <c r="H193" s="112"/>
      <c r="I193" s="9"/>
      <c r="J193" s="6"/>
      <c r="K193" s="6"/>
      <c r="L193" s="6"/>
      <c r="M193" s="6"/>
      <c r="N193" s="350"/>
      <c r="O193" s="370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200"/>
      <c r="AC193" s="200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200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E193" s="414"/>
      <c r="BF193" s="414"/>
      <c r="BG193" s="414"/>
      <c r="BH193" s="414"/>
      <c r="BI193" s="414"/>
      <c r="BJ193" s="414"/>
      <c r="BK193" s="414"/>
      <c r="BL193" s="414"/>
      <c r="BM193" s="414"/>
      <c r="BN193" s="414"/>
    </row>
    <row r="194" spans="1:66" ht="45" customHeight="1" x14ac:dyDescent="0.25">
      <c r="A194" s="84" t="str">
        <f t="shared" si="2"/>
        <v>NoGroup</v>
      </c>
      <c r="B194" s="6"/>
      <c r="C194" s="6"/>
      <c r="D194" s="81" t="s">
        <v>339</v>
      </c>
      <c r="E194" s="91"/>
      <c r="F194" s="226"/>
      <c r="G194" s="137"/>
      <c r="H194" s="112"/>
      <c r="I194" s="9"/>
      <c r="J194" s="6"/>
      <c r="K194" s="6"/>
      <c r="L194" s="6"/>
      <c r="M194" s="6"/>
      <c r="N194" s="350"/>
      <c r="O194" s="370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200"/>
      <c r="AC194" s="200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200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E194" s="414"/>
      <c r="BF194" s="414"/>
      <c r="BG194" s="414"/>
      <c r="BH194" s="414"/>
      <c r="BI194" s="414"/>
      <c r="BJ194" s="414"/>
      <c r="BK194" s="414"/>
      <c r="BL194" s="414"/>
      <c r="BM194" s="414"/>
      <c r="BN194" s="414"/>
    </row>
    <row r="195" spans="1:66" ht="45" customHeight="1" x14ac:dyDescent="0.25">
      <c r="A195" s="84" t="str">
        <f t="shared" si="2"/>
        <v>NoGroup</v>
      </c>
      <c r="B195" s="6"/>
      <c r="C195" s="6"/>
      <c r="D195" s="81" t="s">
        <v>339</v>
      </c>
      <c r="E195" s="91"/>
      <c r="F195" s="226"/>
      <c r="G195" s="137"/>
      <c r="H195" s="112"/>
      <c r="I195" s="9"/>
      <c r="J195" s="6"/>
      <c r="K195" s="6"/>
      <c r="L195" s="6"/>
      <c r="M195" s="6"/>
      <c r="N195" s="350"/>
      <c r="O195" s="370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200"/>
      <c r="AC195" s="200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200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E195" s="414"/>
      <c r="BF195" s="414"/>
      <c r="BG195" s="414"/>
      <c r="BH195" s="414"/>
      <c r="BI195" s="414"/>
      <c r="BJ195" s="414"/>
      <c r="BK195" s="414"/>
      <c r="BL195" s="414"/>
      <c r="BM195" s="414"/>
      <c r="BN195" s="414"/>
    </row>
    <row r="196" spans="1:66" ht="45" customHeight="1" x14ac:dyDescent="0.25">
      <c r="A196" s="84" t="str">
        <f t="shared" si="2"/>
        <v>NoGroup</v>
      </c>
      <c r="B196" s="6"/>
      <c r="C196" s="6"/>
      <c r="D196" s="81" t="s">
        <v>339</v>
      </c>
      <c r="E196" s="91"/>
      <c r="F196" s="226"/>
      <c r="G196" s="137"/>
      <c r="H196" s="112"/>
      <c r="I196" s="9"/>
      <c r="J196" s="6"/>
      <c r="K196" s="6"/>
      <c r="L196" s="6"/>
      <c r="M196" s="6"/>
      <c r="N196" s="350"/>
      <c r="O196" s="370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200"/>
      <c r="AC196" s="200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200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E196" s="414"/>
      <c r="BF196" s="414"/>
      <c r="BG196" s="414"/>
      <c r="BH196" s="414"/>
      <c r="BI196" s="414"/>
      <c r="BJ196" s="414"/>
      <c r="BK196" s="414"/>
      <c r="BL196" s="414"/>
      <c r="BM196" s="414"/>
      <c r="BN196" s="414"/>
    </row>
    <row r="197" spans="1:66" ht="45" customHeight="1" x14ac:dyDescent="0.25">
      <c r="A197" s="84" t="str">
        <f t="shared" si="2"/>
        <v>NoGroup</v>
      </c>
      <c r="B197" s="6"/>
      <c r="C197" s="6"/>
      <c r="D197" s="81" t="s">
        <v>339</v>
      </c>
      <c r="E197" s="91"/>
      <c r="F197" s="226"/>
      <c r="G197" s="137"/>
      <c r="H197" s="112"/>
      <c r="I197" s="9"/>
      <c r="J197" s="6"/>
      <c r="K197" s="6"/>
      <c r="L197" s="6"/>
      <c r="M197" s="6"/>
      <c r="N197" s="350"/>
      <c r="O197" s="370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200"/>
      <c r="AC197" s="200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200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E197" s="414"/>
      <c r="BF197" s="414"/>
      <c r="BG197" s="414"/>
      <c r="BH197" s="414"/>
      <c r="BI197" s="414"/>
      <c r="BJ197" s="414"/>
      <c r="BK197" s="414"/>
      <c r="BL197" s="414"/>
      <c r="BM197" s="414"/>
      <c r="BN197" s="414"/>
    </row>
    <row r="198" spans="1:66" ht="45" customHeight="1" x14ac:dyDescent="0.25">
      <c r="A198" s="84" t="str">
        <f t="shared" si="2"/>
        <v>NoGroup</v>
      </c>
      <c r="B198" s="6"/>
      <c r="C198" s="6"/>
      <c r="D198" s="81" t="s">
        <v>339</v>
      </c>
      <c r="E198" s="91"/>
      <c r="F198" s="226"/>
      <c r="G198" s="137"/>
      <c r="H198" s="112"/>
      <c r="I198" s="9"/>
      <c r="J198" s="6"/>
      <c r="K198" s="6"/>
      <c r="L198" s="6"/>
      <c r="M198" s="6"/>
      <c r="N198" s="350"/>
      <c r="O198" s="370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200"/>
      <c r="AC198" s="200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200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E198" s="414"/>
      <c r="BF198" s="414"/>
      <c r="BG198" s="414"/>
      <c r="BH198" s="414"/>
      <c r="BI198" s="414"/>
      <c r="BJ198" s="414"/>
      <c r="BK198" s="414"/>
      <c r="BL198" s="414"/>
      <c r="BM198" s="414"/>
      <c r="BN198" s="414"/>
    </row>
    <row r="199" spans="1:66" ht="45" customHeight="1" x14ac:dyDescent="0.25">
      <c r="A199" s="84" t="str">
        <f t="shared" si="2"/>
        <v>NoGroup</v>
      </c>
      <c r="B199" s="6"/>
      <c r="C199" s="6"/>
      <c r="D199" s="81" t="s">
        <v>339</v>
      </c>
      <c r="E199" s="91"/>
      <c r="F199" s="226"/>
      <c r="G199" s="137"/>
      <c r="H199" s="112"/>
      <c r="I199" s="9"/>
      <c r="J199" s="6"/>
      <c r="K199" s="6"/>
      <c r="L199" s="6"/>
      <c r="M199" s="6"/>
      <c r="N199" s="350"/>
      <c r="O199" s="370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200"/>
      <c r="AC199" s="200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200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E199" s="414"/>
      <c r="BF199" s="414"/>
      <c r="BG199" s="414"/>
      <c r="BH199" s="414"/>
      <c r="BI199" s="414"/>
      <c r="BJ199" s="414"/>
      <c r="BK199" s="414"/>
      <c r="BL199" s="414"/>
      <c r="BM199" s="414"/>
      <c r="BN199" s="414"/>
    </row>
    <row r="200" spans="1:66" ht="45" customHeight="1" x14ac:dyDescent="0.25">
      <c r="A200" s="84" t="str">
        <f t="shared" si="2"/>
        <v>NoGroup</v>
      </c>
      <c r="B200" s="6"/>
      <c r="C200" s="6"/>
      <c r="D200" s="81" t="s">
        <v>339</v>
      </c>
      <c r="E200" s="91"/>
      <c r="F200" s="226"/>
      <c r="G200" s="137"/>
      <c r="H200" s="112"/>
      <c r="I200" s="9"/>
      <c r="J200" s="6"/>
      <c r="K200" s="6"/>
      <c r="L200" s="6"/>
      <c r="M200" s="6"/>
      <c r="N200" s="350"/>
      <c r="O200" s="370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200"/>
      <c r="AC200" s="200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200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E200" s="414"/>
      <c r="BF200" s="414"/>
      <c r="BG200" s="414"/>
      <c r="BH200" s="414"/>
      <c r="BI200" s="414"/>
      <c r="BJ200" s="414"/>
      <c r="BK200" s="414"/>
      <c r="BL200" s="414"/>
      <c r="BM200" s="414"/>
      <c r="BN200" s="414"/>
    </row>
    <row r="201" spans="1:66" ht="45" customHeight="1" x14ac:dyDescent="0.25">
      <c r="A201" s="84" t="str">
        <f t="shared" si="2"/>
        <v>NoGroup</v>
      </c>
      <c r="B201" s="6"/>
      <c r="C201" s="6"/>
      <c r="D201" s="81" t="s">
        <v>339</v>
      </c>
      <c r="E201" s="91"/>
      <c r="F201" s="226"/>
      <c r="G201" s="137"/>
      <c r="H201" s="112"/>
      <c r="I201" s="9"/>
      <c r="J201" s="6"/>
      <c r="K201" s="6"/>
      <c r="L201" s="6"/>
      <c r="M201" s="6"/>
      <c r="N201" s="350"/>
      <c r="O201" s="370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200"/>
      <c r="AC201" s="200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200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E201" s="414"/>
      <c r="BF201" s="414"/>
      <c r="BG201" s="414"/>
      <c r="BH201" s="414"/>
      <c r="BI201" s="414"/>
      <c r="BJ201" s="414"/>
      <c r="BK201" s="414"/>
      <c r="BL201" s="414"/>
      <c r="BM201" s="414"/>
      <c r="BN201" s="414"/>
    </row>
    <row r="202" spans="1:66" ht="45" customHeight="1" x14ac:dyDescent="0.25">
      <c r="A202" s="84" t="str">
        <f t="shared" si="2"/>
        <v>NoGroup</v>
      </c>
      <c r="B202" s="6"/>
      <c r="C202" s="6"/>
      <c r="D202" s="81" t="s">
        <v>339</v>
      </c>
      <c r="E202" s="91"/>
      <c r="F202" s="226"/>
      <c r="G202" s="137"/>
      <c r="H202" s="112"/>
      <c r="I202" s="9"/>
      <c r="J202" s="6"/>
      <c r="K202" s="6"/>
      <c r="L202" s="6"/>
      <c r="M202" s="6"/>
      <c r="N202" s="350"/>
      <c r="O202" s="370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200"/>
      <c r="AC202" s="200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200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E202" s="414"/>
      <c r="BF202" s="414"/>
      <c r="BG202" s="414"/>
      <c r="BH202" s="414"/>
      <c r="BI202" s="414"/>
      <c r="BJ202" s="414"/>
      <c r="BK202" s="414"/>
      <c r="BL202" s="414"/>
      <c r="BM202" s="414"/>
      <c r="BN202" s="414"/>
    </row>
    <row r="203" spans="1:66" ht="45" customHeight="1" x14ac:dyDescent="0.25">
      <c r="A203" s="84" t="str">
        <f t="shared" si="2"/>
        <v>NoGroup</v>
      </c>
      <c r="B203" s="6"/>
      <c r="C203" s="6"/>
      <c r="D203" s="81" t="s">
        <v>339</v>
      </c>
      <c r="E203" s="91"/>
      <c r="F203" s="226"/>
      <c r="G203" s="137"/>
      <c r="H203" s="112"/>
      <c r="I203" s="9"/>
      <c r="J203" s="6"/>
      <c r="K203" s="6"/>
      <c r="L203" s="6"/>
      <c r="M203" s="6"/>
      <c r="N203" s="350"/>
      <c r="O203" s="370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200"/>
      <c r="AC203" s="200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200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E203" s="414"/>
      <c r="BF203" s="414"/>
      <c r="BG203" s="414"/>
      <c r="BH203" s="414"/>
      <c r="BI203" s="414"/>
      <c r="BJ203" s="414"/>
      <c r="BK203" s="414"/>
      <c r="BL203" s="414"/>
      <c r="BM203" s="414"/>
      <c r="BN203" s="414"/>
    </row>
    <row r="204" spans="1:66" ht="45" customHeight="1" x14ac:dyDescent="0.25">
      <c r="A204" s="84" t="str">
        <f t="shared" si="2"/>
        <v>NoGroup</v>
      </c>
      <c r="B204" s="6"/>
      <c r="C204" s="6"/>
      <c r="D204" s="81" t="s">
        <v>339</v>
      </c>
      <c r="E204" s="91"/>
      <c r="F204" s="226"/>
      <c r="G204" s="137"/>
      <c r="H204" s="112"/>
      <c r="I204" s="9"/>
      <c r="J204" s="6"/>
      <c r="K204" s="6"/>
      <c r="L204" s="6"/>
      <c r="M204" s="6"/>
      <c r="N204" s="350"/>
      <c r="O204" s="370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200"/>
      <c r="AC204" s="200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200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E204" s="414"/>
      <c r="BF204" s="414"/>
      <c r="BG204" s="414"/>
      <c r="BH204" s="414"/>
      <c r="BI204" s="414"/>
      <c r="BJ204" s="414"/>
      <c r="BK204" s="414"/>
      <c r="BL204" s="414"/>
      <c r="BM204" s="414"/>
      <c r="BN204" s="414"/>
    </row>
    <row r="205" spans="1:66" ht="45" customHeight="1" x14ac:dyDescent="0.25">
      <c r="A205" s="84" t="str">
        <f t="shared" si="2"/>
        <v>NoGroup</v>
      </c>
      <c r="B205" s="6"/>
      <c r="C205" s="6"/>
      <c r="D205" s="81" t="s">
        <v>339</v>
      </c>
      <c r="E205" s="91"/>
      <c r="F205" s="226"/>
      <c r="G205" s="137"/>
      <c r="H205" s="112"/>
      <c r="I205" s="9"/>
      <c r="J205" s="6"/>
      <c r="K205" s="6"/>
      <c r="L205" s="6"/>
      <c r="M205" s="6"/>
      <c r="N205" s="350"/>
      <c r="O205" s="370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200"/>
      <c r="AC205" s="200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200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E205" s="414"/>
      <c r="BF205" s="414"/>
      <c r="BG205" s="414"/>
      <c r="BH205" s="414"/>
      <c r="BI205" s="414"/>
      <c r="BJ205" s="414"/>
      <c r="BK205" s="414"/>
      <c r="BL205" s="414"/>
      <c r="BM205" s="414"/>
      <c r="BN205" s="414"/>
    </row>
    <row r="206" spans="1:66" ht="45" customHeight="1" x14ac:dyDescent="0.25">
      <c r="A206" s="84" t="str">
        <f t="shared" si="2"/>
        <v>NoGroup</v>
      </c>
      <c r="B206" s="6"/>
      <c r="C206" s="6"/>
      <c r="D206" s="81" t="s">
        <v>339</v>
      </c>
      <c r="E206" s="91"/>
      <c r="F206" s="226"/>
      <c r="G206" s="137"/>
      <c r="H206" s="112"/>
      <c r="I206" s="9"/>
      <c r="J206" s="6"/>
      <c r="K206" s="6"/>
      <c r="L206" s="6"/>
      <c r="M206" s="6"/>
      <c r="N206" s="350"/>
      <c r="O206" s="370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200"/>
      <c r="AC206" s="200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200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E206" s="414"/>
      <c r="BF206" s="414"/>
      <c r="BG206" s="414"/>
      <c r="BH206" s="414"/>
      <c r="BI206" s="414"/>
      <c r="BJ206" s="414"/>
      <c r="BK206" s="414"/>
      <c r="BL206" s="414"/>
      <c r="BM206" s="414"/>
      <c r="BN206" s="414"/>
    </row>
    <row r="207" spans="1:66" ht="45" customHeight="1" x14ac:dyDescent="0.25">
      <c r="A207" s="84" t="str">
        <f t="shared" si="2"/>
        <v>NoGroup</v>
      </c>
      <c r="B207" s="6"/>
      <c r="C207" s="6"/>
      <c r="D207" s="81" t="s">
        <v>339</v>
      </c>
      <c r="E207" s="91"/>
      <c r="F207" s="226"/>
      <c r="G207" s="137"/>
      <c r="H207" s="112"/>
      <c r="I207" s="9"/>
      <c r="J207" s="6"/>
      <c r="K207" s="6"/>
      <c r="L207" s="6"/>
      <c r="M207" s="6"/>
      <c r="N207" s="350"/>
      <c r="O207" s="370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200"/>
      <c r="AC207" s="200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200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E207" s="414"/>
      <c r="BF207" s="414"/>
      <c r="BG207" s="414"/>
      <c r="BH207" s="414"/>
      <c r="BI207" s="414"/>
      <c r="BJ207" s="414"/>
      <c r="BK207" s="414"/>
      <c r="BL207" s="414"/>
      <c r="BM207" s="414"/>
      <c r="BN207" s="414"/>
    </row>
    <row r="208" spans="1:66" ht="45" customHeight="1" x14ac:dyDescent="0.25">
      <c r="A208" s="84" t="str">
        <f t="shared" si="2"/>
        <v>NoGroup</v>
      </c>
      <c r="B208" s="6"/>
      <c r="C208" s="6"/>
      <c r="D208" s="81" t="s">
        <v>339</v>
      </c>
      <c r="E208" s="91"/>
      <c r="F208" s="226"/>
      <c r="G208" s="137"/>
      <c r="H208" s="112"/>
      <c r="I208" s="9"/>
      <c r="J208" s="6"/>
      <c r="K208" s="6"/>
      <c r="L208" s="6"/>
      <c r="M208" s="6"/>
      <c r="N208" s="350"/>
      <c r="O208" s="370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200"/>
      <c r="AC208" s="200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200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E208" s="414"/>
      <c r="BF208" s="414"/>
      <c r="BG208" s="414"/>
      <c r="BH208" s="414"/>
      <c r="BI208" s="414"/>
      <c r="BJ208" s="414"/>
      <c r="BK208" s="414"/>
      <c r="BL208" s="414"/>
      <c r="BM208" s="414"/>
      <c r="BN208" s="414"/>
    </row>
    <row r="209" spans="1:66" ht="45" customHeight="1" x14ac:dyDescent="0.25">
      <c r="A209" s="84" t="str">
        <f t="shared" si="2"/>
        <v>NoGroup</v>
      </c>
      <c r="B209" s="6"/>
      <c r="C209" s="6"/>
      <c r="D209" s="81" t="s">
        <v>339</v>
      </c>
      <c r="E209" s="91"/>
      <c r="F209" s="226"/>
      <c r="G209" s="137"/>
      <c r="H209" s="112"/>
      <c r="I209" s="9"/>
      <c r="J209" s="6"/>
      <c r="K209" s="6"/>
      <c r="L209" s="6"/>
      <c r="M209" s="6"/>
      <c r="N209" s="350"/>
      <c r="O209" s="370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200"/>
      <c r="AC209" s="200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200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E209" s="414"/>
      <c r="BF209" s="414"/>
      <c r="BG209" s="414"/>
      <c r="BH209" s="414"/>
      <c r="BI209" s="414"/>
      <c r="BJ209" s="414"/>
      <c r="BK209" s="414"/>
      <c r="BL209" s="414"/>
      <c r="BM209" s="414"/>
      <c r="BN209" s="414"/>
    </row>
    <row r="210" spans="1:66" ht="45" customHeight="1" x14ac:dyDescent="0.25">
      <c r="A210" s="84" t="str">
        <f t="shared" si="2"/>
        <v>NoGroup</v>
      </c>
      <c r="B210" s="6"/>
      <c r="C210" s="6"/>
      <c r="D210" s="81" t="s">
        <v>339</v>
      </c>
      <c r="E210" s="91"/>
      <c r="F210" s="226"/>
      <c r="G210" s="137"/>
      <c r="H210" s="112"/>
      <c r="I210" s="9"/>
      <c r="J210" s="6"/>
      <c r="K210" s="6"/>
      <c r="L210" s="6"/>
      <c r="M210" s="6"/>
      <c r="N210" s="350"/>
      <c r="O210" s="370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200"/>
      <c r="AC210" s="200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200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E210" s="414"/>
      <c r="BF210" s="414"/>
      <c r="BG210" s="414"/>
      <c r="BH210" s="414"/>
      <c r="BI210" s="414"/>
      <c r="BJ210" s="414"/>
      <c r="BK210" s="414"/>
      <c r="BL210" s="414"/>
      <c r="BM210" s="414"/>
      <c r="BN210" s="414"/>
    </row>
    <row r="211" spans="1:66" ht="45" customHeight="1" x14ac:dyDescent="0.25">
      <c r="A211" s="84" t="str">
        <f t="shared" si="2"/>
        <v>NoGroup</v>
      </c>
      <c r="B211" s="6"/>
      <c r="C211" s="6"/>
      <c r="D211" s="81" t="s">
        <v>339</v>
      </c>
      <c r="E211" s="91"/>
      <c r="F211" s="226"/>
      <c r="G211" s="137"/>
      <c r="H211" s="112"/>
      <c r="I211" s="9"/>
      <c r="J211" s="6"/>
      <c r="K211" s="6"/>
      <c r="L211" s="6"/>
      <c r="M211" s="6"/>
      <c r="N211" s="350"/>
      <c r="O211" s="370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200"/>
      <c r="AC211" s="200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200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E211" s="414"/>
      <c r="BF211" s="414"/>
      <c r="BG211" s="414"/>
      <c r="BH211" s="414"/>
      <c r="BI211" s="414"/>
      <c r="BJ211" s="414"/>
      <c r="BK211" s="414"/>
      <c r="BL211" s="414"/>
      <c r="BM211" s="414"/>
      <c r="BN211" s="414"/>
    </row>
    <row r="212" spans="1:66" ht="45" customHeight="1" x14ac:dyDescent="0.25">
      <c r="A212" s="84" t="str">
        <f t="shared" ref="A212:A267" si="3">IF(ISBLANK(I212),"NoGroup",MID(I212,2,2))</f>
        <v>NoGroup</v>
      </c>
      <c r="B212" s="6"/>
      <c r="C212" s="6"/>
      <c r="D212" s="81" t="s">
        <v>339</v>
      </c>
      <c r="E212" s="91"/>
      <c r="F212" s="226"/>
      <c r="G212" s="137"/>
      <c r="H212" s="112"/>
      <c r="I212" s="9"/>
      <c r="J212" s="6"/>
      <c r="K212" s="6"/>
      <c r="L212" s="6"/>
      <c r="M212" s="6"/>
      <c r="N212" s="350"/>
      <c r="O212" s="370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200"/>
      <c r="AC212" s="200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200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E212" s="414"/>
      <c r="BF212" s="414"/>
      <c r="BG212" s="414"/>
      <c r="BH212" s="414"/>
      <c r="BI212" s="414"/>
      <c r="BJ212" s="414"/>
      <c r="BK212" s="414"/>
      <c r="BL212" s="414"/>
      <c r="BM212" s="414"/>
      <c r="BN212" s="414"/>
    </row>
    <row r="213" spans="1:66" ht="45" customHeight="1" x14ac:dyDescent="0.25">
      <c r="A213" s="84" t="str">
        <f t="shared" si="3"/>
        <v>NoGroup</v>
      </c>
      <c r="B213" s="6"/>
      <c r="C213" s="6"/>
      <c r="D213" s="81" t="s">
        <v>339</v>
      </c>
      <c r="E213" s="91"/>
      <c r="F213" s="226"/>
      <c r="G213" s="137"/>
      <c r="H213" s="112"/>
      <c r="I213" s="9"/>
      <c r="J213" s="6"/>
      <c r="K213" s="6"/>
      <c r="L213" s="6"/>
      <c r="M213" s="6"/>
      <c r="N213" s="350"/>
      <c r="O213" s="370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200"/>
      <c r="AC213" s="200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200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E213" s="414"/>
      <c r="BF213" s="414"/>
      <c r="BG213" s="414"/>
      <c r="BH213" s="414"/>
      <c r="BI213" s="414"/>
      <c r="BJ213" s="414"/>
      <c r="BK213" s="414"/>
      <c r="BL213" s="414"/>
      <c r="BM213" s="414"/>
      <c r="BN213" s="414"/>
    </row>
    <row r="214" spans="1:66" ht="45" customHeight="1" x14ac:dyDescent="0.25">
      <c r="A214" s="84" t="str">
        <f t="shared" si="3"/>
        <v>NoGroup</v>
      </c>
      <c r="B214" s="6"/>
      <c r="C214" s="6"/>
      <c r="D214" s="81" t="s">
        <v>339</v>
      </c>
      <c r="E214" s="91"/>
      <c r="F214" s="226"/>
      <c r="G214" s="137"/>
      <c r="H214" s="112"/>
      <c r="I214" s="9"/>
      <c r="J214" s="6"/>
      <c r="K214" s="6"/>
      <c r="L214" s="6"/>
      <c r="M214" s="6"/>
      <c r="N214" s="350"/>
      <c r="O214" s="370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200"/>
      <c r="AC214" s="200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200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E214" s="414"/>
      <c r="BF214" s="414"/>
      <c r="BG214" s="414"/>
      <c r="BH214" s="414"/>
      <c r="BI214" s="414"/>
      <c r="BJ214" s="414"/>
      <c r="BK214" s="414"/>
      <c r="BL214" s="414"/>
      <c r="BM214" s="414"/>
      <c r="BN214" s="414"/>
    </row>
    <row r="215" spans="1:66" ht="45" customHeight="1" x14ac:dyDescent="0.25">
      <c r="A215" s="84" t="str">
        <f t="shared" si="3"/>
        <v>NoGroup</v>
      </c>
      <c r="B215" s="6"/>
      <c r="C215" s="6"/>
      <c r="D215" s="81" t="s">
        <v>339</v>
      </c>
      <c r="E215" s="91"/>
      <c r="F215" s="226"/>
      <c r="G215" s="137"/>
      <c r="H215" s="112"/>
      <c r="I215" s="9"/>
      <c r="J215" s="6"/>
      <c r="K215" s="6"/>
      <c r="L215" s="6"/>
      <c r="M215" s="6"/>
      <c r="N215" s="350"/>
      <c r="O215" s="370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200"/>
      <c r="AC215" s="200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200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E215" s="414"/>
      <c r="BF215" s="414"/>
      <c r="BG215" s="414"/>
      <c r="BH215" s="414"/>
      <c r="BI215" s="414"/>
      <c r="BJ215" s="414"/>
      <c r="BK215" s="414"/>
      <c r="BL215" s="414"/>
      <c r="BM215" s="414"/>
      <c r="BN215" s="414"/>
    </row>
    <row r="216" spans="1:66" ht="45" customHeight="1" x14ac:dyDescent="0.25">
      <c r="A216" s="84" t="str">
        <f t="shared" si="3"/>
        <v>NoGroup</v>
      </c>
      <c r="B216" s="6"/>
      <c r="C216" s="6"/>
      <c r="D216" s="81" t="s">
        <v>339</v>
      </c>
      <c r="E216" s="91"/>
      <c r="F216" s="226"/>
      <c r="G216" s="137"/>
      <c r="H216" s="112"/>
      <c r="I216" s="9"/>
      <c r="J216" s="6"/>
      <c r="K216" s="6"/>
      <c r="L216" s="6"/>
      <c r="M216" s="6"/>
      <c r="N216" s="350"/>
      <c r="O216" s="370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200"/>
      <c r="AC216" s="200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200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E216" s="414"/>
      <c r="BF216" s="414"/>
      <c r="BG216" s="414"/>
      <c r="BH216" s="414"/>
      <c r="BI216" s="414"/>
      <c r="BJ216" s="414"/>
      <c r="BK216" s="414"/>
      <c r="BL216" s="414"/>
      <c r="BM216" s="414"/>
      <c r="BN216" s="414"/>
    </row>
    <row r="217" spans="1:66" ht="45" customHeight="1" x14ac:dyDescent="0.25">
      <c r="A217" s="84" t="str">
        <f t="shared" si="3"/>
        <v>NoGroup</v>
      </c>
      <c r="B217" s="6"/>
      <c r="C217" s="6"/>
      <c r="D217" s="81" t="s">
        <v>339</v>
      </c>
      <c r="E217" s="91"/>
      <c r="F217" s="226"/>
      <c r="G217" s="137"/>
      <c r="H217" s="112"/>
      <c r="I217" s="9"/>
      <c r="J217" s="6"/>
      <c r="K217" s="6"/>
      <c r="L217" s="6"/>
      <c r="M217" s="6"/>
      <c r="N217" s="350"/>
      <c r="O217" s="370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200"/>
      <c r="AC217" s="200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200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E217" s="414"/>
      <c r="BF217" s="414"/>
      <c r="BG217" s="414"/>
      <c r="BH217" s="414"/>
      <c r="BI217" s="414"/>
      <c r="BJ217" s="414"/>
      <c r="BK217" s="414"/>
      <c r="BL217" s="414"/>
      <c r="BM217" s="414"/>
      <c r="BN217" s="414"/>
    </row>
    <row r="218" spans="1:66" ht="45" customHeight="1" x14ac:dyDescent="0.25">
      <c r="A218" s="84" t="str">
        <f t="shared" si="3"/>
        <v>NoGroup</v>
      </c>
      <c r="B218" s="6"/>
      <c r="C218" s="6"/>
      <c r="D218" s="81" t="s">
        <v>339</v>
      </c>
      <c r="E218" s="91"/>
      <c r="F218" s="226"/>
      <c r="G218" s="137"/>
      <c r="H218" s="112"/>
      <c r="I218" s="9"/>
      <c r="J218" s="6"/>
      <c r="K218" s="6"/>
      <c r="L218" s="6"/>
      <c r="M218" s="6"/>
      <c r="N218" s="350"/>
      <c r="O218" s="370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200"/>
      <c r="AC218" s="200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200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E218" s="414"/>
      <c r="BF218" s="414"/>
      <c r="BG218" s="414"/>
      <c r="BH218" s="414"/>
      <c r="BI218" s="414"/>
      <c r="BJ218" s="414"/>
      <c r="BK218" s="414"/>
      <c r="BL218" s="414"/>
      <c r="BM218" s="414"/>
      <c r="BN218" s="414"/>
    </row>
    <row r="219" spans="1:66" ht="45" customHeight="1" x14ac:dyDescent="0.25">
      <c r="A219" s="84" t="str">
        <f t="shared" si="3"/>
        <v>NoGroup</v>
      </c>
      <c r="B219" s="6"/>
      <c r="C219" s="6"/>
      <c r="D219" s="81" t="s">
        <v>339</v>
      </c>
      <c r="E219" s="91"/>
      <c r="F219" s="226"/>
      <c r="G219" s="137"/>
      <c r="H219" s="112"/>
      <c r="I219" s="9"/>
      <c r="J219" s="6"/>
      <c r="K219" s="6"/>
      <c r="L219" s="6"/>
      <c r="M219" s="6"/>
      <c r="N219" s="350"/>
      <c r="O219" s="370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200"/>
      <c r="AC219" s="200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200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E219" s="414"/>
      <c r="BF219" s="414"/>
      <c r="BG219" s="414"/>
      <c r="BH219" s="414"/>
      <c r="BI219" s="414"/>
      <c r="BJ219" s="414"/>
      <c r="BK219" s="414"/>
      <c r="BL219" s="414"/>
      <c r="BM219" s="414"/>
      <c r="BN219" s="414"/>
    </row>
    <row r="220" spans="1:66" ht="45" customHeight="1" x14ac:dyDescent="0.25">
      <c r="A220" s="84" t="str">
        <f t="shared" si="3"/>
        <v>NoGroup</v>
      </c>
      <c r="B220" s="6"/>
      <c r="C220" s="6"/>
      <c r="D220" s="81" t="s">
        <v>339</v>
      </c>
      <c r="E220" s="91"/>
      <c r="F220" s="226"/>
      <c r="G220" s="137"/>
      <c r="H220" s="112"/>
      <c r="I220" s="9"/>
      <c r="J220" s="6"/>
      <c r="K220" s="6"/>
      <c r="L220" s="6"/>
      <c r="M220" s="6"/>
      <c r="N220" s="350"/>
      <c r="O220" s="370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200"/>
      <c r="AC220" s="200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200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E220" s="414"/>
      <c r="BF220" s="414"/>
      <c r="BG220" s="414"/>
      <c r="BH220" s="414"/>
      <c r="BI220" s="414"/>
      <c r="BJ220" s="414"/>
      <c r="BK220" s="414"/>
      <c r="BL220" s="414"/>
      <c r="BM220" s="414"/>
      <c r="BN220" s="414"/>
    </row>
    <row r="221" spans="1:66" ht="45" customHeight="1" x14ac:dyDescent="0.25">
      <c r="A221" s="84" t="str">
        <f t="shared" si="3"/>
        <v>NoGroup</v>
      </c>
      <c r="B221" s="6"/>
      <c r="C221" s="6"/>
      <c r="D221" s="81" t="s">
        <v>339</v>
      </c>
      <c r="E221" s="91"/>
      <c r="F221" s="226"/>
      <c r="G221" s="137"/>
      <c r="H221" s="112"/>
      <c r="I221" s="9"/>
      <c r="J221" s="6"/>
      <c r="K221" s="6"/>
      <c r="L221" s="6"/>
      <c r="M221" s="6"/>
      <c r="N221" s="350"/>
      <c r="O221" s="370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200"/>
      <c r="AC221" s="200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200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E221" s="414"/>
      <c r="BF221" s="414"/>
      <c r="BG221" s="414"/>
      <c r="BH221" s="414"/>
      <c r="BI221" s="414"/>
      <c r="BJ221" s="414"/>
      <c r="BK221" s="414"/>
      <c r="BL221" s="414"/>
      <c r="BM221" s="414"/>
      <c r="BN221" s="414"/>
    </row>
    <row r="222" spans="1:66" ht="45" customHeight="1" x14ac:dyDescent="0.25">
      <c r="A222" s="84" t="str">
        <f t="shared" si="3"/>
        <v>NoGroup</v>
      </c>
      <c r="B222" s="6"/>
      <c r="C222" s="6"/>
      <c r="D222" s="81" t="s">
        <v>339</v>
      </c>
      <c r="E222" s="91"/>
      <c r="F222" s="226"/>
      <c r="G222" s="137"/>
      <c r="H222" s="112"/>
      <c r="I222" s="9"/>
      <c r="J222" s="6"/>
      <c r="K222" s="6"/>
      <c r="L222" s="6"/>
      <c r="M222" s="6"/>
      <c r="N222" s="350"/>
      <c r="O222" s="370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200"/>
      <c r="AC222" s="200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200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E222" s="414"/>
      <c r="BF222" s="414"/>
      <c r="BG222" s="414"/>
      <c r="BH222" s="414"/>
      <c r="BI222" s="414"/>
      <c r="BJ222" s="414"/>
      <c r="BK222" s="414"/>
      <c r="BL222" s="414"/>
      <c r="BM222" s="414"/>
      <c r="BN222" s="414"/>
    </row>
    <row r="223" spans="1:66" ht="45" customHeight="1" x14ac:dyDescent="0.25">
      <c r="A223" s="84" t="str">
        <f t="shared" si="3"/>
        <v>NoGroup</v>
      </c>
      <c r="B223" s="6"/>
      <c r="C223" s="6"/>
      <c r="D223" s="81" t="s">
        <v>339</v>
      </c>
      <c r="E223" s="91"/>
      <c r="F223" s="226"/>
      <c r="G223" s="137"/>
      <c r="H223" s="112"/>
      <c r="I223" s="9"/>
      <c r="J223" s="6"/>
      <c r="K223" s="6"/>
      <c r="L223" s="6"/>
      <c r="M223" s="6"/>
      <c r="N223" s="350"/>
      <c r="O223" s="370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200"/>
      <c r="AC223" s="200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200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E223" s="414"/>
      <c r="BF223" s="414"/>
      <c r="BG223" s="414"/>
      <c r="BH223" s="414"/>
      <c r="BI223" s="414"/>
      <c r="BJ223" s="414"/>
      <c r="BK223" s="414"/>
      <c r="BL223" s="414"/>
      <c r="BM223" s="414"/>
      <c r="BN223" s="414"/>
    </row>
    <row r="224" spans="1:66" ht="45" customHeight="1" x14ac:dyDescent="0.25">
      <c r="A224" s="84" t="str">
        <f t="shared" si="3"/>
        <v>NoGroup</v>
      </c>
      <c r="B224" s="6"/>
      <c r="C224" s="6"/>
      <c r="D224" s="81" t="s">
        <v>339</v>
      </c>
      <c r="E224" s="91"/>
      <c r="F224" s="226"/>
      <c r="G224" s="137"/>
      <c r="H224" s="112"/>
      <c r="I224" s="9"/>
      <c r="J224" s="6"/>
      <c r="K224" s="6"/>
      <c r="L224" s="6"/>
      <c r="M224" s="6"/>
      <c r="N224" s="350"/>
      <c r="O224" s="370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200"/>
      <c r="AC224" s="200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200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E224" s="414"/>
      <c r="BF224" s="414"/>
      <c r="BG224" s="414"/>
      <c r="BH224" s="414"/>
      <c r="BI224" s="414"/>
      <c r="BJ224" s="414"/>
      <c r="BK224" s="414"/>
      <c r="BL224" s="414"/>
      <c r="BM224" s="414"/>
      <c r="BN224" s="414"/>
    </row>
    <row r="225" spans="1:66" ht="45" customHeight="1" x14ac:dyDescent="0.25">
      <c r="A225" s="84" t="str">
        <f t="shared" si="3"/>
        <v>NoGroup</v>
      </c>
      <c r="B225" s="6"/>
      <c r="C225" s="6"/>
      <c r="D225" s="81" t="s">
        <v>339</v>
      </c>
      <c r="E225" s="91"/>
      <c r="F225" s="226"/>
      <c r="G225" s="137"/>
      <c r="H225" s="112"/>
      <c r="I225" s="9"/>
      <c r="J225" s="6"/>
      <c r="K225" s="6"/>
      <c r="L225" s="6"/>
      <c r="M225" s="6"/>
      <c r="N225" s="350"/>
      <c r="O225" s="370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200"/>
      <c r="AC225" s="200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200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E225" s="414"/>
      <c r="BF225" s="414"/>
      <c r="BG225" s="414"/>
      <c r="BH225" s="414"/>
      <c r="BI225" s="414"/>
      <c r="BJ225" s="414"/>
      <c r="BK225" s="414"/>
      <c r="BL225" s="414"/>
      <c r="BM225" s="414"/>
      <c r="BN225" s="414"/>
    </row>
    <row r="226" spans="1:66" ht="45" customHeight="1" x14ac:dyDescent="0.25">
      <c r="A226" s="84" t="str">
        <f t="shared" si="3"/>
        <v>NoGroup</v>
      </c>
      <c r="B226" s="6"/>
      <c r="C226" s="6"/>
      <c r="D226" s="81" t="s">
        <v>339</v>
      </c>
      <c r="E226" s="91"/>
      <c r="F226" s="226"/>
      <c r="G226" s="137"/>
      <c r="H226" s="112"/>
      <c r="I226" s="9"/>
      <c r="J226" s="6"/>
      <c r="K226" s="6"/>
      <c r="L226" s="6"/>
      <c r="M226" s="6"/>
      <c r="N226" s="350"/>
      <c r="O226" s="370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200"/>
      <c r="AC226" s="200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200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E226" s="414"/>
      <c r="BF226" s="414"/>
      <c r="BG226" s="414"/>
      <c r="BH226" s="414"/>
      <c r="BI226" s="414"/>
      <c r="BJ226" s="414"/>
      <c r="BK226" s="414"/>
      <c r="BL226" s="414"/>
      <c r="BM226" s="414"/>
      <c r="BN226" s="414"/>
    </row>
    <row r="227" spans="1:66" ht="45" customHeight="1" x14ac:dyDescent="0.25">
      <c r="A227" s="84" t="str">
        <f t="shared" si="3"/>
        <v>NoGroup</v>
      </c>
      <c r="B227" s="6"/>
      <c r="C227" s="6"/>
      <c r="D227" s="81" t="s">
        <v>339</v>
      </c>
      <c r="E227" s="91"/>
      <c r="F227" s="226"/>
      <c r="G227" s="137"/>
      <c r="H227" s="112"/>
      <c r="I227" s="9"/>
      <c r="J227" s="6"/>
      <c r="K227" s="6"/>
      <c r="L227" s="6"/>
      <c r="M227" s="6"/>
      <c r="N227" s="350"/>
      <c r="O227" s="370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200"/>
      <c r="AC227" s="200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200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E227" s="414"/>
      <c r="BF227" s="414"/>
      <c r="BG227" s="414"/>
      <c r="BH227" s="414"/>
      <c r="BI227" s="414"/>
      <c r="BJ227" s="414"/>
      <c r="BK227" s="414"/>
      <c r="BL227" s="414"/>
      <c r="BM227" s="414"/>
      <c r="BN227" s="414"/>
    </row>
    <row r="228" spans="1:66" ht="45" customHeight="1" x14ac:dyDescent="0.25">
      <c r="A228" s="84" t="str">
        <f t="shared" si="3"/>
        <v>NoGroup</v>
      </c>
      <c r="B228" s="6"/>
      <c r="C228" s="6"/>
      <c r="D228" s="81" t="s">
        <v>339</v>
      </c>
      <c r="E228" s="91"/>
      <c r="F228" s="226"/>
      <c r="G228" s="137"/>
      <c r="H228" s="112"/>
      <c r="I228" s="9"/>
      <c r="J228" s="6"/>
      <c r="K228" s="6"/>
      <c r="L228" s="6"/>
      <c r="M228" s="6"/>
      <c r="N228" s="350"/>
      <c r="O228" s="370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200"/>
      <c r="AC228" s="200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200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E228" s="414"/>
      <c r="BF228" s="414"/>
      <c r="BG228" s="414"/>
      <c r="BH228" s="414"/>
      <c r="BI228" s="414"/>
      <c r="BJ228" s="414"/>
      <c r="BK228" s="414"/>
      <c r="BL228" s="414"/>
      <c r="BM228" s="414"/>
      <c r="BN228" s="414"/>
    </row>
    <row r="229" spans="1:66" ht="45" customHeight="1" x14ac:dyDescent="0.25">
      <c r="A229" s="84" t="str">
        <f t="shared" si="3"/>
        <v>NoGroup</v>
      </c>
      <c r="B229" s="6"/>
      <c r="C229" s="6"/>
      <c r="D229" s="81" t="s">
        <v>339</v>
      </c>
      <c r="E229" s="91"/>
      <c r="F229" s="226"/>
      <c r="G229" s="137"/>
      <c r="H229" s="112"/>
      <c r="I229" s="9"/>
      <c r="J229" s="6"/>
      <c r="K229" s="6"/>
      <c r="L229" s="6"/>
      <c r="M229" s="6"/>
      <c r="N229" s="350"/>
      <c r="O229" s="370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200"/>
      <c r="AC229" s="200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200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E229" s="414"/>
      <c r="BF229" s="414"/>
      <c r="BG229" s="414"/>
      <c r="BH229" s="414"/>
      <c r="BI229" s="414"/>
      <c r="BJ229" s="414"/>
      <c r="BK229" s="414"/>
      <c r="BL229" s="414"/>
      <c r="BM229" s="414"/>
      <c r="BN229" s="414"/>
    </row>
    <row r="230" spans="1:66" ht="45" customHeight="1" x14ac:dyDescent="0.25">
      <c r="A230" s="84" t="str">
        <f t="shared" si="3"/>
        <v>NoGroup</v>
      </c>
      <c r="B230" s="6"/>
      <c r="C230" s="6"/>
      <c r="D230" s="81" t="s">
        <v>339</v>
      </c>
      <c r="E230" s="91"/>
      <c r="F230" s="226"/>
      <c r="G230" s="137"/>
      <c r="H230" s="112"/>
      <c r="I230" s="9"/>
      <c r="J230" s="6"/>
      <c r="K230" s="6"/>
      <c r="L230" s="6"/>
      <c r="M230" s="6"/>
      <c r="N230" s="350"/>
      <c r="O230" s="370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200"/>
      <c r="AC230" s="200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200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E230" s="414"/>
      <c r="BF230" s="414"/>
      <c r="BG230" s="414"/>
      <c r="BH230" s="414"/>
      <c r="BI230" s="414"/>
      <c r="BJ230" s="414"/>
      <c r="BK230" s="414"/>
      <c r="BL230" s="414"/>
      <c r="BM230" s="414"/>
      <c r="BN230" s="414"/>
    </row>
    <row r="231" spans="1:66" ht="45" customHeight="1" x14ac:dyDescent="0.25">
      <c r="A231" s="84" t="str">
        <f t="shared" si="3"/>
        <v>NoGroup</v>
      </c>
      <c r="B231" s="6"/>
      <c r="C231" s="6"/>
      <c r="D231" s="81" t="s">
        <v>339</v>
      </c>
      <c r="E231" s="91"/>
      <c r="F231" s="226"/>
      <c r="G231" s="137"/>
      <c r="H231" s="112"/>
      <c r="I231" s="9"/>
      <c r="J231" s="6"/>
      <c r="K231" s="6"/>
      <c r="L231" s="6"/>
      <c r="M231" s="6"/>
      <c r="N231" s="350"/>
      <c r="O231" s="370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200"/>
      <c r="AC231" s="200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200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E231" s="414"/>
      <c r="BF231" s="414"/>
      <c r="BG231" s="414"/>
      <c r="BH231" s="414"/>
      <c r="BI231" s="414"/>
      <c r="BJ231" s="414"/>
      <c r="BK231" s="414"/>
      <c r="BL231" s="414"/>
      <c r="BM231" s="414"/>
      <c r="BN231" s="414"/>
    </row>
    <row r="232" spans="1:66" ht="45" customHeight="1" x14ac:dyDescent="0.25">
      <c r="A232" s="84" t="str">
        <f t="shared" si="3"/>
        <v>NoGroup</v>
      </c>
      <c r="B232" s="6"/>
      <c r="C232" s="6"/>
      <c r="D232" s="81" t="s">
        <v>339</v>
      </c>
      <c r="E232" s="91"/>
      <c r="F232" s="226"/>
      <c r="G232" s="137"/>
      <c r="H232" s="112"/>
      <c r="I232" s="9"/>
      <c r="J232" s="6"/>
      <c r="K232" s="6"/>
      <c r="L232" s="6"/>
      <c r="M232" s="6"/>
      <c r="N232" s="350"/>
      <c r="O232" s="370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200"/>
      <c r="AC232" s="200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200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E232" s="414"/>
      <c r="BF232" s="414"/>
      <c r="BG232" s="414"/>
      <c r="BH232" s="414"/>
      <c r="BI232" s="414"/>
      <c r="BJ232" s="414"/>
      <c r="BK232" s="414"/>
      <c r="BL232" s="414"/>
      <c r="BM232" s="414"/>
      <c r="BN232" s="414"/>
    </row>
    <row r="233" spans="1:66" ht="45" customHeight="1" x14ac:dyDescent="0.25">
      <c r="A233" s="84" t="str">
        <f t="shared" si="3"/>
        <v>NoGroup</v>
      </c>
      <c r="B233" s="6"/>
      <c r="C233" s="6"/>
      <c r="D233" s="81" t="s">
        <v>339</v>
      </c>
      <c r="E233" s="91"/>
      <c r="F233" s="226"/>
      <c r="G233" s="137"/>
      <c r="H233" s="112"/>
      <c r="I233" s="9"/>
      <c r="J233" s="6"/>
      <c r="K233" s="6"/>
      <c r="L233" s="6"/>
      <c r="M233" s="6"/>
      <c r="N233" s="350"/>
      <c r="O233" s="370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200"/>
      <c r="AC233" s="200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200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E233" s="414"/>
      <c r="BF233" s="414"/>
      <c r="BG233" s="414"/>
      <c r="BH233" s="414"/>
      <c r="BI233" s="414"/>
      <c r="BJ233" s="414"/>
      <c r="BK233" s="414"/>
      <c r="BL233" s="414"/>
      <c r="BM233" s="414"/>
      <c r="BN233" s="414"/>
    </row>
    <row r="234" spans="1:66" ht="45" customHeight="1" x14ac:dyDescent="0.25">
      <c r="A234" s="84" t="str">
        <f t="shared" si="3"/>
        <v>NoGroup</v>
      </c>
      <c r="B234" s="6"/>
      <c r="C234" s="6"/>
      <c r="D234" s="81" t="s">
        <v>339</v>
      </c>
      <c r="E234" s="91"/>
      <c r="F234" s="226"/>
      <c r="G234" s="137"/>
      <c r="H234" s="112"/>
      <c r="I234" s="9"/>
      <c r="J234" s="6"/>
      <c r="K234" s="6"/>
      <c r="L234" s="6"/>
      <c r="M234" s="6"/>
      <c r="N234" s="350"/>
      <c r="O234" s="370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200"/>
      <c r="AC234" s="200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200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E234" s="414"/>
      <c r="BF234" s="414"/>
      <c r="BG234" s="414"/>
      <c r="BH234" s="414"/>
      <c r="BI234" s="414"/>
      <c r="BJ234" s="414"/>
      <c r="BK234" s="414"/>
      <c r="BL234" s="414"/>
      <c r="BM234" s="414"/>
      <c r="BN234" s="414"/>
    </row>
    <row r="235" spans="1:66" ht="45" customHeight="1" x14ac:dyDescent="0.25">
      <c r="A235" s="84" t="str">
        <f t="shared" si="3"/>
        <v>NoGroup</v>
      </c>
      <c r="B235" s="6"/>
      <c r="C235" s="6"/>
      <c r="D235" s="81" t="s">
        <v>339</v>
      </c>
      <c r="E235" s="91"/>
      <c r="F235" s="226"/>
      <c r="G235" s="137"/>
      <c r="H235" s="112"/>
      <c r="I235" s="9"/>
      <c r="J235" s="6"/>
      <c r="K235" s="6"/>
      <c r="L235" s="6"/>
      <c r="M235" s="6"/>
      <c r="N235" s="350"/>
      <c r="O235" s="370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200"/>
      <c r="AC235" s="200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200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E235" s="414"/>
      <c r="BF235" s="414"/>
      <c r="BG235" s="414"/>
      <c r="BH235" s="414"/>
      <c r="BI235" s="414"/>
      <c r="BJ235" s="414"/>
      <c r="BK235" s="414"/>
      <c r="BL235" s="414"/>
      <c r="BM235" s="414"/>
      <c r="BN235" s="414"/>
    </row>
    <row r="236" spans="1:66" ht="45" customHeight="1" x14ac:dyDescent="0.25">
      <c r="A236" s="84" t="str">
        <f t="shared" si="3"/>
        <v>NoGroup</v>
      </c>
      <c r="B236" s="6"/>
      <c r="C236" s="6"/>
      <c r="D236" s="81" t="s">
        <v>339</v>
      </c>
      <c r="E236" s="91"/>
      <c r="F236" s="226"/>
      <c r="G236" s="137"/>
      <c r="H236" s="112"/>
      <c r="I236" s="9"/>
      <c r="J236" s="6"/>
      <c r="K236" s="6"/>
      <c r="L236" s="6"/>
      <c r="M236" s="6"/>
      <c r="N236" s="350"/>
      <c r="O236" s="370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200"/>
      <c r="AC236" s="200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200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E236" s="414"/>
      <c r="BF236" s="414"/>
      <c r="BG236" s="414"/>
      <c r="BH236" s="414"/>
      <c r="BI236" s="414"/>
      <c r="BJ236" s="414"/>
      <c r="BK236" s="414"/>
      <c r="BL236" s="414"/>
      <c r="BM236" s="414"/>
      <c r="BN236" s="414"/>
    </row>
    <row r="237" spans="1:66" ht="45" customHeight="1" x14ac:dyDescent="0.25">
      <c r="A237" s="84" t="str">
        <f t="shared" si="3"/>
        <v>NoGroup</v>
      </c>
      <c r="B237" s="6"/>
      <c r="C237" s="6"/>
      <c r="D237" s="81" t="s">
        <v>339</v>
      </c>
      <c r="E237" s="91"/>
      <c r="F237" s="226"/>
      <c r="G237" s="137"/>
      <c r="H237" s="112"/>
      <c r="I237" s="9"/>
      <c r="J237" s="6"/>
      <c r="K237" s="6"/>
      <c r="L237" s="6"/>
      <c r="M237" s="6"/>
      <c r="N237" s="350"/>
      <c r="O237" s="370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200"/>
      <c r="AC237" s="200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200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E237" s="414"/>
      <c r="BF237" s="414"/>
      <c r="BG237" s="414"/>
      <c r="BH237" s="414"/>
      <c r="BI237" s="414"/>
      <c r="BJ237" s="414"/>
      <c r="BK237" s="414"/>
      <c r="BL237" s="414"/>
      <c r="BM237" s="414"/>
      <c r="BN237" s="414"/>
    </row>
    <row r="238" spans="1:66" ht="45" customHeight="1" x14ac:dyDescent="0.25">
      <c r="A238" s="84" t="str">
        <f t="shared" si="3"/>
        <v>NoGroup</v>
      </c>
      <c r="B238" s="6"/>
      <c r="C238" s="6"/>
      <c r="D238" s="81" t="s">
        <v>339</v>
      </c>
      <c r="E238" s="91"/>
      <c r="F238" s="226"/>
      <c r="G238" s="137"/>
      <c r="H238" s="112"/>
      <c r="I238" s="9"/>
      <c r="J238" s="6"/>
      <c r="K238" s="6"/>
      <c r="L238" s="6"/>
      <c r="M238" s="6"/>
      <c r="N238" s="350"/>
      <c r="O238" s="370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200"/>
      <c r="AC238" s="200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200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E238" s="414"/>
      <c r="BF238" s="414"/>
      <c r="BG238" s="414"/>
      <c r="BH238" s="414"/>
      <c r="BI238" s="414"/>
      <c r="BJ238" s="414"/>
      <c r="BK238" s="414"/>
      <c r="BL238" s="414"/>
      <c r="BM238" s="414"/>
      <c r="BN238" s="414"/>
    </row>
    <row r="239" spans="1:66" ht="45" customHeight="1" x14ac:dyDescent="0.25">
      <c r="A239" s="84" t="str">
        <f t="shared" si="3"/>
        <v>NoGroup</v>
      </c>
      <c r="B239" s="6"/>
      <c r="C239" s="6"/>
      <c r="D239" s="81" t="s">
        <v>339</v>
      </c>
      <c r="E239" s="91"/>
      <c r="F239" s="226"/>
      <c r="G239" s="137"/>
      <c r="H239" s="112"/>
      <c r="I239" s="9"/>
      <c r="J239" s="6"/>
      <c r="K239" s="6"/>
      <c r="L239" s="6"/>
      <c r="M239" s="6"/>
      <c r="N239" s="350"/>
      <c r="O239" s="370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200"/>
      <c r="AC239" s="200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200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E239" s="414"/>
      <c r="BF239" s="414"/>
      <c r="BG239" s="414"/>
      <c r="BH239" s="414"/>
      <c r="BI239" s="414"/>
      <c r="BJ239" s="414"/>
      <c r="BK239" s="414"/>
      <c r="BL239" s="414"/>
      <c r="BM239" s="414"/>
      <c r="BN239" s="414"/>
    </row>
    <row r="240" spans="1:66" ht="45" customHeight="1" x14ac:dyDescent="0.25">
      <c r="A240" s="84" t="str">
        <f t="shared" si="3"/>
        <v>NoGroup</v>
      </c>
      <c r="B240" s="6"/>
      <c r="C240" s="6"/>
      <c r="D240" s="81" t="s">
        <v>339</v>
      </c>
      <c r="E240" s="91"/>
      <c r="F240" s="226"/>
      <c r="G240" s="137"/>
      <c r="H240" s="112"/>
      <c r="I240" s="9"/>
      <c r="J240" s="6"/>
      <c r="K240" s="6"/>
      <c r="L240" s="6"/>
      <c r="M240" s="6"/>
      <c r="N240" s="350"/>
      <c r="O240" s="370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200"/>
      <c r="AC240" s="200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200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E240" s="414"/>
      <c r="BF240" s="414"/>
      <c r="BG240" s="414"/>
      <c r="BH240" s="414"/>
      <c r="BI240" s="414"/>
      <c r="BJ240" s="414"/>
      <c r="BK240" s="414"/>
      <c r="BL240" s="414"/>
      <c r="BM240" s="414"/>
      <c r="BN240" s="414"/>
    </row>
    <row r="241" spans="1:66" ht="45" customHeight="1" x14ac:dyDescent="0.25">
      <c r="A241" s="84" t="str">
        <f t="shared" si="3"/>
        <v>NoGroup</v>
      </c>
      <c r="B241" s="6"/>
      <c r="C241" s="6"/>
      <c r="D241" s="81" t="s">
        <v>339</v>
      </c>
      <c r="E241" s="91"/>
      <c r="F241" s="226"/>
      <c r="G241" s="137"/>
      <c r="H241" s="112"/>
      <c r="I241" s="9"/>
      <c r="J241" s="6"/>
      <c r="K241" s="6"/>
      <c r="L241" s="6"/>
      <c r="M241" s="6"/>
      <c r="N241" s="350"/>
      <c r="O241" s="370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200"/>
      <c r="AC241" s="200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200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E241" s="414"/>
      <c r="BF241" s="414"/>
      <c r="BG241" s="414"/>
      <c r="BH241" s="414"/>
      <c r="BI241" s="414"/>
      <c r="BJ241" s="414"/>
      <c r="BK241" s="414"/>
      <c r="BL241" s="414"/>
      <c r="BM241" s="414"/>
      <c r="BN241" s="414"/>
    </row>
    <row r="242" spans="1:66" ht="45" customHeight="1" x14ac:dyDescent="0.25">
      <c r="A242" s="84" t="str">
        <f t="shared" si="3"/>
        <v>NoGroup</v>
      </c>
      <c r="B242" s="6"/>
      <c r="C242" s="6"/>
      <c r="D242" s="81" t="s">
        <v>339</v>
      </c>
      <c r="E242" s="91"/>
      <c r="F242" s="226"/>
      <c r="G242" s="137"/>
      <c r="H242" s="112"/>
      <c r="I242" s="9"/>
      <c r="J242" s="6"/>
      <c r="K242" s="6"/>
      <c r="L242" s="6"/>
      <c r="M242" s="6"/>
      <c r="N242" s="350"/>
      <c r="O242" s="370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200"/>
      <c r="AC242" s="200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200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E242" s="414"/>
      <c r="BF242" s="414"/>
      <c r="BG242" s="414"/>
      <c r="BH242" s="414"/>
      <c r="BI242" s="414"/>
      <c r="BJ242" s="414"/>
      <c r="BK242" s="414"/>
      <c r="BL242" s="414"/>
      <c r="BM242" s="414"/>
      <c r="BN242" s="414"/>
    </row>
    <row r="243" spans="1:66" ht="45" customHeight="1" x14ac:dyDescent="0.25">
      <c r="A243" s="84" t="str">
        <f t="shared" si="3"/>
        <v>NoGroup</v>
      </c>
      <c r="B243" s="6"/>
      <c r="C243" s="6"/>
      <c r="D243" s="81" t="s">
        <v>339</v>
      </c>
      <c r="E243" s="91"/>
      <c r="F243" s="226"/>
      <c r="G243" s="137"/>
      <c r="H243" s="112"/>
      <c r="I243" s="9"/>
      <c r="J243" s="6"/>
      <c r="K243" s="6"/>
      <c r="L243" s="6"/>
      <c r="M243" s="6"/>
      <c r="N243" s="350"/>
      <c r="O243" s="370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200"/>
      <c r="AC243" s="200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200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E243" s="414"/>
      <c r="BF243" s="414"/>
      <c r="BG243" s="414"/>
      <c r="BH243" s="414"/>
      <c r="BI243" s="414"/>
      <c r="BJ243" s="414"/>
      <c r="BK243" s="414"/>
      <c r="BL243" s="414"/>
      <c r="BM243" s="414"/>
      <c r="BN243" s="414"/>
    </row>
    <row r="244" spans="1:66" ht="45" customHeight="1" x14ac:dyDescent="0.25">
      <c r="A244" s="84" t="str">
        <f t="shared" si="3"/>
        <v>NoGroup</v>
      </c>
      <c r="B244" s="6"/>
      <c r="C244" s="6"/>
      <c r="D244" s="81" t="s">
        <v>339</v>
      </c>
      <c r="E244" s="91"/>
      <c r="F244" s="226"/>
      <c r="G244" s="137"/>
      <c r="H244" s="112"/>
      <c r="I244" s="9"/>
      <c r="J244" s="6"/>
      <c r="K244" s="6"/>
      <c r="L244" s="6"/>
      <c r="M244" s="6"/>
      <c r="N244" s="350"/>
      <c r="O244" s="370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200"/>
      <c r="AC244" s="200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200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E244" s="414"/>
      <c r="BF244" s="414"/>
      <c r="BG244" s="414"/>
      <c r="BH244" s="414"/>
      <c r="BI244" s="414"/>
      <c r="BJ244" s="414"/>
      <c r="BK244" s="414"/>
      <c r="BL244" s="414"/>
      <c r="BM244" s="414"/>
      <c r="BN244" s="414"/>
    </row>
    <row r="245" spans="1:66" ht="45" customHeight="1" x14ac:dyDescent="0.25">
      <c r="A245" s="84" t="str">
        <f t="shared" si="3"/>
        <v>NoGroup</v>
      </c>
      <c r="B245" s="6"/>
      <c r="C245" s="6"/>
      <c r="D245" s="81" t="s">
        <v>339</v>
      </c>
      <c r="E245" s="91"/>
      <c r="F245" s="226"/>
      <c r="G245" s="137"/>
      <c r="H245" s="112"/>
      <c r="I245" s="9"/>
      <c r="J245" s="6"/>
      <c r="K245" s="6"/>
      <c r="L245" s="6"/>
      <c r="M245" s="6"/>
      <c r="N245" s="350"/>
      <c r="O245" s="370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200"/>
      <c r="AC245" s="200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200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E245" s="414"/>
      <c r="BF245" s="414"/>
      <c r="BG245" s="414"/>
      <c r="BH245" s="414"/>
      <c r="BI245" s="414"/>
      <c r="BJ245" s="414"/>
      <c r="BK245" s="414"/>
      <c r="BL245" s="414"/>
      <c r="BM245" s="414"/>
      <c r="BN245" s="414"/>
    </row>
    <row r="246" spans="1:66" ht="45" customHeight="1" x14ac:dyDescent="0.25">
      <c r="A246" s="84" t="str">
        <f t="shared" si="3"/>
        <v>NoGroup</v>
      </c>
      <c r="B246" s="6"/>
      <c r="C246" s="6"/>
      <c r="D246" s="81" t="s">
        <v>339</v>
      </c>
      <c r="E246" s="91"/>
      <c r="F246" s="226"/>
      <c r="G246" s="137"/>
      <c r="H246" s="112"/>
      <c r="I246" s="9"/>
      <c r="J246" s="6"/>
      <c r="K246" s="6"/>
      <c r="L246" s="6"/>
      <c r="M246" s="6"/>
      <c r="N246" s="350"/>
      <c r="O246" s="370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200"/>
      <c r="AC246" s="200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200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E246" s="414"/>
      <c r="BF246" s="414"/>
      <c r="BG246" s="414"/>
      <c r="BH246" s="414"/>
      <c r="BI246" s="414"/>
      <c r="BJ246" s="414"/>
      <c r="BK246" s="414"/>
      <c r="BL246" s="414"/>
      <c r="BM246" s="414"/>
      <c r="BN246" s="414"/>
    </row>
    <row r="247" spans="1:66" ht="45" customHeight="1" x14ac:dyDescent="0.25">
      <c r="A247" s="84" t="str">
        <f t="shared" si="3"/>
        <v>NoGroup</v>
      </c>
      <c r="B247" s="6"/>
      <c r="C247" s="6"/>
      <c r="D247" s="81" t="s">
        <v>339</v>
      </c>
      <c r="E247" s="91"/>
      <c r="F247" s="226"/>
      <c r="G247" s="137"/>
      <c r="H247" s="112"/>
      <c r="I247" s="9"/>
      <c r="J247" s="6"/>
      <c r="K247" s="6"/>
      <c r="L247" s="6"/>
      <c r="M247" s="6"/>
      <c r="N247" s="350"/>
      <c r="O247" s="370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200"/>
      <c r="AC247" s="200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200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E247" s="414"/>
      <c r="BF247" s="414"/>
      <c r="BG247" s="414"/>
      <c r="BH247" s="414"/>
      <c r="BI247" s="414"/>
      <c r="BJ247" s="414"/>
      <c r="BK247" s="414"/>
      <c r="BL247" s="414"/>
      <c r="BM247" s="414"/>
      <c r="BN247" s="414"/>
    </row>
    <row r="248" spans="1:66" ht="45" customHeight="1" x14ac:dyDescent="0.25">
      <c r="A248" s="84" t="str">
        <f t="shared" si="3"/>
        <v>NoGroup</v>
      </c>
      <c r="B248" s="6"/>
      <c r="C248" s="6"/>
      <c r="D248" s="81" t="s">
        <v>339</v>
      </c>
      <c r="E248" s="91"/>
      <c r="F248" s="226"/>
      <c r="G248" s="137"/>
      <c r="H248" s="112"/>
      <c r="I248" s="9"/>
      <c r="J248" s="6"/>
      <c r="K248" s="6"/>
      <c r="L248" s="6"/>
      <c r="M248" s="6"/>
      <c r="N248" s="350"/>
      <c r="O248" s="370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200"/>
      <c r="AC248" s="200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200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E248" s="414"/>
      <c r="BF248" s="414"/>
      <c r="BG248" s="414"/>
      <c r="BH248" s="414"/>
      <c r="BI248" s="414"/>
      <c r="BJ248" s="414"/>
      <c r="BK248" s="414"/>
      <c r="BL248" s="414"/>
      <c r="BM248" s="414"/>
      <c r="BN248" s="414"/>
    </row>
    <row r="249" spans="1:66" ht="45" customHeight="1" x14ac:dyDescent="0.25">
      <c r="A249" s="84" t="str">
        <f t="shared" si="3"/>
        <v>NoGroup</v>
      </c>
      <c r="B249" s="6"/>
      <c r="C249" s="6"/>
      <c r="D249" s="81" t="s">
        <v>339</v>
      </c>
      <c r="E249" s="91"/>
      <c r="F249" s="226"/>
      <c r="G249" s="137"/>
      <c r="H249" s="112"/>
      <c r="I249" s="9"/>
      <c r="J249" s="6"/>
      <c r="K249" s="6"/>
      <c r="L249" s="6"/>
      <c r="M249" s="6"/>
      <c r="N249" s="350"/>
      <c r="O249" s="370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200"/>
      <c r="AC249" s="200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200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E249" s="414"/>
      <c r="BF249" s="414"/>
      <c r="BG249" s="414"/>
      <c r="BH249" s="414"/>
      <c r="BI249" s="414"/>
      <c r="BJ249" s="414"/>
      <c r="BK249" s="414"/>
      <c r="BL249" s="414"/>
      <c r="BM249" s="414"/>
      <c r="BN249" s="414"/>
    </row>
    <row r="250" spans="1:66" ht="45" customHeight="1" x14ac:dyDescent="0.25">
      <c r="A250" s="84" t="str">
        <f t="shared" si="3"/>
        <v>NoGroup</v>
      </c>
      <c r="B250" s="6"/>
      <c r="C250" s="6"/>
      <c r="D250" s="81" t="s">
        <v>339</v>
      </c>
      <c r="E250" s="91"/>
      <c r="F250" s="226"/>
      <c r="G250" s="137"/>
      <c r="H250" s="112"/>
      <c r="I250" s="9"/>
      <c r="J250" s="6"/>
      <c r="K250" s="6"/>
      <c r="L250" s="6"/>
      <c r="M250" s="6"/>
      <c r="N250" s="350"/>
      <c r="O250" s="370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200"/>
      <c r="AC250" s="200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200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E250" s="414"/>
      <c r="BF250" s="414"/>
      <c r="BG250" s="414"/>
      <c r="BH250" s="414"/>
      <c r="BI250" s="414"/>
      <c r="BJ250" s="414"/>
      <c r="BK250" s="414"/>
      <c r="BL250" s="414"/>
      <c r="BM250" s="414"/>
      <c r="BN250" s="414"/>
    </row>
    <row r="251" spans="1:66" ht="45" customHeight="1" x14ac:dyDescent="0.25">
      <c r="A251" s="84" t="str">
        <f t="shared" si="3"/>
        <v>NoGroup</v>
      </c>
      <c r="B251" s="6"/>
      <c r="C251" s="6"/>
      <c r="D251" s="81" t="s">
        <v>339</v>
      </c>
      <c r="E251" s="91"/>
      <c r="F251" s="226"/>
      <c r="G251" s="137"/>
      <c r="H251" s="112"/>
      <c r="I251" s="9"/>
      <c r="J251" s="6"/>
      <c r="K251" s="6"/>
      <c r="L251" s="6"/>
      <c r="M251" s="6"/>
      <c r="N251" s="350"/>
      <c r="O251" s="370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200"/>
      <c r="AC251" s="200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200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E251" s="414"/>
      <c r="BF251" s="414"/>
      <c r="BG251" s="414"/>
      <c r="BH251" s="414"/>
      <c r="BI251" s="414"/>
      <c r="BJ251" s="414"/>
      <c r="BK251" s="414"/>
      <c r="BL251" s="414"/>
      <c r="BM251" s="414"/>
      <c r="BN251" s="414"/>
    </row>
    <row r="252" spans="1:66" ht="45" customHeight="1" x14ac:dyDescent="0.25">
      <c r="A252" s="84" t="str">
        <f t="shared" si="3"/>
        <v>NoGroup</v>
      </c>
      <c r="B252" s="6"/>
      <c r="C252" s="6"/>
      <c r="D252" s="81" t="s">
        <v>339</v>
      </c>
      <c r="E252" s="91"/>
      <c r="F252" s="226"/>
      <c r="G252" s="137"/>
      <c r="H252" s="112"/>
      <c r="I252" s="9"/>
      <c r="J252" s="6"/>
      <c r="K252" s="6"/>
      <c r="L252" s="6"/>
      <c r="M252" s="6"/>
      <c r="N252" s="350"/>
      <c r="O252" s="370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200"/>
      <c r="AC252" s="200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200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E252" s="414"/>
      <c r="BF252" s="414"/>
      <c r="BG252" s="414"/>
      <c r="BH252" s="414"/>
      <c r="BI252" s="414"/>
      <c r="BJ252" s="414"/>
      <c r="BK252" s="414"/>
      <c r="BL252" s="414"/>
      <c r="BM252" s="414"/>
      <c r="BN252" s="414"/>
    </row>
    <row r="253" spans="1:66" ht="45" customHeight="1" x14ac:dyDescent="0.25">
      <c r="A253" s="84" t="str">
        <f t="shared" si="3"/>
        <v>NoGroup</v>
      </c>
      <c r="B253" s="6"/>
      <c r="C253" s="6"/>
      <c r="D253" s="81" t="s">
        <v>339</v>
      </c>
      <c r="E253" s="91"/>
      <c r="F253" s="226"/>
      <c r="G253" s="137"/>
      <c r="H253" s="112"/>
      <c r="I253" s="9"/>
      <c r="J253" s="6"/>
      <c r="K253" s="6"/>
      <c r="L253" s="6"/>
      <c r="M253" s="6"/>
      <c r="N253" s="350"/>
      <c r="O253" s="370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200"/>
      <c r="AC253" s="200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200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E253" s="414"/>
      <c r="BF253" s="414"/>
      <c r="BG253" s="414"/>
      <c r="BH253" s="414"/>
      <c r="BI253" s="414"/>
      <c r="BJ253" s="414"/>
      <c r="BK253" s="414"/>
      <c r="BL253" s="414"/>
      <c r="BM253" s="414"/>
      <c r="BN253" s="414"/>
    </row>
    <row r="254" spans="1:66" ht="45" customHeight="1" x14ac:dyDescent="0.25">
      <c r="A254" s="84" t="str">
        <f t="shared" si="3"/>
        <v>NoGroup</v>
      </c>
      <c r="B254" s="6"/>
      <c r="C254" s="6"/>
      <c r="D254" s="81" t="s">
        <v>339</v>
      </c>
      <c r="E254" s="91"/>
      <c r="F254" s="226"/>
      <c r="G254" s="137"/>
      <c r="H254" s="112"/>
      <c r="I254" s="9"/>
      <c r="J254" s="6"/>
      <c r="K254" s="6"/>
      <c r="L254" s="6"/>
      <c r="M254" s="6"/>
      <c r="N254" s="350"/>
      <c r="O254" s="370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200"/>
      <c r="AC254" s="200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200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E254" s="414"/>
      <c r="BF254" s="414"/>
      <c r="BG254" s="414"/>
      <c r="BH254" s="414"/>
      <c r="BI254" s="414"/>
      <c r="BJ254" s="414"/>
      <c r="BK254" s="414"/>
      <c r="BL254" s="414"/>
      <c r="BM254" s="414"/>
      <c r="BN254" s="414"/>
    </row>
    <row r="255" spans="1:66" ht="45" customHeight="1" x14ac:dyDescent="0.25">
      <c r="A255" s="84" t="str">
        <f t="shared" si="3"/>
        <v>NoGroup</v>
      </c>
      <c r="B255" s="6"/>
      <c r="C255" s="6"/>
      <c r="D255" s="81" t="s">
        <v>339</v>
      </c>
      <c r="E255" s="91"/>
      <c r="F255" s="226"/>
      <c r="G255" s="137"/>
      <c r="H255" s="112"/>
      <c r="I255" s="9"/>
      <c r="J255" s="6"/>
      <c r="K255" s="6"/>
      <c r="L255" s="6"/>
      <c r="M255" s="6"/>
      <c r="N255" s="350"/>
      <c r="O255" s="370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200"/>
      <c r="AC255" s="200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200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E255" s="414"/>
      <c r="BF255" s="414"/>
      <c r="BG255" s="414"/>
      <c r="BH255" s="414"/>
      <c r="BI255" s="414"/>
      <c r="BJ255" s="414"/>
      <c r="BK255" s="414"/>
      <c r="BL255" s="414"/>
      <c r="BM255" s="414"/>
      <c r="BN255" s="414"/>
    </row>
    <row r="256" spans="1:66" ht="45" customHeight="1" x14ac:dyDescent="0.25">
      <c r="A256" s="84" t="str">
        <f t="shared" si="3"/>
        <v>NoGroup</v>
      </c>
      <c r="B256" s="6"/>
      <c r="C256" s="6"/>
      <c r="D256" s="81" t="s">
        <v>339</v>
      </c>
      <c r="E256" s="91"/>
      <c r="F256" s="226"/>
      <c r="G256" s="137"/>
      <c r="H256" s="112"/>
      <c r="I256" s="9"/>
      <c r="J256" s="6"/>
      <c r="K256" s="6"/>
      <c r="L256" s="6"/>
      <c r="M256" s="6"/>
      <c r="N256" s="350"/>
      <c r="O256" s="370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200"/>
      <c r="AC256" s="200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200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E256" s="414"/>
      <c r="BF256" s="414"/>
      <c r="BG256" s="414"/>
      <c r="BH256" s="414"/>
      <c r="BI256" s="414"/>
      <c r="BJ256" s="414"/>
      <c r="BK256" s="414"/>
      <c r="BL256" s="414"/>
      <c r="BM256" s="414"/>
      <c r="BN256" s="414"/>
    </row>
    <row r="257" spans="1:66" ht="45" customHeight="1" x14ac:dyDescent="0.25">
      <c r="A257" s="84" t="str">
        <f t="shared" si="3"/>
        <v>NoGroup</v>
      </c>
      <c r="B257" s="6"/>
      <c r="C257" s="6"/>
      <c r="D257" s="81" t="s">
        <v>339</v>
      </c>
      <c r="E257" s="91"/>
      <c r="F257" s="226"/>
      <c r="G257" s="137"/>
      <c r="H257" s="112"/>
      <c r="I257" s="9"/>
      <c r="J257" s="6"/>
      <c r="K257" s="6"/>
      <c r="L257" s="6"/>
      <c r="M257" s="6"/>
      <c r="N257" s="350"/>
      <c r="O257" s="370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200"/>
      <c r="AC257" s="200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200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E257" s="414"/>
      <c r="BF257" s="414"/>
      <c r="BG257" s="414"/>
      <c r="BH257" s="414"/>
      <c r="BI257" s="414"/>
      <c r="BJ257" s="414"/>
      <c r="BK257" s="414"/>
      <c r="BL257" s="414"/>
      <c r="BM257" s="414"/>
      <c r="BN257" s="414"/>
    </row>
    <row r="258" spans="1:66" ht="45" customHeight="1" x14ac:dyDescent="0.25">
      <c r="A258" s="84" t="str">
        <f t="shared" si="3"/>
        <v>NoGroup</v>
      </c>
      <c r="B258" s="6"/>
      <c r="C258" s="6"/>
      <c r="D258" s="81" t="s">
        <v>339</v>
      </c>
      <c r="E258" s="91"/>
      <c r="F258" s="226"/>
      <c r="G258" s="137"/>
      <c r="H258" s="112"/>
      <c r="I258" s="9"/>
      <c r="J258" s="6"/>
      <c r="K258" s="6"/>
      <c r="L258" s="6"/>
      <c r="M258" s="6"/>
      <c r="N258" s="350"/>
      <c r="O258" s="370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200"/>
      <c r="AC258" s="200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200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E258" s="414"/>
      <c r="BF258" s="414"/>
      <c r="BG258" s="414"/>
      <c r="BH258" s="414"/>
      <c r="BI258" s="414"/>
      <c r="BJ258" s="414"/>
      <c r="BK258" s="414"/>
      <c r="BL258" s="414"/>
      <c r="BM258" s="414"/>
      <c r="BN258" s="414"/>
    </row>
    <row r="259" spans="1:66" ht="45" customHeight="1" x14ac:dyDescent="0.25">
      <c r="A259" s="84" t="str">
        <f t="shared" si="3"/>
        <v>NoGroup</v>
      </c>
      <c r="B259" s="6"/>
      <c r="C259" s="6"/>
      <c r="D259" s="81" t="s">
        <v>339</v>
      </c>
      <c r="E259" s="91"/>
      <c r="F259" s="226"/>
      <c r="G259" s="137"/>
      <c r="H259" s="112"/>
      <c r="I259" s="9"/>
      <c r="J259" s="6"/>
      <c r="K259" s="6"/>
      <c r="L259" s="6"/>
      <c r="M259" s="6"/>
      <c r="N259" s="350"/>
      <c r="O259" s="370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200"/>
      <c r="AC259" s="200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200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E259" s="414"/>
      <c r="BF259" s="414"/>
      <c r="BG259" s="414"/>
      <c r="BH259" s="414"/>
      <c r="BI259" s="414"/>
      <c r="BJ259" s="414"/>
      <c r="BK259" s="414"/>
      <c r="BL259" s="414"/>
      <c r="BM259" s="414"/>
      <c r="BN259" s="414"/>
    </row>
    <row r="260" spans="1:66" ht="45" customHeight="1" x14ac:dyDescent="0.25">
      <c r="A260" s="84" t="str">
        <f t="shared" si="3"/>
        <v>NoGroup</v>
      </c>
      <c r="B260" s="6"/>
      <c r="C260" s="6"/>
      <c r="D260" s="81" t="s">
        <v>339</v>
      </c>
      <c r="E260" s="91"/>
      <c r="F260" s="226"/>
      <c r="G260" s="137"/>
      <c r="H260" s="112"/>
      <c r="I260" s="9"/>
      <c r="J260" s="6"/>
      <c r="K260" s="6"/>
      <c r="L260" s="6"/>
      <c r="M260" s="6"/>
      <c r="N260" s="350"/>
      <c r="O260" s="370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200"/>
      <c r="AC260" s="200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200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E260" s="414"/>
      <c r="BF260" s="414"/>
      <c r="BG260" s="414"/>
      <c r="BH260" s="414"/>
      <c r="BI260" s="414"/>
      <c r="BJ260" s="414"/>
      <c r="BK260" s="414"/>
      <c r="BL260" s="414"/>
      <c r="BM260" s="414"/>
      <c r="BN260" s="414"/>
    </row>
    <row r="261" spans="1:66" ht="45" customHeight="1" x14ac:dyDescent="0.25">
      <c r="A261" s="84" t="str">
        <f t="shared" si="3"/>
        <v>NoGroup</v>
      </c>
      <c r="B261" s="6"/>
      <c r="C261" s="6"/>
      <c r="D261" s="81" t="s">
        <v>339</v>
      </c>
      <c r="E261" s="91"/>
      <c r="F261" s="226"/>
      <c r="G261" s="137"/>
      <c r="H261" s="112"/>
      <c r="I261" s="9"/>
      <c r="J261" s="6"/>
      <c r="K261" s="6"/>
      <c r="L261" s="6"/>
      <c r="M261" s="6"/>
      <c r="N261" s="350"/>
      <c r="O261" s="370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200"/>
      <c r="AC261" s="200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200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E261" s="414"/>
      <c r="BF261" s="414"/>
      <c r="BG261" s="414"/>
      <c r="BH261" s="414"/>
      <c r="BI261" s="414"/>
      <c r="BJ261" s="414"/>
      <c r="BK261" s="414"/>
      <c r="BL261" s="414"/>
      <c r="BM261" s="414"/>
      <c r="BN261" s="414"/>
    </row>
    <row r="262" spans="1:66" ht="45" customHeight="1" x14ac:dyDescent="0.25">
      <c r="A262" s="84" t="str">
        <f t="shared" si="3"/>
        <v>NoGroup</v>
      </c>
      <c r="B262" s="6"/>
      <c r="C262" s="6"/>
      <c r="D262" s="81" t="s">
        <v>339</v>
      </c>
      <c r="E262" s="91"/>
      <c r="F262" s="226"/>
      <c r="G262" s="137"/>
      <c r="H262" s="112"/>
      <c r="I262" s="9"/>
      <c r="J262" s="6"/>
      <c r="K262" s="6"/>
      <c r="L262" s="6"/>
      <c r="M262" s="6"/>
      <c r="N262" s="350"/>
      <c r="O262" s="370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200"/>
      <c r="AC262" s="200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200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E262" s="414"/>
      <c r="BF262" s="414"/>
      <c r="BG262" s="414"/>
      <c r="BH262" s="414"/>
      <c r="BI262" s="414"/>
      <c r="BJ262" s="414"/>
      <c r="BK262" s="414"/>
      <c r="BL262" s="414"/>
      <c r="BM262" s="414"/>
      <c r="BN262" s="414"/>
    </row>
    <row r="263" spans="1:66" ht="45" customHeight="1" x14ac:dyDescent="0.25">
      <c r="A263" s="84" t="str">
        <f t="shared" si="3"/>
        <v>NoGroup</v>
      </c>
      <c r="B263" s="6"/>
      <c r="C263" s="6"/>
      <c r="D263" s="81" t="s">
        <v>339</v>
      </c>
      <c r="E263" s="91"/>
      <c r="F263" s="226"/>
      <c r="G263" s="137"/>
      <c r="H263" s="112"/>
      <c r="I263" s="9"/>
      <c r="J263" s="6"/>
      <c r="K263" s="6"/>
      <c r="L263" s="6"/>
      <c r="M263" s="6"/>
      <c r="N263" s="350"/>
      <c r="O263" s="370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200"/>
      <c r="AC263" s="200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200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E263" s="414"/>
      <c r="BF263" s="414"/>
      <c r="BG263" s="414"/>
      <c r="BH263" s="414"/>
      <c r="BI263" s="414"/>
      <c r="BJ263" s="414"/>
      <c r="BK263" s="414"/>
      <c r="BL263" s="414"/>
      <c r="BM263" s="414"/>
      <c r="BN263" s="414"/>
    </row>
    <row r="264" spans="1:66" ht="45" customHeight="1" x14ac:dyDescent="0.25">
      <c r="A264" s="84" t="str">
        <f t="shared" si="3"/>
        <v>NoGroup</v>
      </c>
      <c r="B264" s="6"/>
      <c r="C264" s="6"/>
      <c r="D264" s="81" t="s">
        <v>339</v>
      </c>
      <c r="E264" s="91"/>
      <c r="F264" s="226"/>
      <c r="G264" s="137"/>
      <c r="H264" s="112"/>
      <c r="I264" s="9"/>
      <c r="J264" s="6"/>
      <c r="K264" s="6"/>
      <c r="L264" s="6"/>
      <c r="M264" s="6"/>
      <c r="N264" s="350"/>
      <c r="O264" s="370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200"/>
      <c r="AC264" s="200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200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E264" s="414"/>
      <c r="BF264" s="414"/>
      <c r="BG264" s="414"/>
      <c r="BH264" s="414"/>
      <c r="BI264" s="414"/>
      <c r="BJ264" s="414"/>
      <c r="BK264" s="414"/>
      <c r="BL264" s="414"/>
      <c r="BM264" s="414"/>
      <c r="BN264" s="414"/>
    </row>
    <row r="265" spans="1:66" ht="45" customHeight="1" x14ac:dyDescent="0.25">
      <c r="A265" s="84" t="str">
        <f t="shared" si="3"/>
        <v>NoGroup</v>
      </c>
      <c r="B265" s="6"/>
      <c r="C265" s="6"/>
      <c r="D265" s="81" t="s">
        <v>339</v>
      </c>
      <c r="E265" s="91"/>
      <c r="F265" s="226"/>
      <c r="G265" s="137"/>
      <c r="H265" s="112"/>
      <c r="I265" s="9"/>
      <c r="J265" s="6"/>
      <c r="K265" s="6"/>
      <c r="L265" s="6"/>
      <c r="M265" s="6"/>
      <c r="N265" s="350"/>
      <c r="O265" s="370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200"/>
      <c r="AC265" s="200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200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E265" s="414"/>
      <c r="BF265" s="414"/>
      <c r="BG265" s="414"/>
      <c r="BH265" s="414"/>
      <c r="BI265" s="414"/>
      <c r="BJ265" s="414"/>
      <c r="BK265" s="414"/>
      <c r="BL265" s="414"/>
      <c r="BM265" s="414"/>
      <c r="BN265" s="414"/>
    </row>
    <row r="266" spans="1:66" ht="45" customHeight="1" x14ac:dyDescent="0.25">
      <c r="A266" s="84" t="str">
        <f t="shared" si="3"/>
        <v>NoGroup</v>
      </c>
      <c r="B266" s="6"/>
      <c r="C266" s="6"/>
      <c r="D266" s="81" t="s">
        <v>339</v>
      </c>
      <c r="E266" s="91"/>
      <c r="F266" s="226"/>
      <c r="G266" s="137"/>
      <c r="H266" s="112"/>
      <c r="I266" s="9"/>
      <c r="J266" s="6"/>
      <c r="K266" s="6"/>
      <c r="L266" s="6"/>
      <c r="M266" s="6"/>
      <c r="N266" s="350"/>
      <c r="O266" s="370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200"/>
      <c r="AC266" s="200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200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E266" s="414"/>
      <c r="BF266" s="414"/>
      <c r="BG266" s="414"/>
      <c r="BH266" s="414"/>
      <c r="BI266" s="414"/>
      <c r="BJ266" s="414"/>
      <c r="BK266" s="414"/>
      <c r="BL266" s="414"/>
      <c r="BM266" s="414"/>
      <c r="BN266" s="414"/>
    </row>
    <row r="267" spans="1:66" ht="45" customHeight="1" x14ac:dyDescent="0.25">
      <c r="A267" s="84" t="str">
        <f t="shared" si="3"/>
        <v>NoGroup</v>
      </c>
      <c r="B267" s="44"/>
      <c r="C267" s="91"/>
      <c r="D267" s="81" t="s">
        <v>339</v>
      </c>
      <c r="E267" s="91"/>
      <c r="F267" s="224"/>
      <c r="G267" s="136"/>
      <c r="H267" s="112"/>
      <c r="I267" s="44"/>
      <c r="J267" s="44"/>
      <c r="K267" s="44"/>
      <c r="L267" s="81"/>
      <c r="M267" s="81"/>
      <c r="N267" s="345"/>
      <c r="O267" s="360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134"/>
      <c r="AC267" s="134"/>
      <c r="AD267" s="134"/>
      <c r="AE267" s="134"/>
      <c r="AF267" s="134"/>
      <c r="AG267" s="134"/>
      <c r="AH267" s="134"/>
      <c r="AI267" s="81"/>
      <c r="AJ267" s="81"/>
      <c r="AK267" s="81"/>
      <c r="AL267" s="81"/>
      <c r="AM267" s="81"/>
      <c r="AN267" s="81"/>
      <c r="AO267" s="134"/>
      <c r="AP267" s="81"/>
      <c r="AQ267" s="81"/>
      <c r="AR267" s="81"/>
      <c r="AS267" s="81"/>
      <c r="AT267" s="81"/>
      <c r="AU267" s="81"/>
      <c r="AV267" s="81"/>
      <c r="AW267" s="81"/>
      <c r="AX267" s="81"/>
      <c r="AY267" s="81"/>
      <c r="AZ267" s="81"/>
      <c r="BA267" s="81"/>
      <c r="BB267" s="81"/>
      <c r="BC267" s="81"/>
      <c r="BE267" s="414"/>
      <c r="BF267" s="414"/>
      <c r="BG267" s="414"/>
      <c r="BH267" s="414"/>
      <c r="BI267" s="414"/>
      <c r="BJ267" s="414"/>
      <c r="BK267" s="414"/>
      <c r="BL267" s="414"/>
      <c r="BM267" s="414"/>
      <c r="BN267" s="414"/>
    </row>
  </sheetData>
  <sheetProtection insertHyperlinks="0" autoFilter="0" pivotTables="0"/>
  <autoFilter ref="A14:BC267" xr:uid="{00000000-0009-0000-0000-000002000000}"/>
  <mergeCells count="13">
    <mergeCell ref="A11:H11"/>
    <mergeCell ref="A12:H12"/>
    <mergeCell ref="A13:H13"/>
    <mergeCell ref="C1:D1"/>
    <mergeCell ref="I1:I2"/>
    <mergeCell ref="J1:J6"/>
    <mergeCell ref="A2:H8"/>
    <mergeCell ref="J7:J10"/>
    <mergeCell ref="A9:A10"/>
    <mergeCell ref="C9:C10"/>
    <mergeCell ref="D9:D10"/>
    <mergeCell ref="E9:E10"/>
    <mergeCell ref="F9:F10"/>
  </mergeCells>
  <hyperlinks>
    <hyperlink ref="A1" r:id="rId1" xr:uid="{00000000-0004-0000-0200-000000000000}"/>
    <hyperlink ref="T46" r:id="rId2" location="'DA99-00.2013.04'!A1" xr:uid="{00000000-0004-0000-0200-000001000000}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"/>
  <sheetViews>
    <sheetView workbookViewId="0">
      <selection activeCell="G30" sqref="G3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"/>
  <dimension ref="A1:BE371"/>
  <sheetViews>
    <sheetView showGridLines="0" tabSelected="1" zoomScale="85" zoomScaleNormal="85" workbookViewId="0">
      <pane xSplit="10" ySplit="19" topLeftCell="K20" activePane="bottomRight" state="frozen"/>
      <selection pane="topRight" activeCell="K1" sqref="K1"/>
      <selection pane="bottomLeft" activeCell="A17" sqref="A17"/>
      <selection pane="bottomRight" activeCell="F24" sqref="F24"/>
    </sheetView>
  </sheetViews>
  <sheetFormatPr defaultRowHeight="15" outlineLevelRow="1" outlineLevelCol="1" x14ac:dyDescent="0.25"/>
  <cols>
    <col min="1" max="1" width="8.7109375" bestFit="1" customWidth="1"/>
    <col min="2" max="2" width="14.85546875" customWidth="1"/>
    <col min="3" max="3" width="17.140625" customWidth="1"/>
    <col min="4" max="4" width="13.42578125" customWidth="1"/>
    <col min="5" max="5" width="9.7109375" customWidth="1"/>
    <col min="6" max="6" width="18.85546875" customWidth="1"/>
    <col min="7" max="7" width="9.85546875" style="1" customWidth="1"/>
    <col min="8" max="8" width="9.28515625" style="1" customWidth="1"/>
    <col min="9" max="9" width="12.28515625" style="1" customWidth="1"/>
    <col min="10" max="10" width="14.28515625" customWidth="1"/>
    <col min="11" max="11" width="9.140625" style="371" customWidth="1" outlineLevel="1"/>
    <col min="12" max="22" width="9.140625" customWidth="1" outlineLevel="1"/>
    <col min="23" max="25" width="9.140625" style="201" customWidth="1" outlineLevel="1"/>
    <col min="26" max="35" width="9.140625" customWidth="1" outlineLevel="1"/>
    <col min="36" max="36" width="9.140625" style="201" customWidth="1" outlineLevel="1"/>
    <col min="37" max="46" width="9.140625" customWidth="1" outlineLevel="1"/>
    <col min="47" max="47" width="2.7109375" style="316" customWidth="1"/>
    <col min="48" max="57" width="14.7109375" customWidth="1" outlineLevel="1"/>
  </cols>
  <sheetData>
    <row r="1" spans="1:57" ht="15.75" hidden="1" outlineLevel="1" thickBot="1" x14ac:dyDescent="0.3">
      <c r="F1" t="s">
        <v>903</v>
      </c>
      <c r="G1" s="609" t="s">
        <v>902</v>
      </c>
      <c r="J1" s="599" t="s">
        <v>904</v>
      </c>
      <c r="K1" s="611"/>
      <c r="L1" s="611"/>
      <c r="M1" s="611"/>
      <c r="N1" s="611"/>
      <c r="O1" s="611"/>
      <c r="P1" s="611"/>
      <c r="Q1" s="611"/>
      <c r="R1" s="611"/>
      <c r="S1" s="611"/>
      <c r="T1" s="611"/>
      <c r="U1" s="611"/>
      <c r="V1" s="611"/>
      <c r="W1" s="611"/>
      <c r="X1" s="611"/>
      <c r="Y1" s="611"/>
      <c r="Z1" s="611"/>
      <c r="AA1" s="611"/>
      <c r="AB1" s="611"/>
      <c r="AC1" s="611"/>
      <c r="AD1" s="611"/>
      <c r="AE1" s="611"/>
      <c r="AF1" s="611"/>
      <c r="AG1" s="611"/>
      <c r="AH1" s="611"/>
      <c r="AI1" s="611"/>
      <c r="AJ1" s="611"/>
      <c r="AK1" s="611"/>
      <c r="AL1" s="611"/>
      <c r="AM1" s="611"/>
      <c r="AN1" s="611"/>
      <c r="AO1" s="611"/>
      <c r="AP1" s="611"/>
      <c r="AQ1" s="611"/>
      <c r="AR1" s="611"/>
      <c r="AS1" s="611"/>
      <c r="AT1" s="611"/>
      <c r="AV1" s="6"/>
      <c r="AW1" s="6"/>
      <c r="AX1" s="6"/>
      <c r="AY1" s="6"/>
      <c r="AZ1" s="6"/>
      <c r="BA1" s="6"/>
      <c r="BB1" s="6"/>
      <c r="BC1" s="6"/>
      <c r="BD1" s="6"/>
      <c r="BE1" s="6"/>
    </row>
    <row r="2" spans="1:57" ht="15.75" hidden="1" outlineLevel="1" thickBot="1" x14ac:dyDescent="0.3">
      <c r="J2" s="600" t="s">
        <v>904</v>
      </c>
      <c r="K2" s="612"/>
      <c r="L2" s="612"/>
      <c r="M2" s="612"/>
      <c r="N2" s="612"/>
      <c r="O2" s="612"/>
      <c r="P2" s="612"/>
      <c r="Q2" s="612" t="s">
        <v>905</v>
      </c>
      <c r="R2" s="612"/>
      <c r="S2" s="612"/>
      <c r="T2" s="612"/>
      <c r="U2" s="612"/>
      <c r="V2" s="612"/>
      <c r="W2" s="612"/>
      <c r="X2" s="612"/>
      <c r="Y2" s="612"/>
      <c r="Z2" s="612"/>
      <c r="AA2" s="612"/>
      <c r="AB2" s="612"/>
      <c r="AC2" s="612"/>
      <c r="AD2" s="612"/>
      <c r="AE2" s="612"/>
      <c r="AF2" s="612"/>
      <c r="AG2" s="612"/>
      <c r="AH2" s="612"/>
      <c r="AI2" s="612"/>
      <c r="AJ2" s="612"/>
      <c r="AK2" s="612"/>
      <c r="AL2" s="612"/>
      <c r="AM2" s="612">
        <f>(350*24*0.85*0.85*60)/(((3.25+80/(1*$G$1))+(3.25+80/(1*$G$1))+(3.2+80/(8*$G$1))+(4+100/(7*$G$1)))/4)</f>
        <v>93712.499999999985</v>
      </c>
      <c r="AN2" s="612"/>
      <c r="AO2" s="612"/>
      <c r="AP2" s="612"/>
      <c r="AQ2" s="612"/>
      <c r="AR2" s="612"/>
      <c r="AS2" s="612"/>
      <c r="AT2" s="612"/>
      <c r="AV2" s="6"/>
      <c r="AW2" s="6"/>
      <c r="AX2" s="6"/>
      <c r="AY2" s="6"/>
      <c r="AZ2" s="6"/>
      <c r="BA2" s="6"/>
      <c r="BB2" s="6"/>
      <c r="BC2" s="6"/>
      <c r="BD2" s="6"/>
      <c r="BE2" s="6"/>
    </row>
    <row r="3" spans="1:57" ht="15.75" hidden="1" outlineLevel="1" thickBot="1" x14ac:dyDescent="0.3">
      <c r="J3" s="601" t="s">
        <v>904</v>
      </c>
      <c r="K3" s="607"/>
      <c r="L3" s="607"/>
      <c r="M3" s="607"/>
      <c r="N3" s="607"/>
      <c r="O3" s="607"/>
      <c r="P3" s="607"/>
      <c r="Q3" s="607">
        <f>(350*24*0.85*0.85*60)/(((6.5+270/(8*$G$1))+(8+280/(7*$G$1)))/2)</f>
        <v>47795.24200164069</v>
      </c>
      <c r="R3" s="607"/>
      <c r="S3" s="607"/>
      <c r="T3" s="607"/>
      <c r="U3" s="607"/>
      <c r="V3" s="607"/>
      <c r="W3" s="607"/>
      <c r="X3" s="607"/>
      <c r="Y3" s="607"/>
      <c r="Z3" s="607"/>
      <c r="AA3" s="607"/>
      <c r="AB3" s="607"/>
      <c r="AC3" s="607"/>
      <c r="AD3" s="607"/>
      <c r="AE3" s="607"/>
      <c r="AF3" s="607"/>
      <c r="AG3" s="607"/>
      <c r="AH3" s="607"/>
      <c r="AI3" s="607"/>
      <c r="AJ3" s="607"/>
      <c r="AK3" s="607"/>
      <c r="AL3" s="607"/>
      <c r="AM3" s="607" t="s">
        <v>905</v>
      </c>
      <c r="AN3" s="607"/>
      <c r="AO3" s="607"/>
      <c r="AP3" s="607"/>
      <c r="AQ3" s="607"/>
      <c r="AR3" s="607"/>
      <c r="AS3" s="607"/>
      <c r="AT3" s="607"/>
      <c r="AV3" s="6"/>
      <c r="AW3" s="6"/>
      <c r="AX3" s="6"/>
      <c r="AY3" s="6"/>
      <c r="AZ3" s="6"/>
      <c r="BA3" s="6"/>
      <c r="BB3" s="6"/>
      <c r="BC3" s="6"/>
      <c r="BD3" s="6"/>
      <c r="BE3" s="6"/>
    </row>
    <row r="4" spans="1:57" s="38" customFormat="1" ht="12.75" customHeight="1" collapsed="1" thickBot="1" x14ac:dyDescent="0.25">
      <c r="A4" s="291" t="s">
        <v>314</v>
      </c>
      <c r="B4" s="222" t="s">
        <v>890</v>
      </c>
      <c r="C4" s="775"/>
      <c r="D4" s="775"/>
      <c r="E4" s="246"/>
      <c r="F4" s="508" t="s">
        <v>315</v>
      </c>
      <c r="G4" s="210" t="s">
        <v>316</v>
      </c>
      <c r="H4" s="104" t="s">
        <v>317</v>
      </c>
      <c r="I4" s="776"/>
      <c r="J4" s="778" t="s">
        <v>91</v>
      </c>
      <c r="K4" s="602" t="s">
        <v>104</v>
      </c>
      <c r="L4" s="603" t="s">
        <v>104</v>
      </c>
      <c r="M4" s="603" t="s">
        <v>104</v>
      </c>
      <c r="N4" s="604" t="s">
        <v>104</v>
      </c>
      <c r="O4" s="602" t="s">
        <v>66</v>
      </c>
      <c r="P4" s="603" t="s">
        <v>66</v>
      </c>
      <c r="Q4" s="603" t="s">
        <v>66</v>
      </c>
      <c r="R4" s="603" t="s">
        <v>66</v>
      </c>
      <c r="S4" s="603" t="s">
        <v>66</v>
      </c>
      <c r="T4" s="603" t="s">
        <v>66</v>
      </c>
      <c r="U4" s="603" t="s">
        <v>66</v>
      </c>
      <c r="V4" s="603" t="s">
        <v>66</v>
      </c>
      <c r="W4" s="603" t="s">
        <v>66</v>
      </c>
      <c r="X4" s="603" t="s">
        <v>66</v>
      </c>
      <c r="Y4" s="603" t="s">
        <v>66</v>
      </c>
      <c r="Z4" s="603" t="s">
        <v>66</v>
      </c>
      <c r="AA4" s="603" t="s">
        <v>66</v>
      </c>
      <c r="AB4" s="603" t="s">
        <v>66</v>
      </c>
      <c r="AC4" s="603" t="s">
        <v>66</v>
      </c>
      <c r="AD4" s="603" t="s">
        <v>66</v>
      </c>
      <c r="AE4" s="603" t="s">
        <v>66</v>
      </c>
      <c r="AF4" s="603" t="s">
        <v>66</v>
      </c>
      <c r="AG4" s="603" t="s">
        <v>66</v>
      </c>
      <c r="AH4" s="603" t="s">
        <v>66</v>
      </c>
      <c r="AI4" s="603" t="s">
        <v>66</v>
      </c>
      <c r="AJ4" s="603" t="s">
        <v>148</v>
      </c>
      <c r="AK4" s="603" t="s">
        <v>148</v>
      </c>
      <c r="AL4" s="603" t="s">
        <v>148</v>
      </c>
      <c r="AM4" s="603" t="s">
        <v>152</v>
      </c>
      <c r="AN4" s="603" t="s">
        <v>152</v>
      </c>
      <c r="AO4" s="603" t="s">
        <v>152</v>
      </c>
      <c r="AP4" s="603" t="s">
        <v>152</v>
      </c>
      <c r="AQ4" s="603" t="s">
        <v>66</v>
      </c>
      <c r="AR4" s="603" t="s">
        <v>152</v>
      </c>
      <c r="AS4" s="603" t="s">
        <v>555</v>
      </c>
      <c r="AT4" s="604" t="s">
        <v>555</v>
      </c>
      <c r="AU4" s="454"/>
      <c r="AV4" s="605" t="s">
        <v>651</v>
      </c>
      <c r="AW4" s="606" t="s">
        <v>651</v>
      </c>
      <c r="AX4" s="606" t="s">
        <v>651</v>
      </c>
      <c r="AY4" s="606" t="s">
        <v>651</v>
      </c>
      <c r="AZ4" s="606" t="s">
        <v>651</v>
      </c>
      <c r="BA4" s="606" t="s">
        <v>651</v>
      </c>
      <c r="BB4" s="606" t="s">
        <v>651</v>
      </c>
      <c r="BC4" s="606" t="s">
        <v>651</v>
      </c>
      <c r="BD4" s="606" t="s">
        <v>746</v>
      </c>
      <c r="BE4" s="606" t="s">
        <v>746</v>
      </c>
    </row>
    <row r="5" spans="1:57" ht="33.75" customHeight="1" outlineLevel="1" x14ac:dyDescent="0.25">
      <c r="A5" s="756" t="s">
        <v>1154</v>
      </c>
      <c r="B5" s="756"/>
      <c r="C5" s="756"/>
      <c r="D5" s="756"/>
      <c r="E5" s="757"/>
      <c r="F5" s="757"/>
      <c r="G5" s="757"/>
      <c r="H5" s="758"/>
      <c r="I5" s="777"/>
      <c r="J5" s="779"/>
      <c r="K5" s="509" t="s">
        <v>53</v>
      </c>
      <c r="L5" s="507" t="s">
        <v>52</v>
      </c>
      <c r="M5" s="507" t="s">
        <v>1155</v>
      </c>
      <c r="N5" s="507" t="s">
        <v>54</v>
      </c>
      <c r="O5" s="538" t="s">
        <v>325</v>
      </c>
      <c r="P5" s="539" t="s">
        <v>326</v>
      </c>
      <c r="Q5" s="539" t="s">
        <v>1156</v>
      </c>
      <c r="R5" s="539" t="s">
        <v>424</v>
      </c>
      <c r="S5" s="539" t="s">
        <v>424</v>
      </c>
      <c r="T5" s="539" t="s">
        <v>424</v>
      </c>
      <c r="U5" s="463" t="s">
        <v>425</v>
      </c>
      <c r="V5" s="463" t="s">
        <v>425</v>
      </c>
      <c r="W5" s="540" t="s">
        <v>180</v>
      </c>
      <c r="X5" s="464" t="s">
        <v>1155</v>
      </c>
      <c r="Y5" s="465"/>
      <c r="Z5" s="465" t="s">
        <v>810</v>
      </c>
      <c r="AA5" s="465" t="s">
        <v>810</v>
      </c>
      <c r="AB5" s="466" t="s">
        <v>819</v>
      </c>
      <c r="AC5" s="509" t="s">
        <v>174</v>
      </c>
      <c r="AD5" s="510" t="s">
        <v>155</v>
      </c>
      <c r="AE5" s="539" t="s">
        <v>114</v>
      </c>
      <c r="AF5" s="539" t="s">
        <v>114</v>
      </c>
      <c r="AG5" s="539" t="s">
        <v>327</v>
      </c>
      <c r="AH5" s="539" t="s">
        <v>327</v>
      </c>
      <c r="AI5" s="463" t="s">
        <v>819</v>
      </c>
      <c r="AJ5" s="507" t="s">
        <v>177</v>
      </c>
      <c r="AK5" s="507" t="s">
        <v>149</v>
      </c>
      <c r="AL5" s="507" t="s">
        <v>149</v>
      </c>
      <c r="AM5" s="463" t="s">
        <v>1157</v>
      </c>
      <c r="AN5" s="539" t="s">
        <v>157</v>
      </c>
      <c r="AO5" s="539" t="s">
        <v>155</v>
      </c>
      <c r="AP5" s="539" t="s">
        <v>1158</v>
      </c>
      <c r="AQ5" s="539" t="s">
        <v>180</v>
      </c>
      <c r="AR5" s="539" t="s">
        <v>821</v>
      </c>
      <c r="AS5" s="559" t="s">
        <v>1159</v>
      </c>
      <c r="AT5" s="563" t="s">
        <v>557</v>
      </c>
      <c r="AU5" s="455" t="s">
        <v>660</v>
      </c>
      <c r="AV5" s="525" t="s">
        <v>652</v>
      </c>
      <c r="AW5" s="526" t="s">
        <v>653</v>
      </c>
      <c r="AX5" s="526" t="s">
        <v>1160</v>
      </c>
      <c r="AY5" s="526" t="s">
        <v>1161</v>
      </c>
      <c r="AZ5" s="526" t="s">
        <v>656</v>
      </c>
      <c r="BA5" s="526" t="s">
        <v>657</v>
      </c>
      <c r="BB5" s="526" t="s">
        <v>658</v>
      </c>
      <c r="BC5" s="526" t="s">
        <v>659</v>
      </c>
      <c r="BD5" s="526" t="s">
        <v>743</v>
      </c>
      <c r="BE5" s="527" t="s">
        <v>742</v>
      </c>
    </row>
    <row r="6" spans="1:57" outlineLevel="1" x14ac:dyDescent="0.25">
      <c r="A6" s="757"/>
      <c r="B6" s="757"/>
      <c r="C6" s="757"/>
      <c r="D6" s="757"/>
      <c r="E6" s="757"/>
      <c r="F6" s="757"/>
      <c r="G6" s="757"/>
      <c r="H6" s="758"/>
      <c r="I6" s="237"/>
      <c r="J6" s="779"/>
      <c r="K6" s="511" t="s">
        <v>323</v>
      </c>
      <c r="L6" s="542" t="s">
        <v>323</v>
      </c>
      <c r="M6" s="542" t="s">
        <v>323</v>
      </c>
      <c r="N6" s="542" t="s">
        <v>323</v>
      </c>
      <c r="O6" s="543" t="s">
        <v>323</v>
      </c>
      <c r="P6" s="544" t="s">
        <v>323</v>
      </c>
      <c r="Q6" s="544" t="s">
        <v>323</v>
      </c>
      <c r="R6" s="544" t="s">
        <v>323</v>
      </c>
      <c r="S6" s="544" t="s">
        <v>323</v>
      </c>
      <c r="T6" s="544" t="s">
        <v>323</v>
      </c>
      <c r="U6" s="182" t="s">
        <v>323</v>
      </c>
      <c r="V6" s="182" t="s">
        <v>323</v>
      </c>
      <c r="W6" s="428" t="s">
        <v>323</v>
      </c>
      <c r="X6" s="433" t="s">
        <v>324</v>
      </c>
      <c r="Y6" s="431"/>
      <c r="Z6" s="431" t="s">
        <v>323</v>
      </c>
      <c r="AA6" s="431" t="s">
        <v>323</v>
      </c>
      <c r="AB6" s="434"/>
      <c r="AC6" s="511" t="s">
        <v>323</v>
      </c>
      <c r="AD6" s="512" t="s">
        <v>323</v>
      </c>
      <c r="AE6" s="544" t="s">
        <v>323</v>
      </c>
      <c r="AF6" s="544" t="s">
        <v>323</v>
      </c>
      <c r="AG6" s="544" t="s">
        <v>323</v>
      </c>
      <c r="AH6" s="544" t="s">
        <v>323</v>
      </c>
      <c r="AI6" s="182" t="s">
        <v>323</v>
      </c>
      <c r="AJ6" s="542" t="s">
        <v>323</v>
      </c>
      <c r="AK6" s="542" t="s">
        <v>323</v>
      </c>
      <c r="AL6" s="542" t="s">
        <v>323</v>
      </c>
      <c r="AM6" s="182" t="s">
        <v>323</v>
      </c>
      <c r="AN6" s="544" t="s">
        <v>323</v>
      </c>
      <c r="AO6" s="544" t="s">
        <v>324</v>
      </c>
      <c r="AP6" s="544" t="s">
        <v>323</v>
      </c>
      <c r="AQ6" s="544" t="s">
        <v>323</v>
      </c>
      <c r="AR6" s="544" t="s">
        <v>323</v>
      </c>
      <c r="AS6" s="560" t="s">
        <v>323</v>
      </c>
      <c r="AT6" s="564" t="s">
        <v>323</v>
      </c>
      <c r="AU6" s="456"/>
      <c r="AV6" s="513" t="s">
        <v>323</v>
      </c>
      <c r="AW6" s="514" t="s">
        <v>323</v>
      </c>
      <c r="AX6" s="514" t="s">
        <v>323</v>
      </c>
      <c r="AY6" s="514" t="s">
        <v>323</v>
      </c>
      <c r="AZ6" s="514" t="s">
        <v>323</v>
      </c>
      <c r="BA6" s="514" t="s">
        <v>323</v>
      </c>
      <c r="BB6" s="514" t="s">
        <v>323</v>
      </c>
      <c r="BC6" s="514" t="s">
        <v>323</v>
      </c>
      <c r="BD6" s="514" t="s">
        <v>323</v>
      </c>
      <c r="BE6" s="528" t="s">
        <v>323</v>
      </c>
    </row>
    <row r="7" spans="1:57" s="38" customFormat="1" ht="12.75" customHeight="1" outlineLevel="1" x14ac:dyDescent="0.2">
      <c r="A7" s="757"/>
      <c r="B7" s="757"/>
      <c r="C7" s="757"/>
      <c r="D7" s="757"/>
      <c r="E7" s="757"/>
      <c r="F7" s="757"/>
      <c r="G7" s="757"/>
      <c r="H7" s="758"/>
      <c r="I7" s="105" t="s">
        <v>845</v>
      </c>
      <c r="J7" s="779"/>
      <c r="K7" s="513">
        <v>0.2</v>
      </c>
      <c r="L7" s="514">
        <v>0.02</v>
      </c>
      <c r="M7" s="514">
        <v>0.01</v>
      </c>
      <c r="N7" s="514">
        <v>0.01</v>
      </c>
      <c r="O7" s="430">
        <v>0.95</v>
      </c>
      <c r="P7" s="174">
        <v>1</v>
      </c>
      <c r="Q7" s="174">
        <v>2.2000000000000002</v>
      </c>
      <c r="R7" s="250">
        <v>0.5</v>
      </c>
      <c r="S7" s="250">
        <v>0.5</v>
      </c>
      <c r="T7" s="250">
        <v>0.5</v>
      </c>
      <c r="U7" s="174">
        <v>0.75</v>
      </c>
      <c r="V7" s="174">
        <v>0.75</v>
      </c>
      <c r="W7" s="429">
        <v>1</v>
      </c>
      <c r="X7" s="435">
        <v>0.01</v>
      </c>
      <c r="Y7" s="432"/>
      <c r="Z7" s="432">
        <v>1</v>
      </c>
      <c r="AA7" s="432">
        <v>1</v>
      </c>
      <c r="AB7" s="436">
        <v>0.65</v>
      </c>
      <c r="AC7" s="513">
        <v>1</v>
      </c>
      <c r="AD7" s="514">
        <v>0.1</v>
      </c>
      <c r="AE7" s="250">
        <v>1</v>
      </c>
      <c r="AF7" s="250">
        <v>1</v>
      </c>
      <c r="AG7" s="250">
        <v>1</v>
      </c>
      <c r="AH7" s="250">
        <v>1</v>
      </c>
      <c r="AI7" s="174">
        <v>0.75</v>
      </c>
      <c r="AJ7" s="514">
        <v>0.6</v>
      </c>
      <c r="AK7" s="514">
        <v>0.6</v>
      </c>
      <c r="AL7" s="514">
        <v>0.6</v>
      </c>
      <c r="AM7" s="174">
        <v>1</v>
      </c>
      <c r="AN7" s="174"/>
      <c r="AO7" s="174">
        <v>0.02</v>
      </c>
      <c r="AP7" s="174">
        <v>0.4</v>
      </c>
      <c r="AQ7" s="174">
        <v>1</v>
      </c>
      <c r="AR7" s="174"/>
      <c r="AS7" s="122">
        <v>0.2</v>
      </c>
      <c r="AT7" s="528" t="s">
        <v>1151</v>
      </c>
      <c r="AU7" s="457"/>
      <c r="AV7" s="513">
        <v>0</v>
      </c>
      <c r="AW7" s="514">
        <v>0</v>
      </c>
      <c r="AX7" s="514">
        <v>0</v>
      </c>
      <c r="AY7" s="514">
        <v>0</v>
      </c>
      <c r="AZ7" s="514">
        <v>0</v>
      </c>
      <c r="BA7" s="514">
        <v>0</v>
      </c>
      <c r="BB7" s="514">
        <v>0</v>
      </c>
      <c r="BC7" s="514">
        <v>0</v>
      </c>
      <c r="BD7" s="514">
        <v>0</v>
      </c>
      <c r="BE7" s="528">
        <v>0</v>
      </c>
    </row>
    <row r="8" spans="1:57" outlineLevel="1" x14ac:dyDescent="0.25">
      <c r="A8" s="757"/>
      <c r="B8" s="757"/>
      <c r="C8" s="757"/>
      <c r="D8" s="757"/>
      <c r="E8" s="757"/>
      <c r="F8" s="757"/>
      <c r="G8" s="757"/>
      <c r="H8" s="758"/>
      <c r="I8" s="105" t="s">
        <v>1150</v>
      </c>
      <c r="J8" s="779"/>
      <c r="K8" s="515" t="s">
        <v>119</v>
      </c>
      <c r="L8" s="516" t="s">
        <v>119</v>
      </c>
      <c r="M8" s="516" t="s">
        <v>328</v>
      </c>
      <c r="N8" s="516" t="s">
        <v>119</v>
      </c>
      <c r="O8" s="549" t="s">
        <v>1162</v>
      </c>
      <c r="P8" s="553" t="s">
        <v>1163</v>
      </c>
      <c r="Q8" s="554" t="s">
        <v>806</v>
      </c>
      <c r="R8" s="550" t="s">
        <v>807</v>
      </c>
      <c r="S8" s="551" t="s">
        <v>807</v>
      </c>
      <c r="T8" s="552" t="s">
        <v>807</v>
      </c>
      <c r="U8" s="549" t="s">
        <v>818</v>
      </c>
      <c r="V8" s="549" t="s">
        <v>818</v>
      </c>
      <c r="W8" s="553" t="s">
        <v>1164</v>
      </c>
      <c r="X8" s="440" t="s">
        <v>1165</v>
      </c>
      <c r="Y8" s="440" t="s">
        <v>1165</v>
      </c>
      <c r="Z8" s="440" t="s">
        <v>1165</v>
      </c>
      <c r="AA8" s="440" t="s">
        <v>1165</v>
      </c>
      <c r="AB8" s="440" t="s">
        <v>1165</v>
      </c>
      <c r="AC8" s="440" t="s">
        <v>1165</v>
      </c>
      <c r="AD8" s="441" t="s">
        <v>1165</v>
      </c>
      <c r="AE8" s="550" t="s">
        <v>321</v>
      </c>
      <c r="AF8" s="551" t="s">
        <v>321</v>
      </c>
      <c r="AG8" s="551" t="s">
        <v>321</v>
      </c>
      <c r="AH8" s="552" t="s">
        <v>321</v>
      </c>
      <c r="AI8" s="554" t="s">
        <v>1166</v>
      </c>
      <c r="AJ8" s="442" t="s">
        <v>119</v>
      </c>
      <c r="AK8" s="441" t="s">
        <v>119</v>
      </c>
      <c r="AL8" s="442" t="s">
        <v>119</v>
      </c>
      <c r="AM8" s="554" t="s">
        <v>154</v>
      </c>
      <c r="AN8" s="554" t="s">
        <v>154</v>
      </c>
      <c r="AO8" s="554" t="s">
        <v>154</v>
      </c>
      <c r="AP8" s="554" t="s">
        <v>154</v>
      </c>
      <c r="AQ8" s="552" t="s">
        <v>1167</v>
      </c>
      <c r="AR8" s="558" t="s">
        <v>322</v>
      </c>
      <c r="AS8" s="561" t="s">
        <v>119</v>
      </c>
      <c r="AT8" s="529" t="s">
        <v>119</v>
      </c>
      <c r="AU8" s="456"/>
      <c r="AV8" s="515" t="s">
        <v>829</v>
      </c>
      <c r="AW8" s="516" t="s">
        <v>829</v>
      </c>
      <c r="AX8" s="516" t="s">
        <v>829</v>
      </c>
      <c r="AY8" s="516" t="s">
        <v>829</v>
      </c>
      <c r="AZ8" s="516" t="s">
        <v>829</v>
      </c>
      <c r="BA8" s="516" t="s">
        <v>829</v>
      </c>
      <c r="BB8" s="516" t="s">
        <v>829</v>
      </c>
      <c r="BC8" s="516" t="s">
        <v>829</v>
      </c>
      <c r="BD8" s="516" t="s">
        <v>829</v>
      </c>
      <c r="BE8" s="529" t="s">
        <v>829</v>
      </c>
    </row>
    <row r="9" spans="1:57" ht="15.75" outlineLevel="1" thickBot="1" x14ac:dyDescent="0.3">
      <c r="A9" s="757"/>
      <c r="B9" s="757"/>
      <c r="C9" s="757"/>
      <c r="D9" s="757"/>
      <c r="E9" s="757"/>
      <c r="F9" s="757"/>
      <c r="G9" s="757"/>
      <c r="H9" s="758"/>
      <c r="I9" s="443" t="s">
        <v>1168</v>
      </c>
      <c r="J9" s="779"/>
      <c r="K9" s="517" t="s">
        <v>1151</v>
      </c>
      <c r="L9" s="518" t="s">
        <v>1151</v>
      </c>
      <c r="M9" s="518" t="s">
        <v>1151</v>
      </c>
      <c r="N9" s="518" t="s">
        <v>1151</v>
      </c>
      <c r="O9" s="545" t="s">
        <v>132</v>
      </c>
      <c r="P9" s="546" t="s">
        <v>132</v>
      </c>
      <c r="Q9" s="546" t="s">
        <v>402</v>
      </c>
      <c r="R9" s="547" t="s">
        <v>108</v>
      </c>
      <c r="S9" s="547" t="s">
        <v>108</v>
      </c>
      <c r="T9" s="547" t="s">
        <v>108</v>
      </c>
      <c r="U9" s="546" t="s">
        <v>108</v>
      </c>
      <c r="V9" s="546" t="s">
        <v>108</v>
      </c>
      <c r="W9" s="548" t="s">
        <v>808</v>
      </c>
      <c r="X9" s="468"/>
      <c r="Y9" s="469"/>
      <c r="Z9" s="469"/>
      <c r="AA9" s="469"/>
      <c r="AB9" s="470"/>
      <c r="AC9" s="535" t="s">
        <v>1151</v>
      </c>
      <c r="AD9" s="534" t="s">
        <v>1151</v>
      </c>
      <c r="AE9" s="547" t="s">
        <v>117</v>
      </c>
      <c r="AF9" s="547" t="s">
        <v>117</v>
      </c>
      <c r="AG9" s="547" t="s">
        <v>817</v>
      </c>
      <c r="AH9" s="547" t="s">
        <v>817</v>
      </c>
      <c r="AI9" s="546" t="s">
        <v>108</v>
      </c>
      <c r="AJ9" s="534" t="s">
        <v>1151</v>
      </c>
      <c r="AK9" s="534" t="s">
        <v>1151</v>
      </c>
      <c r="AL9" s="534" t="s">
        <v>1151</v>
      </c>
      <c r="AM9" s="546" t="s">
        <v>108</v>
      </c>
      <c r="AN9" s="546" t="s">
        <v>108</v>
      </c>
      <c r="AO9" s="546" t="s">
        <v>108</v>
      </c>
      <c r="AP9" s="546" t="s">
        <v>108</v>
      </c>
      <c r="AQ9" s="546" t="s">
        <v>809</v>
      </c>
      <c r="AR9" s="546" t="s">
        <v>108</v>
      </c>
      <c r="AS9" s="562" t="s">
        <v>181</v>
      </c>
      <c r="AT9" s="533" t="s">
        <v>1151</v>
      </c>
      <c r="AU9" s="456"/>
      <c r="AV9" s="517" t="s">
        <v>830</v>
      </c>
      <c r="AW9" s="518" t="s">
        <v>830</v>
      </c>
      <c r="AX9" s="518" t="s">
        <v>830</v>
      </c>
      <c r="AY9" s="518" t="s">
        <v>830</v>
      </c>
      <c r="AZ9" s="518" t="s">
        <v>830</v>
      </c>
      <c r="BA9" s="518" t="s">
        <v>830</v>
      </c>
      <c r="BB9" s="518" t="s">
        <v>830</v>
      </c>
      <c r="BC9" s="518" t="s">
        <v>830</v>
      </c>
      <c r="BD9" s="518" t="s">
        <v>830</v>
      </c>
      <c r="BE9" s="530" t="s">
        <v>830</v>
      </c>
    </row>
    <row r="10" spans="1:57" ht="33.75" customHeight="1" outlineLevel="1" x14ac:dyDescent="0.25">
      <c r="A10" s="757"/>
      <c r="B10" s="757"/>
      <c r="C10" s="757"/>
      <c r="D10" s="757"/>
      <c r="E10" s="757"/>
      <c r="F10" s="757"/>
      <c r="G10" s="757"/>
      <c r="H10" s="758"/>
      <c r="I10" s="791"/>
      <c r="J10" s="780" t="s">
        <v>78</v>
      </c>
      <c r="K10" s="509" t="s">
        <v>53</v>
      </c>
      <c r="L10" s="507" t="s">
        <v>52</v>
      </c>
      <c r="M10" s="507" t="s">
        <v>1155</v>
      </c>
      <c r="N10" s="507" t="s">
        <v>54</v>
      </c>
      <c r="O10" s="510" t="s">
        <v>1169</v>
      </c>
      <c r="P10" s="587"/>
      <c r="Q10" s="471"/>
      <c r="R10" s="510" t="s">
        <v>822</v>
      </c>
      <c r="S10" s="510" t="s">
        <v>822</v>
      </c>
      <c r="T10" s="510" t="s">
        <v>822</v>
      </c>
      <c r="U10" s="541" t="s">
        <v>425</v>
      </c>
      <c r="V10" s="541" t="s">
        <v>425</v>
      </c>
      <c r="W10" s="158"/>
      <c r="X10" s="472"/>
      <c r="Y10" s="444"/>
      <c r="Z10" s="160"/>
      <c r="AA10" s="160"/>
      <c r="AB10" s="161"/>
      <c r="AC10" s="509" t="s">
        <v>174</v>
      </c>
      <c r="AD10" s="510" t="s">
        <v>155</v>
      </c>
      <c r="AE10" s="669" t="s">
        <v>819</v>
      </c>
      <c r="AF10" s="669"/>
      <c r="AG10" s="669" t="s">
        <v>822</v>
      </c>
      <c r="AH10" s="669" t="s">
        <v>822</v>
      </c>
      <c r="AI10" s="463" t="s">
        <v>819</v>
      </c>
      <c r="AJ10" s="158"/>
      <c r="AK10" s="507" t="s">
        <v>151</v>
      </c>
      <c r="AL10" s="507" t="s">
        <v>151</v>
      </c>
      <c r="AM10" s="463" t="s">
        <v>1157</v>
      </c>
      <c r="AN10" s="158"/>
      <c r="AO10" s="463" t="s">
        <v>747</v>
      </c>
      <c r="AP10" s="463" t="s">
        <v>820</v>
      </c>
      <c r="AQ10" s="463" t="s">
        <v>819</v>
      </c>
      <c r="AR10" s="158"/>
      <c r="AS10" s="467" t="s">
        <v>1170</v>
      </c>
      <c r="AT10" s="563" t="s">
        <v>557</v>
      </c>
      <c r="AU10" s="456"/>
      <c r="AV10" s="525" t="s">
        <v>652</v>
      </c>
      <c r="AW10" s="526" t="s">
        <v>653</v>
      </c>
      <c r="AX10" s="526" t="s">
        <v>1160</v>
      </c>
      <c r="AY10" s="526" t="s">
        <v>1161</v>
      </c>
      <c r="AZ10" s="526" t="s">
        <v>656</v>
      </c>
      <c r="BA10" s="526" t="s">
        <v>657</v>
      </c>
      <c r="BB10" s="526" t="s">
        <v>658</v>
      </c>
      <c r="BC10" s="526" t="s">
        <v>659</v>
      </c>
      <c r="BD10" s="526" t="s">
        <v>743</v>
      </c>
      <c r="BE10" s="527" t="s">
        <v>742</v>
      </c>
    </row>
    <row r="11" spans="1:57" outlineLevel="1" x14ac:dyDescent="0.25">
      <c r="A11" s="757"/>
      <c r="B11" s="757"/>
      <c r="C11" s="757"/>
      <c r="D11" s="757"/>
      <c r="E11" s="759"/>
      <c r="F11" s="757"/>
      <c r="G11" s="757"/>
      <c r="H11" s="758"/>
      <c r="I11" s="792"/>
      <c r="J11" s="781"/>
      <c r="K11" s="511" t="s">
        <v>323</v>
      </c>
      <c r="L11" s="542" t="s">
        <v>323</v>
      </c>
      <c r="M11" s="542" t="s">
        <v>323</v>
      </c>
      <c r="N11" s="542" t="s">
        <v>323</v>
      </c>
      <c r="O11" s="512" t="s">
        <v>323</v>
      </c>
      <c r="P11" s="142"/>
      <c r="Q11" s="426"/>
      <c r="R11" s="512" t="s">
        <v>323</v>
      </c>
      <c r="S11" s="512" t="s">
        <v>323</v>
      </c>
      <c r="T11" s="512" t="s">
        <v>323</v>
      </c>
      <c r="U11" s="182" t="s">
        <v>323</v>
      </c>
      <c r="V11" s="182" t="s">
        <v>323</v>
      </c>
      <c r="W11" s="142"/>
      <c r="X11" s="460"/>
      <c r="Y11" s="437"/>
      <c r="Z11" s="146"/>
      <c r="AA11" s="146"/>
      <c r="AB11" s="147"/>
      <c r="AC11" s="511" t="s">
        <v>323</v>
      </c>
      <c r="AD11" s="512" t="s">
        <v>323</v>
      </c>
      <c r="AE11" s="670" t="s">
        <v>324</v>
      </c>
      <c r="AF11" s="670"/>
      <c r="AG11" s="670" t="s">
        <v>323</v>
      </c>
      <c r="AH11" s="670" t="s">
        <v>323</v>
      </c>
      <c r="AI11" s="182" t="s">
        <v>1087</v>
      </c>
      <c r="AJ11" s="142"/>
      <c r="AK11" s="512" t="s">
        <v>1151</v>
      </c>
      <c r="AL11" s="512" t="s">
        <v>1151</v>
      </c>
      <c r="AM11" s="182" t="s">
        <v>323</v>
      </c>
      <c r="AN11" s="142"/>
      <c r="AO11" s="182" t="s">
        <v>323</v>
      </c>
      <c r="AP11" s="182" t="s">
        <v>323</v>
      </c>
      <c r="AQ11" s="182" t="s">
        <v>323</v>
      </c>
      <c r="AR11" s="142"/>
      <c r="AS11" s="203" t="s">
        <v>323</v>
      </c>
      <c r="AT11" s="564" t="s">
        <v>323</v>
      </c>
      <c r="AU11" s="456"/>
      <c r="AV11" s="513" t="s">
        <v>323</v>
      </c>
      <c r="AW11" s="514" t="s">
        <v>323</v>
      </c>
      <c r="AX11" s="514" t="s">
        <v>323</v>
      </c>
      <c r="AY11" s="514" t="s">
        <v>323</v>
      </c>
      <c r="AZ11" s="514" t="s">
        <v>323</v>
      </c>
      <c r="BA11" s="514" t="s">
        <v>323</v>
      </c>
      <c r="BB11" s="514" t="s">
        <v>323</v>
      </c>
      <c r="BC11" s="514" t="s">
        <v>323</v>
      </c>
      <c r="BD11" s="514" t="s">
        <v>323</v>
      </c>
      <c r="BE11" s="528" t="s">
        <v>323</v>
      </c>
    </row>
    <row r="12" spans="1:57" outlineLevel="1" x14ac:dyDescent="0.25">
      <c r="A12" s="757"/>
      <c r="B12" s="757"/>
      <c r="C12" s="757"/>
      <c r="D12" s="757"/>
      <c r="E12" s="759"/>
      <c r="F12" s="757"/>
      <c r="G12" s="757"/>
      <c r="H12" s="758"/>
      <c r="I12" s="502" t="s">
        <v>845</v>
      </c>
      <c r="J12" s="781"/>
      <c r="K12" s="513">
        <v>0.02</v>
      </c>
      <c r="L12" s="514">
        <v>0.02</v>
      </c>
      <c r="M12" s="514">
        <v>0.01</v>
      </c>
      <c r="N12" s="514">
        <v>0.01</v>
      </c>
      <c r="O12" s="536">
        <v>0.3</v>
      </c>
      <c r="P12" s="94"/>
      <c r="Q12" s="426"/>
      <c r="R12" s="536">
        <f>R7</f>
        <v>0.5</v>
      </c>
      <c r="S12" s="536">
        <f>S7</f>
        <v>0.5</v>
      </c>
      <c r="T12" s="536">
        <f>T7</f>
        <v>0.5</v>
      </c>
      <c r="U12" s="174">
        <f>U7</f>
        <v>0.75</v>
      </c>
      <c r="V12" s="174">
        <f>V7</f>
        <v>0.75</v>
      </c>
      <c r="W12" s="94"/>
      <c r="X12" s="461"/>
      <c r="Y12" s="438"/>
      <c r="Z12" s="146"/>
      <c r="AA12" s="146"/>
      <c r="AB12" s="147"/>
      <c r="AC12" s="513">
        <f>AC7</f>
        <v>1</v>
      </c>
      <c r="AD12" s="514">
        <v>1</v>
      </c>
      <c r="AE12" s="671">
        <v>0</v>
      </c>
      <c r="AF12" s="671"/>
      <c r="AG12" s="671">
        <v>0</v>
      </c>
      <c r="AH12" s="671">
        <v>0</v>
      </c>
      <c r="AI12" s="174">
        <f>0.55+0.2</f>
        <v>0.75</v>
      </c>
      <c r="AJ12" s="94"/>
      <c r="AK12" s="514" t="s">
        <v>1151</v>
      </c>
      <c r="AL12" s="514" t="s">
        <v>1151</v>
      </c>
      <c r="AM12" s="174">
        <v>1</v>
      </c>
      <c r="AN12" s="94"/>
      <c r="AO12" s="174">
        <v>0.02</v>
      </c>
      <c r="AP12" s="174">
        <v>0.2</v>
      </c>
      <c r="AQ12" s="174" t="s">
        <v>1151</v>
      </c>
      <c r="AR12" s="94"/>
      <c r="AS12" s="122">
        <v>0.2</v>
      </c>
      <c r="AT12" s="528" t="s">
        <v>1151</v>
      </c>
      <c r="AU12" s="456"/>
      <c r="AV12" s="513">
        <v>0</v>
      </c>
      <c r="AW12" s="514">
        <v>0</v>
      </c>
      <c r="AX12" s="514">
        <v>0</v>
      </c>
      <c r="AY12" s="514">
        <v>0</v>
      </c>
      <c r="AZ12" s="514">
        <v>0</v>
      </c>
      <c r="BA12" s="514">
        <v>0</v>
      </c>
      <c r="BB12" s="514">
        <v>0</v>
      </c>
      <c r="BC12" s="514">
        <v>0</v>
      </c>
      <c r="BD12" s="514">
        <v>0</v>
      </c>
      <c r="BE12" s="528">
        <v>0</v>
      </c>
    </row>
    <row r="13" spans="1:57" outlineLevel="1" x14ac:dyDescent="0.25">
      <c r="A13" s="763" t="s">
        <v>84</v>
      </c>
      <c r="B13" s="62"/>
      <c r="C13" s="764" t="s">
        <v>85</v>
      </c>
      <c r="D13" s="765" t="s">
        <v>89</v>
      </c>
      <c r="E13" s="767"/>
      <c r="F13" s="768" t="s">
        <v>846</v>
      </c>
      <c r="G13" s="62"/>
      <c r="H13" s="62"/>
      <c r="I13" s="477" t="s">
        <v>1150</v>
      </c>
      <c r="J13" s="781"/>
      <c r="K13" s="515" t="s">
        <v>119</v>
      </c>
      <c r="L13" s="516" t="s">
        <v>119</v>
      </c>
      <c r="M13" s="516" t="s">
        <v>119</v>
      </c>
      <c r="N13" s="516" t="s">
        <v>119</v>
      </c>
      <c r="O13" s="440" t="s">
        <v>1171</v>
      </c>
      <c r="P13" s="142"/>
      <c r="Q13" s="426"/>
      <c r="R13" s="555" t="s">
        <v>807</v>
      </c>
      <c r="S13" s="556" t="s">
        <v>807</v>
      </c>
      <c r="T13" s="557" t="s">
        <v>807</v>
      </c>
      <c r="U13" s="549" t="s">
        <v>320</v>
      </c>
      <c r="V13" s="549" t="s">
        <v>320</v>
      </c>
      <c r="W13" s="142"/>
      <c r="X13" s="462"/>
      <c r="Y13" s="439"/>
      <c r="Z13" s="146"/>
      <c r="AA13" s="146"/>
      <c r="AB13" s="147"/>
      <c r="AC13" s="440" t="s">
        <v>1165</v>
      </c>
      <c r="AD13" s="441" t="s">
        <v>1165</v>
      </c>
      <c r="AE13" s="550" t="s">
        <v>321</v>
      </c>
      <c r="AF13" s="551" t="s">
        <v>321</v>
      </c>
      <c r="AG13" s="199" t="s">
        <v>321</v>
      </c>
      <c r="AH13" s="442" t="s">
        <v>321</v>
      </c>
      <c r="AI13" s="554" t="s">
        <v>1166</v>
      </c>
      <c r="AJ13" s="142"/>
      <c r="AK13" s="441" t="s">
        <v>1151</v>
      </c>
      <c r="AL13" s="442" t="s">
        <v>1151</v>
      </c>
      <c r="AM13" s="554" t="s">
        <v>154</v>
      </c>
      <c r="AN13" s="142"/>
      <c r="AO13" s="441" t="s">
        <v>1151</v>
      </c>
      <c r="AP13" s="441" t="s">
        <v>1151</v>
      </c>
      <c r="AQ13" s="442" t="s">
        <v>1167</v>
      </c>
      <c r="AR13" s="142"/>
      <c r="AS13" s="144" t="s">
        <v>119</v>
      </c>
      <c r="AT13" s="529" t="s">
        <v>119</v>
      </c>
      <c r="AU13" s="456"/>
      <c r="AV13" s="515" t="s">
        <v>829</v>
      </c>
      <c r="AW13" s="516" t="s">
        <v>829</v>
      </c>
      <c r="AX13" s="516" t="s">
        <v>829</v>
      </c>
      <c r="AY13" s="516" t="s">
        <v>829</v>
      </c>
      <c r="AZ13" s="516" t="s">
        <v>829</v>
      </c>
      <c r="BA13" s="516" t="s">
        <v>829</v>
      </c>
      <c r="BB13" s="516" t="s">
        <v>829</v>
      </c>
      <c r="BC13" s="516" t="s">
        <v>829</v>
      </c>
      <c r="BD13" s="516" t="s">
        <v>829</v>
      </c>
      <c r="BE13" s="529" t="s">
        <v>829</v>
      </c>
    </row>
    <row r="14" spans="1:57" ht="15.75" outlineLevel="1" thickBot="1" x14ac:dyDescent="0.3">
      <c r="A14" s="763"/>
      <c r="B14" s="78"/>
      <c r="C14" s="764"/>
      <c r="D14" s="786"/>
      <c r="E14" s="767"/>
      <c r="F14" s="768"/>
      <c r="G14" s="78"/>
      <c r="H14" s="78"/>
      <c r="I14" s="478" t="s">
        <v>1168</v>
      </c>
      <c r="J14" s="782"/>
      <c r="K14" s="517" t="s">
        <v>1151</v>
      </c>
      <c r="L14" s="518" t="s">
        <v>1151</v>
      </c>
      <c r="M14" s="518" t="s">
        <v>1151</v>
      </c>
      <c r="N14" s="518" t="s">
        <v>1151</v>
      </c>
      <c r="O14" s="534" t="s">
        <v>881</v>
      </c>
      <c r="P14" s="99"/>
      <c r="Q14" s="473"/>
      <c r="R14" s="537" t="s">
        <v>1151</v>
      </c>
      <c r="S14" s="537" t="s">
        <v>1151</v>
      </c>
      <c r="T14" s="537" t="s">
        <v>1151</v>
      </c>
      <c r="U14" s="546" t="s">
        <v>108</v>
      </c>
      <c r="V14" s="546" t="s">
        <v>108</v>
      </c>
      <c r="W14" s="99"/>
      <c r="X14" s="474"/>
      <c r="Y14" s="445"/>
      <c r="Z14" s="128"/>
      <c r="AA14" s="128"/>
      <c r="AB14" s="129"/>
      <c r="AC14" s="535" t="s">
        <v>1151</v>
      </c>
      <c r="AD14" s="534" t="s">
        <v>1151</v>
      </c>
      <c r="AE14" s="672" t="s">
        <v>108</v>
      </c>
      <c r="AF14" s="672"/>
      <c r="AG14" s="672" t="s">
        <v>1151</v>
      </c>
      <c r="AH14" s="672" t="s">
        <v>1151</v>
      </c>
      <c r="AI14" s="546" t="s">
        <v>108</v>
      </c>
      <c r="AJ14" s="99"/>
      <c r="AK14" s="534" t="s">
        <v>1151</v>
      </c>
      <c r="AL14" s="534" t="s">
        <v>1151</v>
      </c>
      <c r="AM14" s="546" t="s">
        <v>108</v>
      </c>
      <c r="AN14" s="99"/>
      <c r="AO14" s="176" t="s">
        <v>1151</v>
      </c>
      <c r="AP14" s="176" t="s">
        <v>1151</v>
      </c>
      <c r="AQ14" s="176" t="s">
        <v>108</v>
      </c>
      <c r="AR14" s="99"/>
      <c r="AS14" s="207" t="s">
        <v>181</v>
      </c>
      <c r="AT14" s="533" t="s">
        <v>1151</v>
      </c>
      <c r="AU14" s="456"/>
      <c r="AV14" s="517" t="s">
        <v>830</v>
      </c>
      <c r="AW14" s="518" t="s">
        <v>830</v>
      </c>
      <c r="AX14" s="518" t="s">
        <v>830</v>
      </c>
      <c r="AY14" s="518" t="s">
        <v>830</v>
      </c>
      <c r="AZ14" s="518" t="s">
        <v>830</v>
      </c>
      <c r="BA14" s="518" t="s">
        <v>830</v>
      </c>
      <c r="BB14" s="518" t="s">
        <v>830</v>
      </c>
      <c r="BC14" s="518" t="s">
        <v>830</v>
      </c>
      <c r="BD14" s="518" t="s">
        <v>830</v>
      </c>
      <c r="BE14" s="530" t="s">
        <v>830</v>
      </c>
    </row>
    <row r="15" spans="1:57" ht="33.75" outlineLevel="1" x14ac:dyDescent="0.25">
      <c r="A15" s="787" t="s">
        <v>1172</v>
      </c>
      <c r="B15" s="788"/>
      <c r="C15" s="788"/>
      <c r="D15" s="788"/>
      <c r="E15" s="788"/>
      <c r="F15" s="788"/>
      <c r="G15" s="788"/>
      <c r="H15" s="788"/>
      <c r="I15" s="793" t="s">
        <v>76</v>
      </c>
      <c r="J15" s="656" t="s">
        <v>1173</v>
      </c>
      <c r="K15" s="509" t="s">
        <v>124</v>
      </c>
      <c r="L15" s="446"/>
      <c r="M15" s="510" t="s">
        <v>98</v>
      </c>
      <c r="N15" s="510" t="s">
        <v>98</v>
      </c>
      <c r="O15" s="471"/>
      <c r="P15" s="509" t="s">
        <v>1169</v>
      </c>
      <c r="Q15" s="509" t="s">
        <v>811</v>
      </c>
      <c r="R15" s="510" t="s">
        <v>823</v>
      </c>
      <c r="S15" s="510" t="s">
        <v>823</v>
      </c>
      <c r="T15" s="510" t="s">
        <v>823</v>
      </c>
      <c r="U15" s="510" t="s">
        <v>822</v>
      </c>
      <c r="V15" s="510" t="s">
        <v>822</v>
      </c>
      <c r="W15" s="510" t="s">
        <v>824</v>
      </c>
      <c r="X15" s="510" t="s">
        <v>825</v>
      </c>
      <c r="Y15" s="510" t="s">
        <v>825</v>
      </c>
      <c r="Z15" s="510" t="s">
        <v>810</v>
      </c>
      <c r="AA15" s="510" t="s">
        <v>810</v>
      </c>
      <c r="AB15" s="510" t="s">
        <v>819</v>
      </c>
      <c r="AC15" s="665" t="s">
        <v>174</v>
      </c>
      <c r="AD15" s="667" t="s">
        <v>816</v>
      </c>
      <c r="AE15" s="431" t="s">
        <v>826</v>
      </c>
      <c r="AF15" s="431" t="s">
        <v>826</v>
      </c>
      <c r="AG15" s="431" t="s">
        <v>822</v>
      </c>
      <c r="AH15" s="431" t="s">
        <v>822</v>
      </c>
      <c r="AI15" s="667" t="s">
        <v>819</v>
      </c>
      <c r="AJ15" s="509" t="s">
        <v>827</v>
      </c>
      <c r="AK15" s="510" t="s">
        <v>151</v>
      </c>
      <c r="AL15" s="510" t="s">
        <v>151</v>
      </c>
      <c r="AM15" s="572" t="s">
        <v>1174</v>
      </c>
      <c r="AN15" s="510" t="s">
        <v>752</v>
      </c>
      <c r="AO15" s="521" t="s">
        <v>828</v>
      </c>
      <c r="AP15" s="446"/>
      <c r="AQ15" s="509" t="s">
        <v>824</v>
      </c>
      <c r="AR15" s="509" t="s">
        <v>1175</v>
      </c>
      <c r="AS15" s="510" t="s">
        <v>752</v>
      </c>
      <c r="AT15" s="523" t="s">
        <v>557</v>
      </c>
      <c r="AU15" s="456"/>
      <c r="AV15" s="147"/>
      <c r="AW15" s="531" t="s">
        <v>653</v>
      </c>
      <c r="AX15" s="531" t="s">
        <v>1160</v>
      </c>
      <c r="AY15" s="531" t="s">
        <v>1161</v>
      </c>
      <c r="AZ15" s="531" t="s">
        <v>656</v>
      </c>
      <c r="BA15" s="531" t="s">
        <v>657</v>
      </c>
      <c r="BB15" s="531" t="s">
        <v>658</v>
      </c>
      <c r="BC15" s="531" t="s">
        <v>659</v>
      </c>
      <c r="BD15" s="531" t="s">
        <v>743</v>
      </c>
      <c r="BE15" s="531" t="s">
        <v>742</v>
      </c>
    </row>
    <row r="16" spans="1:57" ht="15.75" outlineLevel="1" thickBot="1" x14ac:dyDescent="0.3">
      <c r="A16" s="789"/>
      <c r="B16" s="790"/>
      <c r="C16" s="790"/>
      <c r="D16" s="790"/>
      <c r="E16" s="790"/>
      <c r="F16" s="790"/>
      <c r="G16" s="790"/>
      <c r="H16" s="790"/>
      <c r="I16" s="794"/>
      <c r="J16" s="657" t="s">
        <v>847</v>
      </c>
      <c r="K16" s="519">
        <v>0</v>
      </c>
      <c r="L16" s="447"/>
      <c r="M16" s="520">
        <v>0</v>
      </c>
      <c r="N16" s="520">
        <v>0</v>
      </c>
      <c r="O16" s="585"/>
      <c r="P16" s="519">
        <v>0</v>
      </c>
      <c r="Q16" s="522">
        <v>0</v>
      </c>
      <c r="R16" s="520">
        <v>0</v>
      </c>
      <c r="S16" s="520">
        <v>0</v>
      </c>
      <c r="T16" s="520">
        <v>0</v>
      </c>
      <c r="U16" s="520">
        <v>0</v>
      </c>
      <c r="V16" s="520">
        <v>0</v>
      </c>
      <c r="W16" s="520">
        <v>0</v>
      </c>
      <c r="X16" s="520">
        <v>0</v>
      </c>
      <c r="Y16" s="520">
        <v>0</v>
      </c>
      <c r="Z16" s="520">
        <v>0</v>
      </c>
      <c r="AA16" s="520">
        <v>0</v>
      </c>
      <c r="AB16" s="520">
        <v>0</v>
      </c>
      <c r="AC16" s="666">
        <v>0</v>
      </c>
      <c r="AD16" s="520">
        <v>0</v>
      </c>
      <c r="AE16" s="668">
        <v>0</v>
      </c>
      <c r="AF16" s="668">
        <v>0</v>
      </c>
      <c r="AG16" s="668">
        <v>0</v>
      </c>
      <c r="AH16" s="668">
        <v>0</v>
      </c>
      <c r="AI16" s="520">
        <v>0</v>
      </c>
      <c r="AJ16" s="519">
        <v>0</v>
      </c>
      <c r="AK16" s="520">
        <v>0</v>
      </c>
      <c r="AL16" s="520">
        <v>0</v>
      </c>
      <c r="AM16" s="573">
        <v>0</v>
      </c>
      <c r="AN16" s="520">
        <v>0</v>
      </c>
      <c r="AO16" s="522">
        <v>0</v>
      </c>
      <c r="AP16" s="447"/>
      <c r="AQ16" s="519">
        <v>0</v>
      </c>
      <c r="AR16" s="520">
        <v>0</v>
      </c>
      <c r="AS16" s="520">
        <v>0</v>
      </c>
      <c r="AT16" s="524">
        <v>0</v>
      </c>
      <c r="AU16" s="458"/>
      <c r="AV16" s="451"/>
      <c r="AW16" s="532">
        <v>0</v>
      </c>
      <c r="AX16" s="532">
        <v>0</v>
      </c>
      <c r="AY16" s="532">
        <v>0</v>
      </c>
      <c r="AZ16" s="532">
        <v>0</v>
      </c>
      <c r="BA16" s="532">
        <v>0</v>
      </c>
      <c r="BB16" s="532">
        <v>0</v>
      </c>
      <c r="BC16" s="532">
        <v>0</v>
      </c>
      <c r="BD16" s="532">
        <v>0</v>
      </c>
      <c r="BE16" s="532">
        <v>0</v>
      </c>
    </row>
    <row r="17" spans="1:57" ht="33.75" x14ac:dyDescent="0.25">
      <c r="A17" s="783" t="s">
        <v>1176</v>
      </c>
      <c r="B17" s="784"/>
      <c r="C17" s="784"/>
      <c r="D17" s="784"/>
      <c r="E17" s="784"/>
      <c r="F17" s="784"/>
      <c r="G17" s="784"/>
      <c r="H17" s="785"/>
      <c r="I17" s="482" t="s">
        <v>1151</v>
      </c>
      <c r="J17" s="655" t="s">
        <v>1152</v>
      </c>
      <c r="K17" s="483" t="s">
        <v>1318</v>
      </c>
      <c r="L17" s="402" t="s">
        <v>1129</v>
      </c>
      <c r="M17" s="403" t="s">
        <v>32</v>
      </c>
      <c r="N17" s="404" t="s">
        <v>1135</v>
      </c>
      <c r="O17" s="403" t="s">
        <v>1177</v>
      </c>
      <c r="P17" s="403" t="s">
        <v>1177</v>
      </c>
      <c r="Q17" s="408" t="s">
        <v>1177</v>
      </c>
      <c r="R17" s="403" t="s">
        <v>1133</v>
      </c>
      <c r="S17" s="403" t="s">
        <v>1133</v>
      </c>
      <c r="T17" s="403" t="s">
        <v>1133</v>
      </c>
      <c r="U17" s="407" t="s">
        <v>1134</v>
      </c>
      <c r="V17" s="407" t="s">
        <v>1134</v>
      </c>
      <c r="W17" s="408" t="s">
        <v>1177</v>
      </c>
      <c r="X17" s="408" t="s">
        <v>175</v>
      </c>
      <c r="Y17" s="408" t="s">
        <v>175</v>
      </c>
      <c r="Z17" s="408" t="s">
        <v>1136</v>
      </c>
      <c r="AA17" s="408" t="s">
        <v>1137</v>
      </c>
      <c r="AB17" s="408" t="s">
        <v>175</v>
      </c>
      <c r="AC17" s="408" t="s">
        <v>193</v>
      </c>
      <c r="AD17" s="408" t="s">
        <v>158</v>
      </c>
      <c r="AE17" s="407" t="s">
        <v>1178</v>
      </c>
      <c r="AF17" s="407" t="s">
        <v>1179</v>
      </c>
      <c r="AG17" s="407" t="s">
        <v>1134</v>
      </c>
      <c r="AH17" s="407" t="s">
        <v>1138</v>
      </c>
      <c r="AI17" s="403" t="s">
        <v>1177</v>
      </c>
      <c r="AJ17" s="410" t="s">
        <v>176</v>
      </c>
      <c r="AK17" s="410" t="s">
        <v>1139</v>
      </c>
      <c r="AL17" s="410" t="s">
        <v>1140</v>
      </c>
      <c r="AM17" s="410" t="s">
        <v>1180</v>
      </c>
      <c r="AN17" s="410" t="s">
        <v>1141</v>
      </c>
      <c r="AO17" s="410" t="s">
        <v>158</v>
      </c>
      <c r="AP17" s="410" t="s">
        <v>1142</v>
      </c>
      <c r="AQ17" s="410" t="s">
        <v>1177</v>
      </c>
      <c r="AR17" s="410" t="s">
        <v>1181</v>
      </c>
      <c r="AS17" s="409" t="s">
        <v>1182</v>
      </c>
      <c r="AT17" s="448" t="s">
        <v>733</v>
      </c>
      <c r="AU17" s="456"/>
      <c r="AV17" s="452" t="s">
        <v>660</v>
      </c>
      <c r="AW17" s="229" t="s">
        <v>660</v>
      </c>
      <c r="AX17" s="229" t="s">
        <v>660</v>
      </c>
      <c r="AY17" s="229" t="s">
        <v>660</v>
      </c>
      <c r="AZ17" s="229" t="s">
        <v>660</v>
      </c>
      <c r="BA17" s="229" t="s">
        <v>660</v>
      </c>
      <c r="BB17" s="229" t="s">
        <v>660</v>
      </c>
      <c r="BC17" s="229" t="s">
        <v>660</v>
      </c>
      <c r="BD17" s="229" t="s">
        <v>1183</v>
      </c>
      <c r="BE17" s="229" t="s">
        <v>745</v>
      </c>
    </row>
    <row r="18" spans="1:57" ht="38.25" x14ac:dyDescent="0.25">
      <c r="A18" s="496"/>
      <c r="B18" s="497"/>
      <c r="C18" s="497"/>
      <c r="D18" s="497"/>
      <c r="E18" s="497"/>
      <c r="F18" s="497"/>
      <c r="G18" s="498"/>
      <c r="H18" s="498"/>
      <c r="I18" s="497"/>
      <c r="J18" s="497" t="s">
        <v>1153</v>
      </c>
      <c r="K18" s="4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476" t="s">
        <v>965</v>
      </c>
      <c r="AN18" s="84"/>
      <c r="AO18" s="84"/>
      <c r="AP18" s="84"/>
      <c r="AQ18" s="84"/>
      <c r="AR18" s="84"/>
      <c r="AS18" s="476" t="s">
        <v>868</v>
      </c>
      <c r="AT18" s="476" t="s">
        <v>867</v>
      </c>
      <c r="AU18" s="456"/>
      <c r="AV18" s="453"/>
      <c r="AW18" s="427"/>
      <c r="AX18" s="427"/>
      <c r="AY18" s="427"/>
      <c r="AZ18" s="503" t="s">
        <v>812</v>
      </c>
      <c r="BA18" s="504"/>
      <c r="BB18" s="504"/>
      <c r="BC18" s="504"/>
      <c r="BD18" s="503" t="s">
        <v>814</v>
      </c>
      <c r="BE18" s="503" t="s">
        <v>815</v>
      </c>
    </row>
    <row r="19" spans="1:57" s="38" customFormat="1" ht="38.85" customHeight="1" x14ac:dyDescent="0.2">
      <c r="A19" s="476" t="s">
        <v>51</v>
      </c>
      <c r="B19" s="36" t="s">
        <v>36</v>
      </c>
      <c r="C19" s="36" t="s">
        <v>1250</v>
      </c>
      <c r="D19" s="36" t="s">
        <v>579</v>
      </c>
      <c r="E19" s="36" t="s">
        <v>265</v>
      </c>
      <c r="F19" s="36" t="s">
        <v>1184</v>
      </c>
      <c r="G19" s="499" t="s">
        <v>1317</v>
      </c>
      <c r="H19" s="499" t="s">
        <v>668</v>
      </c>
      <c r="I19" s="36" t="s">
        <v>35</v>
      </c>
      <c r="J19" s="89" t="s">
        <v>930</v>
      </c>
      <c r="K19" s="636" t="s">
        <v>0</v>
      </c>
      <c r="L19" s="636" t="s">
        <v>1</v>
      </c>
      <c r="M19" s="636" t="s">
        <v>2</v>
      </c>
      <c r="N19" s="636" t="s">
        <v>3</v>
      </c>
      <c r="O19" s="636" t="s">
        <v>4</v>
      </c>
      <c r="P19" s="636" t="s">
        <v>5</v>
      </c>
      <c r="Q19" s="636" t="s">
        <v>6</v>
      </c>
      <c r="R19" s="636" t="s">
        <v>7</v>
      </c>
      <c r="S19" s="636" t="s">
        <v>8</v>
      </c>
      <c r="T19" s="636" t="s">
        <v>9</v>
      </c>
      <c r="U19" s="636" t="s">
        <v>10</v>
      </c>
      <c r="V19" s="636" t="s">
        <v>11</v>
      </c>
      <c r="W19" s="636" t="s">
        <v>12</v>
      </c>
      <c r="X19" s="636" t="s">
        <v>13</v>
      </c>
      <c r="Y19" s="636" t="s">
        <v>14</v>
      </c>
      <c r="Z19" s="636" t="s">
        <v>15</v>
      </c>
      <c r="AA19" s="636" t="s">
        <v>16</v>
      </c>
      <c r="AB19" s="636" t="s">
        <v>17</v>
      </c>
      <c r="AC19" s="636" t="s">
        <v>18</v>
      </c>
      <c r="AD19" s="636" t="s">
        <v>19</v>
      </c>
      <c r="AE19" s="636" t="s">
        <v>20</v>
      </c>
      <c r="AF19" s="636" t="s">
        <v>21</v>
      </c>
      <c r="AG19" s="636" t="s">
        <v>22</v>
      </c>
      <c r="AH19" s="636" t="s">
        <v>23</v>
      </c>
      <c r="AI19" s="636" t="s">
        <v>24</v>
      </c>
      <c r="AJ19" s="636" t="s">
        <v>25</v>
      </c>
      <c r="AK19" s="636" t="s">
        <v>26</v>
      </c>
      <c r="AL19" s="636" t="s">
        <v>27</v>
      </c>
      <c r="AM19" s="636" t="s">
        <v>28</v>
      </c>
      <c r="AN19" s="636" t="s">
        <v>29</v>
      </c>
      <c r="AO19" s="636" t="s">
        <v>30</v>
      </c>
      <c r="AP19" s="636" t="s">
        <v>182</v>
      </c>
      <c r="AQ19" s="636" t="s">
        <v>241</v>
      </c>
      <c r="AR19" s="636" t="s">
        <v>183</v>
      </c>
      <c r="AS19" s="636" t="s">
        <v>184</v>
      </c>
      <c r="AT19" s="636" t="s">
        <v>185</v>
      </c>
      <c r="AU19" s="459"/>
      <c r="AV19" s="637" t="s">
        <v>661</v>
      </c>
      <c r="AW19" s="638" t="s">
        <v>662</v>
      </c>
      <c r="AX19" s="638" t="s">
        <v>663</v>
      </c>
      <c r="AY19" s="638" t="s">
        <v>664</v>
      </c>
      <c r="AZ19" s="639" t="s">
        <v>813</v>
      </c>
      <c r="BA19" s="638" t="s">
        <v>665</v>
      </c>
      <c r="BB19" s="638" t="s">
        <v>666</v>
      </c>
      <c r="BC19" s="638" t="s">
        <v>667</v>
      </c>
      <c r="BD19" s="639" t="s">
        <v>667</v>
      </c>
      <c r="BE19" s="639" t="s">
        <v>667</v>
      </c>
    </row>
    <row r="20" spans="1:57" s="38" customFormat="1" ht="45" customHeight="1" x14ac:dyDescent="0.2">
      <c r="A20" s="427" t="str">
        <f t="shared" ref="A20:A83" si="0">IF(ISBLANK(I20),"NoGroup",MID(I20,2,2))</f>
        <v>16</v>
      </c>
      <c r="B20" s="678" t="s">
        <v>196</v>
      </c>
      <c r="C20" s="645" t="s">
        <v>1251</v>
      </c>
      <c r="D20" s="679" t="s">
        <v>1151</v>
      </c>
      <c r="E20" s="645" t="s">
        <v>988</v>
      </c>
      <c r="F20" s="680" t="s">
        <v>1185</v>
      </c>
      <c r="G20" s="681" t="s">
        <v>644</v>
      </c>
      <c r="H20" s="682" t="s">
        <v>726</v>
      </c>
      <c r="I20" s="621" t="s">
        <v>1092</v>
      </c>
      <c r="J20" s="575" t="s">
        <v>852</v>
      </c>
      <c r="K20" s="685" t="s">
        <v>883</v>
      </c>
      <c r="L20" s="217" t="s">
        <v>1151</v>
      </c>
      <c r="M20" s="737" t="s">
        <v>1151</v>
      </c>
      <c r="N20" s="592" t="s">
        <v>884</v>
      </c>
      <c r="O20" s="737" t="s">
        <v>1151</v>
      </c>
      <c r="P20" s="737" t="s">
        <v>1151</v>
      </c>
      <c r="Q20" s="737" t="s">
        <v>1151</v>
      </c>
      <c r="R20" s="306" t="s">
        <v>633</v>
      </c>
      <c r="S20" s="306" t="s">
        <v>634</v>
      </c>
      <c r="T20" s="737" t="s">
        <v>1151</v>
      </c>
      <c r="U20" s="737" t="s">
        <v>1151</v>
      </c>
      <c r="V20" s="737" t="s">
        <v>1151</v>
      </c>
      <c r="W20" s="737" t="s">
        <v>1151</v>
      </c>
      <c r="X20" s="737" t="s">
        <v>1151</v>
      </c>
      <c r="Y20" s="737" t="s">
        <v>1151</v>
      </c>
      <c r="Z20" s="737" t="s">
        <v>1151</v>
      </c>
      <c r="AA20" s="737" t="s">
        <v>1151</v>
      </c>
      <c r="AB20" s="737" t="s">
        <v>1151</v>
      </c>
      <c r="AC20" s="737" t="s">
        <v>1151</v>
      </c>
      <c r="AD20" s="737" t="s">
        <v>1151</v>
      </c>
      <c r="AE20" s="737" t="s">
        <v>1151</v>
      </c>
      <c r="AF20" s="737" t="s">
        <v>1151</v>
      </c>
      <c r="AG20" s="737" t="s">
        <v>1151</v>
      </c>
      <c r="AH20" s="737" t="s">
        <v>1151</v>
      </c>
      <c r="AI20" s="737" t="s">
        <v>1151</v>
      </c>
      <c r="AJ20" s="737" t="s">
        <v>1151</v>
      </c>
      <c r="AK20" s="737" t="s">
        <v>1151</v>
      </c>
      <c r="AL20" s="737" t="s">
        <v>1151</v>
      </c>
      <c r="AM20" s="737" t="s">
        <v>1151</v>
      </c>
      <c r="AN20" s="737" t="s">
        <v>1151</v>
      </c>
      <c r="AO20" s="737" t="s">
        <v>1151</v>
      </c>
      <c r="AP20" s="737" t="s">
        <v>1151</v>
      </c>
      <c r="AQ20" s="737" t="s">
        <v>1151</v>
      </c>
      <c r="AR20" s="737" t="s">
        <v>1151</v>
      </c>
      <c r="AS20" s="686" t="s">
        <v>892</v>
      </c>
      <c r="AT20" s="450" t="s">
        <v>430</v>
      </c>
      <c r="AU20" s="737" t="s">
        <v>1151</v>
      </c>
      <c r="AV20" s="737" t="s">
        <v>1151</v>
      </c>
      <c r="AW20" s="687" t="s">
        <v>1244</v>
      </c>
      <c r="AX20" s="737" t="s">
        <v>1151</v>
      </c>
      <c r="AY20" s="737" t="s">
        <v>1151</v>
      </c>
      <c r="AZ20" s="737" t="s">
        <v>1151</v>
      </c>
      <c r="BA20" s="737" t="s">
        <v>1151</v>
      </c>
      <c r="BB20" s="737" t="s">
        <v>1151</v>
      </c>
      <c r="BC20" s="687" t="s">
        <v>1244</v>
      </c>
      <c r="BD20" s="737" t="s">
        <v>1151</v>
      </c>
      <c r="BE20" s="737" t="s">
        <v>1151</v>
      </c>
    </row>
    <row r="21" spans="1:57" s="38" customFormat="1" ht="45" customHeight="1" x14ac:dyDescent="0.2">
      <c r="A21" s="427" t="str">
        <f t="shared" si="0"/>
        <v>16</v>
      </c>
      <c r="B21" s="678" t="s">
        <v>196</v>
      </c>
      <c r="C21" s="645" t="s">
        <v>1251</v>
      </c>
      <c r="D21" s="679" t="s">
        <v>1151</v>
      </c>
      <c r="E21" s="645" t="s">
        <v>988</v>
      </c>
      <c r="F21" s="680" t="s">
        <v>1185</v>
      </c>
      <c r="G21" s="681" t="s">
        <v>644</v>
      </c>
      <c r="H21" s="682" t="s">
        <v>726</v>
      </c>
      <c r="I21" s="683" t="s">
        <v>1094</v>
      </c>
      <c r="J21" s="641" t="s">
        <v>1124</v>
      </c>
      <c r="K21" s="589" t="s">
        <v>883</v>
      </c>
      <c r="L21" s="217" t="s">
        <v>1151</v>
      </c>
      <c r="M21" s="217" t="s">
        <v>1151</v>
      </c>
      <c r="N21" s="593" t="s">
        <v>884</v>
      </c>
      <c r="O21" s="217" t="s">
        <v>1151</v>
      </c>
      <c r="P21" s="217" t="s">
        <v>1151</v>
      </c>
      <c r="Q21" s="80" t="s">
        <v>1151</v>
      </c>
      <c r="R21" s="593" t="s">
        <v>932</v>
      </c>
      <c r="S21" s="593" t="s">
        <v>933</v>
      </c>
      <c r="T21" s="80" t="s">
        <v>1151</v>
      </c>
      <c r="U21" s="80" t="s">
        <v>1151</v>
      </c>
      <c r="V21" s="80" t="s">
        <v>1151</v>
      </c>
      <c r="W21" s="80" t="s">
        <v>1151</v>
      </c>
      <c r="X21" s="80" t="s">
        <v>1151</v>
      </c>
      <c r="Y21" s="80" t="s">
        <v>1151</v>
      </c>
      <c r="Z21" s="80" t="s">
        <v>1151</v>
      </c>
      <c r="AA21" s="80" t="s">
        <v>1151</v>
      </c>
      <c r="AB21" s="80" t="s">
        <v>1151</v>
      </c>
      <c r="AC21" s="80" t="s">
        <v>1151</v>
      </c>
      <c r="AD21" s="80" t="s">
        <v>1151</v>
      </c>
      <c r="AE21" s="80" t="s">
        <v>1151</v>
      </c>
      <c r="AF21" s="80" t="s">
        <v>1151</v>
      </c>
      <c r="AG21" s="80" t="s">
        <v>1151</v>
      </c>
      <c r="AH21" s="80" t="s">
        <v>1151</v>
      </c>
      <c r="AI21" s="80" t="s">
        <v>1151</v>
      </c>
      <c r="AJ21" s="80" t="s">
        <v>1151</v>
      </c>
      <c r="AK21" s="80" t="s">
        <v>1151</v>
      </c>
      <c r="AL21" s="80" t="s">
        <v>1151</v>
      </c>
      <c r="AM21" s="80" t="s">
        <v>1151</v>
      </c>
      <c r="AN21" s="80" t="s">
        <v>1151</v>
      </c>
      <c r="AO21" s="80" t="s">
        <v>1151</v>
      </c>
      <c r="AP21" s="80" t="s">
        <v>1151</v>
      </c>
      <c r="AQ21" s="80" t="s">
        <v>1151</v>
      </c>
      <c r="AR21" s="80" t="s">
        <v>1151</v>
      </c>
      <c r="AS21" s="660" t="s">
        <v>891</v>
      </c>
      <c r="AT21" s="450" t="s">
        <v>430</v>
      </c>
      <c r="AU21" s="457" t="s">
        <v>1151</v>
      </c>
      <c r="AV21" s="643" t="s">
        <v>1151</v>
      </c>
      <c r="AW21" s="688" t="s">
        <v>1244</v>
      </c>
      <c r="AX21" s="82" t="s">
        <v>1151</v>
      </c>
      <c r="AY21" s="82" t="s">
        <v>1151</v>
      </c>
      <c r="AZ21" s="82" t="s">
        <v>1151</v>
      </c>
      <c r="BA21" s="82" t="s">
        <v>1151</v>
      </c>
      <c r="BB21" s="82" t="s">
        <v>1151</v>
      </c>
      <c r="BC21" s="688" t="s">
        <v>1244</v>
      </c>
      <c r="BD21" s="82" t="s">
        <v>1151</v>
      </c>
      <c r="BE21" s="82" t="s">
        <v>1151</v>
      </c>
    </row>
    <row r="22" spans="1:57" s="38" customFormat="1" ht="45" customHeight="1" x14ac:dyDescent="0.2">
      <c r="A22" s="84" t="str">
        <f t="shared" si="0"/>
        <v>16</v>
      </c>
      <c r="B22" s="584" t="s">
        <v>196</v>
      </c>
      <c r="C22" s="582" t="s">
        <v>1251</v>
      </c>
      <c r="D22" s="679" t="s">
        <v>1151</v>
      </c>
      <c r="E22" s="645" t="s">
        <v>988</v>
      </c>
      <c r="F22" s="578" t="s">
        <v>1185</v>
      </c>
      <c r="G22" s="586" t="s">
        <v>644</v>
      </c>
      <c r="H22" s="580" t="s">
        <v>726</v>
      </c>
      <c r="I22" s="500" t="s">
        <v>1098</v>
      </c>
      <c r="J22" s="641" t="s">
        <v>1124</v>
      </c>
      <c r="K22" s="590" t="s">
        <v>883</v>
      </c>
      <c r="L22" s="80" t="s">
        <v>1151</v>
      </c>
      <c r="M22" s="80" t="s">
        <v>1151</v>
      </c>
      <c r="N22" s="594" t="s">
        <v>884</v>
      </c>
      <c r="O22" s="80" t="s">
        <v>1151</v>
      </c>
      <c r="P22" s="80" t="s">
        <v>1151</v>
      </c>
      <c r="Q22" s="80" t="s">
        <v>1151</v>
      </c>
      <c r="R22" s="594" t="s">
        <v>932</v>
      </c>
      <c r="S22" s="594" t="s">
        <v>933</v>
      </c>
      <c r="T22" s="80" t="s">
        <v>1151</v>
      </c>
      <c r="U22" s="80" t="s">
        <v>1151</v>
      </c>
      <c r="V22" s="80" t="s">
        <v>1151</v>
      </c>
      <c r="W22" s="80" t="s">
        <v>1151</v>
      </c>
      <c r="X22" s="80" t="s">
        <v>1151</v>
      </c>
      <c r="Y22" s="80" t="s">
        <v>1151</v>
      </c>
      <c r="Z22" s="80" t="s">
        <v>1151</v>
      </c>
      <c r="AA22" s="80" t="s">
        <v>1151</v>
      </c>
      <c r="AB22" s="80" t="s">
        <v>1151</v>
      </c>
      <c r="AC22" s="80" t="s">
        <v>1151</v>
      </c>
      <c r="AD22" s="80" t="s">
        <v>1151</v>
      </c>
      <c r="AE22" s="80" t="s">
        <v>1151</v>
      </c>
      <c r="AF22" s="80" t="s">
        <v>1151</v>
      </c>
      <c r="AG22" s="80" t="s">
        <v>1151</v>
      </c>
      <c r="AH22" s="80" t="s">
        <v>1151</v>
      </c>
      <c r="AI22" s="80" t="s">
        <v>1151</v>
      </c>
      <c r="AJ22" s="80" t="s">
        <v>1151</v>
      </c>
      <c r="AK22" s="80" t="s">
        <v>1151</v>
      </c>
      <c r="AL22" s="80" t="s">
        <v>1151</v>
      </c>
      <c r="AM22" s="80" t="s">
        <v>1151</v>
      </c>
      <c r="AN22" s="80" t="s">
        <v>1151</v>
      </c>
      <c r="AO22" s="80" t="s">
        <v>1151</v>
      </c>
      <c r="AP22" s="80" t="s">
        <v>1151</v>
      </c>
      <c r="AQ22" s="80" t="s">
        <v>1151</v>
      </c>
      <c r="AR22" s="80" t="s">
        <v>1151</v>
      </c>
      <c r="AS22" s="594" t="s">
        <v>891</v>
      </c>
      <c r="AT22" s="450" t="s">
        <v>430</v>
      </c>
      <c r="AU22" s="457" t="s">
        <v>1151</v>
      </c>
      <c r="AV22" s="486" t="s">
        <v>1151</v>
      </c>
      <c r="AW22" s="620" t="s">
        <v>1244</v>
      </c>
      <c r="AX22" s="81" t="s">
        <v>1151</v>
      </c>
      <c r="AY22" s="81" t="s">
        <v>1151</v>
      </c>
      <c r="AZ22" s="81" t="s">
        <v>1151</v>
      </c>
      <c r="BA22" s="81" t="s">
        <v>1151</v>
      </c>
      <c r="BB22" s="81" t="s">
        <v>1151</v>
      </c>
      <c r="BC22" s="745" t="s">
        <v>1244</v>
      </c>
      <c r="BD22" s="81" t="s">
        <v>1151</v>
      </c>
      <c r="BE22" s="81" t="s">
        <v>1151</v>
      </c>
    </row>
    <row r="23" spans="1:57" s="38" customFormat="1" ht="45" customHeight="1" x14ac:dyDescent="0.2">
      <c r="A23" s="84" t="str">
        <f t="shared" si="0"/>
        <v>12</v>
      </c>
      <c r="B23" s="584" t="s">
        <v>37</v>
      </c>
      <c r="C23" s="582" t="s">
        <v>1252</v>
      </c>
      <c r="D23" s="679" t="s">
        <v>1151</v>
      </c>
      <c r="E23" s="645" t="s">
        <v>988</v>
      </c>
      <c r="F23" s="313" t="s">
        <v>1186</v>
      </c>
      <c r="G23" s="314" t="s">
        <v>102</v>
      </c>
      <c r="H23" s="112" t="s">
        <v>984</v>
      </c>
      <c r="I23" s="138" t="s">
        <v>1045</v>
      </c>
      <c r="J23" s="575" t="s">
        <v>852</v>
      </c>
      <c r="K23" s="80" t="s">
        <v>1151</v>
      </c>
      <c r="L23" s="588" t="s">
        <v>927</v>
      </c>
      <c r="M23" s="80" t="s">
        <v>1151</v>
      </c>
      <c r="N23" s="592" t="s">
        <v>884</v>
      </c>
      <c r="O23" s="80" t="s">
        <v>1151</v>
      </c>
      <c r="P23" s="80" t="s">
        <v>1151</v>
      </c>
      <c r="Q23" s="80" t="s">
        <v>1151</v>
      </c>
      <c r="R23" s="80" t="s">
        <v>1151</v>
      </c>
      <c r="S23" s="80" t="s">
        <v>1151</v>
      </c>
      <c r="T23" s="80" t="s">
        <v>1151</v>
      </c>
      <c r="U23" s="80" t="s">
        <v>1151</v>
      </c>
      <c r="V23" s="80" t="s">
        <v>1151</v>
      </c>
      <c r="W23" s="80" t="s">
        <v>1151</v>
      </c>
      <c r="X23" s="80" t="s">
        <v>1151</v>
      </c>
      <c r="Y23" s="80" t="s">
        <v>1151</v>
      </c>
      <c r="Z23" s="80" t="s">
        <v>1151</v>
      </c>
      <c r="AA23" s="80" t="s">
        <v>1151</v>
      </c>
      <c r="AB23" s="80" t="s">
        <v>1151</v>
      </c>
      <c r="AC23" s="80" t="s">
        <v>1151</v>
      </c>
      <c r="AD23" s="80" t="s">
        <v>1151</v>
      </c>
      <c r="AE23" s="288" t="s">
        <v>589</v>
      </c>
      <c r="AF23" s="288" t="s">
        <v>590</v>
      </c>
      <c r="AG23" s="288" t="s">
        <v>591</v>
      </c>
      <c r="AH23" s="289" t="s">
        <v>592</v>
      </c>
      <c r="AI23" s="80" t="s">
        <v>1151</v>
      </c>
      <c r="AJ23" s="80" t="s">
        <v>1151</v>
      </c>
      <c r="AK23" s="80" t="s">
        <v>1151</v>
      </c>
      <c r="AL23" s="80" t="s">
        <v>1151</v>
      </c>
      <c r="AM23" s="80" t="s">
        <v>1151</v>
      </c>
      <c r="AN23" s="80" t="s">
        <v>1151</v>
      </c>
      <c r="AO23" s="80" t="s">
        <v>1151</v>
      </c>
      <c r="AP23" s="80" t="s">
        <v>1151</v>
      </c>
      <c r="AQ23" s="80" t="s">
        <v>1151</v>
      </c>
      <c r="AR23" s="80" t="s">
        <v>1151</v>
      </c>
      <c r="AS23" s="592" t="s">
        <v>934</v>
      </c>
      <c r="AT23" s="450" t="s">
        <v>430</v>
      </c>
      <c r="AU23" s="457" t="s">
        <v>1151</v>
      </c>
      <c r="AV23" s="486" t="s">
        <v>1151</v>
      </c>
      <c r="AW23" s="486" t="s">
        <v>1151</v>
      </c>
      <c r="AX23" s="486" t="s">
        <v>1151</v>
      </c>
      <c r="AY23" s="486" t="s">
        <v>1151</v>
      </c>
      <c r="AZ23" s="486" t="s">
        <v>1151</v>
      </c>
      <c r="BA23" s="486" t="s">
        <v>1151</v>
      </c>
      <c r="BB23" s="486" t="s">
        <v>1151</v>
      </c>
      <c r="BC23" s="486" t="s">
        <v>1151</v>
      </c>
      <c r="BD23" s="486" t="s">
        <v>1151</v>
      </c>
      <c r="BE23" s="486" t="s">
        <v>1151</v>
      </c>
    </row>
    <row r="24" spans="1:57" s="38" customFormat="1" ht="45" customHeight="1" x14ac:dyDescent="0.2">
      <c r="A24" s="84" t="str">
        <f t="shared" si="0"/>
        <v>17</v>
      </c>
      <c r="B24" s="584" t="s">
        <v>37</v>
      </c>
      <c r="C24" s="582" t="s">
        <v>1252</v>
      </c>
      <c r="D24" s="679" t="s">
        <v>1151</v>
      </c>
      <c r="E24" s="645" t="s">
        <v>988</v>
      </c>
      <c r="F24" s="313" t="s">
        <v>1186</v>
      </c>
      <c r="G24" s="314" t="s">
        <v>102</v>
      </c>
      <c r="H24" s="580" t="s">
        <v>984</v>
      </c>
      <c r="I24" s="139" t="s">
        <v>1086</v>
      </c>
      <c r="J24" s="641" t="s">
        <v>1124</v>
      </c>
      <c r="K24" s="80" t="s">
        <v>1151</v>
      </c>
      <c r="L24" s="589" t="s">
        <v>927</v>
      </c>
      <c r="M24" s="80" t="s">
        <v>1151</v>
      </c>
      <c r="N24" s="593" t="s">
        <v>884</v>
      </c>
      <c r="O24" s="80" t="s">
        <v>1151</v>
      </c>
      <c r="P24" s="80" t="s">
        <v>1151</v>
      </c>
      <c r="Q24" s="80" t="s">
        <v>1151</v>
      </c>
      <c r="R24" s="80" t="s">
        <v>1151</v>
      </c>
      <c r="S24" s="80" t="s">
        <v>1151</v>
      </c>
      <c r="T24" s="80" t="s">
        <v>1151</v>
      </c>
      <c r="U24" s="80" t="s">
        <v>1151</v>
      </c>
      <c r="V24" s="80" t="s">
        <v>1151</v>
      </c>
      <c r="W24" s="80" t="s">
        <v>1151</v>
      </c>
      <c r="X24" s="80" t="s">
        <v>1151</v>
      </c>
      <c r="Y24" s="80" t="s">
        <v>1151</v>
      </c>
      <c r="Z24" s="80" t="s">
        <v>1151</v>
      </c>
      <c r="AA24" s="80" t="s">
        <v>1151</v>
      </c>
      <c r="AB24" s="80" t="s">
        <v>1151</v>
      </c>
      <c r="AC24" s="80" t="s">
        <v>1151</v>
      </c>
      <c r="AD24" s="80" t="s">
        <v>1151</v>
      </c>
      <c r="AE24" s="80" t="s">
        <v>1151</v>
      </c>
      <c r="AF24" s="80" t="s">
        <v>1151</v>
      </c>
      <c r="AG24" s="80" t="s">
        <v>1151</v>
      </c>
      <c r="AH24" s="80" t="s">
        <v>1151</v>
      </c>
      <c r="AI24" s="593" t="s">
        <v>982</v>
      </c>
      <c r="AJ24" s="80" t="s">
        <v>1151</v>
      </c>
      <c r="AK24" s="80" t="s">
        <v>1151</v>
      </c>
      <c r="AL24" s="80" t="s">
        <v>1151</v>
      </c>
      <c r="AM24" s="80" t="s">
        <v>1151</v>
      </c>
      <c r="AN24" s="80" t="s">
        <v>1151</v>
      </c>
      <c r="AO24" s="80" t="s">
        <v>1151</v>
      </c>
      <c r="AP24" s="80" t="s">
        <v>1151</v>
      </c>
      <c r="AQ24" s="80" t="s">
        <v>1151</v>
      </c>
      <c r="AR24" s="80" t="s">
        <v>1151</v>
      </c>
      <c r="AS24" s="593" t="s">
        <v>961</v>
      </c>
      <c r="AT24" s="450" t="s">
        <v>430</v>
      </c>
      <c r="AU24" s="457" t="s">
        <v>1151</v>
      </c>
      <c r="AV24" s="486" t="s">
        <v>1151</v>
      </c>
      <c r="AW24" s="619" t="s">
        <v>1032</v>
      </c>
      <c r="AX24" s="81" t="s">
        <v>1151</v>
      </c>
      <c r="AY24" s="81" t="s">
        <v>1151</v>
      </c>
      <c r="AZ24" s="81" t="s">
        <v>1151</v>
      </c>
      <c r="BA24" s="81" t="s">
        <v>1151</v>
      </c>
      <c r="BB24" s="81" t="s">
        <v>1151</v>
      </c>
      <c r="BC24" s="81" t="s">
        <v>1151</v>
      </c>
      <c r="BD24" s="81" t="s">
        <v>1151</v>
      </c>
      <c r="BE24" s="81" t="s">
        <v>1151</v>
      </c>
    </row>
    <row r="25" spans="1:57" s="38" customFormat="1" ht="45" customHeight="1" x14ac:dyDescent="0.2">
      <c r="A25" s="84" t="str">
        <f t="shared" si="0"/>
        <v>17</v>
      </c>
      <c r="B25" s="584" t="s">
        <v>37</v>
      </c>
      <c r="C25" s="582" t="s">
        <v>1252</v>
      </c>
      <c r="D25" s="679" t="s">
        <v>1151</v>
      </c>
      <c r="E25" s="645" t="s">
        <v>988</v>
      </c>
      <c r="F25" s="313" t="s">
        <v>1186</v>
      </c>
      <c r="G25" s="314" t="s">
        <v>102</v>
      </c>
      <c r="H25" s="112" t="s">
        <v>984</v>
      </c>
      <c r="I25" s="500" t="s">
        <v>1100</v>
      </c>
      <c r="J25" s="575" t="s">
        <v>1125</v>
      </c>
      <c r="K25" s="594" t="s">
        <v>927</v>
      </c>
      <c r="L25" s="485" t="s">
        <v>1151</v>
      </c>
      <c r="M25" s="80" t="s">
        <v>1151</v>
      </c>
      <c r="N25" s="594" t="s">
        <v>884</v>
      </c>
      <c r="O25" s="80" t="s">
        <v>1151</v>
      </c>
      <c r="P25" s="80" t="s">
        <v>1151</v>
      </c>
      <c r="Q25" s="80" t="s">
        <v>1151</v>
      </c>
      <c r="R25" s="80" t="s">
        <v>1151</v>
      </c>
      <c r="S25" s="80" t="s">
        <v>1151</v>
      </c>
      <c r="T25" s="80" t="s">
        <v>1151</v>
      </c>
      <c r="U25" s="80" t="s">
        <v>1151</v>
      </c>
      <c r="V25" s="80" t="s">
        <v>1151</v>
      </c>
      <c r="W25" s="80" t="s">
        <v>1151</v>
      </c>
      <c r="X25" s="80" t="s">
        <v>1151</v>
      </c>
      <c r="Y25" s="80" t="s">
        <v>1151</v>
      </c>
      <c r="Z25" s="80" t="s">
        <v>1151</v>
      </c>
      <c r="AA25" s="80" t="s">
        <v>1151</v>
      </c>
      <c r="AB25" s="80" t="s">
        <v>1151</v>
      </c>
      <c r="AC25" s="80" t="s">
        <v>1151</v>
      </c>
      <c r="AD25" s="80" t="s">
        <v>1151</v>
      </c>
      <c r="AE25" s="80" t="s">
        <v>1151</v>
      </c>
      <c r="AF25" s="80" t="s">
        <v>1151</v>
      </c>
      <c r="AG25" s="80" t="s">
        <v>1151</v>
      </c>
      <c r="AH25" s="80" t="s">
        <v>1151</v>
      </c>
      <c r="AI25" s="565" t="s">
        <v>1151</v>
      </c>
      <c r="AJ25" s="80" t="s">
        <v>1151</v>
      </c>
      <c r="AK25" s="80" t="s">
        <v>1151</v>
      </c>
      <c r="AL25" s="80" t="s">
        <v>1151</v>
      </c>
      <c r="AM25" s="80" t="s">
        <v>1151</v>
      </c>
      <c r="AN25" s="80" t="s">
        <v>1151</v>
      </c>
      <c r="AO25" s="80" t="s">
        <v>1151</v>
      </c>
      <c r="AP25" s="80" t="s">
        <v>1151</v>
      </c>
      <c r="AQ25" s="80" t="s">
        <v>1151</v>
      </c>
      <c r="AR25" s="80" t="s">
        <v>1151</v>
      </c>
      <c r="AS25" s="594" t="s">
        <v>935</v>
      </c>
      <c r="AT25" s="450" t="s">
        <v>430</v>
      </c>
      <c r="AU25" s="457" t="s">
        <v>1151</v>
      </c>
      <c r="AV25" s="486" t="s">
        <v>1151</v>
      </c>
      <c r="AW25" s="486" t="s">
        <v>1151</v>
      </c>
      <c r="AX25" s="486" t="s">
        <v>1151</v>
      </c>
      <c r="AY25" s="486" t="s">
        <v>1151</v>
      </c>
      <c r="AZ25" s="486" t="s">
        <v>1151</v>
      </c>
      <c r="BA25" s="486" t="s">
        <v>1151</v>
      </c>
      <c r="BB25" s="486" t="s">
        <v>1151</v>
      </c>
      <c r="BC25" s="486" t="s">
        <v>1151</v>
      </c>
      <c r="BD25" s="486" t="s">
        <v>1151</v>
      </c>
      <c r="BE25" s="486" t="s">
        <v>1151</v>
      </c>
    </row>
    <row r="26" spans="1:57" s="38" customFormat="1" ht="45" customHeight="1" x14ac:dyDescent="0.2">
      <c r="A26" s="84" t="str">
        <f t="shared" si="0"/>
        <v>12</v>
      </c>
      <c r="B26" s="584" t="s">
        <v>796</v>
      </c>
      <c r="C26" s="582" t="s">
        <v>1253</v>
      </c>
      <c r="D26" s="679" t="s">
        <v>1151</v>
      </c>
      <c r="E26" s="645" t="s">
        <v>988</v>
      </c>
      <c r="F26" s="313" t="s">
        <v>1186</v>
      </c>
      <c r="G26" s="314" t="s">
        <v>102</v>
      </c>
      <c r="H26" s="112" t="s">
        <v>985</v>
      </c>
      <c r="I26" s="138" t="s">
        <v>1045</v>
      </c>
      <c r="J26" s="575" t="s">
        <v>852</v>
      </c>
      <c r="K26" s="80" t="s">
        <v>1151</v>
      </c>
      <c r="L26" s="588" t="s">
        <v>927</v>
      </c>
      <c r="M26" s="80" t="s">
        <v>1151</v>
      </c>
      <c r="N26" s="592" t="s">
        <v>884</v>
      </c>
      <c r="O26" s="80" t="s">
        <v>1151</v>
      </c>
      <c r="P26" s="80" t="s">
        <v>1151</v>
      </c>
      <c r="Q26" s="80" t="s">
        <v>1151</v>
      </c>
      <c r="R26" s="80" t="s">
        <v>1151</v>
      </c>
      <c r="S26" s="80" t="s">
        <v>1151</v>
      </c>
      <c r="T26" s="80" t="s">
        <v>1151</v>
      </c>
      <c r="U26" s="80" t="s">
        <v>1151</v>
      </c>
      <c r="V26" s="80" t="s">
        <v>1151</v>
      </c>
      <c r="W26" s="80" t="s">
        <v>1151</v>
      </c>
      <c r="X26" s="80" t="s">
        <v>1151</v>
      </c>
      <c r="Y26" s="80" t="s">
        <v>1151</v>
      </c>
      <c r="Z26" s="80" t="s">
        <v>1151</v>
      </c>
      <c r="AA26" s="80" t="s">
        <v>1151</v>
      </c>
      <c r="AB26" s="80" t="s">
        <v>1151</v>
      </c>
      <c r="AC26" s="80" t="s">
        <v>1151</v>
      </c>
      <c r="AD26" s="80" t="s">
        <v>1151</v>
      </c>
      <c r="AE26" s="288" t="s">
        <v>583</v>
      </c>
      <c r="AF26" s="288" t="s">
        <v>584</v>
      </c>
      <c r="AG26" s="288" t="s">
        <v>585</v>
      </c>
      <c r="AH26" s="289" t="s">
        <v>586</v>
      </c>
      <c r="AI26" s="80" t="s">
        <v>1151</v>
      </c>
      <c r="AJ26" s="80" t="s">
        <v>1151</v>
      </c>
      <c r="AK26" s="80" t="s">
        <v>1151</v>
      </c>
      <c r="AL26" s="80" t="s">
        <v>1151</v>
      </c>
      <c r="AM26" s="80" t="s">
        <v>1151</v>
      </c>
      <c r="AN26" s="80" t="s">
        <v>1151</v>
      </c>
      <c r="AO26" s="80" t="s">
        <v>1151</v>
      </c>
      <c r="AP26" s="80" t="s">
        <v>1151</v>
      </c>
      <c r="AQ26" s="80" t="s">
        <v>1151</v>
      </c>
      <c r="AR26" s="80" t="s">
        <v>1151</v>
      </c>
      <c r="AS26" s="592" t="s">
        <v>934</v>
      </c>
      <c r="AT26" s="450" t="s">
        <v>430</v>
      </c>
      <c r="AU26" s="457" t="s">
        <v>1151</v>
      </c>
      <c r="AV26" s="486" t="s">
        <v>1151</v>
      </c>
      <c r="AW26" s="486" t="s">
        <v>1151</v>
      </c>
      <c r="AX26" s="486" t="s">
        <v>1151</v>
      </c>
      <c r="AY26" s="486" t="s">
        <v>1151</v>
      </c>
      <c r="AZ26" s="486" t="s">
        <v>1151</v>
      </c>
      <c r="BA26" s="486" t="s">
        <v>1151</v>
      </c>
      <c r="BB26" s="486" t="s">
        <v>1151</v>
      </c>
      <c r="BC26" s="486" t="s">
        <v>1151</v>
      </c>
      <c r="BD26" s="486" t="s">
        <v>1151</v>
      </c>
      <c r="BE26" s="486" t="s">
        <v>1151</v>
      </c>
    </row>
    <row r="27" spans="1:57" s="38" customFormat="1" ht="45" customHeight="1" x14ac:dyDescent="0.2">
      <c r="A27" s="84" t="str">
        <f t="shared" si="0"/>
        <v>17</v>
      </c>
      <c r="B27" s="584" t="s">
        <v>796</v>
      </c>
      <c r="C27" s="582" t="s">
        <v>1253</v>
      </c>
      <c r="D27" s="679" t="s">
        <v>1151</v>
      </c>
      <c r="E27" s="645" t="s">
        <v>988</v>
      </c>
      <c r="F27" s="313" t="s">
        <v>1186</v>
      </c>
      <c r="G27" s="314" t="s">
        <v>102</v>
      </c>
      <c r="H27" s="580" t="s">
        <v>985</v>
      </c>
      <c r="I27" s="139" t="s">
        <v>1086</v>
      </c>
      <c r="J27" s="641" t="s">
        <v>1124</v>
      </c>
      <c r="K27" s="80" t="s">
        <v>1151</v>
      </c>
      <c r="L27" s="589" t="s">
        <v>927</v>
      </c>
      <c r="M27" s="80" t="s">
        <v>1151</v>
      </c>
      <c r="N27" s="593" t="s">
        <v>884</v>
      </c>
      <c r="O27" s="80" t="s">
        <v>1151</v>
      </c>
      <c r="P27" s="80" t="s">
        <v>1151</v>
      </c>
      <c r="Q27" s="80" t="s">
        <v>1151</v>
      </c>
      <c r="R27" s="80" t="s">
        <v>1151</v>
      </c>
      <c r="S27" s="80" t="s">
        <v>1151</v>
      </c>
      <c r="T27" s="80" t="s">
        <v>1151</v>
      </c>
      <c r="U27" s="80" t="s">
        <v>1151</v>
      </c>
      <c r="V27" s="80" t="s">
        <v>1151</v>
      </c>
      <c r="W27" s="80" t="s">
        <v>1151</v>
      </c>
      <c r="X27" s="80" t="s">
        <v>1151</v>
      </c>
      <c r="Y27" s="80" t="s">
        <v>1151</v>
      </c>
      <c r="Z27" s="80" t="s">
        <v>1151</v>
      </c>
      <c r="AA27" s="80" t="s">
        <v>1151</v>
      </c>
      <c r="AB27" s="80" t="s">
        <v>1151</v>
      </c>
      <c r="AC27" s="80" t="s">
        <v>1151</v>
      </c>
      <c r="AD27" s="80" t="s">
        <v>1151</v>
      </c>
      <c r="AE27" s="80" t="s">
        <v>1151</v>
      </c>
      <c r="AF27" s="80" t="s">
        <v>1151</v>
      </c>
      <c r="AG27" s="80" t="s">
        <v>1151</v>
      </c>
      <c r="AH27" s="80" t="s">
        <v>1151</v>
      </c>
      <c r="AI27" s="593" t="s">
        <v>987</v>
      </c>
      <c r="AJ27" s="80" t="s">
        <v>1151</v>
      </c>
      <c r="AK27" s="80" t="s">
        <v>1151</v>
      </c>
      <c r="AL27" s="80" t="s">
        <v>1151</v>
      </c>
      <c r="AM27" s="80" t="s">
        <v>1151</v>
      </c>
      <c r="AN27" s="80" t="s">
        <v>1151</v>
      </c>
      <c r="AO27" s="80" t="s">
        <v>1151</v>
      </c>
      <c r="AP27" s="80" t="s">
        <v>1151</v>
      </c>
      <c r="AQ27" s="80" t="s">
        <v>1151</v>
      </c>
      <c r="AR27" s="80" t="s">
        <v>1151</v>
      </c>
      <c r="AS27" s="593" t="s">
        <v>961</v>
      </c>
      <c r="AT27" s="450" t="s">
        <v>430</v>
      </c>
      <c r="AU27" s="457" t="s">
        <v>1151</v>
      </c>
      <c r="AV27" s="486" t="s">
        <v>1151</v>
      </c>
      <c r="AW27" s="619" t="s">
        <v>1032</v>
      </c>
      <c r="AX27" s="81" t="s">
        <v>1151</v>
      </c>
      <c r="AY27" s="81" t="s">
        <v>1151</v>
      </c>
      <c r="AZ27" s="81" t="s">
        <v>1151</v>
      </c>
      <c r="BA27" s="81" t="s">
        <v>1151</v>
      </c>
      <c r="BB27" s="81" t="s">
        <v>1151</v>
      </c>
      <c r="BC27" s="81" t="s">
        <v>1151</v>
      </c>
      <c r="BD27" s="81" t="s">
        <v>1151</v>
      </c>
      <c r="BE27" s="81" t="s">
        <v>1151</v>
      </c>
    </row>
    <row r="28" spans="1:57" s="38" customFormat="1" ht="45" customHeight="1" x14ac:dyDescent="0.2">
      <c r="A28" s="84" t="str">
        <f t="shared" si="0"/>
        <v>17</v>
      </c>
      <c r="B28" s="584" t="s">
        <v>796</v>
      </c>
      <c r="C28" s="582" t="s">
        <v>1253</v>
      </c>
      <c r="D28" s="679" t="s">
        <v>1151</v>
      </c>
      <c r="E28" s="645" t="s">
        <v>988</v>
      </c>
      <c r="F28" s="313" t="s">
        <v>1186</v>
      </c>
      <c r="G28" s="314" t="s">
        <v>102</v>
      </c>
      <c r="H28" s="112" t="s">
        <v>985</v>
      </c>
      <c r="I28" s="500" t="s">
        <v>1100</v>
      </c>
      <c r="J28" s="575" t="s">
        <v>1125</v>
      </c>
      <c r="K28" s="594" t="s">
        <v>927</v>
      </c>
      <c r="L28" s="485" t="s">
        <v>1151</v>
      </c>
      <c r="M28" s="80" t="s">
        <v>1151</v>
      </c>
      <c r="N28" s="594" t="s">
        <v>884</v>
      </c>
      <c r="O28" s="80" t="s">
        <v>1151</v>
      </c>
      <c r="P28" s="80" t="s">
        <v>1151</v>
      </c>
      <c r="Q28" s="80" t="s">
        <v>1151</v>
      </c>
      <c r="R28" s="80" t="s">
        <v>1151</v>
      </c>
      <c r="S28" s="80" t="s">
        <v>1151</v>
      </c>
      <c r="T28" s="80" t="s">
        <v>1151</v>
      </c>
      <c r="U28" s="80" t="s">
        <v>1151</v>
      </c>
      <c r="V28" s="80" t="s">
        <v>1151</v>
      </c>
      <c r="W28" s="80" t="s">
        <v>1151</v>
      </c>
      <c r="X28" s="80" t="s">
        <v>1151</v>
      </c>
      <c r="Y28" s="80" t="s">
        <v>1151</v>
      </c>
      <c r="Z28" s="80" t="s">
        <v>1151</v>
      </c>
      <c r="AA28" s="80" t="s">
        <v>1151</v>
      </c>
      <c r="AB28" s="80" t="s">
        <v>1151</v>
      </c>
      <c r="AC28" s="80" t="s">
        <v>1151</v>
      </c>
      <c r="AD28" s="80" t="s">
        <v>1151</v>
      </c>
      <c r="AE28" s="80" t="s">
        <v>1151</v>
      </c>
      <c r="AF28" s="80" t="s">
        <v>1151</v>
      </c>
      <c r="AG28" s="80" t="s">
        <v>1151</v>
      </c>
      <c r="AH28" s="80" t="s">
        <v>1151</v>
      </c>
      <c r="AI28" s="565" t="s">
        <v>1151</v>
      </c>
      <c r="AJ28" s="80" t="s">
        <v>1151</v>
      </c>
      <c r="AK28" s="80" t="s">
        <v>1151</v>
      </c>
      <c r="AL28" s="80" t="s">
        <v>1151</v>
      </c>
      <c r="AM28" s="80" t="s">
        <v>1151</v>
      </c>
      <c r="AN28" s="80" t="s">
        <v>1151</v>
      </c>
      <c r="AO28" s="80" t="s">
        <v>1151</v>
      </c>
      <c r="AP28" s="80" t="s">
        <v>1151</v>
      </c>
      <c r="AQ28" s="80" t="s">
        <v>1151</v>
      </c>
      <c r="AR28" s="80" t="s">
        <v>1151</v>
      </c>
      <c r="AS28" s="594" t="s">
        <v>935</v>
      </c>
      <c r="AT28" s="450" t="s">
        <v>430</v>
      </c>
      <c r="AU28" s="457" t="s">
        <v>1151</v>
      </c>
      <c r="AV28" s="486" t="s">
        <v>1151</v>
      </c>
      <c r="AW28" s="486" t="s">
        <v>1151</v>
      </c>
      <c r="AX28" s="486" t="s">
        <v>1151</v>
      </c>
      <c r="AY28" s="486" t="s">
        <v>1151</v>
      </c>
      <c r="AZ28" s="486" t="s">
        <v>1151</v>
      </c>
      <c r="BA28" s="486" t="s">
        <v>1151</v>
      </c>
      <c r="BB28" s="486" t="s">
        <v>1151</v>
      </c>
      <c r="BC28" s="486" t="s">
        <v>1151</v>
      </c>
      <c r="BD28" s="486" t="s">
        <v>1151</v>
      </c>
      <c r="BE28" s="486" t="s">
        <v>1151</v>
      </c>
    </row>
    <row r="29" spans="1:57" s="38" customFormat="1" ht="45" customHeight="1" x14ac:dyDescent="0.2">
      <c r="A29" s="84" t="str">
        <f t="shared" si="0"/>
        <v>12</v>
      </c>
      <c r="B29" s="584" t="s">
        <v>553</v>
      </c>
      <c r="C29" s="582" t="s">
        <v>1254</v>
      </c>
      <c r="D29" s="679" t="s">
        <v>1151</v>
      </c>
      <c r="E29" s="582" t="s">
        <v>989</v>
      </c>
      <c r="F29" s="578" t="s">
        <v>1185</v>
      </c>
      <c r="G29" s="586" t="s">
        <v>644</v>
      </c>
      <c r="H29" s="580" t="s">
        <v>986</v>
      </c>
      <c r="I29" s="138" t="s">
        <v>1090</v>
      </c>
      <c r="J29" s="575" t="s">
        <v>852</v>
      </c>
      <c r="K29" s="588" t="s">
        <v>883</v>
      </c>
      <c r="L29" s="80" t="s">
        <v>1151</v>
      </c>
      <c r="M29" s="80" t="s">
        <v>1151</v>
      </c>
      <c r="N29" s="592" t="s">
        <v>884</v>
      </c>
      <c r="O29" s="80" t="s">
        <v>1151</v>
      </c>
      <c r="P29" s="80" t="s">
        <v>1151</v>
      </c>
      <c r="Q29" s="80" t="s">
        <v>1151</v>
      </c>
      <c r="R29" s="80" t="s">
        <v>1151</v>
      </c>
      <c r="S29" s="80" t="s">
        <v>1151</v>
      </c>
      <c r="T29" s="80" t="s">
        <v>1151</v>
      </c>
      <c r="U29" s="80" t="s">
        <v>1151</v>
      </c>
      <c r="V29" s="80" t="s">
        <v>1151</v>
      </c>
      <c r="W29" s="80" t="s">
        <v>1151</v>
      </c>
      <c r="X29" s="80" t="s">
        <v>1151</v>
      </c>
      <c r="Y29" s="80" t="s">
        <v>1151</v>
      </c>
      <c r="Z29" s="80" t="s">
        <v>1151</v>
      </c>
      <c r="AA29" s="80" t="s">
        <v>1151</v>
      </c>
      <c r="AB29" s="80" t="s">
        <v>1151</v>
      </c>
      <c r="AC29" s="80" t="s">
        <v>1151</v>
      </c>
      <c r="AD29" s="80" t="s">
        <v>1151</v>
      </c>
      <c r="AE29" s="288" t="s">
        <v>443</v>
      </c>
      <c r="AF29" s="288" t="s">
        <v>467</v>
      </c>
      <c r="AG29" s="288" t="s">
        <v>437</v>
      </c>
      <c r="AH29" s="292" t="s">
        <v>468</v>
      </c>
      <c r="AI29" s="80" t="s">
        <v>1151</v>
      </c>
      <c r="AJ29" s="80" t="s">
        <v>1151</v>
      </c>
      <c r="AK29" s="80" t="s">
        <v>1151</v>
      </c>
      <c r="AL29" s="80" t="s">
        <v>1151</v>
      </c>
      <c r="AM29" s="80" t="s">
        <v>1151</v>
      </c>
      <c r="AN29" s="80" t="s">
        <v>1151</v>
      </c>
      <c r="AO29" s="80" t="s">
        <v>1151</v>
      </c>
      <c r="AP29" s="80" t="s">
        <v>1151</v>
      </c>
      <c r="AQ29" s="80" t="s">
        <v>1151</v>
      </c>
      <c r="AR29" s="80" t="s">
        <v>1151</v>
      </c>
      <c r="AS29" s="592" t="s">
        <v>934</v>
      </c>
      <c r="AT29" s="450" t="s">
        <v>430</v>
      </c>
      <c r="AU29" s="457" t="s">
        <v>1151</v>
      </c>
      <c r="AV29" s="486" t="s">
        <v>1151</v>
      </c>
      <c r="AW29" s="486" t="s">
        <v>1151</v>
      </c>
      <c r="AX29" s="486" t="s">
        <v>1151</v>
      </c>
      <c r="AY29" s="486" t="s">
        <v>1151</v>
      </c>
      <c r="AZ29" s="486" t="s">
        <v>1151</v>
      </c>
      <c r="BA29" s="486" t="s">
        <v>1151</v>
      </c>
      <c r="BB29" s="486" t="s">
        <v>1151</v>
      </c>
      <c r="BC29" s="486" t="s">
        <v>1151</v>
      </c>
      <c r="BD29" s="486" t="s">
        <v>1151</v>
      </c>
      <c r="BE29" s="486" t="s">
        <v>1151</v>
      </c>
    </row>
    <row r="30" spans="1:57" s="38" customFormat="1" ht="45" customHeight="1" x14ac:dyDescent="0.2">
      <c r="A30" s="84" t="str">
        <f t="shared" si="0"/>
        <v>17</v>
      </c>
      <c r="B30" s="584" t="s">
        <v>553</v>
      </c>
      <c r="C30" s="582" t="s">
        <v>1254</v>
      </c>
      <c r="D30" s="679" t="s">
        <v>1151</v>
      </c>
      <c r="E30" s="582" t="s">
        <v>989</v>
      </c>
      <c r="F30" s="578" t="s">
        <v>1185</v>
      </c>
      <c r="G30" s="586" t="s">
        <v>644</v>
      </c>
      <c r="H30" s="580" t="s">
        <v>986</v>
      </c>
      <c r="I30" s="139" t="s">
        <v>1095</v>
      </c>
      <c r="J30" s="641" t="s">
        <v>1124</v>
      </c>
      <c r="K30" s="589" t="s">
        <v>883</v>
      </c>
      <c r="L30" s="80" t="s">
        <v>1151</v>
      </c>
      <c r="M30" s="80" t="s">
        <v>1151</v>
      </c>
      <c r="N30" s="593" t="s">
        <v>884</v>
      </c>
      <c r="O30" s="80" t="s">
        <v>1151</v>
      </c>
      <c r="P30" s="80" t="s">
        <v>1151</v>
      </c>
      <c r="Q30" s="80" t="s">
        <v>1151</v>
      </c>
      <c r="R30" s="80" t="s">
        <v>1151</v>
      </c>
      <c r="S30" s="80" t="s">
        <v>1151</v>
      </c>
      <c r="T30" s="80" t="s">
        <v>1151</v>
      </c>
      <c r="U30" s="80" t="s">
        <v>1151</v>
      </c>
      <c r="V30" s="80" t="s">
        <v>1151</v>
      </c>
      <c r="W30" s="80" t="s">
        <v>1151</v>
      </c>
      <c r="X30" s="80" t="s">
        <v>1151</v>
      </c>
      <c r="Y30" s="80" t="s">
        <v>1151</v>
      </c>
      <c r="Z30" s="80" t="s">
        <v>1151</v>
      </c>
      <c r="AA30" s="80" t="s">
        <v>1151</v>
      </c>
      <c r="AB30" s="80" t="s">
        <v>1151</v>
      </c>
      <c r="AC30" s="80" t="s">
        <v>1151</v>
      </c>
      <c r="AD30" s="80" t="s">
        <v>1151</v>
      </c>
      <c r="AE30" s="80" t="s">
        <v>1151</v>
      </c>
      <c r="AF30" s="80" t="s">
        <v>1151</v>
      </c>
      <c r="AG30" s="80" t="s">
        <v>1151</v>
      </c>
      <c r="AH30" s="80" t="s">
        <v>1151</v>
      </c>
      <c r="AI30" s="593" t="s">
        <v>983</v>
      </c>
      <c r="AJ30" s="80" t="s">
        <v>1151</v>
      </c>
      <c r="AK30" s="80" t="s">
        <v>1151</v>
      </c>
      <c r="AL30" s="80" t="s">
        <v>1151</v>
      </c>
      <c r="AM30" s="80" t="s">
        <v>1151</v>
      </c>
      <c r="AN30" s="80" t="s">
        <v>1151</v>
      </c>
      <c r="AO30" s="80" t="s">
        <v>1151</v>
      </c>
      <c r="AP30" s="80" t="s">
        <v>1151</v>
      </c>
      <c r="AQ30" s="80" t="s">
        <v>1151</v>
      </c>
      <c r="AR30" s="80" t="s">
        <v>1151</v>
      </c>
      <c r="AS30" s="593" t="s">
        <v>961</v>
      </c>
      <c r="AT30" s="450" t="s">
        <v>430</v>
      </c>
      <c r="AU30" s="457" t="s">
        <v>1151</v>
      </c>
      <c r="AV30" s="486" t="s">
        <v>1151</v>
      </c>
      <c r="AW30" s="619" t="s">
        <v>1039</v>
      </c>
      <c r="AX30" s="81" t="s">
        <v>1151</v>
      </c>
      <c r="AY30" s="81" t="s">
        <v>1151</v>
      </c>
      <c r="AZ30" s="81" t="s">
        <v>1151</v>
      </c>
      <c r="BA30" s="81" t="s">
        <v>1151</v>
      </c>
      <c r="BB30" s="81" t="s">
        <v>1151</v>
      </c>
      <c r="BC30" s="81" t="s">
        <v>1151</v>
      </c>
      <c r="BD30" s="81" t="s">
        <v>1151</v>
      </c>
      <c r="BE30" s="81" t="s">
        <v>1151</v>
      </c>
    </row>
    <row r="31" spans="1:57" s="38" customFormat="1" ht="45" customHeight="1" x14ac:dyDescent="0.2">
      <c r="A31" s="84" t="str">
        <f t="shared" si="0"/>
        <v>17</v>
      </c>
      <c r="B31" s="584" t="s">
        <v>553</v>
      </c>
      <c r="C31" s="582" t="s">
        <v>1254</v>
      </c>
      <c r="D31" s="679" t="s">
        <v>1151</v>
      </c>
      <c r="E31" s="582" t="s">
        <v>989</v>
      </c>
      <c r="F31" s="578" t="s">
        <v>1185</v>
      </c>
      <c r="G31" s="586" t="s">
        <v>644</v>
      </c>
      <c r="H31" s="580" t="s">
        <v>986</v>
      </c>
      <c r="I31" s="500" t="s">
        <v>1100</v>
      </c>
      <c r="J31" s="641" t="s">
        <v>1124</v>
      </c>
      <c r="K31" s="590" t="s">
        <v>883</v>
      </c>
      <c r="L31" s="80" t="s">
        <v>1151</v>
      </c>
      <c r="M31" s="80" t="s">
        <v>1151</v>
      </c>
      <c r="N31" s="594" t="s">
        <v>884</v>
      </c>
      <c r="O31" s="80" t="s">
        <v>1151</v>
      </c>
      <c r="P31" s="80" t="s">
        <v>1151</v>
      </c>
      <c r="Q31" s="80" t="s">
        <v>1151</v>
      </c>
      <c r="R31" s="80" t="s">
        <v>1151</v>
      </c>
      <c r="S31" s="80" t="s">
        <v>1151</v>
      </c>
      <c r="T31" s="80" t="s">
        <v>1151</v>
      </c>
      <c r="U31" s="80" t="s">
        <v>1151</v>
      </c>
      <c r="V31" s="80" t="s">
        <v>1151</v>
      </c>
      <c r="W31" s="80" t="s">
        <v>1151</v>
      </c>
      <c r="X31" s="80" t="s">
        <v>1151</v>
      </c>
      <c r="Y31" s="80" t="s">
        <v>1151</v>
      </c>
      <c r="Z31" s="80" t="s">
        <v>1151</v>
      </c>
      <c r="AA31" s="80" t="s">
        <v>1151</v>
      </c>
      <c r="AB31" s="80" t="s">
        <v>1151</v>
      </c>
      <c r="AC31" s="80" t="s">
        <v>1151</v>
      </c>
      <c r="AD31" s="80" t="s">
        <v>1151</v>
      </c>
      <c r="AE31" s="80" t="s">
        <v>1151</v>
      </c>
      <c r="AF31" s="80" t="s">
        <v>1151</v>
      </c>
      <c r="AG31" s="80" t="s">
        <v>1151</v>
      </c>
      <c r="AH31" s="80" t="s">
        <v>1151</v>
      </c>
      <c r="AI31" s="613" t="s">
        <v>983</v>
      </c>
      <c r="AJ31" s="80" t="s">
        <v>1151</v>
      </c>
      <c r="AK31" s="80" t="s">
        <v>1151</v>
      </c>
      <c r="AL31" s="80" t="s">
        <v>1151</v>
      </c>
      <c r="AM31" s="80" t="s">
        <v>1151</v>
      </c>
      <c r="AN31" s="80" t="s">
        <v>1151</v>
      </c>
      <c r="AO31" s="80" t="s">
        <v>1151</v>
      </c>
      <c r="AP31" s="80" t="s">
        <v>1151</v>
      </c>
      <c r="AQ31" s="80" t="s">
        <v>1151</v>
      </c>
      <c r="AR31" s="80" t="s">
        <v>1151</v>
      </c>
      <c r="AS31" s="594" t="s">
        <v>961</v>
      </c>
      <c r="AT31" s="450" t="s">
        <v>430</v>
      </c>
      <c r="AU31" s="457" t="s">
        <v>1151</v>
      </c>
      <c r="AV31" s="486" t="s">
        <v>1151</v>
      </c>
      <c r="AW31" s="620" t="s">
        <v>1039</v>
      </c>
      <c r="AX31" s="81" t="s">
        <v>1151</v>
      </c>
      <c r="AY31" s="81" t="s">
        <v>1151</v>
      </c>
      <c r="AZ31" s="81" t="s">
        <v>1151</v>
      </c>
      <c r="BA31" s="81" t="s">
        <v>1151</v>
      </c>
      <c r="BB31" s="81" t="s">
        <v>1151</v>
      </c>
      <c r="BC31" s="81" t="s">
        <v>1151</v>
      </c>
      <c r="BD31" s="81" t="s">
        <v>1151</v>
      </c>
      <c r="BE31" s="81" t="s">
        <v>1151</v>
      </c>
    </row>
    <row r="32" spans="1:57" s="38" customFormat="1" ht="45" customHeight="1" x14ac:dyDescent="0.2">
      <c r="A32" s="256" t="str">
        <f t="shared" si="0"/>
        <v>12</v>
      </c>
      <c r="B32" s="257" t="s">
        <v>955</v>
      </c>
      <c r="C32" s="260" t="s">
        <v>1255</v>
      </c>
      <c r="D32" s="679" t="s">
        <v>1151</v>
      </c>
      <c r="E32" s="260" t="s">
        <v>990</v>
      </c>
      <c r="F32" s="308" t="s">
        <v>1187</v>
      </c>
      <c r="G32" s="262" t="s">
        <v>645</v>
      </c>
      <c r="H32" s="263" t="s">
        <v>799</v>
      </c>
      <c r="I32" s="138" t="s">
        <v>1090</v>
      </c>
      <c r="J32" s="575" t="s">
        <v>862</v>
      </c>
      <c r="K32" s="592" t="s">
        <v>927</v>
      </c>
      <c r="L32" s="265" t="s">
        <v>1151</v>
      </c>
      <c r="M32" s="265" t="s">
        <v>1151</v>
      </c>
      <c r="N32" s="592" t="s">
        <v>884</v>
      </c>
      <c r="O32" s="265" t="s">
        <v>1151</v>
      </c>
      <c r="P32" s="265" t="s">
        <v>1151</v>
      </c>
      <c r="Q32" s="265" t="s">
        <v>1151</v>
      </c>
      <c r="R32" s="265" t="s">
        <v>1151</v>
      </c>
      <c r="S32" s="265" t="s">
        <v>1151</v>
      </c>
      <c r="T32" s="265" t="s">
        <v>1151</v>
      </c>
      <c r="U32" s="265" t="s">
        <v>1151</v>
      </c>
      <c r="V32" s="265" t="s">
        <v>1151</v>
      </c>
      <c r="W32" s="265" t="s">
        <v>1151</v>
      </c>
      <c r="X32" s="265" t="s">
        <v>1151</v>
      </c>
      <c r="Y32" s="265" t="s">
        <v>1151</v>
      </c>
      <c r="Z32" s="265" t="s">
        <v>1151</v>
      </c>
      <c r="AA32" s="265" t="s">
        <v>1151</v>
      </c>
      <c r="AB32" s="265" t="s">
        <v>1151</v>
      </c>
      <c r="AC32" s="265" t="s">
        <v>1151</v>
      </c>
      <c r="AD32" s="265" t="s">
        <v>1151</v>
      </c>
      <c r="AE32" s="288" t="s">
        <v>800</v>
      </c>
      <c r="AF32" s="288" t="s">
        <v>801</v>
      </c>
      <c r="AG32" s="288" t="s">
        <v>803</v>
      </c>
      <c r="AH32" s="288" t="s">
        <v>805</v>
      </c>
      <c r="AI32" s="265" t="s">
        <v>1151</v>
      </c>
      <c r="AJ32" s="265" t="s">
        <v>1151</v>
      </c>
      <c r="AK32" s="265" t="s">
        <v>1151</v>
      </c>
      <c r="AL32" s="265" t="s">
        <v>1151</v>
      </c>
      <c r="AM32" s="265" t="s">
        <v>1151</v>
      </c>
      <c r="AN32" s="265" t="s">
        <v>1151</v>
      </c>
      <c r="AO32" s="265" t="s">
        <v>1151</v>
      </c>
      <c r="AP32" s="265" t="s">
        <v>1151</v>
      </c>
      <c r="AQ32" s="265" t="s">
        <v>1151</v>
      </c>
      <c r="AR32" s="265" t="s">
        <v>1151</v>
      </c>
      <c r="AS32" s="288" t="s">
        <v>899</v>
      </c>
      <c r="AT32" s="450" t="s">
        <v>430</v>
      </c>
      <c r="AU32" s="457" t="s">
        <v>1151</v>
      </c>
      <c r="AV32" s="486" t="s">
        <v>1151</v>
      </c>
      <c r="AW32" s="40" t="s">
        <v>1245</v>
      </c>
      <c r="AX32" s="486" t="s">
        <v>1151</v>
      </c>
      <c r="AY32" s="486" t="s">
        <v>1151</v>
      </c>
      <c r="AZ32" s="486" t="s">
        <v>1151</v>
      </c>
      <c r="BA32" s="486" t="s">
        <v>1151</v>
      </c>
      <c r="BB32" s="486" t="s">
        <v>1151</v>
      </c>
      <c r="BC32" s="486" t="s">
        <v>1151</v>
      </c>
      <c r="BD32" s="486" t="s">
        <v>1151</v>
      </c>
      <c r="BE32" s="486" t="s">
        <v>1151</v>
      </c>
    </row>
    <row r="33" spans="1:57" s="38" customFormat="1" ht="45" customHeight="1" x14ac:dyDescent="0.2">
      <c r="A33" s="256" t="str">
        <f t="shared" si="0"/>
        <v>12</v>
      </c>
      <c r="B33" s="257" t="s">
        <v>955</v>
      </c>
      <c r="C33" s="260" t="s">
        <v>1255</v>
      </c>
      <c r="D33" s="679" t="s">
        <v>1151</v>
      </c>
      <c r="E33" s="260" t="s">
        <v>990</v>
      </c>
      <c r="F33" s="308" t="s">
        <v>1188</v>
      </c>
      <c r="G33" s="135" t="s">
        <v>60</v>
      </c>
      <c r="H33" s="263" t="s">
        <v>863</v>
      </c>
      <c r="I33" s="138" t="s">
        <v>1047</v>
      </c>
      <c r="J33" s="575" t="s">
        <v>852</v>
      </c>
      <c r="K33" s="265" t="s">
        <v>1151</v>
      </c>
      <c r="L33" s="265" t="s">
        <v>1151</v>
      </c>
      <c r="M33" s="265" t="s">
        <v>1151</v>
      </c>
      <c r="N33" s="265" t="s">
        <v>1151</v>
      </c>
      <c r="O33" s="265" t="s">
        <v>1151</v>
      </c>
      <c r="P33" s="265" t="s">
        <v>1151</v>
      </c>
      <c r="Q33" s="265" t="s">
        <v>1151</v>
      </c>
      <c r="R33" s="265" t="s">
        <v>1151</v>
      </c>
      <c r="S33" s="265" t="s">
        <v>1151</v>
      </c>
      <c r="T33" s="265" t="s">
        <v>1151</v>
      </c>
      <c r="U33" s="265" t="s">
        <v>1151</v>
      </c>
      <c r="V33" s="265" t="s">
        <v>1151</v>
      </c>
      <c r="W33" s="265" t="s">
        <v>1151</v>
      </c>
      <c r="X33" s="265" t="s">
        <v>1151</v>
      </c>
      <c r="Y33" s="265" t="s">
        <v>1151</v>
      </c>
      <c r="Z33" s="265" t="s">
        <v>1151</v>
      </c>
      <c r="AA33" s="265" t="s">
        <v>1151</v>
      </c>
      <c r="AB33" s="265" t="s">
        <v>1151</v>
      </c>
      <c r="AC33" s="265" t="s">
        <v>1151</v>
      </c>
      <c r="AD33" s="265" t="s">
        <v>1151</v>
      </c>
      <c r="AE33" s="288" t="s">
        <v>864</v>
      </c>
      <c r="AF33" s="265" t="s">
        <v>1151</v>
      </c>
      <c r="AG33" s="288" t="s">
        <v>865</v>
      </c>
      <c r="AH33" s="288" t="s">
        <v>866</v>
      </c>
      <c r="AI33" s="265" t="s">
        <v>1151</v>
      </c>
      <c r="AJ33" s="265" t="s">
        <v>1151</v>
      </c>
      <c r="AK33" s="265" t="s">
        <v>1151</v>
      </c>
      <c r="AL33" s="265" t="s">
        <v>1151</v>
      </c>
      <c r="AM33" s="265" t="s">
        <v>1151</v>
      </c>
      <c r="AN33" s="265" t="s">
        <v>1151</v>
      </c>
      <c r="AO33" s="265" t="s">
        <v>1151</v>
      </c>
      <c r="AP33" s="265" t="s">
        <v>1151</v>
      </c>
      <c r="AQ33" s="265" t="s">
        <v>1151</v>
      </c>
      <c r="AR33" s="265" t="s">
        <v>1151</v>
      </c>
      <c r="AS33" s="288" t="s">
        <v>899</v>
      </c>
      <c r="AT33" s="450" t="s">
        <v>430</v>
      </c>
      <c r="AU33" s="457" t="s">
        <v>1151</v>
      </c>
      <c r="AV33" s="486" t="s">
        <v>1151</v>
      </c>
      <c r="AW33" s="486" t="s">
        <v>1151</v>
      </c>
      <c r="AX33" s="486" t="s">
        <v>1151</v>
      </c>
      <c r="AY33" s="486" t="s">
        <v>1151</v>
      </c>
      <c r="AZ33" s="486" t="s">
        <v>1151</v>
      </c>
      <c r="BA33" s="486" t="s">
        <v>1151</v>
      </c>
      <c r="BB33" s="486" t="s">
        <v>1151</v>
      </c>
      <c r="BC33" s="486" t="s">
        <v>1151</v>
      </c>
      <c r="BD33" s="486" t="s">
        <v>1151</v>
      </c>
      <c r="BE33" s="486" t="s">
        <v>1151</v>
      </c>
    </row>
    <row r="34" spans="1:57" s="38" customFormat="1" ht="45" customHeight="1" x14ac:dyDescent="0.2">
      <c r="A34" s="84" t="str">
        <f t="shared" si="0"/>
        <v>EL</v>
      </c>
      <c r="B34" s="646" t="s">
        <v>797</v>
      </c>
      <c r="C34" s="290" t="s">
        <v>1256</v>
      </c>
      <c r="D34" s="679" t="s">
        <v>1151</v>
      </c>
      <c r="E34" s="290" t="s">
        <v>991</v>
      </c>
      <c r="F34" s="578" t="s">
        <v>872</v>
      </c>
      <c r="G34" s="579" t="s">
        <v>873</v>
      </c>
      <c r="H34" s="580" t="s">
        <v>875</v>
      </c>
      <c r="I34" s="139" t="s">
        <v>1079</v>
      </c>
      <c r="J34" s="641" t="s">
        <v>1124</v>
      </c>
      <c r="K34" s="589" t="s">
        <v>882</v>
      </c>
      <c r="L34" s="80" t="s">
        <v>1151</v>
      </c>
      <c r="M34" s="593" t="s">
        <v>884</v>
      </c>
      <c r="N34" s="80" t="s">
        <v>1151</v>
      </c>
      <c r="O34" s="593" t="s">
        <v>1189</v>
      </c>
      <c r="P34" s="80" t="s">
        <v>1151</v>
      </c>
      <c r="Q34" s="80" t="s">
        <v>1151</v>
      </c>
      <c r="R34" s="80" t="s">
        <v>1151</v>
      </c>
      <c r="S34" s="80" t="s">
        <v>1151</v>
      </c>
      <c r="T34" s="80" t="s">
        <v>1151</v>
      </c>
      <c r="U34" s="80" t="s">
        <v>1151</v>
      </c>
      <c r="V34" s="80" t="s">
        <v>1151</v>
      </c>
      <c r="W34" s="80" t="s">
        <v>1151</v>
      </c>
      <c r="X34" s="80" t="s">
        <v>1151</v>
      </c>
      <c r="Y34" s="80" t="s">
        <v>1151</v>
      </c>
      <c r="Z34" s="80" t="s">
        <v>1151</v>
      </c>
      <c r="AA34" s="80" t="s">
        <v>1151</v>
      </c>
      <c r="AB34" s="80" t="s">
        <v>1151</v>
      </c>
      <c r="AC34" s="80" t="s">
        <v>1151</v>
      </c>
      <c r="AD34" s="80" t="s">
        <v>1151</v>
      </c>
      <c r="AE34" s="80" t="s">
        <v>1151</v>
      </c>
      <c r="AF34" s="80" t="s">
        <v>1151</v>
      </c>
      <c r="AG34" s="80" t="s">
        <v>1151</v>
      </c>
      <c r="AH34" s="80" t="s">
        <v>1151</v>
      </c>
      <c r="AI34" s="80" t="s">
        <v>1151</v>
      </c>
      <c r="AJ34" s="80" t="s">
        <v>1151</v>
      </c>
      <c r="AK34" s="80" t="s">
        <v>1151</v>
      </c>
      <c r="AL34" s="80" t="s">
        <v>1151</v>
      </c>
      <c r="AM34" s="80" t="s">
        <v>1151</v>
      </c>
      <c r="AN34" s="80" t="s">
        <v>1151</v>
      </c>
      <c r="AO34" s="80" t="s">
        <v>1151</v>
      </c>
      <c r="AP34" s="80" t="s">
        <v>1151</v>
      </c>
      <c r="AQ34" s="80" t="s">
        <v>1151</v>
      </c>
      <c r="AR34" s="80" t="s">
        <v>1151</v>
      </c>
      <c r="AS34" s="593" t="s">
        <v>892</v>
      </c>
      <c r="AT34" s="450" t="s">
        <v>430</v>
      </c>
      <c r="AU34" s="457" t="s">
        <v>1151</v>
      </c>
      <c r="AV34" s="486" t="s">
        <v>1151</v>
      </c>
      <c r="AW34" s="81" t="s">
        <v>1151</v>
      </c>
      <c r="AX34" s="81" t="s">
        <v>1151</v>
      </c>
      <c r="AY34" s="81" t="s">
        <v>1151</v>
      </c>
      <c r="AZ34" s="81" t="s">
        <v>1151</v>
      </c>
      <c r="BA34" s="81" t="s">
        <v>1151</v>
      </c>
      <c r="BB34" s="81" t="s">
        <v>1151</v>
      </c>
      <c r="BC34" s="619" t="s">
        <v>876</v>
      </c>
      <c r="BD34" s="81" t="s">
        <v>1151</v>
      </c>
      <c r="BE34" s="81" t="s">
        <v>1151</v>
      </c>
    </row>
    <row r="35" spans="1:57" s="38" customFormat="1" ht="45" customHeight="1" x14ac:dyDescent="0.2">
      <c r="A35" s="84" t="str">
        <f t="shared" si="0"/>
        <v>EL</v>
      </c>
      <c r="B35" s="646" t="s">
        <v>797</v>
      </c>
      <c r="C35" s="290" t="s">
        <v>1256</v>
      </c>
      <c r="D35" s="679" t="s">
        <v>1151</v>
      </c>
      <c r="E35" s="290" t="s">
        <v>991</v>
      </c>
      <c r="F35" s="578" t="s">
        <v>872</v>
      </c>
      <c r="G35" s="579" t="s">
        <v>873</v>
      </c>
      <c r="H35" s="580" t="s">
        <v>874</v>
      </c>
      <c r="I35" s="138" t="s">
        <v>1080</v>
      </c>
      <c r="J35" s="641" t="s">
        <v>870</v>
      </c>
      <c r="K35" s="592" t="s">
        <v>882</v>
      </c>
      <c r="L35" s="80" t="s">
        <v>1151</v>
      </c>
      <c r="M35" s="592" t="s">
        <v>884</v>
      </c>
      <c r="N35" s="80" t="s">
        <v>1151</v>
      </c>
      <c r="O35" s="80" t="s">
        <v>1151</v>
      </c>
      <c r="P35" s="662" t="s">
        <v>1190</v>
      </c>
      <c r="Q35" s="80" t="s">
        <v>1151</v>
      </c>
      <c r="R35" s="80" t="s">
        <v>1151</v>
      </c>
      <c r="S35" s="80" t="s">
        <v>1151</v>
      </c>
      <c r="T35" s="80" t="s">
        <v>1151</v>
      </c>
      <c r="U35" s="80" t="s">
        <v>1151</v>
      </c>
      <c r="V35" s="80" t="s">
        <v>1151</v>
      </c>
      <c r="W35" s="80" t="s">
        <v>1151</v>
      </c>
      <c r="X35" s="80" t="s">
        <v>1151</v>
      </c>
      <c r="Y35" s="80" t="s">
        <v>1151</v>
      </c>
      <c r="Z35" s="80" t="s">
        <v>1151</v>
      </c>
      <c r="AA35" s="80" t="s">
        <v>1151</v>
      </c>
      <c r="AB35" s="80" t="s">
        <v>1151</v>
      </c>
      <c r="AC35" s="80" t="s">
        <v>1151</v>
      </c>
      <c r="AD35" s="80" t="s">
        <v>1151</v>
      </c>
      <c r="AE35" s="80" t="s">
        <v>1151</v>
      </c>
      <c r="AF35" s="80" t="s">
        <v>1151</v>
      </c>
      <c r="AG35" s="80" t="s">
        <v>1151</v>
      </c>
      <c r="AH35" s="80" t="s">
        <v>1151</v>
      </c>
      <c r="AI35" s="80" t="s">
        <v>1151</v>
      </c>
      <c r="AJ35" s="80" t="s">
        <v>1151</v>
      </c>
      <c r="AK35" s="80" t="s">
        <v>1151</v>
      </c>
      <c r="AL35" s="80" t="s">
        <v>1151</v>
      </c>
      <c r="AM35" s="80" t="s">
        <v>1151</v>
      </c>
      <c r="AN35" s="80" t="s">
        <v>1151</v>
      </c>
      <c r="AO35" s="80" t="s">
        <v>1151</v>
      </c>
      <c r="AP35" s="80" t="s">
        <v>1151</v>
      </c>
      <c r="AQ35" s="80" t="s">
        <v>1151</v>
      </c>
      <c r="AR35" s="80" t="s">
        <v>1151</v>
      </c>
      <c r="AS35" s="592" t="s">
        <v>892</v>
      </c>
      <c r="AT35" s="450" t="s">
        <v>430</v>
      </c>
      <c r="AU35" s="457" t="s">
        <v>1151</v>
      </c>
      <c r="AV35" s="486" t="s">
        <v>1151</v>
      </c>
      <c r="AW35" s="81" t="s">
        <v>1151</v>
      </c>
      <c r="AX35" s="81" t="s">
        <v>1151</v>
      </c>
      <c r="AY35" s="81" t="s">
        <v>1151</v>
      </c>
      <c r="AZ35" s="81" t="s">
        <v>1151</v>
      </c>
      <c r="BA35" s="81" t="s">
        <v>1151</v>
      </c>
      <c r="BB35" s="81" t="s">
        <v>1151</v>
      </c>
      <c r="BC35" s="293" t="s">
        <v>931</v>
      </c>
      <c r="BD35" s="81" t="s">
        <v>1151</v>
      </c>
      <c r="BE35" s="81" t="s">
        <v>1151</v>
      </c>
    </row>
    <row r="36" spans="1:57" s="38" customFormat="1" ht="45" customHeight="1" x14ac:dyDescent="0.2">
      <c r="A36" s="84" t="str">
        <f t="shared" si="0"/>
        <v>EL</v>
      </c>
      <c r="B36" s="646" t="s">
        <v>797</v>
      </c>
      <c r="C36" s="290" t="s">
        <v>1256</v>
      </c>
      <c r="D36" s="679" t="s">
        <v>1151</v>
      </c>
      <c r="E36" s="290" t="s">
        <v>991</v>
      </c>
      <c r="F36" s="578" t="s">
        <v>872</v>
      </c>
      <c r="G36" s="579" t="s">
        <v>873</v>
      </c>
      <c r="H36" s="580" t="s">
        <v>875</v>
      </c>
      <c r="I36" s="500" t="s">
        <v>1080</v>
      </c>
      <c r="J36" s="641" t="s">
        <v>1124</v>
      </c>
      <c r="K36" s="590" t="s">
        <v>882</v>
      </c>
      <c r="L36" s="80" t="s">
        <v>1151</v>
      </c>
      <c r="M36" s="594" t="s">
        <v>884</v>
      </c>
      <c r="N36" s="80" t="s">
        <v>1151</v>
      </c>
      <c r="O36" s="80" t="s">
        <v>1151</v>
      </c>
      <c r="P36" s="594" t="s">
        <v>1189</v>
      </c>
      <c r="Q36" s="80" t="s">
        <v>1151</v>
      </c>
      <c r="R36" s="80" t="s">
        <v>1151</v>
      </c>
      <c r="S36" s="80" t="s">
        <v>1151</v>
      </c>
      <c r="T36" s="80" t="s">
        <v>1151</v>
      </c>
      <c r="U36" s="80" t="s">
        <v>1151</v>
      </c>
      <c r="V36" s="80" t="s">
        <v>1151</v>
      </c>
      <c r="W36" s="80" t="s">
        <v>1151</v>
      </c>
      <c r="X36" s="80" t="s">
        <v>1151</v>
      </c>
      <c r="Y36" s="80" t="s">
        <v>1151</v>
      </c>
      <c r="Z36" s="80" t="s">
        <v>1151</v>
      </c>
      <c r="AA36" s="80" t="s">
        <v>1151</v>
      </c>
      <c r="AB36" s="80" t="s">
        <v>1151</v>
      </c>
      <c r="AC36" s="80" t="s">
        <v>1151</v>
      </c>
      <c r="AD36" s="80" t="s">
        <v>1151</v>
      </c>
      <c r="AE36" s="80" t="s">
        <v>1151</v>
      </c>
      <c r="AF36" s="80" t="s">
        <v>1151</v>
      </c>
      <c r="AG36" s="80" t="s">
        <v>1151</v>
      </c>
      <c r="AH36" s="80" t="s">
        <v>1151</v>
      </c>
      <c r="AI36" s="80" t="s">
        <v>1151</v>
      </c>
      <c r="AJ36" s="80" t="s">
        <v>1151</v>
      </c>
      <c r="AK36" s="80" t="s">
        <v>1151</v>
      </c>
      <c r="AL36" s="80" t="s">
        <v>1151</v>
      </c>
      <c r="AM36" s="80" t="s">
        <v>1151</v>
      </c>
      <c r="AN36" s="80" t="s">
        <v>1151</v>
      </c>
      <c r="AO36" s="80" t="s">
        <v>1151</v>
      </c>
      <c r="AP36" s="80" t="s">
        <v>1151</v>
      </c>
      <c r="AQ36" s="80" t="s">
        <v>1151</v>
      </c>
      <c r="AR36" s="80" t="s">
        <v>1151</v>
      </c>
      <c r="AS36" s="594" t="s">
        <v>892</v>
      </c>
      <c r="AT36" s="450" t="s">
        <v>430</v>
      </c>
      <c r="AU36" s="457" t="s">
        <v>1151</v>
      </c>
      <c r="AV36" s="486" t="s">
        <v>1151</v>
      </c>
      <c r="AW36" s="81" t="s">
        <v>1151</v>
      </c>
      <c r="AX36" s="81" t="s">
        <v>1151</v>
      </c>
      <c r="AY36" s="81" t="s">
        <v>1151</v>
      </c>
      <c r="AZ36" s="81" t="s">
        <v>1151</v>
      </c>
      <c r="BA36" s="81" t="s">
        <v>1151</v>
      </c>
      <c r="BB36" s="81" t="s">
        <v>1151</v>
      </c>
      <c r="BC36" s="620" t="s">
        <v>931</v>
      </c>
      <c r="BD36" s="81" t="s">
        <v>1151</v>
      </c>
      <c r="BE36" s="81" t="s">
        <v>1151</v>
      </c>
    </row>
    <row r="37" spans="1:57" s="38" customFormat="1" ht="45" customHeight="1" x14ac:dyDescent="0.2">
      <c r="A37" s="256" t="str">
        <f t="shared" si="0"/>
        <v>13</v>
      </c>
      <c r="B37" s="581" t="s">
        <v>558</v>
      </c>
      <c r="C37" s="582" t="s">
        <v>1257</v>
      </c>
      <c r="D37" s="679" t="s">
        <v>1151</v>
      </c>
      <c r="E37" s="582" t="s">
        <v>989</v>
      </c>
      <c r="F37" s="578" t="s">
        <v>1191</v>
      </c>
      <c r="G37" s="586" t="s">
        <v>878</v>
      </c>
      <c r="H37" s="580" t="s">
        <v>879</v>
      </c>
      <c r="I37" s="138" t="s">
        <v>1050</v>
      </c>
      <c r="J37" s="641" t="s">
        <v>870</v>
      </c>
      <c r="K37" s="588" t="s">
        <v>883</v>
      </c>
      <c r="L37" s="265" t="s">
        <v>1151</v>
      </c>
      <c r="M37" s="592" t="s">
        <v>884</v>
      </c>
      <c r="N37" s="80" t="s">
        <v>1151</v>
      </c>
      <c r="O37" s="265" t="s">
        <v>1151</v>
      </c>
      <c r="P37" s="592" t="s">
        <v>1192</v>
      </c>
      <c r="Q37" s="80" t="s">
        <v>1151</v>
      </c>
      <c r="R37" s="80" t="s">
        <v>1151</v>
      </c>
      <c r="S37" s="80" t="s">
        <v>1151</v>
      </c>
      <c r="T37" s="80" t="s">
        <v>1151</v>
      </c>
      <c r="U37" s="80" t="s">
        <v>1151</v>
      </c>
      <c r="V37" s="80" t="s">
        <v>1151</v>
      </c>
      <c r="W37" s="80" t="s">
        <v>1151</v>
      </c>
      <c r="X37" s="80" t="s">
        <v>1151</v>
      </c>
      <c r="Y37" s="80" t="s">
        <v>1151</v>
      </c>
      <c r="Z37" s="80" t="s">
        <v>1151</v>
      </c>
      <c r="AA37" s="80" t="s">
        <v>1151</v>
      </c>
      <c r="AB37" s="80" t="s">
        <v>1151</v>
      </c>
      <c r="AC37" s="80" t="s">
        <v>1151</v>
      </c>
      <c r="AD37" s="80" t="s">
        <v>1151</v>
      </c>
      <c r="AE37" s="80" t="s">
        <v>1151</v>
      </c>
      <c r="AF37" s="80" t="s">
        <v>1151</v>
      </c>
      <c r="AG37" s="80" t="s">
        <v>1151</v>
      </c>
      <c r="AH37" s="80" t="s">
        <v>1151</v>
      </c>
      <c r="AI37" s="80" t="s">
        <v>1151</v>
      </c>
      <c r="AJ37" s="80" t="s">
        <v>1151</v>
      </c>
      <c r="AK37" s="80" t="s">
        <v>1151</v>
      </c>
      <c r="AL37" s="80" t="s">
        <v>1151</v>
      </c>
      <c r="AM37" s="80" t="s">
        <v>1151</v>
      </c>
      <c r="AN37" s="80" t="s">
        <v>1151</v>
      </c>
      <c r="AO37" s="80" t="s">
        <v>1151</v>
      </c>
      <c r="AP37" s="80" t="s">
        <v>1151</v>
      </c>
      <c r="AQ37" s="80" t="s">
        <v>1151</v>
      </c>
      <c r="AR37" s="80" t="s">
        <v>1151</v>
      </c>
      <c r="AS37" s="592" t="s">
        <v>892</v>
      </c>
      <c r="AT37" s="450" t="s">
        <v>430</v>
      </c>
      <c r="AU37" s="457" t="s">
        <v>1151</v>
      </c>
      <c r="AV37" s="486" t="s">
        <v>1151</v>
      </c>
      <c r="AW37" s="81" t="s">
        <v>1151</v>
      </c>
      <c r="AX37" s="81" t="s">
        <v>1151</v>
      </c>
      <c r="AY37" s="81" t="s">
        <v>1151</v>
      </c>
      <c r="AZ37" s="81" t="s">
        <v>1151</v>
      </c>
      <c r="BA37" s="81" t="s">
        <v>1151</v>
      </c>
      <c r="BB37" s="81" t="s">
        <v>1151</v>
      </c>
      <c r="BC37" s="293" t="s">
        <v>909</v>
      </c>
      <c r="BD37" s="81" t="s">
        <v>1151</v>
      </c>
      <c r="BE37" s="81" t="s">
        <v>1151</v>
      </c>
    </row>
    <row r="38" spans="1:57" s="38" customFormat="1" ht="45" customHeight="1" x14ac:dyDescent="0.2">
      <c r="A38" s="256" t="str">
        <f t="shared" si="0"/>
        <v>13</v>
      </c>
      <c r="B38" s="581" t="s">
        <v>558</v>
      </c>
      <c r="C38" s="582" t="s">
        <v>1257</v>
      </c>
      <c r="D38" s="679" t="s">
        <v>1151</v>
      </c>
      <c r="E38" s="582" t="s">
        <v>989</v>
      </c>
      <c r="F38" s="578" t="s">
        <v>1191</v>
      </c>
      <c r="G38" s="586" t="s">
        <v>878</v>
      </c>
      <c r="H38" s="580" t="s">
        <v>908</v>
      </c>
      <c r="I38" s="139" t="s">
        <v>1052</v>
      </c>
      <c r="J38" s="641" t="s">
        <v>1124</v>
      </c>
      <c r="K38" s="589" t="s">
        <v>883</v>
      </c>
      <c r="L38" s="265" t="s">
        <v>1151</v>
      </c>
      <c r="M38" s="593" t="s">
        <v>884</v>
      </c>
      <c r="N38" s="80" t="s">
        <v>1151</v>
      </c>
      <c r="O38" s="593" t="s">
        <v>1193</v>
      </c>
      <c r="P38" s="80" t="s">
        <v>1151</v>
      </c>
      <c r="Q38" s="80" t="s">
        <v>1151</v>
      </c>
      <c r="R38" s="80" t="s">
        <v>1151</v>
      </c>
      <c r="S38" s="80" t="s">
        <v>1151</v>
      </c>
      <c r="T38" s="80" t="s">
        <v>1151</v>
      </c>
      <c r="U38" s="80" t="s">
        <v>1151</v>
      </c>
      <c r="V38" s="80" t="s">
        <v>1151</v>
      </c>
      <c r="W38" s="80" t="s">
        <v>1151</v>
      </c>
      <c r="X38" s="80" t="s">
        <v>1151</v>
      </c>
      <c r="Y38" s="80" t="s">
        <v>1151</v>
      </c>
      <c r="Z38" s="80" t="s">
        <v>1151</v>
      </c>
      <c r="AA38" s="80" t="s">
        <v>1151</v>
      </c>
      <c r="AB38" s="80" t="s">
        <v>1151</v>
      </c>
      <c r="AC38" s="80" t="s">
        <v>1151</v>
      </c>
      <c r="AD38" s="80" t="s">
        <v>1151</v>
      </c>
      <c r="AE38" s="80" t="s">
        <v>1151</v>
      </c>
      <c r="AF38" s="80" t="s">
        <v>1151</v>
      </c>
      <c r="AG38" s="80" t="s">
        <v>1151</v>
      </c>
      <c r="AH38" s="80" t="s">
        <v>1151</v>
      </c>
      <c r="AI38" s="80" t="s">
        <v>1151</v>
      </c>
      <c r="AJ38" s="80" t="s">
        <v>1151</v>
      </c>
      <c r="AK38" s="80" t="s">
        <v>1151</v>
      </c>
      <c r="AL38" s="80" t="s">
        <v>1151</v>
      </c>
      <c r="AM38" s="80" t="s">
        <v>1151</v>
      </c>
      <c r="AN38" s="80" t="s">
        <v>1151</v>
      </c>
      <c r="AO38" s="80" t="s">
        <v>1151</v>
      </c>
      <c r="AP38" s="80" t="s">
        <v>1151</v>
      </c>
      <c r="AQ38" s="80" t="s">
        <v>1151</v>
      </c>
      <c r="AR38" s="80" t="s">
        <v>1151</v>
      </c>
      <c r="AS38" s="593" t="s">
        <v>891</v>
      </c>
      <c r="AT38" s="450" t="s">
        <v>430</v>
      </c>
      <c r="AU38" s="457" t="s">
        <v>1151</v>
      </c>
      <c r="AV38" s="486" t="s">
        <v>1151</v>
      </c>
      <c r="AW38" s="81" t="s">
        <v>1151</v>
      </c>
      <c r="AX38" s="81" t="s">
        <v>1151</v>
      </c>
      <c r="AY38" s="81" t="s">
        <v>1151</v>
      </c>
      <c r="AZ38" s="81" t="s">
        <v>1151</v>
      </c>
      <c r="BA38" s="81" t="s">
        <v>1151</v>
      </c>
      <c r="BB38" s="81" t="s">
        <v>1151</v>
      </c>
      <c r="BC38" s="619" t="s">
        <v>910</v>
      </c>
      <c r="BD38" s="81" t="s">
        <v>1151</v>
      </c>
      <c r="BE38" s="81" t="s">
        <v>1151</v>
      </c>
    </row>
    <row r="39" spans="1:57" s="38" customFormat="1" ht="45" customHeight="1" x14ac:dyDescent="0.2">
      <c r="A39" s="256" t="str">
        <f t="shared" si="0"/>
        <v>13</v>
      </c>
      <c r="B39" s="581" t="s">
        <v>558</v>
      </c>
      <c r="C39" s="582" t="s">
        <v>1257</v>
      </c>
      <c r="D39" s="679" t="s">
        <v>1151</v>
      </c>
      <c r="E39" s="582" t="s">
        <v>989</v>
      </c>
      <c r="F39" s="578" t="s">
        <v>1191</v>
      </c>
      <c r="G39" s="586" t="s">
        <v>878</v>
      </c>
      <c r="H39" s="580" t="s">
        <v>880</v>
      </c>
      <c r="I39" s="500" t="s">
        <v>1055</v>
      </c>
      <c r="J39" s="641" t="s">
        <v>1124</v>
      </c>
      <c r="K39" s="590" t="s">
        <v>883</v>
      </c>
      <c r="L39" s="265" t="s">
        <v>1151</v>
      </c>
      <c r="M39" s="594" t="s">
        <v>884</v>
      </c>
      <c r="N39" s="80" t="s">
        <v>1151</v>
      </c>
      <c r="O39" s="265" t="s">
        <v>1151</v>
      </c>
      <c r="P39" s="594" t="s">
        <v>1193</v>
      </c>
      <c r="Q39" s="80" t="s">
        <v>1151</v>
      </c>
      <c r="R39" s="80" t="s">
        <v>1151</v>
      </c>
      <c r="S39" s="80" t="s">
        <v>1151</v>
      </c>
      <c r="T39" s="80" t="s">
        <v>1151</v>
      </c>
      <c r="U39" s="80" t="s">
        <v>1151</v>
      </c>
      <c r="V39" s="80" t="s">
        <v>1151</v>
      </c>
      <c r="W39" s="80" t="s">
        <v>1151</v>
      </c>
      <c r="X39" s="80" t="s">
        <v>1151</v>
      </c>
      <c r="Y39" s="80" t="s">
        <v>1151</v>
      </c>
      <c r="Z39" s="80" t="s">
        <v>1151</v>
      </c>
      <c r="AA39" s="80" t="s">
        <v>1151</v>
      </c>
      <c r="AB39" s="80" t="s">
        <v>1151</v>
      </c>
      <c r="AC39" s="80" t="s">
        <v>1151</v>
      </c>
      <c r="AD39" s="80" t="s">
        <v>1151</v>
      </c>
      <c r="AE39" s="80" t="s">
        <v>1151</v>
      </c>
      <c r="AF39" s="80" t="s">
        <v>1151</v>
      </c>
      <c r="AG39" s="80" t="s">
        <v>1151</v>
      </c>
      <c r="AH39" s="80" t="s">
        <v>1151</v>
      </c>
      <c r="AI39" s="80" t="s">
        <v>1151</v>
      </c>
      <c r="AJ39" s="80" t="s">
        <v>1151</v>
      </c>
      <c r="AK39" s="80" t="s">
        <v>1151</v>
      </c>
      <c r="AL39" s="80" t="s">
        <v>1151</v>
      </c>
      <c r="AM39" s="80" t="s">
        <v>1151</v>
      </c>
      <c r="AN39" s="80" t="s">
        <v>1151</v>
      </c>
      <c r="AO39" s="80" t="s">
        <v>1151</v>
      </c>
      <c r="AP39" s="80" t="s">
        <v>1151</v>
      </c>
      <c r="AQ39" s="80" t="s">
        <v>1151</v>
      </c>
      <c r="AR39" s="80" t="s">
        <v>1151</v>
      </c>
      <c r="AS39" s="594" t="s">
        <v>891</v>
      </c>
      <c r="AT39" s="450" t="s">
        <v>430</v>
      </c>
      <c r="AU39" s="457" t="s">
        <v>1151</v>
      </c>
      <c r="AV39" s="486" t="s">
        <v>1151</v>
      </c>
      <c r="AW39" s="81" t="s">
        <v>1151</v>
      </c>
      <c r="AX39" s="81" t="s">
        <v>1151</v>
      </c>
      <c r="AY39" s="81" t="s">
        <v>1151</v>
      </c>
      <c r="AZ39" s="81" t="s">
        <v>1151</v>
      </c>
      <c r="BA39" s="81" t="s">
        <v>1151</v>
      </c>
      <c r="BB39" s="81" t="s">
        <v>1151</v>
      </c>
      <c r="BC39" s="620" t="s">
        <v>909</v>
      </c>
      <c r="BD39" s="81" t="s">
        <v>1151</v>
      </c>
      <c r="BE39" s="81" t="s">
        <v>1151</v>
      </c>
    </row>
    <row r="40" spans="1:57" s="38" customFormat="1" ht="45" customHeight="1" x14ac:dyDescent="0.2">
      <c r="A40" s="256" t="str">
        <f t="shared" si="0"/>
        <v>13</v>
      </c>
      <c r="B40" s="284" t="s">
        <v>128</v>
      </c>
      <c r="C40" s="260" t="s">
        <v>1258</v>
      </c>
      <c r="D40" s="679" t="s">
        <v>1151</v>
      </c>
      <c r="E40" s="260" t="s">
        <v>992</v>
      </c>
      <c r="F40" s="578" t="s">
        <v>1194</v>
      </c>
      <c r="G40" s="586" t="s">
        <v>887</v>
      </c>
      <c r="H40" s="580" t="s">
        <v>888</v>
      </c>
      <c r="I40" s="138" t="s">
        <v>1051</v>
      </c>
      <c r="J40" s="575" t="s">
        <v>852</v>
      </c>
      <c r="K40" s="588" t="s">
        <v>882</v>
      </c>
      <c r="L40" s="80" t="s">
        <v>1151</v>
      </c>
      <c r="M40" s="592" t="s">
        <v>885</v>
      </c>
      <c r="N40" s="80" t="s">
        <v>1151</v>
      </c>
      <c r="O40" s="80" t="s">
        <v>1151</v>
      </c>
      <c r="P40" s="577" t="s">
        <v>912</v>
      </c>
      <c r="Q40" s="80" t="s">
        <v>1151</v>
      </c>
      <c r="R40" s="80" t="s">
        <v>1151</v>
      </c>
      <c r="S40" s="80" t="s">
        <v>1151</v>
      </c>
      <c r="T40" s="80" t="s">
        <v>1151</v>
      </c>
      <c r="U40" s="80" t="s">
        <v>1151</v>
      </c>
      <c r="V40" s="80" t="s">
        <v>1151</v>
      </c>
      <c r="W40" s="80" t="s">
        <v>1151</v>
      </c>
      <c r="X40" s="80" t="s">
        <v>1151</v>
      </c>
      <c r="Y40" s="80" t="s">
        <v>1151</v>
      </c>
      <c r="Z40" s="80" t="s">
        <v>1151</v>
      </c>
      <c r="AA40" s="80" t="s">
        <v>1151</v>
      </c>
      <c r="AB40" s="80" t="s">
        <v>1151</v>
      </c>
      <c r="AC40" s="80" t="s">
        <v>1151</v>
      </c>
      <c r="AD40" s="80" t="s">
        <v>1151</v>
      </c>
      <c r="AE40" s="80" t="s">
        <v>1151</v>
      </c>
      <c r="AF40" s="80" t="s">
        <v>1151</v>
      </c>
      <c r="AG40" s="80" t="s">
        <v>1151</v>
      </c>
      <c r="AH40" s="80" t="s">
        <v>1151</v>
      </c>
      <c r="AI40" s="80" t="s">
        <v>1151</v>
      </c>
      <c r="AJ40" s="622" t="s">
        <v>1195</v>
      </c>
      <c r="AK40" s="80" t="s">
        <v>1151</v>
      </c>
      <c r="AL40" s="80" t="s">
        <v>1151</v>
      </c>
      <c r="AM40" s="80" t="s">
        <v>1151</v>
      </c>
      <c r="AN40" s="80" t="s">
        <v>1151</v>
      </c>
      <c r="AO40" s="80" t="s">
        <v>1151</v>
      </c>
      <c r="AP40" s="80" t="s">
        <v>1151</v>
      </c>
      <c r="AQ40" s="80" t="s">
        <v>1151</v>
      </c>
      <c r="AR40" s="80" t="s">
        <v>1151</v>
      </c>
      <c r="AS40" s="592" t="s">
        <v>892</v>
      </c>
      <c r="AT40" s="450" t="s">
        <v>430</v>
      </c>
      <c r="AU40" s="457" t="s">
        <v>1151</v>
      </c>
      <c r="AV40" s="486" t="s">
        <v>1151</v>
      </c>
      <c r="AW40" s="293" t="s">
        <v>909</v>
      </c>
      <c r="AX40" s="81" t="s">
        <v>1151</v>
      </c>
      <c r="AY40" s="81" t="s">
        <v>1151</v>
      </c>
      <c r="AZ40" s="81" t="s">
        <v>1151</v>
      </c>
      <c r="BA40" s="81" t="s">
        <v>1151</v>
      </c>
      <c r="BB40" s="81" t="s">
        <v>1151</v>
      </c>
      <c r="BC40" s="81" t="s">
        <v>1151</v>
      </c>
      <c r="BD40" s="293" t="s">
        <v>913</v>
      </c>
      <c r="BE40" s="293" t="s">
        <v>914</v>
      </c>
    </row>
    <row r="41" spans="1:57" s="38" customFormat="1" ht="45" customHeight="1" x14ac:dyDescent="0.2">
      <c r="A41" s="256" t="str">
        <f t="shared" si="0"/>
        <v>13</v>
      </c>
      <c r="B41" s="624" t="s">
        <v>128</v>
      </c>
      <c r="C41" s="625" t="s">
        <v>1258</v>
      </c>
      <c r="D41" s="679" t="s">
        <v>1151</v>
      </c>
      <c r="E41" s="625" t="s">
        <v>992</v>
      </c>
      <c r="F41" s="627" t="s">
        <v>1194</v>
      </c>
      <c r="G41" s="628" t="s">
        <v>887</v>
      </c>
      <c r="H41" s="629" t="s">
        <v>889</v>
      </c>
      <c r="I41" s="630" t="s">
        <v>1054</v>
      </c>
      <c r="J41" s="623" t="s">
        <v>862</v>
      </c>
      <c r="K41" s="589" t="s">
        <v>882</v>
      </c>
      <c r="L41" s="80" t="s">
        <v>1151</v>
      </c>
      <c r="M41" s="593" t="s">
        <v>885</v>
      </c>
      <c r="N41" s="80" t="s">
        <v>1151</v>
      </c>
      <c r="O41" s="593" t="s">
        <v>901</v>
      </c>
      <c r="P41" s="80" t="s">
        <v>1151</v>
      </c>
      <c r="Q41" s="80" t="s">
        <v>1151</v>
      </c>
      <c r="R41" s="80" t="s">
        <v>1151</v>
      </c>
      <c r="S41" s="80" t="s">
        <v>1151</v>
      </c>
      <c r="T41" s="80" t="s">
        <v>1151</v>
      </c>
      <c r="U41" s="80" t="s">
        <v>1151</v>
      </c>
      <c r="V41" s="80" t="s">
        <v>1151</v>
      </c>
      <c r="W41" s="80" t="s">
        <v>1151</v>
      </c>
      <c r="X41" s="80" t="s">
        <v>1151</v>
      </c>
      <c r="Y41" s="80" t="s">
        <v>1151</v>
      </c>
      <c r="Z41" s="80" t="s">
        <v>1151</v>
      </c>
      <c r="AA41" s="80" t="s">
        <v>1151</v>
      </c>
      <c r="AB41" s="80" t="s">
        <v>1151</v>
      </c>
      <c r="AC41" s="80" t="s">
        <v>1151</v>
      </c>
      <c r="AD41" s="80" t="s">
        <v>1151</v>
      </c>
      <c r="AE41" s="80" t="s">
        <v>1151</v>
      </c>
      <c r="AF41" s="80" t="s">
        <v>1151</v>
      </c>
      <c r="AG41" s="80" t="s">
        <v>1151</v>
      </c>
      <c r="AH41" s="80" t="s">
        <v>1151</v>
      </c>
      <c r="AI41" s="80" t="s">
        <v>1151</v>
      </c>
      <c r="AJ41" s="631" t="s">
        <v>1196</v>
      </c>
      <c r="AK41" s="80" t="s">
        <v>1151</v>
      </c>
      <c r="AL41" s="80" t="s">
        <v>1151</v>
      </c>
      <c r="AM41" s="80" t="s">
        <v>1151</v>
      </c>
      <c r="AN41" s="80" t="s">
        <v>1151</v>
      </c>
      <c r="AO41" s="80" t="s">
        <v>1151</v>
      </c>
      <c r="AP41" s="80" t="s">
        <v>1151</v>
      </c>
      <c r="AQ41" s="80" t="s">
        <v>1151</v>
      </c>
      <c r="AR41" s="80" t="s">
        <v>1151</v>
      </c>
      <c r="AS41" s="593" t="s">
        <v>892</v>
      </c>
      <c r="AT41" s="450" t="s">
        <v>430</v>
      </c>
      <c r="AU41" s="457" t="s">
        <v>1151</v>
      </c>
      <c r="AV41" s="486" t="s">
        <v>1151</v>
      </c>
      <c r="AW41" s="486" t="s">
        <v>1151</v>
      </c>
      <c r="AX41" s="486" t="s">
        <v>1151</v>
      </c>
      <c r="AY41" s="486" t="s">
        <v>1151</v>
      </c>
      <c r="AZ41" s="486" t="s">
        <v>1151</v>
      </c>
      <c r="BA41" s="486" t="s">
        <v>1151</v>
      </c>
      <c r="BB41" s="486" t="s">
        <v>1151</v>
      </c>
      <c r="BC41" s="486" t="s">
        <v>1151</v>
      </c>
      <c r="BD41" s="486" t="s">
        <v>1151</v>
      </c>
      <c r="BE41" s="486" t="s">
        <v>1151</v>
      </c>
    </row>
    <row r="42" spans="1:57" s="38" customFormat="1" ht="45" customHeight="1" x14ac:dyDescent="0.2">
      <c r="A42" s="256" t="str">
        <f t="shared" si="0"/>
        <v>13</v>
      </c>
      <c r="B42" s="581" t="s">
        <v>128</v>
      </c>
      <c r="C42" s="582" t="s">
        <v>1258</v>
      </c>
      <c r="D42" s="679" t="s">
        <v>1151</v>
      </c>
      <c r="E42" s="582" t="s">
        <v>992</v>
      </c>
      <c r="F42" s="578" t="s">
        <v>1194</v>
      </c>
      <c r="G42" s="586" t="s">
        <v>887</v>
      </c>
      <c r="H42" s="580" t="s">
        <v>889</v>
      </c>
      <c r="I42" s="500" t="s">
        <v>1058</v>
      </c>
      <c r="J42" s="641" t="s">
        <v>1124</v>
      </c>
      <c r="K42" s="590" t="s">
        <v>882</v>
      </c>
      <c r="L42" s="80" t="s">
        <v>1151</v>
      </c>
      <c r="M42" s="594" t="s">
        <v>885</v>
      </c>
      <c r="N42" s="80" t="s">
        <v>1151</v>
      </c>
      <c r="O42" s="80" t="s">
        <v>1151</v>
      </c>
      <c r="P42" s="594" t="s">
        <v>901</v>
      </c>
      <c r="Q42" s="80" t="s">
        <v>1151</v>
      </c>
      <c r="R42" s="80" t="s">
        <v>1151</v>
      </c>
      <c r="S42" s="80" t="s">
        <v>1151</v>
      </c>
      <c r="T42" s="80" t="s">
        <v>1151</v>
      </c>
      <c r="U42" s="80" t="s">
        <v>1151</v>
      </c>
      <c r="V42" s="80" t="s">
        <v>1151</v>
      </c>
      <c r="W42" s="80" t="s">
        <v>1151</v>
      </c>
      <c r="X42" s="80" t="s">
        <v>1151</v>
      </c>
      <c r="Y42" s="80" t="s">
        <v>1151</v>
      </c>
      <c r="Z42" s="80" t="s">
        <v>1151</v>
      </c>
      <c r="AA42" s="80" t="s">
        <v>1151</v>
      </c>
      <c r="AB42" s="80" t="s">
        <v>1151</v>
      </c>
      <c r="AC42" s="80" t="s">
        <v>1151</v>
      </c>
      <c r="AD42" s="80" t="s">
        <v>1151</v>
      </c>
      <c r="AE42" s="80" t="s">
        <v>1151</v>
      </c>
      <c r="AF42" s="80" t="s">
        <v>1151</v>
      </c>
      <c r="AG42" s="80" t="s">
        <v>1151</v>
      </c>
      <c r="AH42" s="80" t="s">
        <v>1151</v>
      </c>
      <c r="AI42" s="80" t="s">
        <v>1151</v>
      </c>
      <c r="AJ42" s="613" t="s">
        <v>1197</v>
      </c>
      <c r="AK42" s="80" t="s">
        <v>1151</v>
      </c>
      <c r="AL42" s="80" t="s">
        <v>1151</v>
      </c>
      <c r="AM42" s="80" t="s">
        <v>1151</v>
      </c>
      <c r="AN42" s="80" t="s">
        <v>1151</v>
      </c>
      <c r="AO42" s="80" t="s">
        <v>1151</v>
      </c>
      <c r="AP42" s="80" t="s">
        <v>1151</v>
      </c>
      <c r="AQ42" s="80" t="s">
        <v>1151</v>
      </c>
      <c r="AR42" s="80" t="s">
        <v>1151</v>
      </c>
      <c r="AS42" s="594" t="s">
        <v>891</v>
      </c>
      <c r="AT42" s="450" t="s">
        <v>430</v>
      </c>
      <c r="AU42" s="457" t="s">
        <v>1151</v>
      </c>
      <c r="AV42" s="486" t="s">
        <v>1151</v>
      </c>
      <c r="AW42" s="620" t="s">
        <v>909</v>
      </c>
      <c r="AX42" s="81" t="s">
        <v>1151</v>
      </c>
      <c r="AY42" s="81" t="s">
        <v>1151</v>
      </c>
      <c r="AZ42" s="81" t="s">
        <v>1151</v>
      </c>
      <c r="BA42" s="81" t="s">
        <v>1151</v>
      </c>
      <c r="BB42" s="81" t="s">
        <v>1151</v>
      </c>
      <c r="BC42" s="81" t="s">
        <v>1151</v>
      </c>
      <c r="BD42" s="620" t="s">
        <v>913</v>
      </c>
      <c r="BE42" s="620" t="s">
        <v>914</v>
      </c>
    </row>
    <row r="43" spans="1:57" s="38" customFormat="1" ht="45" customHeight="1" x14ac:dyDescent="0.2">
      <c r="A43" s="256" t="str">
        <f t="shared" si="0"/>
        <v>12</v>
      </c>
      <c r="B43" s="584" t="s">
        <v>955</v>
      </c>
      <c r="C43" s="582" t="s">
        <v>1259</v>
      </c>
      <c r="D43" s="679" t="s">
        <v>1151</v>
      </c>
      <c r="E43" s="582" t="s">
        <v>993</v>
      </c>
      <c r="F43" s="308" t="s">
        <v>1187</v>
      </c>
      <c r="G43" s="262" t="s">
        <v>645</v>
      </c>
      <c r="H43" s="263" t="s">
        <v>798</v>
      </c>
      <c r="I43" s="138" t="s">
        <v>1090</v>
      </c>
      <c r="J43" s="575" t="s">
        <v>862</v>
      </c>
      <c r="K43" s="588" t="s">
        <v>927</v>
      </c>
      <c r="L43" s="265" t="s">
        <v>1151</v>
      </c>
      <c r="M43" s="265" t="s">
        <v>1151</v>
      </c>
      <c r="N43" s="592" t="s">
        <v>884</v>
      </c>
      <c r="O43" s="265" t="s">
        <v>1151</v>
      </c>
      <c r="P43" s="265" t="s">
        <v>1151</v>
      </c>
      <c r="Q43" s="265" t="s">
        <v>1151</v>
      </c>
      <c r="R43" s="265" t="s">
        <v>1151</v>
      </c>
      <c r="S43" s="265" t="s">
        <v>1151</v>
      </c>
      <c r="T43" s="265" t="s">
        <v>1151</v>
      </c>
      <c r="U43" s="265" t="s">
        <v>1151</v>
      </c>
      <c r="V43" s="265" t="s">
        <v>1151</v>
      </c>
      <c r="W43" s="265" t="s">
        <v>1151</v>
      </c>
      <c r="X43" s="265" t="s">
        <v>1151</v>
      </c>
      <c r="Y43" s="265" t="s">
        <v>1151</v>
      </c>
      <c r="Z43" s="265" t="s">
        <v>1151</v>
      </c>
      <c r="AA43" s="265" t="s">
        <v>1151</v>
      </c>
      <c r="AB43" s="265" t="s">
        <v>1151</v>
      </c>
      <c r="AC43" s="265" t="s">
        <v>1151</v>
      </c>
      <c r="AD43" s="265" t="s">
        <v>1151</v>
      </c>
      <c r="AE43" s="288" t="s">
        <v>800</v>
      </c>
      <c r="AF43" s="288" t="s">
        <v>802</v>
      </c>
      <c r="AG43" s="288" t="s">
        <v>804</v>
      </c>
      <c r="AH43" s="292" t="s">
        <v>805</v>
      </c>
      <c r="AI43" s="265" t="s">
        <v>1151</v>
      </c>
      <c r="AJ43" s="265" t="s">
        <v>1151</v>
      </c>
      <c r="AK43" s="265" t="s">
        <v>1151</v>
      </c>
      <c r="AL43" s="265" t="s">
        <v>1151</v>
      </c>
      <c r="AM43" s="265" t="s">
        <v>1151</v>
      </c>
      <c r="AN43" s="265" t="s">
        <v>1151</v>
      </c>
      <c r="AO43" s="265" t="s">
        <v>1151</v>
      </c>
      <c r="AP43" s="265" t="s">
        <v>1151</v>
      </c>
      <c r="AQ43" s="265" t="s">
        <v>1151</v>
      </c>
      <c r="AR43" s="265" t="s">
        <v>1151</v>
      </c>
      <c r="AS43" s="288" t="s">
        <v>899</v>
      </c>
      <c r="AT43" s="450" t="s">
        <v>430</v>
      </c>
      <c r="AU43" s="457" t="s">
        <v>1151</v>
      </c>
      <c r="AV43" s="486" t="s">
        <v>1151</v>
      </c>
      <c r="AW43" s="40" t="s">
        <v>1245</v>
      </c>
      <c r="AX43" s="486" t="s">
        <v>1151</v>
      </c>
      <c r="AY43" s="486" t="s">
        <v>1151</v>
      </c>
      <c r="AZ43" s="486" t="s">
        <v>1151</v>
      </c>
      <c r="BA43" s="486" t="s">
        <v>1151</v>
      </c>
      <c r="BB43" s="486" t="s">
        <v>1151</v>
      </c>
      <c r="BC43" s="486" t="s">
        <v>1151</v>
      </c>
      <c r="BD43" s="486" t="s">
        <v>1151</v>
      </c>
      <c r="BE43" s="486" t="s">
        <v>1151</v>
      </c>
    </row>
    <row r="44" spans="1:57" s="38" customFormat="1" ht="45" customHeight="1" x14ac:dyDescent="0.2">
      <c r="A44" s="256" t="str">
        <f t="shared" si="0"/>
        <v>17</v>
      </c>
      <c r="B44" s="584" t="s">
        <v>955</v>
      </c>
      <c r="C44" s="582" t="s">
        <v>1259</v>
      </c>
      <c r="D44" s="679" t="s">
        <v>1151</v>
      </c>
      <c r="E44" s="582" t="s">
        <v>993</v>
      </c>
      <c r="F44" s="578" t="s">
        <v>1187</v>
      </c>
      <c r="G44" s="586" t="s">
        <v>645</v>
      </c>
      <c r="H44" s="580" t="s">
        <v>798</v>
      </c>
      <c r="I44" s="139" t="s">
        <v>1095</v>
      </c>
      <c r="J44" s="641" t="s">
        <v>1124</v>
      </c>
      <c r="K44" s="589" t="s">
        <v>927</v>
      </c>
      <c r="L44" s="265" t="s">
        <v>1151</v>
      </c>
      <c r="M44" s="265" t="s">
        <v>1151</v>
      </c>
      <c r="N44" s="593" t="s">
        <v>884</v>
      </c>
      <c r="O44" s="265" t="s">
        <v>1151</v>
      </c>
      <c r="P44" s="265" t="s">
        <v>1151</v>
      </c>
      <c r="Q44" s="265" t="s">
        <v>1151</v>
      </c>
      <c r="R44" s="265" t="s">
        <v>1151</v>
      </c>
      <c r="S44" s="265" t="s">
        <v>1151</v>
      </c>
      <c r="T44" s="265" t="s">
        <v>1151</v>
      </c>
      <c r="U44" s="265" t="s">
        <v>1151</v>
      </c>
      <c r="V44" s="265" t="s">
        <v>1151</v>
      </c>
      <c r="W44" s="265" t="s">
        <v>1151</v>
      </c>
      <c r="X44" s="265" t="s">
        <v>1151</v>
      </c>
      <c r="Y44" s="265" t="s">
        <v>1151</v>
      </c>
      <c r="Z44" s="265" t="s">
        <v>1151</v>
      </c>
      <c r="AA44" s="265" t="s">
        <v>1151</v>
      </c>
      <c r="AB44" s="265" t="s">
        <v>1151</v>
      </c>
      <c r="AC44" s="265" t="s">
        <v>1151</v>
      </c>
      <c r="AD44" s="265" t="s">
        <v>1151</v>
      </c>
      <c r="AE44" s="265" t="s">
        <v>1151</v>
      </c>
      <c r="AF44" s="265" t="s">
        <v>1151</v>
      </c>
      <c r="AG44" s="265" t="s">
        <v>1151</v>
      </c>
      <c r="AH44" s="265" t="s">
        <v>1151</v>
      </c>
      <c r="AI44" s="593" t="s">
        <v>937</v>
      </c>
      <c r="AJ44" s="265" t="s">
        <v>1151</v>
      </c>
      <c r="AK44" s="265" t="s">
        <v>1151</v>
      </c>
      <c r="AL44" s="265" t="s">
        <v>1151</v>
      </c>
      <c r="AM44" s="265" t="s">
        <v>1151</v>
      </c>
      <c r="AN44" s="265" t="s">
        <v>1151</v>
      </c>
      <c r="AO44" s="265" t="s">
        <v>1151</v>
      </c>
      <c r="AP44" s="265" t="s">
        <v>1151</v>
      </c>
      <c r="AQ44" s="265" t="s">
        <v>1151</v>
      </c>
      <c r="AR44" s="265" t="s">
        <v>1151</v>
      </c>
      <c r="AS44" s="593" t="s">
        <v>936</v>
      </c>
      <c r="AT44" s="450" t="s">
        <v>430</v>
      </c>
      <c r="AU44" s="457" t="s">
        <v>1151</v>
      </c>
      <c r="AV44" s="486" t="s">
        <v>1151</v>
      </c>
      <c r="AW44" s="619" t="s">
        <v>1032</v>
      </c>
      <c r="AX44" s="81" t="s">
        <v>1151</v>
      </c>
      <c r="AY44" s="81" t="s">
        <v>1151</v>
      </c>
      <c r="AZ44" s="81" t="s">
        <v>1151</v>
      </c>
      <c r="BA44" s="81" t="s">
        <v>1151</v>
      </c>
      <c r="BB44" s="81" t="s">
        <v>1151</v>
      </c>
      <c r="BC44" s="81" t="s">
        <v>1151</v>
      </c>
      <c r="BD44" s="81" t="s">
        <v>1151</v>
      </c>
      <c r="BE44" s="81" t="s">
        <v>1151</v>
      </c>
    </row>
    <row r="45" spans="1:57" s="38" customFormat="1" ht="45" customHeight="1" x14ac:dyDescent="0.2">
      <c r="A45" s="256" t="str">
        <f t="shared" si="0"/>
        <v>17</v>
      </c>
      <c r="B45" s="584" t="s">
        <v>955</v>
      </c>
      <c r="C45" s="582" t="s">
        <v>1259</v>
      </c>
      <c r="D45" s="679" t="s">
        <v>1151</v>
      </c>
      <c r="E45" s="582" t="s">
        <v>993</v>
      </c>
      <c r="F45" s="578" t="s">
        <v>1187</v>
      </c>
      <c r="G45" s="586" t="s">
        <v>645</v>
      </c>
      <c r="H45" s="580" t="s">
        <v>798</v>
      </c>
      <c r="I45" s="500" t="s">
        <v>1100</v>
      </c>
      <c r="J45" s="641" t="s">
        <v>1124</v>
      </c>
      <c r="K45" s="590" t="s">
        <v>927</v>
      </c>
      <c r="L45" s="265" t="s">
        <v>1151</v>
      </c>
      <c r="M45" s="265" t="s">
        <v>1151</v>
      </c>
      <c r="N45" s="594" t="s">
        <v>884</v>
      </c>
      <c r="O45" s="265" t="s">
        <v>1151</v>
      </c>
      <c r="P45" s="265" t="s">
        <v>1151</v>
      </c>
      <c r="Q45" s="265" t="s">
        <v>1151</v>
      </c>
      <c r="R45" s="265" t="s">
        <v>1151</v>
      </c>
      <c r="S45" s="265" t="s">
        <v>1151</v>
      </c>
      <c r="T45" s="265" t="s">
        <v>1151</v>
      </c>
      <c r="U45" s="265" t="s">
        <v>1151</v>
      </c>
      <c r="V45" s="265" t="s">
        <v>1151</v>
      </c>
      <c r="W45" s="265" t="s">
        <v>1151</v>
      </c>
      <c r="X45" s="265" t="s">
        <v>1151</v>
      </c>
      <c r="Y45" s="265" t="s">
        <v>1151</v>
      </c>
      <c r="Z45" s="265" t="s">
        <v>1151</v>
      </c>
      <c r="AA45" s="265" t="s">
        <v>1151</v>
      </c>
      <c r="AB45" s="265" t="s">
        <v>1151</v>
      </c>
      <c r="AC45" s="265" t="s">
        <v>1151</v>
      </c>
      <c r="AD45" s="265" t="s">
        <v>1151</v>
      </c>
      <c r="AE45" s="265" t="s">
        <v>1151</v>
      </c>
      <c r="AF45" s="265" t="s">
        <v>1151</v>
      </c>
      <c r="AG45" s="265" t="s">
        <v>1151</v>
      </c>
      <c r="AH45" s="265" t="s">
        <v>1151</v>
      </c>
      <c r="AI45" s="594" t="s">
        <v>937</v>
      </c>
      <c r="AJ45" s="265" t="s">
        <v>1151</v>
      </c>
      <c r="AK45" s="265" t="s">
        <v>1151</v>
      </c>
      <c r="AL45" s="265" t="s">
        <v>1151</v>
      </c>
      <c r="AM45" s="265" t="s">
        <v>1151</v>
      </c>
      <c r="AN45" s="265" t="s">
        <v>1151</v>
      </c>
      <c r="AO45" s="265" t="s">
        <v>1151</v>
      </c>
      <c r="AP45" s="265" t="s">
        <v>1151</v>
      </c>
      <c r="AQ45" s="265" t="s">
        <v>1151</v>
      </c>
      <c r="AR45" s="265" t="s">
        <v>1151</v>
      </c>
      <c r="AS45" s="481" t="s">
        <v>936</v>
      </c>
      <c r="AT45" s="450" t="s">
        <v>430</v>
      </c>
      <c r="AU45" s="457" t="s">
        <v>1151</v>
      </c>
      <c r="AV45" s="486" t="s">
        <v>1151</v>
      </c>
      <c r="AW45" s="620" t="s">
        <v>1032</v>
      </c>
      <c r="AX45" s="81" t="s">
        <v>1151</v>
      </c>
      <c r="AY45" s="81" t="s">
        <v>1151</v>
      </c>
      <c r="AZ45" s="81" t="s">
        <v>1151</v>
      </c>
      <c r="BA45" s="81" t="s">
        <v>1151</v>
      </c>
      <c r="BB45" s="81" t="s">
        <v>1151</v>
      </c>
      <c r="BC45" s="81" t="s">
        <v>1151</v>
      </c>
      <c r="BD45" s="81" t="s">
        <v>1151</v>
      </c>
      <c r="BE45" s="81" t="s">
        <v>1151</v>
      </c>
    </row>
    <row r="46" spans="1:57" s="38" customFormat="1" ht="45" customHeight="1" x14ac:dyDescent="0.2">
      <c r="A46" s="84" t="str">
        <f t="shared" si="0"/>
        <v>16</v>
      </c>
      <c r="B46" s="581" t="s">
        <v>126</v>
      </c>
      <c r="C46" s="582" t="s">
        <v>1260</v>
      </c>
      <c r="D46" s="679" t="s">
        <v>1151</v>
      </c>
      <c r="E46" s="582" t="s">
        <v>988</v>
      </c>
      <c r="F46" s="313" t="s">
        <v>894</v>
      </c>
      <c r="G46" s="314" t="s">
        <v>60</v>
      </c>
      <c r="H46" s="595" t="s">
        <v>863</v>
      </c>
      <c r="I46" s="138" t="s">
        <v>1072</v>
      </c>
      <c r="J46" s="575" t="s">
        <v>852</v>
      </c>
      <c r="K46" s="485" t="s">
        <v>1151</v>
      </c>
      <c r="L46" s="80" t="s">
        <v>1151</v>
      </c>
      <c r="M46" s="80" t="s">
        <v>1151</v>
      </c>
      <c r="N46" s="80" t="s">
        <v>1151</v>
      </c>
      <c r="O46" s="80" t="s">
        <v>1151</v>
      </c>
      <c r="P46" s="80" t="s">
        <v>1151</v>
      </c>
      <c r="Q46" s="80" t="s">
        <v>1151</v>
      </c>
      <c r="R46" s="131" t="s">
        <v>441</v>
      </c>
      <c r="S46" s="131" t="s">
        <v>441</v>
      </c>
      <c r="T46" s="80" t="s">
        <v>1151</v>
      </c>
      <c r="U46" s="80" t="s">
        <v>1151</v>
      </c>
      <c r="V46" s="80" t="s">
        <v>1151</v>
      </c>
      <c r="W46" s="80" t="s">
        <v>1151</v>
      </c>
      <c r="X46" s="80" t="s">
        <v>1151</v>
      </c>
      <c r="Y46" s="80" t="s">
        <v>1151</v>
      </c>
      <c r="Z46" s="80" t="s">
        <v>1151</v>
      </c>
      <c r="AA46" s="80" t="s">
        <v>1151</v>
      </c>
      <c r="AB46" s="80" t="s">
        <v>1151</v>
      </c>
      <c r="AC46" s="80" t="s">
        <v>1151</v>
      </c>
      <c r="AD46" s="80" t="s">
        <v>1151</v>
      </c>
      <c r="AE46" s="80" t="s">
        <v>1151</v>
      </c>
      <c r="AF46" s="80" t="s">
        <v>1151</v>
      </c>
      <c r="AG46" s="80" t="s">
        <v>1151</v>
      </c>
      <c r="AH46" s="80" t="s">
        <v>1151</v>
      </c>
      <c r="AI46" s="80" t="s">
        <v>1151</v>
      </c>
      <c r="AJ46" s="80" t="s">
        <v>1151</v>
      </c>
      <c r="AK46" s="80" t="s">
        <v>1151</v>
      </c>
      <c r="AL46" s="80" t="s">
        <v>1151</v>
      </c>
      <c r="AM46" s="80" t="s">
        <v>1151</v>
      </c>
      <c r="AN46" s="80" t="s">
        <v>1151</v>
      </c>
      <c r="AO46" s="80" t="s">
        <v>1151</v>
      </c>
      <c r="AP46" s="80" t="s">
        <v>1151</v>
      </c>
      <c r="AQ46" s="80" t="s">
        <v>1151</v>
      </c>
      <c r="AR46" s="80" t="s">
        <v>1151</v>
      </c>
      <c r="AS46" s="592" t="s">
        <v>892</v>
      </c>
      <c r="AT46" s="450" t="s">
        <v>430</v>
      </c>
      <c r="AU46" s="457" t="s">
        <v>1151</v>
      </c>
      <c r="AV46" s="486" t="s">
        <v>1151</v>
      </c>
      <c r="AW46" s="687" t="s">
        <v>1244</v>
      </c>
      <c r="AX46" s="81" t="s">
        <v>1151</v>
      </c>
      <c r="AY46" s="81" t="s">
        <v>1151</v>
      </c>
      <c r="AZ46" s="81" t="s">
        <v>1151</v>
      </c>
      <c r="BA46" s="81" t="s">
        <v>1151</v>
      </c>
      <c r="BB46" s="81" t="s">
        <v>1151</v>
      </c>
      <c r="BC46" s="687" t="s">
        <v>1244</v>
      </c>
      <c r="BD46" s="81" t="s">
        <v>1151</v>
      </c>
      <c r="BE46" s="81" t="s">
        <v>1151</v>
      </c>
    </row>
    <row r="47" spans="1:57" s="38" customFormat="1" ht="45" customHeight="1" x14ac:dyDescent="0.2">
      <c r="A47" s="84" t="str">
        <f t="shared" si="0"/>
        <v>16</v>
      </c>
      <c r="B47" s="581" t="s">
        <v>126</v>
      </c>
      <c r="C47" s="582" t="s">
        <v>1260</v>
      </c>
      <c r="D47" s="679" t="s">
        <v>1151</v>
      </c>
      <c r="E47" s="582" t="s">
        <v>988</v>
      </c>
      <c r="F47" s="578" t="s">
        <v>1185</v>
      </c>
      <c r="G47" s="586" t="s">
        <v>644</v>
      </c>
      <c r="H47" s="580" t="s">
        <v>893</v>
      </c>
      <c r="I47" s="138" t="s">
        <v>1092</v>
      </c>
      <c r="J47" s="575" t="s">
        <v>852</v>
      </c>
      <c r="K47" s="588" t="s">
        <v>883</v>
      </c>
      <c r="L47" s="80" t="s">
        <v>1151</v>
      </c>
      <c r="M47" s="80" t="s">
        <v>1151</v>
      </c>
      <c r="N47" s="592" t="s">
        <v>884</v>
      </c>
      <c r="O47" s="80" t="s">
        <v>1151</v>
      </c>
      <c r="P47" s="80" t="s">
        <v>1151</v>
      </c>
      <c r="Q47" s="80" t="s">
        <v>1151</v>
      </c>
      <c r="R47" s="131" t="s">
        <v>633</v>
      </c>
      <c r="S47" s="131" t="s">
        <v>634</v>
      </c>
      <c r="T47" s="80" t="s">
        <v>1151</v>
      </c>
      <c r="U47" s="80" t="s">
        <v>1151</v>
      </c>
      <c r="V47" s="80" t="s">
        <v>1151</v>
      </c>
      <c r="W47" s="80" t="s">
        <v>1151</v>
      </c>
      <c r="X47" s="80" t="s">
        <v>1151</v>
      </c>
      <c r="Y47" s="80" t="s">
        <v>1151</v>
      </c>
      <c r="Z47" s="80" t="s">
        <v>1151</v>
      </c>
      <c r="AA47" s="80" t="s">
        <v>1151</v>
      </c>
      <c r="AB47" s="80" t="s">
        <v>1151</v>
      </c>
      <c r="AC47" s="80" t="s">
        <v>1151</v>
      </c>
      <c r="AD47" s="80" t="s">
        <v>1151</v>
      </c>
      <c r="AE47" s="80" t="s">
        <v>1151</v>
      </c>
      <c r="AF47" s="80" t="s">
        <v>1151</v>
      </c>
      <c r="AG47" s="80" t="s">
        <v>1151</v>
      </c>
      <c r="AH47" s="80" t="s">
        <v>1151</v>
      </c>
      <c r="AI47" s="80" t="s">
        <v>1151</v>
      </c>
      <c r="AJ47" s="80" t="s">
        <v>1151</v>
      </c>
      <c r="AK47" s="80" t="s">
        <v>1151</v>
      </c>
      <c r="AL47" s="80" t="s">
        <v>1151</v>
      </c>
      <c r="AM47" s="80" t="s">
        <v>1151</v>
      </c>
      <c r="AN47" s="80" t="s">
        <v>1151</v>
      </c>
      <c r="AO47" s="80" t="s">
        <v>1151</v>
      </c>
      <c r="AP47" s="80" t="s">
        <v>1151</v>
      </c>
      <c r="AQ47" s="80" t="s">
        <v>1151</v>
      </c>
      <c r="AR47" s="80" t="s">
        <v>1151</v>
      </c>
      <c r="AS47" s="592" t="s">
        <v>892</v>
      </c>
      <c r="AT47" s="450" t="s">
        <v>430</v>
      </c>
      <c r="AU47" s="457" t="s">
        <v>1151</v>
      </c>
      <c r="AV47" s="486" t="s">
        <v>1151</v>
      </c>
      <c r="AW47" s="687" t="s">
        <v>1244</v>
      </c>
      <c r="AX47" s="81" t="s">
        <v>1151</v>
      </c>
      <c r="AY47" s="81" t="s">
        <v>1151</v>
      </c>
      <c r="AZ47" s="81" t="s">
        <v>1151</v>
      </c>
      <c r="BA47" s="81" t="s">
        <v>1151</v>
      </c>
      <c r="BB47" s="81" t="s">
        <v>1151</v>
      </c>
      <c r="BC47" s="687" t="s">
        <v>1244</v>
      </c>
      <c r="BD47" s="81" t="s">
        <v>1151</v>
      </c>
      <c r="BE47" s="81" t="s">
        <v>1151</v>
      </c>
    </row>
    <row r="48" spans="1:57" s="38" customFormat="1" ht="45" customHeight="1" x14ac:dyDescent="0.2">
      <c r="A48" s="84" t="str">
        <f t="shared" si="0"/>
        <v>16</v>
      </c>
      <c r="B48" s="581" t="s">
        <v>126</v>
      </c>
      <c r="C48" s="582" t="s">
        <v>1260</v>
      </c>
      <c r="D48" s="679" t="s">
        <v>1151</v>
      </c>
      <c r="E48" s="645" t="s">
        <v>988</v>
      </c>
      <c r="F48" s="313" t="s">
        <v>894</v>
      </c>
      <c r="G48" s="314" t="s">
        <v>60</v>
      </c>
      <c r="H48" s="595" t="s">
        <v>863</v>
      </c>
      <c r="I48" s="139" t="s">
        <v>1074</v>
      </c>
      <c r="J48" s="575" t="s">
        <v>1125</v>
      </c>
      <c r="K48" s="485" t="s">
        <v>1151</v>
      </c>
      <c r="L48" s="485" t="s">
        <v>1151</v>
      </c>
      <c r="M48" s="80" t="s">
        <v>1151</v>
      </c>
      <c r="N48" s="80" t="s">
        <v>1151</v>
      </c>
      <c r="O48" s="80" t="s">
        <v>1151</v>
      </c>
      <c r="P48" s="80" t="s">
        <v>1151</v>
      </c>
      <c r="Q48" s="80" t="s">
        <v>1151</v>
      </c>
      <c r="R48" s="79" t="s">
        <v>441</v>
      </c>
      <c r="S48" s="79" t="s">
        <v>441</v>
      </c>
      <c r="T48" s="80" t="s">
        <v>1151</v>
      </c>
      <c r="U48" s="80" t="s">
        <v>1151</v>
      </c>
      <c r="V48" s="80" t="s">
        <v>1151</v>
      </c>
      <c r="W48" s="80" t="s">
        <v>1151</v>
      </c>
      <c r="X48" s="80" t="s">
        <v>1151</v>
      </c>
      <c r="Y48" s="80" t="s">
        <v>1151</v>
      </c>
      <c r="Z48" s="80" t="s">
        <v>1151</v>
      </c>
      <c r="AA48" s="80" t="s">
        <v>1151</v>
      </c>
      <c r="AB48" s="80" t="s">
        <v>1151</v>
      </c>
      <c r="AC48" s="80" t="s">
        <v>1151</v>
      </c>
      <c r="AD48" s="80" t="s">
        <v>1151</v>
      </c>
      <c r="AE48" s="80" t="s">
        <v>1151</v>
      </c>
      <c r="AF48" s="80" t="s">
        <v>1151</v>
      </c>
      <c r="AG48" s="80" t="s">
        <v>1151</v>
      </c>
      <c r="AH48" s="80" t="s">
        <v>1151</v>
      </c>
      <c r="AI48" s="80" t="s">
        <v>1151</v>
      </c>
      <c r="AJ48" s="80" t="s">
        <v>1151</v>
      </c>
      <c r="AK48" s="80" t="s">
        <v>1151</v>
      </c>
      <c r="AL48" s="80" t="s">
        <v>1151</v>
      </c>
      <c r="AM48" s="80" t="s">
        <v>1151</v>
      </c>
      <c r="AN48" s="80" t="s">
        <v>1151</v>
      </c>
      <c r="AO48" s="80" t="s">
        <v>1151</v>
      </c>
      <c r="AP48" s="80" t="s">
        <v>1151</v>
      </c>
      <c r="AQ48" s="80" t="s">
        <v>1151</v>
      </c>
      <c r="AR48" s="80" t="s">
        <v>1151</v>
      </c>
      <c r="AS48" s="593" t="s">
        <v>891</v>
      </c>
      <c r="AT48" s="450" t="s">
        <v>430</v>
      </c>
      <c r="AU48" s="457" t="s">
        <v>1151</v>
      </c>
      <c r="AV48" s="486" t="s">
        <v>1151</v>
      </c>
      <c r="AW48" s="688" t="s">
        <v>1244</v>
      </c>
      <c r="AX48" s="81" t="s">
        <v>1151</v>
      </c>
      <c r="AY48" s="81" t="s">
        <v>1151</v>
      </c>
      <c r="AZ48" s="81" t="s">
        <v>1151</v>
      </c>
      <c r="BA48" s="81" t="s">
        <v>1151</v>
      </c>
      <c r="BB48" s="81" t="s">
        <v>1151</v>
      </c>
      <c r="BC48" s="688" t="s">
        <v>1244</v>
      </c>
      <c r="BD48" s="81" t="s">
        <v>1151</v>
      </c>
      <c r="BE48" s="81" t="s">
        <v>1151</v>
      </c>
    </row>
    <row r="49" spans="1:57" s="38" customFormat="1" ht="45" customHeight="1" x14ac:dyDescent="0.2">
      <c r="A49" s="84" t="str">
        <f t="shared" si="0"/>
        <v>16</v>
      </c>
      <c r="B49" s="581" t="s">
        <v>126</v>
      </c>
      <c r="C49" s="582" t="s">
        <v>1260</v>
      </c>
      <c r="D49" s="679" t="s">
        <v>1151</v>
      </c>
      <c r="E49" s="645" t="s">
        <v>988</v>
      </c>
      <c r="F49" s="578" t="s">
        <v>1185</v>
      </c>
      <c r="G49" s="586" t="s">
        <v>644</v>
      </c>
      <c r="H49" s="580" t="s">
        <v>893</v>
      </c>
      <c r="I49" s="139" t="s">
        <v>1094</v>
      </c>
      <c r="J49" s="641" t="s">
        <v>1124</v>
      </c>
      <c r="K49" s="589" t="s">
        <v>883</v>
      </c>
      <c r="L49" s="80" t="s">
        <v>1151</v>
      </c>
      <c r="M49" s="80" t="s">
        <v>1151</v>
      </c>
      <c r="N49" s="593" t="s">
        <v>884</v>
      </c>
      <c r="O49" s="80" t="s">
        <v>1151</v>
      </c>
      <c r="P49" s="80" t="s">
        <v>1151</v>
      </c>
      <c r="Q49" s="80" t="s">
        <v>1151</v>
      </c>
      <c r="R49" s="593" t="s">
        <v>928</v>
      </c>
      <c r="S49" s="593" t="s">
        <v>929</v>
      </c>
      <c r="T49" s="80" t="s">
        <v>1151</v>
      </c>
      <c r="U49" s="80" t="s">
        <v>1151</v>
      </c>
      <c r="V49" s="80" t="s">
        <v>1151</v>
      </c>
      <c r="W49" s="80" t="s">
        <v>1151</v>
      </c>
      <c r="X49" s="80" t="s">
        <v>1151</v>
      </c>
      <c r="Y49" s="80" t="s">
        <v>1151</v>
      </c>
      <c r="Z49" s="80" t="s">
        <v>1151</v>
      </c>
      <c r="AA49" s="80" t="s">
        <v>1151</v>
      </c>
      <c r="AB49" s="80" t="s">
        <v>1151</v>
      </c>
      <c r="AC49" s="80" t="s">
        <v>1151</v>
      </c>
      <c r="AD49" s="80" t="s">
        <v>1151</v>
      </c>
      <c r="AE49" s="80" t="s">
        <v>1151</v>
      </c>
      <c r="AF49" s="80" t="s">
        <v>1151</v>
      </c>
      <c r="AG49" s="80" t="s">
        <v>1151</v>
      </c>
      <c r="AH49" s="80" t="s">
        <v>1151</v>
      </c>
      <c r="AI49" s="80" t="s">
        <v>1151</v>
      </c>
      <c r="AJ49" s="80" t="s">
        <v>1151</v>
      </c>
      <c r="AK49" s="80" t="s">
        <v>1151</v>
      </c>
      <c r="AL49" s="80" t="s">
        <v>1151</v>
      </c>
      <c r="AM49" s="80" t="s">
        <v>1151</v>
      </c>
      <c r="AN49" s="80" t="s">
        <v>1151</v>
      </c>
      <c r="AO49" s="80" t="s">
        <v>1151</v>
      </c>
      <c r="AP49" s="80" t="s">
        <v>1151</v>
      </c>
      <c r="AQ49" s="80" t="s">
        <v>1151</v>
      </c>
      <c r="AR49" s="80" t="s">
        <v>1151</v>
      </c>
      <c r="AS49" s="593" t="s">
        <v>891</v>
      </c>
      <c r="AT49" s="450" t="s">
        <v>430</v>
      </c>
      <c r="AU49" s="457" t="s">
        <v>1151</v>
      </c>
      <c r="AV49" s="486" t="s">
        <v>1151</v>
      </c>
      <c r="AW49" s="688" t="s">
        <v>1244</v>
      </c>
      <c r="AX49" s="81" t="s">
        <v>1151</v>
      </c>
      <c r="AY49" s="81" t="s">
        <v>1151</v>
      </c>
      <c r="AZ49" s="81" t="s">
        <v>1151</v>
      </c>
      <c r="BA49" s="81" t="s">
        <v>1151</v>
      </c>
      <c r="BB49" s="81" t="s">
        <v>1151</v>
      </c>
      <c r="BC49" s="688" t="s">
        <v>1244</v>
      </c>
      <c r="BD49" s="81" t="s">
        <v>1151</v>
      </c>
      <c r="BE49" s="81" t="s">
        <v>1151</v>
      </c>
    </row>
    <row r="50" spans="1:57" s="38" customFormat="1" ht="45" customHeight="1" x14ac:dyDescent="0.2">
      <c r="A50" s="84" t="str">
        <f t="shared" si="0"/>
        <v>16</v>
      </c>
      <c r="B50" s="581" t="s">
        <v>126</v>
      </c>
      <c r="C50" s="582" t="s">
        <v>1260</v>
      </c>
      <c r="D50" s="679" t="s">
        <v>1151</v>
      </c>
      <c r="E50" s="645" t="s">
        <v>988</v>
      </c>
      <c r="F50" s="313" t="s">
        <v>894</v>
      </c>
      <c r="G50" s="314" t="s">
        <v>60</v>
      </c>
      <c r="H50" s="595" t="s">
        <v>863</v>
      </c>
      <c r="I50" s="500" t="s">
        <v>1076</v>
      </c>
      <c r="J50" s="575" t="s">
        <v>1125</v>
      </c>
      <c r="K50" s="485" t="s">
        <v>1151</v>
      </c>
      <c r="L50" s="80" t="s">
        <v>1151</v>
      </c>
      <c r="M50" s="80" t="s">
        <v>1151</v>
      </c>
      <c r="N50" s="80" t="s">
        <v>1151</v>
      </c>
      <c r="O50" s="80" t="s">
        <v>1151</v>
      </c>
      <c r="P50" s="80" t="s">
        <v>1151</v>
      </c>
      <c r="Q50" s="80" t="s">
        <v>1151</v>
      </c>
      <c r="R50" s="480" t="s">
        <v>441</v>
      </c>
      <c r="S50" s="480" t="s">
        <v>441</v>
      </c>
      <c r="T50" s="80" t="s">
        <v>1151</v>
      </c>
      <c r="U50" s="80" t="s">
        <v>1151</v>
      </c>
      <c r="V50" s="80" t="s">
        <v>1151</v>
      </c>
      <c r="W50" s="80" t="s">
        <v>1151</v>
      </c>
      <c r="X50" s="80" t="s">
        <v>1151</v>
      </c>
      <c r="Y50" s="80" t="s">
        <v>1151</v>
      </c>
      <c r="Z50" s="80" t="s">
        <v>1151</v>
      </c>
      <c r="AA50" s="80" t="s">
        <v>1151</v>
      </c>
      <c r="AB50" s="80" t="s">
        <v>1151</v>
      </c>
      <c r="AC50" s="80" t="s">
        <v>1151</v>
      </c>
      <c r="AD50" s="80" t="s">
        <v>1151</v>
      </c>
      <c r="AE50" s="80" t="s">
        <v>1151</v>
      </c>
      <c r="AF50" s="80" t="s">
        <v>1151</v>
      </c>
      <c r="AG50" s="80" t="s">
        <v>1151</v>
      </c>
      <c r="AH50" s="80" t="s">
        <v>1151</v>
      </c>
      <c r="AI50" s="80" t="s">
        <v>1151</v>
      </c>
      <c r="AJ50" s="80" t="s">
        <v>1151</v>
      </c>
      <c r="AK50" s="80" t="s">
        <v>1151</v>
      </c>
      <c r="AL50" s="80" t="s">
        <v>1151</v>
      </c>
      <c r="AM50" s="80" t="s">
        <v>1151</v>
      </c>
      <c r="AN50" s="80" t="s">
        <v>1151</v>
      </c>
      <c r="AO50" s="80" t="s">
        <v>1151</v>
      </c>
      <c r="AP50" s="80" t="s">
        <v>1151</v>
      </c>
      <c r="AQ50" s="80" t="s">
        <v>1151</v>
      </c>
      <c r="AR50" s="80" t="s">
        <v>1151</v>
      </c>
      <c r="AS50" s="594" t="s">
        <v>891</v>
      </c>
      <c r="AT50" s="450" t="s">
        <v>430</v>
      </c>
      <c r="AU50" s="457" t="s">
        <v>1151</v>
      </c>
      <c r="AV50" s="486" t="s">
        <v>1151</v>
      </c>
      <c r="AW50" s="745" t="s">
        <v>1244</v>
      </c>
      <c r="AX50" s="81" t="s">
        <v>1151</v>
      </c>
      <c r="AY50" s="81" t="s">
        <v>1151</v>
      </c>
      <c r="AZ50" s="81" t="s">
        <v>1151</v>
      </c>
      <c r="BA50" s="81" t="s">
        <v>1151</v>
      </c>
      <c r="BB50" s="81" t="s">
        <v>1151</v>
      </c>
      <c r="BC50" s="745" t="s">
        <v>1244</v>
      </c>
      <c r="BD50" s="81" t="s">
        <v>1151</v>
      </c>
      <c r="BE50" s="81" t="s">
        <v>1151</v>
      </c>
    </row>
    <row r="51" spans="1:57" s="38" customFormat="1" ht="45" customHeight="1" x14ac:dyDescent="0.2">
      <c r="A51" s="84" t="str">
        <f t="shared" si="0"/>
        <v>16</v>
      </c>
      <c r="B51" s="581" t="s">
        <v>126</v>
      </c>
      <c r="C51" s="582" t="s">
        <v>1260</v>
      </c>
      <c r="D51" s="679" t="s">
        <v>1151</v>
      </c>
      <c r="E51" s="645" t="s">
        <v>988</v>
      </c>
      <c r="F51" s="578" t="s">
        <v>1185</v>
      </c>
      <c r="G51" s="586" t="s">
        <v>644</v>
      </c>
      <c r="H51" s="580" t="s">
        <v>893</v>
      </c>
      <c r="I51" s="500" t="s">
        <v>1098</v>
      </c>
      <c r="J51" s="641" t="s">
        <v>1124</v>
      </c>
      <c r="K51" s="590" t="s">
        <v>883</v>
      </c>
      <c r="L51" s="80" t="s">
        <v>1151</v>
      </c>
      <c r="M51" s="80" t="s">
        <v>1151</v>
      </c>
      <c r="N51" s="594" t="s">
        <v>884</v>
      </c>
      <c r="O51" s="80" t="s">
        <v>1151</v>
      </c>
      <c r="P51" s="80" t="s">
        <v>1151</v>
      </c>
      <c r="Q51" s="80" t="s">
        <v>1151</v>
      </c>
      <c r="R51" s="594" t="s">
        <v>928</v>
      </c>
      <c r="S51" s="594" t="s">
        <v>929</v>
      </c>
      <c r="T51" s="80" t="s">
        <v>1151</v>
      </c>
      <c r="U51" s="80" t="s">
        <v>1151</v>
      </c>
      <c r="V51" s="80" t="s">
        <v>1151</v>
      </c>
      <c r="W51" s="80" t="s">
        <v>1151</v>
      </c>
      <c r="X51" s="80" t="s">
        <v>1151</v>
      </c>
      <c r="Y51" s="80" t="s">
        <v>1151</v>
      </c>
      <c r="Z51" s="80" t="s">
        <v>1151</v>
      </c>
      <c r="AA51" s="80" t="s">
        <v>1151</v>
      </c>
      <c r="AB51" s="80" t="s">
        <v>1151</v>
      </c>
      <c r="AC51" s="80" t="s">
        <v>1151</v>
      </c>
      <c r="AD51" s="80" t="s">
        <v>1151</v>
      </c>
      <c r="AE51" s="80" t="s">
        <v>1151</v>
      </c>
      <c r="AF51" s="80" t="s">
        <v>1151</v>
      </c>
      <c r="AG51" s="80" t="s">
        <v>1151</v>
      </c>
      <c r="AH51" s="80" t="s">
        <v>1151</v>
      </c>
      <c r="AI51" s="80" t="s">
        <v>1151</v>
      </c>
      <c r="AJ51" s="80" t="s">
        <v>1151</v>
      </c>
      <c r="AK51" s="80" t="s">
        <v>1151</v>
      </c>
      <c r="AL51" s="80" t="s">
        <v>1151</v>
      </c>
      <c r="AM51" s="80" t="s">
        <v>1151</v>
      </c>
      <c r="AN51" s="80" t="s">
        <v>1151</v>
      </c>
      <c r="AO51" s="80" t="s">
        <v>1151</v>
      </c>
      <c r="AP51" s="80" t="s">
        <v>1151</v>
      </c>
      <c r="AQ51" s="80" t="s">
        <v>1151</v>
      </c>
      <c r="AR51" s="80" t="s">
        <v>1151</v>
      </c>
      <c r="AS51" s="594" t="s">
        <v>891</v>
      </c>
      <c r="AT51" s="450" t="s">
        <v>430</v>
      </c>
      <c r="AU51" s="457" t="s">
        <v>1151</v>
      </c>
      <c r="AV51" s="486" t="s">
        <v>1151</v>
      </c>
      <c r="AW51" s="745" t="s">
        <v>1244</v>
      </c>
      <c r="AX51" s="81" t="s">
        <v>1151</v>
      </c>
      <c r="AY51" s="81" t="s">
        <v>1151</v>
      </c>
      <c r="AZ51" s="81" t="s">
        <v>1151</v>
      </c>
      <c r="BA51" s="81" t="s">
        <v>1151</v>
      </c>
      <c r="BB51" s="81" t="s">
        <v>1151</v>
      </c>
      <c r="BC51" s="745" t="s">
        <v>1244</v>
      </c>
      <c r="BD51" s="81" t="s">
        <v>1151</v>
      </c>
      <c r="BE51" s="81" t="s">
        <v>1151</v>
      </c>
    </row>
    <row r="52" spans="1:57" s="38" customFormat="1" ht="45" customHeight="1" x14ac:dyDescent="0.2">
      <c r="A52" s="256" t="str">
        <f t="shared" si="0"/>
        <v>13</v>
      </c>
      <c r="B52" s="44" t="s">
        <v>564</v>
      </c>
      <c r="C52" s="81" t="s">
        <v>1261</v>
      </c>
      <c r="D52" s="679" t="s">
        <v>1151</v>
      </c>
      <c r="E52" s="82" t="s">
        <v>60</v>
      </c>
      <c r="F52" s="223" t="s">
        <v>598</v>
      </c>
      <c r="G52" s="136" t="s">
        <v>599</v>
      </c>
      <c r="H52" s="112" t="s">
        <v>597</v>
      </c>
      <c r="I52" s="138" t="s">
        <v>1056</v>
      </c>
      <c r="J52" s="494" t="s">
        <v>60</v>
      </c>
      <c r="K52" s="485" t="s">
        <v>1151</v>
      </c>
      <c r="L52" s="80" t="s">
        <v>1151</v>
      </c>
      <c r="M52" s="80" t="s">
        <v>1151</v>
      </c>
      <c r="N52" s="80" t="s">
        <v>1151</v>
      </c>
      <c r="O52" s="80" t="s">
        <v>1151</v>
      </c>
      <c r="P52" s="288" t="s">
        <v>455</v>
      </c>
      <c r="Q52" s="80" t="s">
        <v>1151</v>
      </c>
      <c r="R52" s="80" t="s">
        <v>1151</v>
      </c>
      <c r="S52" s="80" t="s">
        <v>1151</v>
      </c>
      <c r="T52" s="80" t="s">
        <v>1151</v>
      </c>
      <c r="U52" s="80" t="s">
        <v>1151</v>
      </c>
      <c r="V52" s="80" t="s">
        <v>1151</v>
      </c>
      <c r="W52" s="80" t="s">
        <v>1151</v>
      </c>
      <c r="X52" s="80" t="s">
        <v>1151</v>
      </c>
      <c r="Y52" s="80" t="s">
        <v>1151</v>
      </c>
      <c r="Z52" s="80" t="s">
        <v>1151</v>
      </c>
      <c r="AA52" s="80" t="s">
        <v>1151</v>
      </c>
      <c r="AB52" s="80" t="s">
        <v>1151</v>
      </c>
      <c r="AC52" s="80" t="s">
        <v>1151</v>
      </c>
      <c r="AD52" s="80" t="s">
        <v>1151</v>
      </c>
      <c r="AE52" s="80" t="s">
        <v>1151</v>
      </c>
      <c r="AF52" s="80" t="s">
        <v>1151</v>
      </c>
      <c r="AG52" s="80" t="s">
        <v>1151</v>
      </c>
      <c r="AH52" s="80" t="s">
        <v>1151</v>
      </c>
      <c r="AI52" s="80" t="s">
        <v>1151</v>
      </c>
      <c r="AJ52" s="80" t="s">
        <v>1151</v>
      </c>
      <c r="AK52" s="80" t="s">
        <v>1151</v>
      </c>
      <c r="AL52" s="80" t="s">
        <v>1151</v>
      </c>
      <c r="AM52" s="80" t="s">
        <v>1151</v>
      </c>
      <c r="AN52" s="80" t="s">
        <v>1151</v>
      </c>
      <c r="AO52" s="80" t="s">
        <v>1151</v>
      </c>
      <c r="AP52" s="80" t="s">
        <v>1151</v>
      </c>
      <c r="AQ52" s="80" t="s">
        <v>1151</v>
      </c>
      <c r="AR52" s="80" t="s">
        <v>1151</v>
      </c>
      <c r="AS52" s="481" t="s">
        <v>1151</v>
      </c>
      <c r="AT52" s="450" t="s">
        <v>1151</v>
      </c>
      <c r="AU52" s="457" t="s">
        <v>1151</v>
      </c>
      <c r="AV52" s="486" t="s">
        <v>1151</v>
      </c>
      <c r="AW52" s="486" t="s">
        <v>1151</v>
      </c>
      <c r="AX52" s="486" t="s">
        <v>1151</v>
      </c>
      <c r="AY52" s="486" t="s">
        <v>1151</v>
      </c>
      <c r="AZ52" s="486" t="s">
        <v>1151</v>
      </c>
      <c r="BA52" s="486" t="s">
        <v>1151</v>
      </c>
      <c r="BB52" s="486" t="s">
        <v>1151</v>
      </c>
      <c r="BC52" s="486" t="s">
        <v>1151</v>
      </c>
      <c r="BD52" s="486" t="s">
        <v>1151</v>
      </c>
      <c r="BE52" s="486" t="s">
        <v>1151</v>
      </c>
    </row>
    <row r="53" spans="1:57" s="38" customFormat="1" ht="45" customHeight="1" x14ac:dyDescent="0.2">
      <c r="A53" s="84" t="str">
        <f t="shared" si="0"/>
        <v>13</v>
      </c>
      <c r="B53" s="44" t="s">
        <v>564</v>
      </c>
      <c r="C53" s="81" t="s">
        <v>1261</v>
      </c>
      <c r="D53" s="679" t="s">
        <v>1151</v>
      </c>
      <c r="E53" s="82" t="s">
        <v>60</v>
      </c>
      <c r="F53" s="223" t="s">
        <v>598</v>
      </c>
      <c r="G53" s="136" t="s">
        <v>599</v>
      </c>
      <c r="H53" s="112" t="s">
        <v>597</v>
      </c>
      <c r="I53" s="139" t="s">
        <v>1053</v>
      </c>
      <c r="J53" s="494" t="s">
        <v>60</v>
      </c>
      <c r="K53" s="485" t="s">
        <v>1151</v>
      </c>
      <c r="L53" s="80" t="s">
        <v>1151</v>
      </c>
      <c r="M53" s="80" t="s">
        <v>1151</v>
      </c>
      <c r="N53" s="80" t="s">
        <v>1151</v>
      </c>
      <c r="O53" s="593" t="s">
        <v>455</v>
      </c>
      <c r="P53" s="80" t="s">
        <v>1151</v>
      </c>
      <c r="Q53" s="80" t="s">
        <v>1151</v>
      </c>
      <c r="R53" s="80" t="s">
        <v>1151</v>
      </c>
      <c r="S53" s="80" t="s">
        <v>1151</v>
      </c>
      <c r="T53" s="80" t="s">
        <v>1151</v>
      </c>
      <c r="U53" s="80" t="s">
        <v>1151</v>
      </c>
      <c r="V53" s="80" t="s">
        <v>1151</v>
      </c>
      <c r="W53" s="80" t="s">
        <v>1151</v>
      </c>
      <c r="X53" s="80" t="s">
        <v>1151</v>
      </c>
      <c r="Y53" s="80" t="s">
        <v>1151</v>
      </c>
      <c r="Z53" s="80" t="s">
        <v>1151</v>
      </c>
      <c r="AA53" s="80" t="s">
        <v>1151</v>
      </c>
      <c r="AB53" s="80" t="s">
        <v>1151</v>
      </c>
      <c r="AC53" s="80" t="s">
        <v>1151</v>
      </c>
      <c r="AD53" s="80" t="s">
        <v>1151</v>
      </c>
      <c r="AE53" s="80" t="s">
        <v>1151</v>
      </c>
      <c r="AF53" s="80" t="s">
        <v>1151</v>
      </c>
      <c r="AG53" s="80" t="s">
        <v>1151</v>
      </c>
      <c r="AH53" s="80" t="s">
        <v>1151</v>
      </c>
      <c r="AI53" s="80" t="s">
        <v>1151</v>
      </c>
      <c r="AJ53" s="80" t="s">
        <v>1151</v>
      </c>
      <c r="AK53" s="80" t="s">
        <v>1151</v>
      </c>
      <c r="AL53" s="80" t="s">
        <v>1151</v>
      </c>
      <c r="AM53" s="80" t="s">
        <v>1151</v>
      </c>
      <c r="AN53" s="80" t="s">
        <v>1151</v>
      </c>
      <c r="AO53" s="80" t="s">
        <v>1151</v>
      </c>
      <c r="AP53" s="80" t="s">
        <v>1151</v>
      </c>
      <c r="AQ53" s="80" t="s">
        <v>1151</v>
      </c>
      <c r="AR53" s="80" t="s">
        <v>1151</v>
      </c>
      <c r="AS53" s="593" t="s">
        <v>1151</v>
      </c>
      <c r="AT53" s="450" t="s">
        <v>1151</v>
      </c>
      <c r="AU53" s="457" t="s">
        <v>1151</v>
      </c>
      <c r="AV53" s="486" t="s">
        <v>1151</v>
      </c>
      <c r="AW53" s="486" t="s">
        <v>1151</v>
      </c>
      <c r="AX53" s="486" t="s">
        <v>1151</v>
      </c>
      <c r="AY53" s="486" t="s">
        <v>1151</v>
      </c>
      <c r="AZ53" s="486" t="s">
        <v>1151</v>
      </c>
      <c r="BA53" s="486" t="s">
        <v>1151</v>
      </c>
      <c r="BB53" s="486" t="s">
        <v>1151</v>
      </c>
      <c r="BC53" s="486" t="s">
        <v>1151</v>
      </c>
      <c r="BD53" s="486" t="s">
        <v>1151</v>
      </c>
      <c r="BE53" s="486" t="s">
        <v>1151</v>
      </c>
    </row>
    <row r="54" spans="1:57" s="38" customFormat="1" ht="45" customHeight="1" x14ac:dyDescent="0.2">
      <c r="A54" s="256" t="str">
        <f t="shared" si="0"/>
        <v>EL</v>
      </c>
      <c r="B54" s="44" t="s">
        <v>564</v>
      </c>
      <c r="C54" s="81" t="s">
        <v>1261</v>
      </c>
      <c r="D54" s="679" t="s">
        <v>1151</v>
      </c>
      <c r="E54" s="81" t="s">
        <v>60</v>
      </c>
      <c r="F54" s="223" t="s">
        <v>598</v>
      </c>
      <c r="G54" s="136" t="s">
        <v>599</v>
      </c>
      <c r="H54" s="112" t="s">
        <v>597</v>
      </c>
      <c r="I54" s="500" t="s">
        <v>1080</v>
      </c>
      <c r="J54" s="591" t="s">
        <v>60</v>
      </c>
      <c r="K54" s="481"/>
      <c r="L54" s="80" t="s">
        <v>1151</v>
      </c>
      <c r="M54" s="481"/>
      <c r="N54" s="80"/>
      <c r="O54" s="80"/>
      <c r="P54" s="481"/>
      <c r="Q54" s="80" t="s">
        <v>1151</v>
      </c>
      <c r="R54" s="80" t="s">
        <v>1151</v>
      </c>
      <c r="S54" s="80" t="s">
        <v>1151</v>
      </c>
      <c r="T54" s="80" t="s">
        <v>1151</v>
      </c>
      <c r="U54" s="80" t="s">
        <v>1151</v>
      </c>
      <c r="V54" s="80" t="s">
        <v>1151</v>
      </c>
      <c r="W54" s="80" t="s">
        <v>1151</v>
      </c>
      <c r="X54" s="80" t="s">
        <v>1151</v>
      </c>
      <c r="Y54" s="80" t="s">
        <v>1151</v>
      </c>
      <c r="Z54" s="80" t="s">
        <v>1151</v>
      </c>
      <c r="AA54" s="80" t="s">
        <v>1151</v>
      </c>
      <c r="AB54" s="80" t="s">
        <v>1151</v>
      </c>
      <c r="AC54" s="80" t="s">
        <v>1151</v>
      </c>
      <c r="AD54" s="80" t="s">
        <v>1151</v>
      </c>
      <c r="AE54" s="80" t="s">
        <v>1151</v>
      </c>
      <c r="AF54" s="80" t="s">
        <v>1151</v>
      </c>
      <c r="AG54" s="80" t="s">
        <v>1151</v>
      </c>
      <c r="AH54" s="80" t="s">
        <v>1151</v>
      </c>
      <c r="AI54" s="80" t="s">
        <v>1151</v>
      </c>
      <c r="AJ54" s="80" t="s">
        <v>1151</v>
      </c>
      <c r="AK54" s="80" t="s">
        <v>1151</v>
      </c>
      <c r="AL54" s="80" t="s">
        <v>1151</v>
      </c>
      <c r="AM54" s="80" t="s">
        <v>1151</v>
      </c>
      <c r="AN54" s="80" t="s">
        <v>1151</v>
      </c>
      <c r="AO54" s="80" t="s">
        <v>1151</v>
      </c>
      <c r="AP54" s="80" t="s">
        <v>1151</v>
      </c>
      <c r="AQ54" s="80" t="s">
        <v>1151</v>
      </c>
      <c r="AR54" s="80" t="s">
        <v>1151</v>
      </c>
      <c r="AS54" s="481" t="s">
        <v>1151</v>
      </c>
      <c r="AT54" s="450" t="s">
        <v>1151</v>
      </c>
      <c r="AU54" s="457" t="s">
        <v>1151</v>
      </c>
      <c r="AV54" s="486" t="s">
        <v>1151</v>
      </c>
      <c r="AW54" s="486" t="s">
        <v>1151</v>
      </c>
      <c r="AX54" s="486" t="s">
        <v>1151</v>
      </c>
      <c r="AY54" s="486" t="s">
        <v>1151</v>
      </c>
      <c r="AZ54" s="486" t="s">
        <v>1151</v>
      </c>
      <c r="BA54" s="486" t="s">
        <v>1151</v>
      </c>
      <c r="BB54" s="486" t="s">
        <v>1151</v>
      </c>
      <c r="BC54" s="486" t="s">
        <v>1151</v>
      </c>
      <c r="BD54" s="486" t="s">
        <v>1151</v>
      </c>
      <c r="BE54" s="486" t="s">
        <v>1151</v>
      </c>
    </row>
    <row r="55" spans="1:57" s="38" customFormat="1" ht="45" customHeight="1" x14ac:dyDescent="0.2">
      <c r="A55" s="84" t="str">
        <f t="shared" si="0"/>
        <v>13</v>
      </c>
      <c r="B55" s="584" t="s">
        <v>554</v>
      </c>
      <c r="C55" s="582" t="s">
        <v>1262</v>
      </c>
      <c r="D55" s="679" t="s">
        <v>1151</v>
      </c>
      <c r="E55" s="583" t="s">
        <v>886</v>
      </c>
      <c r="F55" s="578" t="s">
        <v>1198</v>
      </c>
      <c r="G55" s="579" t="s">
        <v>925</v>
      </c>
      <c r="H55" s="580" t="s">
        <v>926</v>
      </c>
      <c r="I55" s="139" t="s">
        <v>1052</v>
      </c>
      <c r="J55" s="641" t="s">
        <v>1124</v>
      </c>
      <c r="K55" s="589" t="s">
        <v>927</v>
      </c>
      <c r="L55" s="80" t="s">
        <v>1151</v>
      </c>
      <c r="M55" s="593" t="s">
        <v>884</v>
      </c>
      <c r="N55" s="80" t="s">
        <v>1151</v>
      </c>
      <c r="O55" s="593" t="s">
        <v>1189</v>
      </c>
      <c r="P55" s="80" t="s">
        <v>1151</v>
      </c>
      <c r="Q55" s="80" t="s">
        <v>1151</v>
      </c>
      <c r="R55" s="80" t="s">
        <v>1151</v>
      </c>
      <c r="S55" s="80" t="s">
        <v>1151</v>
      </c>
      <c r="T55" s="80" t="s">
        <v>1151</v>
      </c>
      <c r="U55" s="80" t="s">
        <v>1151</v>
      </c>
      <c r="V55" s="80" t="s">
        <v>1151</v>
      </c>
      <c r="W55" s="80" t="s">
        <v>1151</v>
      </c>
      <c r="X55" s="80" t="s">
        <v>1151</v>
      </c>
      <c r="Y55" s="80" t="s">
        <v>1151</v>
      </c>
      <c r="Z55" s="80" t="s">
        <v>1151</v>
      </c>
      <c r="AA55" s="80" t="s">
        <v>1151</v>
      </c>
      <c r="AB55" s="80" t="s">
        <v>1151</v>
      </c>
      <c r="AC55" s="80" t="s">
        <v>1151</v>
      </c>
      <c r="AD55" s="80" t="s">
        <v>1151</v>
      </c>
      <c r="AE55" s="80" t="s">
        <v>1151</v>
      </c>
      <c r="AF55" s="80" t="s">
        <v>1151</v>
      </c>
      <c r="AG55" s="80" t="s">
        <v>1151</v>
      </c>
      <c r="AH55" s="80" t="s">
        <v>1151</v>
      </c>
      <c r="AI55" s="80" t="s">
        <v>1151</v>
      </c>
      <c r="AJ55" s="80" t="s">
        <v>1151</v>
      </c>
      <c r="AK55" s="80" t="s">
        <v>1151</v>
      </c>
      <c r="AL55" s="80" t="s">
        <v>1151</v>
      </c>
      <c r="AM55" s="80" t="s">
        <v>1151</v>
      </c>
      <c r="AN55" s="80" t="s">
        <v>1151</v>
      </c>
      <c r="AO55" s="80" t="s">
        <v>1151</v>
      </c>
      <c r="AP55" s="80" t="s">
        <v>1151</v>
      </c>
      <c r="AQ55" s="80" t="s">
        <v>1151</v>
      </c>
      <c r="AR55" s="80" t="s">
        <v>1151</v>
      </c>
      <c r="AS55" s="593" t="s">
        <v>891</v>
      </c>
      <c r="AT55" s="450" t="s">
        <v>430</v>
      </c>
      <c r="AU55" s="457" t="s">
        <v>1151</v>
      </c>
      <c r="AV55" s="486" t="s">
        <v>1151</v>
      </c>
      <c r="AW55" s="81" t="s">
        <v>1151</v>
      </c>
      <c r="AX55" s="81" t="s">
        <v>1151</v>
      </c>
      <c r="AY55" s="81" t="s">
        <v>1151</v>
      </c>
      <c r="AZ55" s="81" t="s">
        <v>1151</v>
      </c>
      <c r="BA55" s="81" t="s">
        <v>1151</v>
      </c>
      <c r="BB55" s="81" t="s">
        <v>1151</v>
      </c>
      <c r="BC55" s="619" t="s">
        <v>876</v>
      </c>
      <c r="BD55" s="81" t="s">
        <v>1151</v>
      </c>
      <c r="BE55" s="81" t="s">
        <v>1151</v>
      </c>
    </row>
    <row r="56" spans="1:57" s="38" customFormat="1" ht="45" customHeight="1" x14ac:dyDescent="0.2">
      <c r="A56" s="84" t="str">
        <f t="shared" si="0"/>
        <v>13</v>
      </c>
      <c r="B56" s="584" t="s">
        <v>554</v>
      </c>
      <c r="C56" s="582" t="s">
        <v>1262</v>
      </c>
      <c r="D56" s="679" t="s">
        <v>1151</v>
      </c>
      <c r="E56" s="583" t="s">
        <v>886</v>
      </c>
      <c r="F56" s="578" t="s">
        <v>1198</v>
      </c>
      <c r="G56" s="579" t="s">
        <v>925</v>
      </c>
      <c r="H56" s="580" t="s">
        <v>926</v>
      </c>
      <c r="I56" s="500" t="s">
        <v>1055</v>
      </c>
      <c r="J56" s="641" t="s">
        <v>1124</v>
      </c>
      <c r="K56" s="590" t="s">
        <v>927</v>
      </c>
      <c r="L56" s="80" t="s">
        <v>1151</v>
      </c>
      <c r="M56" s="594" t="s">
        <v>884</v>
      </c>
      <c r="N56" s="80" t="s">
        <v>1151</v>
      </c>
      <c r="O56" s="80" t="s">
        <v>1151</v>
      </c>
      <c r="P56" s="594" t="s">
        <v>1189</v>
      </c>
      <c r="Q56" s="80" t="s">
        <v>1151</v>
      </c>
      <c r="R56" s="80" t="s">
        <v>1151</v>
      </c>
      <c r="S56" s="80" t="s">
        <v>1151</v>
      </c>
      <c r="T56" s="80" t="s">
        <v>1151</v>
      </c>
      <c r="U56" s="80" t="s">
        <v>1151</v>
      </c>
      <c r="V56" s="80" t="s">
        <v>1151</v>
      </c>
      <c r="W56" s="80" t="s">
        <v>1151</v>
      </c>
      <c r="X56" s="80" t="s">
        <v>1151</v>
      </c>
      <c r="Y56" s="80" t="s">
        <v>1151</v>
      </c>
      <c r="Z56" s="80" t="s">
        <v>1151</v>
      </c>
      <c r="AA56" s="80" t="s">
        <v>1151</v>
      </c>
      <c r="AB56" s="80" t="s">
        <v>1151</v>
      </c>
      <c r="AC56" s="80" t="s">
        <v>1151</v>
      </c>
      <c r="AD56" s="80" t="s">
        <v>1151</v>
      </c>
      <c r="AE56" s="80" t="s">
        <v>1151</v>
      </c>
      <c r="AF56" s="80" t="s">
        <v>1151</v>
      </c>
      <c r="AG56" s="80" t="s">
        <v>1151</v>
      </c>
      <c r="AH56" s="80" t="s">
        <v>1151</v>
      </c>
      <c r="AI56" s="80" t="s">
        <v>1151</v>
      </c>
      <c r="AJ56" s="80" t="s">
        <v>1151</v>
      </c>
      <c r="AK56" s="80" t="s">
        <v>1151</v>
      </c>
      <c r="AL56" s="80" t="s">
        <v>1151</v>
      </c>
      <c r="AM56" s="80" t="s">
        <v>1151</v>
      </c>
      <c r="AN56" s="80" t="s">
        <v>1151</v>
      </c>
      <c r="AO56" s="80" t="s">
        <v>1151</v>
      </c>
      <c r="AP56" s="80" t="s">
        <v>1151</v>
      </c>
      <c r="AQ56" s="80" t="s">
        <v>1151</v>
      </c>
      <c r="AR56" s="80" t="s">
        <v>1151</v>
      </c>
      <c r="AS56" s="594" t="s">
        <v>891</v>
      </c>
      <c r="AT56" s="450" t="s">
        <v>430</v>
      </c>
      <c r="AU56" s="457" t="s">
        <v>1151</v>
      </c>
      <c r="AV56" s="486" t="s">
        <v>1151</v>
      </c>
      <c r="AW56" s="81" t="s">
        <v>1151</v>
      </c>
      <c r="AX56" s="81" t="s">
        <v>1151</v>
      </c>
      <c r="AY56" s="81" t="s">
        <v>1151</v>
      </c>
      <c r="AZ56" s="81" t="s">
        <v>1151</v>
      </c>
      <c r="BA56" s="81" t="s">
        <v>1151</v>
      </c>
      <c r="BB56" s="81" t="s">
        <v>1151</v>
      </c>
      <c r="BC56" s="620" t="s">
        <v>931</v>
      </c>
      <c r="BD56" s="81" t="s">
        <v>1151</v>
      </c>
      <c r="BE56" s="81" t="s">
        <v>1151</v>
      </c>
    </row>
    <row r="57" spans="1:57" s="38" customFormat="1" ht="45" customHeight="1" x14ac:dyDescent="0.25">
      <c r="A57" s="84" t="str">
        <f t="shared" si="0"/>
        <v>EL</v>
      </c>
      <c r="B57" s="632" t="s">
        <v>554</v>
      </c>
      <c r="C57" s="625" t="s">
        <v>1262</v>
      </c>
      <c r="D57" s="679" t="s">
        <v>1151</v>
      </c>
      <c r="E57" s="626" t="s">
        <v>886</v>
      </c>
      <c r="F57" s="627" t="s">
        <v>1198</v>
      </c>
      <c r="G57" s="633" t="s">
        <v>925</v>
      </c>
      <c r="H57" s="629" t="s">
        <v>60</v>
      </c>
      <c r="I57" s="634" t="s">
        <v>1079</v>
      </c>
      <c r="J57" s="623" t="s">
        <v>862</v>
      </c>
      <c r="K57" s="488"/>
      <c r="L57" s="80" t="s">
        <v>1151</v>
      </c>
      <c r="M57" s="131"/>
      <c r="N57" s="80"/>
      <c r="O57" s="293"/>
      <c r="P57" s="80" t="s">
        <v>1151</v>
      </c>
      <c r="Q57" s="80" t="s">
        <v>1151</v>
      </c>
      <c r="R57" s="80" t="s">
        <v>1151</v>
      </c>
      <c r="S57" s="80" t="s">
        <v>1151</v>
      </c>
      <c r="T57" s="80" t="s">
        <v>1151</v>
      </c>
      <c r="U57" s="80" t="s">
        <v>1151</v>
      </c>
      <c r="V57" s="80" t="s">
        <v>1151</v>
      </c>
      <c r="W57" s="80" t="s">
        <v>1151</v>
      </c>
      <c r="X57" s="80" t="s">
        <v>1151</v>
      </c>
      <c r="Y57" s="80" t="s">
        <v>1151</v>
      </c>
      <c r="Z57" s="80" t="s">
        <v>1151</v>
      </c>
      <c r="AA57" s="80" t="s">
        <v>1151</v>
      </c>
      <c r="AB57" s="80" t="s">
        <v>1151</v>
      </c>
      <c r="AC57" s="80" t="s">
        <v>1151</v>
      </c>
      <c r="AD57" s="80" t="s">
        <v>1151</v>
      </c>
      <c r="AE57" s="80" t="s">
        <v>1151</v>
      </c>
      <c r="AF57" s="80" t="s">
        <v>1151</v>
      </c>
      <c r="AG57" s="80" t="s">
        <v>1151</v>
      </c>
      <c r="AH57" s="80" t="s">
        <v>1151</v>
      </c>
      <c r="AI57" s="80" t="s">
        <v>1151</v>
      </c>
      <c r="AJ57" s="80" t="s">
        <v>1151</v>
      </c>
      <c r="AK57" s="80" t="s">
        <v>1151</v>
      </c>
      <c r="AL57" s="80" t="s">
        <v>1151</v>
      </c>
      <c r="AM57" s="80" t="s">
        <v>1151</v>
      </c>
      <c r="AN57" s="80" t="s">
        <v>1151</v>
      </c>
      <c r="AO57" s="80" t="s">
        <v>1151</v>
      </c>
      <c r="AP57" s="80" t="s">
        <v>1151</v>
      </c>
      <c r="AQ57" s="80" t="s">
        <v>1151</v>
      </c>
      <c r="AR57" s="80" t="s">
        <v>1151</v>
      </c>
      <c r="AS57" s="648" t="s">
        <v>1151</v>
      </c>
      <c r="AT57" s="450" t="s">
        <v>430</v>
      </c>
      <c r="AU57" s="457" t="s">
        <v>1151</v>
      </c>
      <c r="AV57" s="486" t="s">
        <v>1151</v>
      </c>
      <c r="AW57" s="486" t="s">
        <v>1151</v>
      </c>
      <c r="AX57" s="486" t="s">
        <v>1151</v>
      </c>
      <c r="AY57" s="486" t="s">
        <v>1151</v>
      </c>
      <c r="AZ57" s="486" t="s">
        <v>1151</v>
      </c>
      <c r="BA57" s="486" t="s">
        <v>1151</v>
      </c>
      <c r="BB57" s="486" t="s">
        <v>1151</v>
      </c>
      <c r="BC57" s="486" t="s">
        <v>1151</v>
      </c>
      <c r="BD57" s="486" t="s">
        <v>1151</v>
      </c>
      <c r="BE57" s="486" t="s">
        <v>1151</v>
      </c>
    </row>
    <row r="58" spans="1:57" s="38" customFormat="1" ht="45" customHeight="1" x14ac:dyDescent="0.2">
      <c r="A58" s="256" t="str">
        <f t="shared" si="0"/>
        <v>13</v>
      </c>
      <c r="B58" s="581" t="s">
        <v>795</v>
      </c>
      <c r="C58" s="582" t="s">
        <v>1263</v>
      </c>
      <c r="D58" s="679" t="s">
        <v>1151</v>
      </c>
      <c r="E58" s="583" t="s">
        <v>790</v>
      </c>
      <c r="F58" s="578" t="s">
        <v>872</v>
      </c>
      <c r="G58" s="579" t="s">
        <v>873</v>
      </c>
      <c r="H58" s="580" t="s">
        <v>877</v>
      </c>
      <c r="I58" s="138" t="s">
        <v>1050</v>
      </c>
      <c r="J58" s="641" t="s">
        <v>870</v>
      </c>
      <c r="K58" s="588" t="s">
        <v>882</v>
      </c>
      <c r="L58" s="80" t="s">
        <v>1151</v>
      </c>
      <c r="M58" s="592" t="s">
        <v>884</v>
      </c>
      <c r="N58" s="80" t="s">
        <v>1151</v>
      </c>
      <c r="O58" s="80" t="s">
        <v>1151</v>
      </c>
      <c r="P58" s="592" t="s">
        <v>1190</v>
      </c>
      <c r="Q58" s="80" t="s">
        <v>1151</v>
      </c>
      <c r="R58" s="80" t="s">
        <v>1151</v>
      </c>
      <c r="S58" s="80" t="s">
        <v>1151</v>
      </c>
      <c r="T58" s="80" t="s">
        <v>1151</v>
      </c>
      <c r="U58" s="80" t="s">
        <v>1151</v>
      </c>
      <c r="V58" s="80" t="s">
        <v>1151</v>
      </c>
      <c r="W58" s="80" t="s">
        <v>1151</v>
      </c>
      <c r="X58" s="80" t="s">
        <v>1151</v>
      </c>
      <c r="Y58" s="80" t="s">
        <v>1151</v>
      </c>
      <c r="Z58" s="80" t="s">
        <v>1151</v>
      </c>
      <c r="AA58" s="80" t="s">
        <v>1151</v>
      </c>
      <c r="AB58" s="80" t="s">
        <v>1151</v>
      </c>
      <c r="AC58" s="80" t="s">
        <v>1151</v>
      </c>
      <c r="AD58" s="80" t="s">
        <v>1151</v>
      </c>
      <c r="AE58" s="80" t="s">
        <v>1151</v>
      </c>
      <c r="AF58" s="80" t="s">
        <v>1151</v>
      </c>
      <c r="AG58" s="80" t="s">
        <v>1151</v>
      </c>
      <c r="AH58" s="80" t="s">
        <v>1151</v>
      </c>
      <c r="AI58" s="80" t="s">
        <v>1151</v>
      </c>
      <c r="AJ58" s="80" t="s">
        <v>1151</v>
      </c>
      <c r="AK58" s="80" t="s">
        <v>1151</v>
      </c>
      <c r="AL58" s="80" t="s">
        <v>1151</v>
      </c>
      <c r="AM58" s="80" t="s">
        <v>1151</v>
      </c>
      <c r="AN58" s="80" t="s">
        <v>1151</v>
      </c>
      <c r="AO58" s="80" t="s">
        <v>1151</v>
      </c>
      <c r="AP58" s="80" t="s">
        <v>1151</v>
      </c>
      <c r="AQ58" s="80" t="s">
        <v>1151</v>
      </c>
      <c r="AR58" s="80" t="s">
        <v>1151</v>
      </c>
      <c r="AS58" s="592" t="s">
        <v>892</v>
      </c>
      <c r="AT58" s="450" t="s">
        <v>430</v>
      </c>
      <c r="AU58" s="457" t="s">
        <v>1151</v>
      </c>
      <c r="AV58" s="486" t="s">
        <v>1151</v>
      </c>
      <c r="AW58" s="81" t="s">
        <v>1151</v>
      </c>
      <c r="AX58" s="81" t="s">
        <v>1151</v>
      </c>
      <c r="AY58" s="81" t="s">
        <v>1151</v>
      </c>
      <c r="AZ58" s="81" t="s">
        <v>1151</v>
      </c>
      <c r="BA58" s="81" t="s">
        <v>1151</v>
      </c>
      <c r="BB58" s="81" t="s">
        <v>1151</v>
      </c>
      <c r="BC58" s="293" t="s">
        <v>931</v>
      </c>
      <c r="BD58" s="81" t="s">
        <v>1151</v>
      </c>
      <c r="BE58" s="81" t="s">
        <v>1151</v>
      </c>
    </row>
    <row r="59" spans="1:57" s="38" customFormat="1" ht="45" customHeight="1" x14ac:dyDescent="0.2">
      <c r="A59" s="256" t="str">
        <f t="shared" si="0"/>
        <v>13</v>
      </c>
      <c r="B59" s="581" t="s">
        <v>795</v>
      </c>
      <c r="C59" s="582" t="s">
        <v>1263</v>
      </c>
      <c r="D59" s="679" t="s">
        <v>1151</v>
      </c>
      <c r="E59" s="583" t="s">
        <v>790</v>
      </c>
      <c r="F59" s="578" t="s">
        <v>872</v>
      </c>
      <c r="G59" s="579" t="s">
        <v>873</v>
      </c>
      <c r="H59" s="580" t="s">
        <v>911</v>
      </c>
      <c r="I59" s="139" t="s">
        <v>1052</v>
      </c>
      <c r="J59" s="641" t="s">
        <v>1124</v>
      </c>
      <c r="K59" s="589" t="s">
        <v>882</v>
      </c>
      <c r="L59" s="80" t="s">
        <v>1151</v>
      </c>
      <c r="M59" s="593" t="s">
        <v>884</v>
      </c>
      <c r="N59" s="80" t="s">
        <v>1151</v>
      </c>
      <c r="O59" s="593" t="s">
        <v>1199</v>
      </c>
      <c r="P59" s="80" t="s">
        <v>1151</v>
      </c>
      <c r="Q59" s="80" t="s">
        <v>1151</v>
      </c>
      <c r="R59" s="80" t="s">
        <v>1151</v>
      </c>
      <c r="S59" s="80" t="s">
        <v>1151</v>
      </c>
      <c r="T59" s="80" t="s">
        <v>1151</v>
      </c>
      <c r="U59" s="80" t="s">
        <v>1151</v>
      </c>
      <c r="V59" s="80" t="s">
        <v>1151</v>
      </c>
      <c r="W59" s="80" t="s">
        <v>1151</v>
      </c>
      <c r="X59" s="80" t="s">
        <v>1151</v>
      </c>
      <c r="Y59" s="80" t="s">
        <v>1151</v>
      </c>
      <c r="Z59" s="80" t="s">
        <v>1151</v>
      </c>
      <c r="AA59" s="80" t="s">
        <v>1151</v>
      </c>
      <c r="AB59" s="80" t="s">
        <v>1151</v>
      </c>
      <c r="AC59" s="80" t="s">
        <v>1151</v>
      </c>
      <c r="AD59" s="80" t="s">
        <v>1151</v>
      </c>
      <c r="AE59" s="80" t="s">
        <v>1151</v>
      </c>
      <c r="AF59" s="80" t="s">
        <v>1151</v>
      </c>
      <c r="AG59" s="80" t="s">
        <v>1151</v>
      </c>
      <c r="AH59" s="80" t="s">
        <v>1151</v>
      </c>
      <c r="AI59" s="80" t="s">
        <v>1151</v>
      </c>
      <c r="AJ59" s="80" t="s">
        <v>1151</v>
      </c>
      <c r="AK59" s="80" t="s">
        <v>1151</v>
      </c>
      <c r="AL59" s="80" t="s">
        <v>1151</v>
      </c>
      <c r="AM59" s="80" t="s">
        <v>1151</v>
      </c>
      <c r="AN59" s="80" t="s">
        <v>1151</v>
      </c>
      <c r="AO59" s="80" t="s">
        <v>1151</v>
      </c>
      <c r="AP59" s="80" t="s">
        <v>1151</v>
      </c>
      <c r="AQ59" s="80" t="s">
        <v>1151</v>
      </c>
      <c r="AR59" s="80" t="s">
        <v>1151</v>
      </c>
      <c r="AS59" s="593" t="s">
        <v>892</v>
      </c>
      <c r="AT59" s="450" t="s">
        <v>430</v>
      </c>
      <c r="AU59" s="457" t="s">
        <v>1151</v>
      </c>
      <c r="AV59" s="486" t="s">
        <v>1151</v>
      </c>
      <c r="AW59" s="81" t="s">
        <v>1151</v>
      </c>
      <c r="AX59" s="81" t="s">
        <v>1151</v>
      </c>
      <c r="AY59" s="81" t="s">
        <v>1151</v>
      </c>
      <c r="AZ59" s="81" t="s">
        <v>1151</v>
      </c>
      <c r="BA59" s="81" t="s">
        <v>1151</v>
      </c>
      <c r="BB59" s="81" t="s">
        <v>1151</v>
      </c>
      <c r="BC59" s="619" t="s">
        <v>876</v>
      </c>
      <c r="BD59" s="81" t="s">
        <v>1151</v>
      </c>
      <c r="BE59" s="81" t="s">
        <v>1151</v>
      </c>
    </row>
    <row r="60" spans="1:57" s="38" customFormat="1" ht="45" customHeight="1" x14ac:dyDescent="0.2">
      <c r="A60" s="256" t="str">
        <f t="shared" si="0"/>
        <v>13</v>
      </c>
      <c r="B60" s="581" t="s">
        <v>795</v>
      </c>
      <c r="C60" s="582" t="s">
        <v>1263</v>
      </c>
      <c r="D60" s="679" t="s">
        <v>1151</v>
      </c>
      <c r="E60" s="583" t="s">
        <v>790</v>
      </c>
      <c r="F60" s="578" t="s">
        <v>872</v>
      </c>
      <c r="G60" s="579" t="s">
        <v>873</v>
      </c>
      <c r="H60" s="580" t="s">
        <v>911</v>
      </c>
      <c r="I60" s="500" t="s">
        <v>1055</v>
      </c>
      <c r="J60" s="641" t="s">
        <v>1124</v>
      </c>
      <c r="K60" s="590" t="s">
        <v>882</v>
      </c>
      <c r="L60" s="80" t="s">
        <v>1151</v>
      </c>
      <c r="M60" s="594" t="s">
        <v>884</v>
      </c>
      <c r="N60" s="80" t="s">
        <v>1151</v>
      </c>
      <c r="O60" s="80" t="s">
        <v>1151</v>
      </c>
      <c r="P60" s="594" t="s">
        <v>1199</v>
      </c>
      <c r="Q60" s="80" t="s">
        <v>1151</v>
      </c>
      <c r="R60" s="80" t="s">
        <v>1151</v>
      </c>
      <c r="S60" s="80" t="s">
        <v>1151</v>
      </c>
      <c r="T60" s="80" t="s">
        <v>1151</v>
      </c>
      <c r="U60" s="80" t="s">
        <v>1151</v>
      </c>
      <c r="V60" s="80" t="s">
        <v>1151</v>
      </c>
      <c r="W60" s="80" t="s">
        <v>1151</v>
      </c>
      <c r="X60" s="80" t="s">
        <v>1151</v>
      </c>
      <c r="Y60" s="80" t="s">
        <v>1151</v>
      </c>
      <c r="Z60" s="80" t="s">
        <v>1151</v>
      </c>
      <c r="AA60" s="80" t="s">
        <v>1151</v>
      </c>
      <c r="AB60" s="80" t="s">
        <v>1151</v>
      </c>
      <c r="AC60" s="80" t="s">
        <v>1151</v>
      </c>
      <c r="AD60" s="80" t="s">
        <v>1151</v>
      </c>
      <c r="AE60" s="80" t="s">
        <v>1151</v>
      </c>
      <c r="AF60" s="80" t="s">
        <v>1151</v>
      </c>
      <c r="AG60" s="80" t="s">
        <v>1151</v>
      </c>
      <c r="AH60" s="80" t="s">
        <v>1151</v>
      </c>
      <c r="AI60" s="80" t="s">
        <v>1151</v>
      </c>
      <c r="AJ60" s="80" t="s">
        <v>1151</v>
      </c>
      <c r="AK60" s="80" t="s">
        <v>1151</v>
      </c>
      <c r="AL60" s="80" t="s">
        <v>1151</v>
      </c>
      <c r="AM60" s="80" t="s">
        <v>1151</v>
      </c>
      <c r="AN60" s="80" t="s">
        <v>1151</v>
      </c>
      <c r="AO60" s="80" t="s">
        <v>1151</v>
      </c>
      <c r="AP60" s="80" t="s">
        <v>1151</v>
      </c>
      <c r="AQ60" s="80" t="s">
        <v>1151</v>
      </c>
      <c r="AR60" s="80" t="s">
        <v>1151</v>
      </c>
      <c r="AS60" s="594" t="s">
        <v>891</v>
      </c>
      <c r="AT60" s="450" t="s">
        <v>430</v>
      </c>
      <c r="AU60" s="457" t="s">
        <v>1151</v>
      </c>
      <c r="AV60" s="486" t="s">
        <v>1151</v>
      </c>
      <c r="AW60" s="81" t="s">
        <v>1151</v>
      </c>
      <c r="AX60" s="81" t="s">
        <v>1151</v>
      </c>
      <c r="AY60" s="81" t="s">
        <v>1151</v>
      </c>
      <c r="AZ60" s="81" t="s">
        <v>1151</v>
      </c>
      <c r="BA60" s="81" t="s">
        <v>1151</v>
      </c>
      <c r="BB60" s="81" t="s">
        <v>1151</v>
      </c>
      <c r="BC60" s="620" t="s">
        <v>931</v>
      </c>
      <c r="BD60" s="81" t="s">
        <v>1151</v>
      </c>
      <c r="BE60" s="81" t="s">
        <v>1151</v>
      </c>
    </row>
    <row r="61" spans="1:57" s="38" customFormat="1" ht="45" customHeight="1" x14ac:dyDescent="0.2">
      <c r="A61" s="84" t="str">
        <f t="shared" si="0"/>
        <v>13</v>
      </c>
      <c r="B61" s="44" t="s">
        <v>795</v>
      </c>
      <c r="C61" s="81" t="s">
        <v>1263</v>
      </c>
      <c r="D61" s="679" t="s">
        <v>1151</v>
      </c>
      <c r="E61" s="91" t="s">
        <v>60</v>
      </c>
      <c r="F61" s="223" t="s">
        <v>872</v>
      </c>
      <c r="G61" s="136" t="s">
        <v>873</v>
      </c>
      <c r="H61" s="112" t="s">
        <v>1130</v>
      </c>
      <c r="I61" s="711" t="s">
        <v>1050</v>
      </c>
      <c r="J61" s="707" t="s">
        <v>852</v>
      </c>
      <c r="K61" s="588" t="s">
        <v>882</v>
      </c>
      <c r="L61" s="80" t="s">
        <v>1151</v>
      </c>
      <c r="M61" s="592" t="s">
        <v>884</v>
      </c>
      <c r="N61" s="80" t="s">
        <v>1151</v>
      </c>
      <c r="O61" s="80" t="s">
        <v>1151</v>
      </c>
      <c r="P61" s="592" t="s">
        <v>1190</v>
      </c>
      <c r="Q61" s="80" t="s">
        <v>1151</v>
      </c>
      <c r="R61" s="80" t="s">
        <v>1151</v>
      </c>
      <c r="S61" s="80" t="s">
        <v>1151</v>
      </c>
      <c r="T61" s="80" t="s">
        <v>1151</v>
      </c>
      <c r="U61" s="80" t="s">
        <v>1151</v>
      </c>
      <c r="V61" s="80" t="s">
        <v>1151</v>
      </c>
      <c r="W61" s="80" t="s">
        <v>1151</v>
      </c>
      <c r="X61" s="80" t="s">
        <v>1151</v>
      </c>
      <c r="Y61" s="80" t="s">
        <v>1151</v>
      </c>
      <c r="Z61" s="80" t="s">
        <v>1151</v>
      </c>
      <c r="AA61" s="80" t="s">
        <v>1151</v>
      </c>
      <c r="AB61" s="80" t="s">
        <v>1151</v>
      </c>
      <c r="AC61" s="80" t="s">
        <v>1151</v>
      </c>
      <c r="AD61" s="80" t="s">
        <v>1151</v>
      </c>
      <c r="AE61" s="80" t="s">
        <v>1151</v>
      </c>
      <c r="AF61" s="80" t="s">
        <v>1151</v>
      </c>
      <c r="AG61" s="80" t="s">
        <v>1151</v>
      </c>
      <c r="AH61" s="80" t="s">
        <v>1151</v>
      </c>
      <c r="AI61" s="80" t="s">
        <v>1151</v>
      </c>
      <c r="AJ61" s="80" t="s">
        <v>1151</v>
      </c>
      <c r="AK61" s="80" t="s">
        <v>1151</v>
      </c>
      <c r="AL61" s="80" t="s">
        <v>1151</v>
      </c>
      <c r="AM61" s="80" t="s">
        <v>1151</v>
      </c>
      <c r="AN61" s="80" t="s">
        <v>1151</v>
      </c>
      <c r="AO61" s="80" t="s">
        <v>1151</v>
      </c>
      <c r="AP61" s="80" t="s">
        <v>1151</v>
      </c>
      <c r="AQ61" s="80" t="s">
        <v>1151</v>
      </c>
      <c r="AR61" s="80" t="s">
        <v>1151</v>
      </c>
      <c r="AS61" s="592" t="s">
        <v>892</v>
      </c>
      <c r="AT61" s="450" t="s">
        <v>430</v>
      </c>
      <c r="AU61" s="457" t="s">
        <v>1151</v>
      </c>
      <c r="AV61" s="486" t="s">
        <v>1151</v>
      </c>
      <c r="AW61" s="81" t="s">
        <v>1151</v>
      </c>
      <c r="AX61" s="81" t="s">
        <v>1151</v>
      </c>
      <c r="AY61" s="81" t="s">
        <v>1151</v>
      </c>
      <c r="AZ61" s="81" t="s">
        <v>1151</v>
      </c>
      <c r="BA61" s="81" t="s">
        <v>1151</v>
      </c>
      <c r="BB61" s="81" t="s">
        <v>1151</v>
      </c>
      <c r="BC61" s="293" t="s">
        <v>931</v>
      </c>
      <c r="BD61" s="81" t="s">
        <v>1151</v>
      </c>
      <c r="BE61" s="81" t="s">
        <v>1151</v>
      </c>
    </row>
    <row r="62" spans="1:57" s="38" customFormat="1" ht="45" customHeight="1" x14ac:dyDescent="0.2">
      <c r="A62" s="84" t="str">
        <f t="shared" si="0"/>
        <v>13</v>
      </c>
      <c r="B62" s="44" t="s">
        <v>795</v>
      </c>
      <c r="C62" s="81" t="s">
        <v>1263</v>
      </c>
      <c r="D62" s="679" t="s">
        <v>1151</v>
      </c>
      <c r="E62" s="91" t="s">
        <v>60</v>
      </c>
      <c r="F62" s="223" t="s">
        <v>872</v>
      </c>
      <c r="G62" s="136" t="s">
        <v>873</v>
      </c>
      <c r="H62" s="112" t="s">
        <v>1131</v>
      </c>
      <c r="I62" s="711" t="s">
        <v>1052</v>
      </c>
      <c r="J62" s="707" t="s">
        <v>1125</v>
      </c>
      <c r="K62" s="589" t="s">
        <v>882</v>
      </c>
      <c r="L62" s="80" t="s">
        <v>1151</v>
      </c>
      <c r="M62" s="593" t="s">
        <v>884</v>
      </c>
      <c r="N62" s="80" t="s">
        <v>1151</v>
      </c>
      <c r="O62" s="593" t="s">
        <v>1199</v>
      </c>
      <c r="P62" s="80" t="s">
        <v>1151</v>
      </c>
      <c r="Q62" s="80" t="s">
        <v>1151</v>
      </c>
      <c r="R62" s="80" t="s">
        <v>1151</v>
      </c>
      <c r="S62" s="80" t="s">
        <v>1151</v>
      </c>
      <c r="T62" s="80" t="s">
        <v>1151</v>
      </c>
      <c r="U62" s="80" t="s">
        <v>1151</v>
      </c>
      <c r="V62" s="80" t="s">
        <v>1151</v>
      </c>
      <c r="W62" s="80" t="s">
        <v>1151</v>
      </c>
      <c r="X62" s="80" t="s">
        <v>1151</v>
      </c>
      <c r="Y62" s="80" t="s">
        <v>1151</v>
      </c>
      <c r="Z62" s="80" t="s">
        <v>1151</v>
      </c>
      <c r="AA62" s="80" t="s">
        <v>1151</v>
      </c>
      <c r="AB62" s="80" t="s">
        <v>1151</v>
      </c>
      <c r="AC62" s="80" t="s">
        <v>1151</v>
      </c>
      <c r="AD62" s="80" t="s">
        <v>1151</v>
      </c>
      <c r="AE62" s="80" t="s">
        <v>1151</v>
      </c>
      <c r="AF62" s="80" t="s">
        <v>1151</v>
      </c>
      <c r="AG62" s="80" t="s">
        <v>1151</v>
      </c>
      <c r="AH62" s="80" t="s">
        <v>1151</v>
      </c>
      <c r="AI62" s="80" t="s">
        <v>1151</v>
      </c>
      <c r="AJ62" s="80" t="s">
        <v>1151</v>
      </c>
      <c r="AK62" s="80" t="s">
        <v>1151</v>
      </c>
      <c r="AL62" s="80" t="s">
        <v>1151</v>
      </c>
      <c r="AM62" s="80" t="s">
        <v>1151</v>
      </c>
      <c r="AN62" s="80" t="s">
        <v>1151</v>
      </c>
      <c r="AO62" s="80" t="s">
        <v>1151</v>
      </c>
      <c r="AP62" s="80" t="s">
        <v>1151</v>
      </c>
      <c r="AQ62" s="80" t="s">
        <v>1151</v>
      </c>
      <c r="AR62" s="80" t="s">
        <v>1151</v>
      </c>
      <c r="AS62" s="593" t="s">
        <v>892</v>
      </c>
      <c r="AT62" s="450" t="s">
        <v>430</v>
      </c>
      <c r="AU62" s="457" t="s">
        <v>1151</v>
      </c>
      <c r="AV62" s="486" t="s">
        <v>1151</v>
      </c>
      <c r="AW62" s="81" t="s">
        <v>1151</v>
      </c>
      <c r="AX62" s="81" t="s">
        <v>1151</v>
      </c>
      <c r="AY62" s="81" t="s">
        <v>1151</v>
      </c>
      <c r="AZ62" s="81" t="s">
        <v>1151</v>
      </c>
      <c r="BA62" s="81" t="s">
        <v>1151</v>
      </c>
      <c r="BB62" s="81" t="s">
        <v>1151</v>
      </c>
      <c r="BC62" s="619" t="s">
        <v>876</v>
      </c>
      <c r="BD62" s="81" t="s">
        <v>1151</v>
      </c>
      <c r="BE62" s="81" t="s">
        <v>1151</v>
      </c>
    </row>
    <row r="63" spans="1:57" s="38" customFormat="1" ht="45" customHeight="1" x14ac:dyDescent="0.2">
      <c r="A63" s="84" t="str">
        <f t="shared" si="0"/>
        <v>13</v>
      </c>
      <c r="B63" s="44" t="s">
        <v>795</v>
      </c>
      <c r="C63" s="81" t="s">
        <v>1263</v>
      </c>
      <c r="D63" s="679" t="s">
        <v>1151</v>
      </c>
      <c r="E63" s="91" t="s">
        <v>60</v>
      </c>
      <c r="F63" s="223" t="s">
        <v>872</v>
      </c>
      <c r="G63" s="136" t="s">
        <v>873</v>
      </c>
      <c r="H63" s="112" t="s">
        <v>1131</v>
      </c>
      <c r="I63" s="711" t="s">
        <v>1055</v>
      </c>
      <c r="J63" s="707" t="s">
        <v>1125</v>
      </c>
      <c r="K63" s="590" t="s">
        <v>882</v>
      </c>
      <c r="L63" s="80" t="s">
        <v>1151</v>
      </c>
      <c r="M63" s="594" t="s">
        <v>884</v>
      </c>
      <c r="N63" s="80" t="s">
        <v>1151</v>
      </c>
      <c r="O63" s="80" t="s">
        <v>1151</v>
      </c>
      <c r="P63" s="594" t="s">
        <v>1199</v>
      </c>
      <c r="Q63" s="80" t="s">
        <v>1151</v>
      </c>
      <c r="R63" s="80" t="s">
        <v>1151</v>
      </c>
      <c r="S63" s="80" t="s">
        <v>1151</v>
      </c>
      <c r="T63" s="80" t="s">
        <v>1151</v>
      </c>
      <c r="U63" s="80" t="s">
        <v>1151</v>
      </c>
      <c r="V63" s="80" t="s">
        <v>1151</v>
      </c>
      <c r="W63" s="80" t="s">
        <v>1151</v>
      </c>
      <c r="X63" s="80" t="s">
        <v>1151</v>
      </c>
      <c r="Y63" s="80" t="s">
        <v>1151</v>
      </c>
      <c r="Z63" s="80" t="s">
        <v>1151</v>
      </c>
      <c r="AA63" s="80" t="s">
        <v>1151</v>
      </c>
      <c r="AB63" s="80" t="s">
        <v>1151</v>
      </c>
      <c r="AC63" s="80" t="s">
        <v>1151</v>
      </c>
      <c r="AD63" s="80" t="s">
        <v>1151</v>
      </c>
      <c r="AE63" s="80" t="s">
        <v>1151</v>
      </c>
      <c r="AF63" s="80" t="s">
        <v>1151</v>
      </c>
      <c r="AG63" s="80" t="s">
        <v>1151</v>
      </c>
      <c r="AH63" s="80" t="s">
        <v>1151</v>
      </c>
      <c r="AI63" s="80" t="s">
        <v>1151</v>
      </c>
      <c r="AJ63" s="80" t="s">
        <v>1151</v>
      </c>
      <c r="AK63" s="80" t="s">
        <v>1151</v>
      </c>
      <c r="AL63" s="80" t="s">
        <v>1151</v>
      </c>
      <c r="AM63" s="80" t="s">
        <v>1151</v>
      </c>
      <c r="AN63" s="80" t="s">
        <v>1151</v>
      </c>
      <c r="AO63" s="80" t="s">
        <v>1151</v>
      </c>
      <c r="AP63" s="80" t="s">
        <v>1151</v>
      </c>
      <c r="AQ63" s="80" t="s">
        <v>1151</v>
      </c>
      <c r="AR63" s="80" t="s">
        <v>1151</v>
      </c>
      <c r="AS63" s="594" t="s">
        <v>891</v>
      </c>
      <c r="AT63" s="450" t="s">
        <v>430</v>
      </c>
      <c r="AU63" s="457" t="s">
        <v>1151</v>
      </c>
      <c r="AV63" s="486" t="s">
        <v>1151</v>
      </c>
      <c r="AW63" s="81" t="s">
        <v>1151</v>
      </c>
      <c r="AX63" s="81" t="s">
        <v>1151</v>
      </c>
      <c r="AY63" s="81" t="s">
        <v>1151</v>
      </c>
      <c r="AZ63" s="81" t="s">
        <v>1151</v>
      </c>
      <c r="BA63" s="81" t="s">
        <v>1151</v>
      </c>
      <c r="BB63" s="81" t="s">
        <v>1151</v>
      </c>
      <c r="BC63" s="620" t="s">
        <v>931</v>
      </c>
      <c r="BD63" s="81" t="s">
        <v>1151</v>
      </c>
      <c r="BE63" s="81" t="s">
        <v>1151</v>
      </c>
    </row>
    <row r="64" spans="1:57" s="38" customFormat="1" ht="45" customHeight="1" x14ac:dyDescent="0.2">
      <c r="A64" s="256" t="str">
        <f t="shared" si="0"/>
        <v>EL</v>
      </c>
      <c r="B64" s="257" t="s">
        <v>956</v>
      </c>
      <c r="C64" s="260" t="s">
        <v>1264</v>
      </c>
      <c r="D64" s="679" t="s">
        <v>1151</v>
      </c>
      <c r="E64" s="258" t="s">
        <v>60</v>
      </c>
      <c r="F64" s="313" t="s">
        <v>1200</v>
      </c>
      <c r="G64" s="314" t="s">
        <v>645</v>
      </c>
      <c r="H64" s="263" t="s">
        <v>607</v>
      </c>
      <c r="I64" s="138" t="s">
        <v>1080</v>
      </c>
      <c r="J64" s="494" t="s">
        <v>60</v>
      </c>
      <c r="K64" s="487" t="s">
        <v>1021</v>
      </c>
      <c r="L64" s="80" t="s">
        <v>1151</v>
      </c>
      <c r="M64" s="288" t="s">
        <v>609</v>
      </c>
      <c r="N64" s="80" t="s">
        <v>1151</v>
      </c>
      <c r="O64" s="80" t="s">
        <v>1151</v>
      </c>
      <c r="P64" s="289" t="s">
        <v>610</v>
      </c>
      <c r="Q64" s="267" t="s">
        <v>1151</v>
      </c>
      <c r="R64" s="267" t="s">
        <v>1151</v>
      </c>
      <c r="S64" s="267" t="s">
        <v>1151</v>
      </c>
      <c r="T64" s="267" t="s">
        <v>1151</v>
      </c>
      <c r="U64" s="267" t="s">
        <v>1151</v>
      </c>
      <c r="V64" s="267" t="s">
        <v>1151</v>
      </c>
      <c r="W64" s="267" t="s">
        <v>1151</v>
      </c>
      <c r="X64" s="267" t="s">
        <v>1151</v>
      </c>
      <c r="Y64" s="267" t="s">
        <v>1151</v>
      </c>
      <c r="Z64" s="267" t="s">
        <v>1151</v>
      </c>
      <c r="AA64" s="267" t="s">
        <v>1151</v>
      </c>
      <c r="AB64" s="267" t="s">
        <v>1151</v>
      </c>
      <c r="AC64" s="267" t="s">
        <v>1151</v>
      </c>
      <c r="AD64" s="267" t="s">
        <v>1151</v>
      </c>
      <c r="AE64" s="267" t="s">
        <v>1151</v>
      </c>
      <c r="AF64" s="267" t="s">
        <v>1151</v>
      </c>
      <c r="AG64" s="267" t="s">
        <v>1151</v>
      </c>
      <c r="AH64" s="267" t="s">
        <v>1151</v>
      </c>
      <c r="AI64" s="267" t="s">
        <v>1151</v>
      </c>
      <c r="AJ64" s="267" t="s">
        <v>1151</v>
      </c>
      <c r="AK64" s="267" t="s">
        <v>1151</v>
      </c>
      <c r="AL64" s="267" t="s">
        <v>1151</v>
      </c>
      <c r="AM64" s="267" t="s">
        <v>1151</v>
      </c>
      <c r="AN64" s="267" t="s">
        <v>1151</v>
      </c>
      <c r="AO64" s="267" t="s">
        <v>1151</v>
      </c>
      <c r="AP64" s="267" t="s">
        <v>1151</v>
      </c>
      <c r="AQ64" s="267" t="s">
        <v>1151</v>
      </c>
      <c r="AR64" s="267" t="s">
        <v>1151</v>
      </c>
      <c r="AS64" s="260" t="s">
        <v>1151</v>
      </c>
      <c r="AT64" s="449" t="s">
        <v>1151</v>
      </c>
      <c r="AU64" s="457" t="s">
        <v>1151</v>
      </c>
      <c r="AV64" s="486" t="s">
        <v>1151</v>
      </c>
      <c r="AW64" s="486" t="s">
        <v>1151</v>
      </c>
      <c r="AX64" s="486" t="s">
        <v>1151</v>
      </c>
      <c r="AY64" s="486" t="s">
        <v>1151</v>
      </c>
      <c r="AZ64" s="486" t="s">
        <v>1151</v>
      </c>
      <c r="BA64" s="486" t="s">
        <v>1151</v>
      </c>
      <c r="BB64" s="486" t="s">
        <v>1151</v>
      </c>
      <c r="BC64" s="486" t="s">
        <v>1151</v>
      </c>
      <c r="BD64" s="486" t="s">
        <v>1151</v>
      </c>
      <c r="BE64" s="486" t="s">
        <v>1151</v>
      </c>
    </row>
    <row r="65" spans="1:57" s="38" customFormat="1" ht="45" customHeight="1" x14ac:dyDescent="0.2">
      <c r="A65" s="84" t="str">
        <f t="shared" si="0"/>
        <v>16</v>
      </c>
      <c r="B65" s="36" t="s">
        <v>196</v>
      </c>
      <c r="C65" s="81" t="s">
        <v>345</v>
      </c>
      <c r="D65" s="679" t="s">
        <v>1151</v>
      </c>
      <c r="E65" s="91" t="s">
        <v>60</v>
      </c>
      <c r="F65" s="224" t="s">
        <v>855</v>
      </c>
      <c r="G65" s="136" t="s">
        <v>60</v>
      </c>
      <c r="H65" s="112" t="s">
        <v>60</v>
      </c>
      <c r="I65" s="138" t="s">
        <v>1093</v>
      </c>
      <c r="J65" s="494" t="s">
        <v>60</v>
      </c>
      <c r="K65" s="488" t="s">
        <v>441</v>
      </c>
      <c r="L65" s="80" t="s">
        <v>1151</v>
      </c>
      <c r="M65" s="80" t="s">
        <v>1151</v>
      </c>
      <c r="N65" s="131" t="s">
        <v>441</v>
      </c>
      <c r="O65" s="80" t="s">
        <v>1151</v>
      </c>
      <c r="P65" s="80" t="s">
        <v>1151</v>
      </c>
      <c r="Q65" s="80" t="s">
        <v>1151</v>
      </c>
      <c r="R65" s="288" t="s">
        <v>487</v>
      </c>
      <c r="S65" s="288" t="s">
        <v>488</v>
      </c>
      <c r="T65" s="289" t="s">
        <v>489</v>
      </c>
      <c r="U65" s="150" t="s">
        <v>1151</v>
      </c>
      <c r="V65" s="150" t="s">
        <v>1151</v>
      </c>
      <c r="W65" s="150" t="s">
        <v>1151</v>
      </c>
      <c r="X65" s="150" t="s">
        <v>1151</v>
      </c>
      <c r="Y65" s="150" t="s">
        <v>1151</v>
      </c>
      <c r="Z65" s="150" t="s">
        <v>1151</v>
      </c>
      <c r="AA65" s="150" t="s">
        <v>1151</v>
      </c>
      <c r="AB65" s="150" t="s">
        <v>1151</v>
      </c>
      <c r="AC65" s="150" t="s">
        <v>1151</v>
      </c>
      <c r="AD65" s="150" t="s">
        <v>1151</v>
      </c>
      <c r="AE65" s="150" t="s">
        <v>1151</v>
      </c>
      <c r="AF65" s="150" t="s">
        <v>1151</v>
      </c>
      <c r="AG65" s="150" t="s">
        <v>1151</v>
      </c>
      <c r="AH65" s="150" t="s">
        <v>1151</v>
      </c>
      <c r="AI65" s="150" t="s">
        <v>1151</v>
      </c>
      <c r="AJ65" s="150" t="s">
        <v>1151</v>
      </c>
      <c r="AK65" s="150" t="s">
        <v>1151</v>
      </c>
      <c r="AL65" s="150" t="s">
        <v>1151</v>
      </c>
      <c r="AM65" s="150" t="s">
        <v>1151</v>
      </c>
      <c r="AN65" s="150" t="s">
        <v>1151</v>
      </c>
      <c r="AO65" s="150" t="s">
        <v>1151</v>
      </c>
      <c r="AP65" s="150" t="s">
        <v>1151</v>
      </c>
      <c r="AQ65" s="150" t="s">
        <v>1151</v>
      </c>
      <c r="AR65" s="150" t="s">
        <v>1151</v>
      </c>
      <c r="AS65" s="81" t="s">
        <v>1151</v>
      </c>
      <c r="AT65" s="345" t="s">
        <v>1151</v>
      </c>
      <c r="AU65" s="457" t="s">
        <v>1151</v>
      </c>
      <c r="AV65" s="486" t="s">
        <v>1151</v>
      </c>
      <c r="AW65" s="486" t="s">
        <v>1151</v>
      </c>
      <c r="AX65" s="486" t="s">
        <v>1151</v>
      </c>
      <c r="AY65" s="486" t="s">
        <v>1151</v>
      </c>
      <c r="AZ65" s="486" t="s">
        <v>1151</v>
      </c>
      <c r="BA65" s="486" t="s">
        <v>1151</v>
      </c>
      <c r="BB65" s="486" t="s">
        <v>1151</v>
      </c>
      <c r="BC65" s="486" t="s">
        <v>1151</v>
      </c>
      <c r="BD65" s="486" t="s">
        <v>1151</v>
      </c>
      <c r="BE65" s="486" t="s">
        <v>1151</v>
      </c>
    </row>
    <row r="66" spans="1:57" s="38" customFormat="1" ht="45" customHeight="1" x14ac:dyDescent="0.2">
      <c r="A66" s="84" t="str">
        <f t="shared" si="0"/>
        <v>12</v>
      </c>
      <c r="B66" s="36" t="s">
        <v>126</v>
      </c>
      <c r="C66" s="81" t="s">
        <v>220</v>
      </c>
      <c r="D66" s="679" t="s">
        <v>1151</v>
      </c>
      <c r="E66" s="91" t="s">
        <v>60</v>
      </c>
      <c r="F66" s="223" t="s">
        <v>217</v>
      </c>
      <c r="G66" s="136" t="s">
        <v>60</v>
      </c>
      <c r="H66" s="112" t="s">
        <v>60</v>
      </c>
      <c r="I66" s="138" t="s">
        <v>1091</v>
      </c>
      <c r="J66" s="494" t="s">
        <v>60</v>
      </c>
      <c r="K66" s="488" t="s">
        <v>441</v>
      </c>
      <c r="L66" s="80" t="s">
        <v>1151</v>
      </c>
      <c r="M66" s="80" t="s">
        <v>1151</v>
      </c>
      <c r="N66" s="131" t="s">
        <v>441</v>
      </c>
      <c r="O66" s="80" t="s">
        <v>1151</v>
      </c>
      <c r="P66" s="80" t="s">
        <v>1151</v>
      </c>
      <c r="Q66" s="80" t="s">
        <v>1151</v>
      </c>
      <c r="R66" s="80" t="s">
        <v>1151</v>
      </c>
      <c r="S66" s="80" t="s">
        <v>1151</v>
      </c>
      <c r="T66" s="80" t="s">
        <v>1151</v>
      </c>
      <c r="U66" s="80" t="s">
        <v>1151</v>
      </c>
      <c r="V66" s="80" t="s">
        <v>1151</v>
      </c>
      <c r="W66" s="80" t="s">
        <v>1151</v>
      </c>
      <c r="X66" s="80" t="s">
        <v>1151</v>
      </c>
      <c r="Y66" s="80" t="s">
        <v>1151</v>
      </c>
      <c r="Z66" s="80" t="s">
        <v>1151</v>
      </c>
      <c r="AA66" s="80" t="s">
        <v>1151</v>
      </c>
      <c r="AB66" s="80" t="s">
        <v>1151</v>
      </c>
      <c r="AC66" s="80" t="s">
        <v>1151</v>
      </c>
      <c r="AD66" s="80" t="s">
        <v>1151</v>
      </c>
      <c r="AE66" s="288" t="s">
        <v>451</v>
      </c>
      <c r="AF66" s="288" t="s">
        <v>472</v>
      </c>
      <c r="AG66" s="80" t="s">
        <v>1151</v>
      </c>
      <c r="AH66" s="289" t="s">
        <v>434</v>
      </c>
      <c r="AI66" s="81" t="s">
        <v>1151</v>
      </c>
      <c r="AJ66" s="134" t="s">
        <v>1151</v>
      </c>
      <c r="AK66" s="81" t="s">
        <v>1151</v>
      </c>
      <c r="AL66" s="81" t="s">
        <v>1151</v>
      </c>
      <c r="AM66" s="81" t="s">
        <v>1151</v>
      </c>
      <c r="AN66" s="81" t="s">
        <v>1151</v>
      </c>
      <c r="AO66" s="81" t="s">
        <v>1151</v>
      </c>
      <c r="AP66" s="81" t="s">
        <v>1151</v>
      </c>
      <c r="AQ66" s="81" t="s">
        <v>1151</v>
      </c>
      <c r="AR66" s="81" t="s">
        <v>1151</v>
      </c>
      <c r="AS66" s="81" t="s">
        <v>1151</v>
      </c>
      <c r="AT66" s="345" t="s">
        <v>1151</v>
      </c>
      <c r="AU66" s="457" t="s">
        <v>1151</v>
      </c>
      <c r="AV66" s="486" t="s">
        <v>1151</v>
      </c>
      <c r="AW66" s="486" t="s">
        <v>1151</v>
      </c>
      <c r="AX66" s="486" t="s">
        <v>1151</v>
      </c>
      <c r="AY66" s="486" t="s">
        <v>1151</v>
      </c>
      <c r="AZ66" s="486" t="s">
        <v>1151</v>
      </c>
      <c r="BA66" s="486" t="s">
        <v>1151</v>
      </c>
      <c r="BB66" s="486" t="s">
        <v>1151</v>
      </c>
      <c r="BC66" s="486" t="s">
        <v>1151</v>
      </c>
      <c r="BD66" s="486" t="s">
        <v>1151</v>
      </c>
      <c r="BE66" s="486" t="s">
        <v>1151</v>
      </c>
    </row>
    <row r="67" spans="1:57" s="38" customFormat="1" ht="45" customHeight="1" x14ac:dyDescent="0.2">
      <c r="A67" s="84" t="str">
        <f t="shared" si="0"/>
        <v>16</v>
      </c>
      <c r="B67" s="36" t="s">
        <v>221</v>
      </c>
      <c r="C67" s="81" t="s">
        <v>222</v>
      </c>
      <c r="D67" s="679" t="s">
        <v>1151</v>
      </c>
      <c r="E67" s="91" t="s">
        <v>60</v>
      </c>
      <c r="F67" s="223" t="s">
        <v>217</v>
      </c>
      <c r="G67" s="136" t="s">
        <v>60</v>
      </c>
      <c r="H67" s="112" t="s">
        <v>60</v>
      </c>
      <c r="I67" s="138" t="s">
        <v>1092</v>
      </c>
      <c r="J67" s="494" t="s">
        <v>60</v>
      </c>
      <c r="K67" s="488" t="s">
        <v>441</v>
      </c>
      <c r="L67" s="80" t="s">
        <v>1151</v>
      </c>
      <c r="M67" s="485" t="s">
        <v>1151</v>
      </c>
      <c r="N67" s="131" t="s">
        <v>441</v>
      </c>
      <c r="O67" s="485" t="s">
        <v>1151</v>
      </c>
      <c r="P67" s="80" t="s">
        <v>1151</v>
      </c>
      <c r="Q67" s="80" t="s">
        <v>1151</v>
      </c>
      <c r="R67" s="288" t="s">
        <v>493</v>
      </c>
      <c r="S67" s="292" t="s">
        <v>494</v>
      </c>
      <c r="T67" s="81" t="s">
        <v>1151</v>
      </c>
      <c r="U67" s="81" t="s">
        <v>1151</v>
      </c>
      <c r="V67" s="81" t="s">
        <v>1151</v>
      </c>
      <c r="W67" s="134" t="s">
        <v>1151</v>
      </c>
      <c r="X67" s="134" t="s">
        <v>1151</v>
      </c>
      <c r="Y67" s="134" t="s">
        <v>1151</v>
      </c>
      <c r="Z67" s="81" t="s">
        <v>1151</v>
      </c>
      <c r="AA67" s="81" t="s">
        <v>1151</v>
      </c>
      <c r="AB67" s="81" t="s">
        <v>1151</v>
      </c>
      <c r="AC67" s="81" t="s">
        <v>1151</v>
      </c>
      <c r="AD67" s="81" t="s">
        <v>1151</v>
      </c>
      <c r="AE67" s="81" t="s">
        <v>1151</v>
      </c>
      <c r="AF67" s="81" t="s">
        <v>1151</v>
      </c>
      <c r="AG67" s="81" t="s">
        <v>1151</v>
      </c>
      <c r="AH67" s="81" t="s">
        <v>1151</v>
      </c>
      <c r="AI67" s="81" t="s">
        <v>1151</v>
      </c>
      <c r="AJ67" s="134" t="s">
        <v>1151</v>
      </c>
      <c r="AK67" s="81" t="s">
        <v>1151</v>
      </c>
      <c r="AL67" s="81" t="s">
        <v>1151</v>
      </c>
      <c r="AM67" s="81" t="s">
        <v>1151</v>
      </c>
      <c r="AN67" s="81" t="s">
        <v>1151</v>
      </c>
      <c r="AO67" s="81" t="s">
        <v>1151</v>
      </c>
      <c r="AP67" s="81" t="s">
        <v>1151</v>
      </c>
      <c r="AQ67" s="81" t="s">
        <v>1151</v>
      </c>
      <c r="AR67" s="81" t="s">
        <v>1151</v>
      </c>
      <c r="AS67" s="81" t="s">
        <v>1151</v>
      </c>
      <c r="AT67" s="345" t="s">
        <v>1151</v>
      </c>
      <c r="AU67" s="457" t="s">
        <v>1151</v>
      </c>
      <c r="AV67" s="486" t="s">
        <v>1151</v>
      </c>
      <c r="AW67" s="486" t="s">
        <v>1151</v>
      </c>
      <c r="AX67" s="486" t="s">
        <v>1151</v>
      </c>
      <c r="AY67" s="486" t="s">
        <v>1151</v>
      </c>
      <c r="AZ67" s="486" t="s">
        <v>1151</v>
      </c>
      <c r="BA67" s="486" t="s">
        <v>1151</v>
      </c>
      <c r="BB67" s="486" t="s">
        <v>1151</v>
      </c>
      <c r="BC67" s="486" t="s">
        <v>1151</v>
      </c>
      <c r="BD67" s="486" t="s">
        <v>1151</v>
      </c>
      <c r="BE67" s="486" t="s">
        <v>1151</v>
      </c>
    </row>
    <row r="68" spans="1:57" s="38" customFormat="1" ht="45" customHeight="1" x14ac:dyDescent="0.2">
      <c r="A68" s="84" t="str">
        <f t="shared" si="0"/>
        <v>12</v>
      </c>
      <c r="B68" s="36" t="s">
        <v>228</v>
      </c>
      <c r="C68" s="81" t="s">
        <v>229</v>
      </c>
      <c r="D68" s="679" t="s">
        <v>1151</v>
      </c>
      <c r="E68" s="91" t="s">
        <v>60</v>
      </c>
      <c r="F68" s="223" t="s">
        <v>1201</v>
      </c>
      <c r="G68" s="135" t="s">
        <v>112</v>
      </c>
      <c r="H68" s="112" t="s">
        <v>60</v>
      </c>
      <c r="I68" s="138" t="s">
        <v>1090</v>
      </c>
      <c r="J68" s="494" t="s">
        <v>60</v>
      </c>
      <c r="K68" s="576" t="s">
        <v>944</v>
      </c>
      <c r="L68" s="80" t="s">
        <v>1151</v>
      </c>
      <c r="M68" s="80" t="s">
        <v>1151</v>
      </c>
      <c r="N68" s="574" t="s">
        <v>884</v>
      </c>
      <c r="O68" s="80" t="s">
        <v>1151</v>
      </c>
      <c r="P68" s="80" t="s">
        <v>1151</v>
      </c>
      <c r="Q68" s="80" t="s">
        <v>1151</v>
      </c>
      <c r="R68" s="80" t="s">
        <v>1151</v>
      </c>
      <c r="S68" s="80" t="s">
        <v>1151</v>
      </c>
      <c r="T68" s="80" t="s">
        <v>1151</v>
      </c>
      <c r="U68" s="80" t="s">
        <v>1151</v>
      </c>
      <c r="V68" s="80" t="s">
        <v>1151</v>
      </c>
      <c r="W68" s="80" t="s">
        <v>1151</v>
      </c>
      <c r="X68" s="80" t="s">
        <v>1151</v>
      </c>
      <c r="Y68" s="80" t="s">
        <v>1151</v>
      </c>
      <c r="Z68" s="80" t="s">
        <v>1151</v>
      </c>
      <c r="AA68" s="80" t="s">
        <v>1151</v>
      </c>
      <c r="AB68" s="80" t="s">
        <v>1151</v>
      </c>
      <c r="AC68" s="80" t="s">
        <v>1151</v>
      </c>
      <c r="AD68" s="80" t="s">
        <v>1151</v>
      </c>
      <c r="AE68" s="288" t="s">
        <v>444</v>
      </c>
      <c r="AF68" s="288" t="s">
        <v>473</v>
      </c>
      <c r="AG68" s="288" t="s">
        <v>438</v>
      </c>
      <c r="AH68" s="292" t="s">
        <v>469</v>
      </c>
      <c r="AI68" s="265" t="s">
        <v>1151</v>
      </c>
      <c r="AJ68" s="265" t="s">
        <v>1151</v>
      </c>
      <c r="AK68" s="265" t="s">
        <v>1151</v>
      </c>
      <c r="AL68" s="265" t="s">
        <v>1151</v>
      </c>
      <c r="AM68" s="265" t="s">
        <v>1151</v>
      </c>
      <c r="AN68" s="265" t="s">
        <v>1151</v>
      </c>
      <c r="AO68" s="265" t="s">
        <v>1151</v>
      </c>
      <c r="AP68" s="265" t="s">
        <v>1151</v>
      </c>
      <c r="AQ68" s="265" t="s">
        <v>1151</v>
      </c>
      <c r="AR68" s="265" t="s">
        <v>1151</v>
      </c>
      <c r="AS68" s="577" t="s">
        <v>446</v>
      </c>
      <c r="AT68" s="450" t="s">
        <v>430</v>
      </c>
      <c r="AU68" s="457" t="s">
        <v>1151</v>
      </c>
      <c r="AV68" s="486" t="s">
        <v>1151</v>
      </c>
      <c r="AW68" s="486" t="s">
        <v>1151</v>
      </c>
      <c r="AX68" s="486" t="s">
        <v>1151</v>
      </c>
      <c r="AY68" s="486" t="s">
        <v>1151</v>
      </c>
      <c r="AZ68" s="486" t="s">
        <v>1151</v>
      </c>
      <c r="BA68" s="486" t="s">
        <v>1151</v>
      </c>
      <c r="BB68" s="486" t="s">
        <v>1151</v>
      </c>
      <c r="BC68" s="486" t="s">
        <v>1151</v>
      </c>
      <c r="BD68" s="486" t="s">
        <v>1151</v>
      </c>
      <c r="BE68" s="486" t="s">
        <v>1151</v>
      </c>
    </row>
    <row r="69" spans="1:57" s="38" customFormat="1" ht="45" customHeight="1" x14ac:dyDescent="0.2">
      <c r="A69" s="84" t="str">
        <f t="shared" si="0"/>
        <v>12</v>
      </c>
      <c r="B69" s="36" t="s">
        <v>333</v>
      </c>
      <c r="C69" s="81" t="s">
        <v>231</v>
      </c>
      <c r="D69" s="679" t="s">
        <v>1151</v>
      </c>
      <c r="E69" s="91" t="s">
        <v>278</v>
      </c>
      <c r="F69" s="223" t="s">
        <v>1201</v>
      </c>
      <c r="G69" s="135" t="s">
        <v>112</v>
      </c>
      <c r="H69" s="112" t="s">
        <v>60</v>
      </c>
      <c r="I69" s="138" t="s">
        <v>1090</v>
      </c>
      <c r="J69" s="494" t="s">
        <v>60</v>
      </c>
      <c r="K69" s="574" t="s">
        <v>944</v>
      </c>
      <c r="L69" s="80" t="s">
        <v>1151</v>
      </c>
      <c r="M69" s="80" t="s">
        <v>1151</v>
      </c>
      <c r="N69" s="574" t="s">
        <v>884</v>
      </c>
      <c r="O69" s="80" t="s">
        <v>1151</v>
      </c>
      <c r="P69" s="80" t="s">
        <v>1151</v>
      </c>
      <c r="Q69" s="80" t="s">
        <v>1151</v>
      </c>
      <c r="R69" s="80" t="s">
        <v>1151</v>
      </c>
      <c r="S69" s="80" t="s">
        <v>1151</v>
      </c>
      <c r="T69" s="80" t="s">
        <v>1151</v>
      </c>
      <c r="U69" s="80" t="s">
        <v>1151</v>
      </c>
      <c r="V69" s="80" t="s">
        <v>1151</v>
      </c>
      <c r="W69" s="80" t="s">
        <v>1151</v>
      </c>
      <c r="X69" s="80" t="s">
        <v>1151</v>
      </c>
      <c r="Y69" s="80" t="s">
        <v>1151</v>
      </c>
      <c r="Z69" s="80" t="s">
        <v>1151</v>
      </c>
      <c r="AA69" s="80" t="s">
        <v>1151</v>
      </c>
      <c r="AB69" s="80" t="s">
        <v>1151</v>
      </c>
      <c r="AC69" s="80" t="s">
        <v>1151</v>
      </c>
      <c r="AD69" s="80" t="s">
        <v>1151</v>
      </c>
      <c r="AE69" s="288" t="s">
        <v>447</v>
      </c>
      <c r="AF69" s="288" t="s">
        <v>470</v>
      </c>
      <c r="AG69" s="288" t="s">
        <v>448</v>
      </c>
      <c r="AH69" s="292" t="s">
        <v>474</v>
      </c>
      <c r="AI69" s="265" t="s">
        <v>1151</v>
      </c>
      <c r="AJ69" s="265" t="s">
        <v>1151</v>
      </c>
      <c r="AK69" s="265" t="s">
        <v>1151</v>
      </c>
      <c r="AL69" s="265" t="s">
        <v>1151</v>
      </c>
      <c r="AM69" s="265" t="s">
        <v>1151</v>
      </c>
      <c r="AN69" s="265" t="s">
        <v>1151</v>
      </c>
      <c r="AO69" s="265" t="s">
        <v>1151</v>
      </c>
      <c r="AP69" s="265" t="s">
        <v>1151</v>
      </c>
      <c r="AQ69" s="265" t="s">
        <v>1151</v>
      </c>
      <c r="AR69" s="265" t="s">
        <v>1151</v>
      </c>
      <c r="AS69" s="577" t="s">
        <v>446</v>
      </c>
      <c r="AT69" s="450" t="s">
        <v>430</v>
      </c>
      <c r="AU69" s="457" t="s">
        <v>1151</v>
      </c>
      <c r="AV69" s="486" t="s">
        <v>1151</v>
      </c>
      <c r="AW69" s="486" t="s">
        <v>1151</v>
      </c>
      <c r="AX69" s="486" t="s">
        <v>1151</v>
      </c>
      <c r="AY69" s="486" t="s">
        <v>1151</v>
      </c>
      <c r="AZ69" s="486" t="s">
        <v>1151</v>
      </c>
      <c r="BA69" s="486" t="s">
        <v>1151</v>
      </c>
      <c r="BB69" s="486" t="s">
        <v>1151</v>
      </c>
      <c r="BC69" s="486" t="s">
        <v>1151</v>
      </c>
      <c r="BD69" s="486" t="s">
        <v>1151</v>
      </c>
      <c r="BE69" s="486" t="s">
        <v>1151</v>
      </c>
    </row>
    <row r="70" spans="1:57" s="38" customFormat="1" ht="45" customHeight="1" x14ac:dyDescent="0.2">
      <c r="A70" s="84" t="str">
        <f t="shared" si="0"/>
        <v>12</v>
      </c>
      <c r="B70" s="36" t="s">
        <v>333</v>
      </c>
      <c r="C70" s="81" t="s">
        <v>232</v>
      </c>
      <c r="D70" s="679" t="s">
        <v>1151</v>
      </c>
      <c r="E70" s="91" t="s">
        <v>60</v>
      </c>
      <c r="F70" s="223" t="s">
        <v>1201</v>
      </c>
      <c r="G70" s="135" t="s">
        <v>112</v>
      </c>
      <c r="H70" s="112" t="s">
        <v>60</v>
      </c>
      <c r="I70" s="138" t="s">
        <v>1090</v>
      </c>
      <c r="J70" s="494" t="s">
        <v>60</v>
      </c>
      <c r="K70" s="576" t="s">
        <v>944</v>
      </c>
      <c r="L70" s="80" t="s">
        <v>1151</v>
      </c>
      <c r="M70" s="80" t="s">
        <v>1151</v>
      </c>
      <c r="N70" s="574" t="s">
        <v>884</v>
      </c>
      <c r="O70" s="80" t="s">
        <v>1151</v>
      </c>
      <c r="P70" s="80" t="s">
        <v>1151</v>
      </c>
      <c r="Q70" s="80" t="s">
        <v>1151</v>
      </c>
      <c r="R70" s="80" t="s">
        <v>1151</v>
      </c>
      <c r="S70" s="80" t="s">
        <v>1151</v>
      </c>
      <c r="T70" s="80" t="s">
        <v>1151</v>
      </c>
      <c r="U70" s="80" t="s">
        <v>1151</v>
      </c>
      <c r="V70" s="80" t="s">
        <v>1151</v>
      </c>
      <c r="W70" s="80" t="s">
        <v>1151</v>
      </c>
      <c r="X70" s="80" t="s">
        <v>1151</v>
      </c>
      <c r="Y70" s="80" t="s">
        <v>1151</v>
      </c>
      <c r="Z70" s="80" t="s">
        <v>1151</v>
      </c>
      <c r="AA70" s="80" t="s">
        <v>1151</v>
      </c>
      <c r="AB70" s="80" t="s">
        <v>1151</v>
      </c>
      <c r="AC70" s="80" t="s">
        <v>1151</v>
      </c>
      <c r="AD70" s="80" t="s">
        <v>1151</v>
      </c>
      <c r="AE70" s="131" t="s">
        <v>445</v>
      </c>
      <c r="AF70" s="131" t="s">
        <v>445</v>
      </c>
      <c r="AG70" s="131" t="s">
        <v>446</v>
      </c>
      <c r="AH70" s="293" t="s">
        <v>446</v>
      </c>
      <c r="AI70" s="265" t="s">
        <v>1151</v>
      </c>
      <c r="AJ70" s="265" t="s">
        <v>1151</v>
      </c>
      <c r="AK70" s="265" t="s">
        <v>1151</v>
      </c>
      <c r="AL70" s="265" t="s">
        <v>1151</v>
      </c>
      <c r="AM70" s="265" t="s">
        <v>1151</v>
      </c>
      <c r="AN70" s="265" t="s">
        <v>1151</v>
      </c>
      <c r="AO70" s="265" t="s">
        <v>1151</v>
      </c>
      <c r="AP70" s="265" t="s">
        <v>1151</v>
      </c>
      <c r="AQ70" s="265" t="s">
        <v>1151</v>
      </c>
      <c r="AR70" s="265" t="s">
        <v>1151</v>
      </c>
      <c r="AS70" s="577" t="s">
        <v>446</v>
      </c>
      <c r="AT70" s="450" t="s">
        <v>430</v>
      </c>
      <c r="AU70" s="457" t="s">
        <v>1151</v>
      </c>
      <c r="AV70" s="486" t="s">
        <v>1151</v>
      </c>
      <c r="AW70" s="486" t="s">
        <v>1151</v>
      </c>
      <c r="AX70" s="486" t="s">
        <v>1151</v>
      </c>
      <c r="AY70" s="486" t="s">
        <v>1151</v>
      </c>
      <c r="AZ70" s="486" t="s">
        <v>1151</v>
      </c>
      <c r="BA70" s="486" t="s">
        <v>1151</v>
      </c>
      <c r="BB70" s="486" t="s">
        <v>1151</v>
      </c>
      <c r="BC70" s="486" t="s">
        <v>1151</v>
      </c>
      <c r="BD70" s="486" t="s">
        <v>1151</v>
      </c>
      <c r="BE70" s="486" t="s">
        <v>1151</v>
      </c>
    </row>
    <row r="71" spans="1:57" s="38" customFormat="1" ht="45" customHeight="1" x14ac:dyDescent="0.2">
      <c r="A71" s="84" t="str">
        <f t="shared" si="0"/>
        <v>16</v>
      </c>
      <c r="B71" s="36" t="s">
        <v>247</v>
      </c>
      <c r="C71" s="81" t="s">
        <v>248</v>
      </c>
      <c r="D71" s="679" t="s">
        <v>1151</v>
      </c>
      <c r="E71" s="91" t="s">
        <v>60</v>
      </c>
      <c r="F71" s="223" t="s">
        <v>217</v>
      </c>
      <c r="G71" s="136" t="s">
        <v>60</v>
      </c>
      <c r="H71" s="112" t="s">
        <v>60</v>
      </c>
      <c r="I71" s="138" t="s">
        <v>1093</v>
      </c>
      <c r="J71" s="494" t="s">
        <v>60</v>
      </c>
      <c r="K71" s="488" t="s">
        <v>441</v>
      </c>
      <c r="L71" s="80" t="s">
        <v>1151</v>
      </c>
      <c r="M71" s="80" t="s">
        <v>1151</v>
      </c>
      <c r="N71" s="131" t="s">
        <v>441</v>
      </c>
      <c r="O71" s="80" t="s">
        <v>1151</v>
      </c>
      <c r="P71" s="80" t="s">
        <v>1151</v>
      </c>
      <c r="Q71" s="80" t="s">
        <v>1151</v>
      </c>
      <c r="R71" s="288" t="s">
        <v>496</v>
      </c>
      <c r="S71" s="288" t="s">
        <v>497</v>
      </c>
      <c r="T71" s="289" t="s">
        <v>497</v>
      </c>
      <c r="U71" s="81" t="s">
        <v>1151</v>
      </c>
      <c r="V71" s="81" t="s">
        <v>1151</v>
      </c>
      <c r="W71" s="134" t="s">
        <v>1151</v>
      </c>
      <c r="X71" s="134" t="s">
        <v>1151</v>
      </c>
      <c r="Y71" s="134" t="s">
        <v>1151</v>
      </c>
      <c r="Z71" s="81" t="s">
        <v>1151</v>
      </c>
      <c r="AA71" s="81" t="s">
        <v>1151</v>
      </c>
      <c r="AB71" s="81" t="s">
        <v>1151</v>
      </c>
      <c r="AC71" s="81" t="s">
        <v>1151</v>
      </c>
      <c r="AD71" s="81" t="s">
        <v>1151</v>
      </c>
      <c r="AE71" s="81" t="s">
        <v>1151</v>
      </c>
      <c r="AF71" s="81" t="s">
        <v>1151</v>
      </c>
      <c r="AG71" s="81" t="s">
        <v>1151</v>
      </c>
      <c r="AH71" s="81" t="s">
        <v>1151</v>
      </c>
      <c r="AI71" s="81" t="s">
        <v>1151</v>
      </c>
      <c r="AJ71" s="134" t="s">
        <v>1151</v>
      </c>
      <c r="AK71" s="81" t="s">
        <v>1151</v>
      </c>
      <c r="AL71" s="81" t="s">
        <v>1151</v>
      </c>
      <c r="AM71" s="81" t="s">
        <v>1151</v>
      </c>
      <c r="AN71" s="81" t="s">
        <v>1151</v>
      </c>
      <c r="AO71" s="81" t="s">
        <v>1151</v>
      </c>
      <c r="AP71" s="81" t="s">
        <v>1151</v>
      </c>
      <c r="AQ71" s="81" t="s">
        <v>1151</v>
      </c>
      <c r="AR71" s="81" t="s">
        <v>1151</v>
      </c>
      <c r="AS71" s="81" t="s">
        <v>1151</v>
      </c>
      <c r="AT71" s="345" t="s">
        <v>1151</v>
      </c>
      <c r="AU71" s="457" t="s">
        <v>1151</v>
      </c>
      <c r="AV71" s="486" t="s">
        <v>1151</v>
      </c>
      <c r="AW71" s="486" t="s">
        <v>1151</v>
      </c>
      <c r="AX71" s="486" t="s">
        <v>1151</v>
      </c>
      <c r="AY71" s="486" t="s">
        <v>1151</v>
      </c>
      <c r="AZ71" s="486" t="s">
        <v>1151</v>
      </c>
      <c r="BA71" s="486" t="s">
        <v>1151</v>
      </c>
      <c r="BB71" s="486" t="s">
        <v>1151</v>
      </c>
      <c r="BC71" s="486" t="s">
        <v>1151</v>
      </c>
      <c r="BD71" s="486" t="s">
        <v>1151</v>
      </c>
      <c r="BE71" s="486" t="s">
        <v>1151</v>
      </c>
    </row>
    <row r="72" spans="1:57" s="38" customFormat="1" ht="45" customHeight="1" x14ac:dyDescent="0.2">
      <c r="A72" s="84" t="str">
        <f t="shared" si="0"/>
        <v>16</v>
      </c>
      <c r="B72" s="36" t="s">
        <v>247</v>
      </c>
      <c r="C72" s="81" t="s">
        <v>249</v>
      </c>
      <c r="D72" s="679" t="s">
        <v>1151</v>
      </c>
      <c r="E72" s="91" t="s">
        <v>60</v>
      </c>
      <c r="F72" s="223" t="s">
        <v>217</v>
      </c>
      <c r="G72" s="136" t="s">
        <v>60</v>
      </c>
      <c r="H72" s="112" t="s">
        <v>60</v>
      </c>
      <c r="I72" s="138" t="s">
        <v>1093</v>
      </c>
      <c r="J72" s="494" t="s">
        <v>60</v>
      </c>
      <c r="K72" s="488" t="s">
        <v>441</v>
      </c>
      <c r="L72" s="80" t="s">
        <v>1151</v>
      </c>
      <c r="M72" s="80" t="s">
        <v>1151</v>
      </c>
      <c r="N72" s="131" t="s">
        <v>441</v>
      </c>
      <c r="O72" s="80" t="s">
        <v>1151</v>
      </c>
      <c r="P72" s="80" t="s">
        <v>1151</v>
      </c>
      <c r="Q72" s="80" t="s">
        <v>1151</v>
      </c>
      <c r="R72" s="131" t="s">
        <v>446</v>
      </c>
      <c r="S72" s="131" t="s">
        <v>446</v>
      </c>
      <c r="T72" s="111" t="s">
        <v>446</v>
      </c>
      <c r="U72" s="81" t="s">
        <v>1151</v>
      </c>
      <c r="V72" s="81" t="s">
        <v>1151</v>
      </c>
      <c r="W72" s="134" t="s">
        <v>1151</v>
      </c>
      <c r="X72" s="134" t="s">
        <v>1151</v>
      </c>
      <c r="Y72" s="134" t="s">
        <v>1151</v>
      </c>
      <c r="Z72" s="81" t="s">
        <v>1151</v>
      </c>
      <c r="AA72" s="81" t="s">
        <v>1151</v>
      </c>
      <c r="AB72" s="81" t="s">
        <v>1151</v>
      </c>
      <c r="AC72" s="81" t="s">
        <v>1151</v>
      </c>
      <c r="AD72" s="81" t="s">
        <v>1151</v>
      </c>
      <c r="AE72" s="81" t="s">
        <v>1151</v>
      </c>
      <c r="AF72" s="81" t="s">
        <v>1151</v>
      </c>
      <c r="AG72" s="81" t="s">
        <v>1151</v>
      </c>
      <c r="AH72" s="81" t="s">
        <v>1151</v>
      </c>
      <c r="AI72" s="81" t="s">
        <v>1151</v>
      </c>
      <c r="AJ72" s="134" t="s">
        <v>1151</v>
      </c>
      <c r="AK72" s="81" t="s">
        <v>1151</v>
      </c>
      <c r="AL72" s="81" t="s">
        <v>1151</v>
      </c>
      <c r="AM72" s="81" t="s">
        <v>1151</v>
      </c>
      <c r="AN72" s="81" t="s">
        <v>1151</v>
      </c>
      <c r="AO72" s="81" t="s">
        <v>1151</v>
      </c>
      <c r="AP72" s="81" t="s">
        <v>1151</v>
      </c>
      <c r="AQ72" s="81" t="s">
        <v>1151</v>
      </c>
      <c r="AR72" s="81" t="s">
        <v>1151</v>
      </c>
      <c r="AS72" s="81" t="s">
        <v>1151</v>
      </c>
      <c r="AT72" s="345" t="s">
        <v>1151</v>
      </c>
      <c r="AU72" s="457" t="s">
        <v>1151</v>
      </c>
      <c r="AV72" s="486" t="s">
        <v>1151</v>
      </c>
      <c r="AW72" s="486" t="s">
        <v>1151</v>
      </c>
      <c r="AX72" s="486" t="s">
        <v>1151</v>
      </c>
      <c r="AY72" s="486" t="s">
        <v>1151</v>
      </c>
      <c r="AZ72" s="486" t="s">
        <v>1151</v>
      </c>
      <c r="BA72" s="486" t="s">
        <v>1151</v>
      </c>
      <c r="BB72" s="486" t="s">
        <v>1151</v>
      </c>
      <c r="BC72" s="486" t="s">
        <v>1151</v>
      </c>
      <c r="BD72" s="486" t="s">
        <v>1151</v>
      </c>
      <c r="BE72" s="486" t="s">
        <v>1151</v>
      </c>
    </row>
    <row r="73" spans="1:57" s="268" customFormat="1" ht="45" customHeight="1" x14ac:dyDescent="0.2">
      <c r="A73" s="84" t="str">
        <f t="shared" si="0"/>
        <v>16</v>
      </c>
      <c r="B73" s="36" t="s">
        <v>221</v>
      </c>
      <c r="C73" s="81" t="s">
        <v>250</v>
      </c>
      <c r="D73" s="679" t="s">
        <v>1151</v>
      </c>
      <c r="E73" s="91" t="s">
        <v>60</v>
      </c>
      <c r="F73" s="223" t="s">
        <v>217</v>
      </c>
      <c r="G73" s="136" t="s">
        <v>60</v>
      </c>
      <c r="H73" s="112" t="s">
        <v>60</v>
      </c>
      <c r="I73" s="138" t="s">
        <v>1092</v>
      </c>
      <c r="J73" s="494" t="s">
        <v>60</v>
      </c>
      <c r="K73" s="488" t="s">
        <v>441</v>
      </c>
      <c r="L73" s="80" t="s">
        <v>1151</v>
      </c>
      <c r="M73" s="80" t="s">
        <v>1151</v>
      </c>
      <c r="N73" s="131" t="s">
        <v>441</v>
      </c>
      <c r="O73" s="80" t="s">
        <v>1151</v>
      </c>
      <c r="P73" s="80" t="s">
        <v>1151</v>
      </c>
      <c r="Q73" s="80" t="s">
        <v>1151</v>
      </c>
      <c r="R73" s="131" t="s">
        <v>446</v>
      </c>
      <c r="S73" s="293" t="s">
        <v>446</v>
      </c>
      <c r="T73" s="81" t="s">
        <v>1151</v>
      </c>
      <c r="U73" s="81" t="s">
        <v>1151</v>
      </c>
      <c r="V73" s="81" t="s">
        <v>1151</v>
      </c>
      <c r="W73" s="134" t="s">
        <v>1151</v>
      </c>
      <c r="X73" s="134" t="s">
        <v>1151</v>
      </c>
      <c r="Y73" s="134" t="s">
        <v>1151</v>
      </c>
      <c r="Z73" s="81" t="s">
        <v>1151</v>
      </c>
      <c r="AA73" s="81" t="s">
        <v>1151</v>
      </c>
      <c r="AB73" s="81" t="s">
        <v>1151</v>
      </c>
      <c r="AC73" s="81" t="s">
        <v>1151</v>
      </c>
      <c r="AD73" s="81" t="s">
        <v>1151</v>
      </c>
      <c r="AE73" s="81" t="s">
        <v>1151</v>
      </c>
      <c r="AF73" s="81" t="s">
        <v>1151</v>
      </c>
      <c r="AG73" s="81" t="s">
        <v>1151</v>
      </c>
      <c r="AH73" s="81" t="s">
        <v>1151</v>
      </c>
      <c r="AI73" s="81" t="s">
        <v>1151</v>
      </c>
      <c r="AJ73" s="134" t="s">
        <v>1151</v>
      </c>
      <c r="AK73" s="81" t="s">
        <v>1151</v>
      </c>
      <c r="AL73" s="81" t="s">
        <v>1151</v>
      </c>
      <c r="AM73" s="81" t="s">
        <v>1151</v>
      </c>
      <c r="AN73" s="81" t="s">
        <v>1151</v>
      </c>
      <c r="AO73" s="81" t="s">
        <v>1151</v>
      </c>
      <c r="AP73" s="81" t="s">
        <v>1151</v>
      </c>
      <c r="AQ73" s="81" t="s">
        <v>1151</v>
      </c>
      <c r="AR73" s="81" t="s">
        <v>1151</v>
      </c>
      <c r="AS73" s="81" t="s">
        <v>1151</v>
      </c>
      <c r="AT73" s="345" t="s">
        <v>1151</v>
      </c>
      <c r="AU73" s="457" t="s">
        <v>1151</v>
      </c>
      <c r="AV73" s="486" t="s">
        <v>1151</v>
      </c>
      <c r="AW73" s="486" t="s">
        <v>1151</v>
      </c>
      <c r="AX73" s="486" t="s">
        <v>1151</v>
      </c>
      <c r="AY73" s="486" t="s">
        <v>1151</v>
      </c>
      <c r="AZ73" s="486" t="s">
        <v>1151</v>
      </c>
      <c r="BA73" s="486" t="s">
        <v>1151</v>
      </c>
      <c r="BB73" s="486" t="s">
        <v>1151</v>
      </c>
      <c r="BC73" s="486" t="s">
        <v>1151</v>
      </c>
      <c r="BD73" s="486" t="s">
        <v>1151</v>
      </c>
      <c r="BE73" s="486" t="s">
        <v>1151</v>
      </c>
    </row>
    <row r="74" spans="1:57" s="268" customFormat="1" ht="45" customHeight="1" x14ac:dyDescent="0.2">
      <c r="A74" s="84" t="str">
        <f t="shared" si="0"/>
        <v>12</v>
      </c>
      <c r="B74" s="36" t="s">
        <v>49</v>
      </c>
      <c r="C74" s="81" t="s">
        <v>110</v>
      </c>
      <c r="D74" s="679" t="s">
        <v>1151</v>
      </c>
      <c r="E74" s="91" t="s">
        <v>60</v>
      </c>
      <c r="F74" s="223" t="s">
        <v>1201</v>
      </c>
      <c r="G74" s="135" t="s">
        <v>112</v>
      </c>
      <c r="H74" s="112" t="s">
        <v>60</v>
      </c>
      <c r="I74" s="138" t="s">
        <v>1090</v>
      </c>
      <c r="J74" s="494" t="s">
        <v>60</v>
      </c>
      <c r="K74" s="576" t="s">
        <v>944</v>
      </c>
      <c r="L74" s="80" t="s">
        <v>1151</v>
      </c>
      <c r="M74" s="80" t="s">
        <v>1151</v>
      </c>
      <c r="N74" s="574" t="s">
        <v>884</v>
      </c>
      <c r="O74" s="80" t="s">
        <v>1151</v>
      </c>
      <c r="P74" s="80" t="s">
        <v>1151</v>
      </c>
      <c r="Q74" s="80" t="s">
        <v>1151</v>
      </c>
      <c r="R74" s="80" t="s">
        <v>1151</v>
      </c>
      <c r="S74" s="80" t="s">
        <v>1151</v>
      </c>
      <c r="T74" s="80" t="s">
        <v>1151</v>
      </c>
      <c r="U74" s="80" t="s">
        <v>1151</v>
      </c>
      <c r="V74" s="80" t="s">
        <v>1151</v>
      </c>
      <c r="W74" s="80" t="s">
        <v>1151</v>
      </c>
      <c r="X74" s="80" t="s">
        <v>1151</v>
      </c>
      <c r="Y74" s="80" t="s">
        <v>1151</v>
      </c>
      <c r="Z74" s="80" t="s">
        <v>1151</v>
      </c>
      <c r="AA74" s="80" t="s">
        <v>1151</v>
      </c>
      <c r="AB74" s="80" t="s">
        <v>1151</v>
      </c>
      <c r="AC74" s="80" t="s">
        <v>1151</v>
      </c>
      <c r="AD74" s="80" t="s">
        <v>1151</v>
      </c>
      <c r="AE74" s="288" t="s">
        <v>443</v>
      </c>
      <c r="AF74" s="288" t="s">
        <v>467</v>
      </c>
      <c r="AG74" s="288" t="s">
        <v>437</v>
      </c>
      <c r="AH74" s="292" t="s">
        <v>468</v>
      </c>
      <c r="AI74" s="265" t="s">
        <v>1151</v>
      </c>
      <c r="AJ74" s="265" t="s">
        <v>1151</v>
      </c>
      <c r="AK74" s="265" t="s">
        <v>1151</v>
      </c>
      <c r="AL74" s="265" t="s">
        <v>1151</v>
      </c>
      <c r="AM74" s="265" t="s">
        <v>1151</v>
      </c>
      <c r="AN74" s="265" t="s">
        <v>1151</v>
      </c>
      <c r="AO74" s="265" t="s">
        <v>1151</v>
      </c>
      <c r="AP74" s="265" t="s">
        <v>1151</v>
      </c>
      <c r="AQ74" s="265" t="s">
        <v>1151</v>
      </c>
      <c r="AR74" s="265" t="s">
        <v>1151</v>
      </c>
      <c r="AS74" s="577" t="s">
        <v>446</v>
      </c>
      <c r="AT74" s="450" t="s">
        <v>430</v>
      </c>
      <c r="AU74" s="457" t="s">
        <v>1151</v>
      </c>
      <c r="AV74" s="486" t="s">
        <v>1151</v>
      </c>
      <c r="AW74" s="486" t="s">
        <v>1151</v>
      </c>
      <c r="AX74" s="486" t="s">
        <v>1151</v>
      </c>
      <c r="AY74" s="486" t="s">
        <v>1151</v>
      </c>
      <c r="AZ74" s="486" t="s">
        <v>1151</v>
      </c>
      <c r="BA74" s="486" t="s">
        <v>1151</v>
      </c>
      <c r="BB74" s="486" t="s">
        <v>1151</v>
      </c>
      <c r="BC74" s="486" t="s">
        <v>1151</v>
      </c>
      <c r="BD74" s="486" t="s">
        <v>1151</v>
      </c>
      <c r="BE74" s="486" t="s">
        <v>1151</v>
      </c>
    </row>
    <row r="75" spans="1:57" s="268" customFormat="1" ht="45" customHeight="1" x14ac:dyDescent="0.2">
      <c r="A75" s="84" t="str">
        <f t="shared" si="0"/>
        <v>17</v>
      </c>
      <c r="B75" s="36" t="s">
        <v>49</v>
      </c>
      <c r="C75" s="81" t="s">
        <v>110</v>
      </c>
      <c r="D75" s="679" t="s">
        <v>1151</v>
      </c>
      <c r="E75" s="91" t="s">
        <v>60</v>
      </c>
      <c r="F75" s="223" t="s">
        <v>1201</v>
      </c>
      <c r="G75" s="135" t="s">
        <v>112</v>
      </c>
      <c r="H75" s="112" t="s">
        <v>60</v>
      </c>
      <c r="I75" s="139" t="s">
        <v>1095</v>
      </c>
      <c r="J75" s="575" t="s">
        <v>1125</v>
      </c>
      <c r="K75" s="491" t="s">
        <v>441</v>
      </c>
      <c r="L75" s="80" t="s">
        <v>1151</v>
      </c>
      <c r="M75" s="80" t="s">
        <v>1151</v>
      </c>
      <c r="N75" s="79" t="s">
        <v>441</v>
      </c>
      <c r="O75" s="80" t="s">
        <v>1151</v>
      </c>
      <c r="P75" s="80" t="s">
        <v>1151</v>
      </c>
      <c r="Q75" s="80" t="s">
        <v>1151</v>
      </c>
      <c r="R75" s="80" t="s">
        <v>1151</v>
      </c>
      <c r="S75" s="80" t="s">
        <v>1151</v>
      </c>
      <c r="T75" s="80" t="s">
        <v>1151</v>
      </c>
      <c r="U75" s="80" t="s">
        <v>1151</v>
      </c>
      <c r="V75" s="80" t="s">
        <v>1151</v>
      </c>
      <c r="W75" s="80" t="s">
        <v>1151</v>
      </c>
      <c r="X75" s="80" t="s">
        <v>1151</v>
      </c>
      <c r="Y75" s="80" t="s">
        <v>1151</v>
      </c>
      <c r="Z75" s="80" t="s">
        <v>1151</v>
      </c>
      <c r="AA75" s="80" t="s">
        <v>1151</v>
      </c>
      <c r="AB75" s="80" t="s">
        <v>1151</v>
      </c>
      <c r="AC75" s="80" t="s">
        <v>1151</v>
      </c>
      <c r="AD75" s="80" t="s">
        <v>1151</v>
      </c>
      <c r="AE75" s="80" t="s">
        <v>1151</v>
      </c>
      <c r="AF75" s="80" t="s">
        <v>1151</v>
      </c>
      <c r="AG75" s="80" t="s">
        <v>1151</v>
      </c>
      <c r="AH75" s="80" t="s">
        <v>1151</v>
      </c>
      <c r="AI75" s="619" t="s">
        <v>441</v>
      </c>
      <c r="AJ75" s="150" t="s">
        <v>1151</v>
      </c>
      <c r="AK75" s="81" t="s">
        <v>1151</v>
      </c>
      <c r="AL75" s="81" t="s">
        <v>1151</v>
      </c>
      <c r="AM75" s="81" t="s">
        <v>1151</v>
      </c>
      <c r="AN75" s="81" t="s">
        <v>1151</v>
      </c>
      <c r="AO75" s="81" t="s">
        <v>1151</v>
      </c>
      <c r="AP75" s="81" t="s">
        <v>1151</v>
      </c>
      <c r="AQ75" s="81" t="s">
        <v>1151</v>
      </c>
      <c r="AR75" s="81" t="s">
        <v>1151</v>
      </c>
      <c r="AS75" s="81" t="s">
        <v>1151</v>
      </c>
      <c r="AT75" s="345" t="s">
        <v>1151</v>
      </c>
      <c r="AU75" s="457" t="s">
        <v>1151</v>
      </c>
      <c r="AV75" s="486" t="s">
        <v>1151</v>
      </c>
      <c r="AW75" s="486" t="s">
        <v>1151</v>
      </c>
      <c r="AX75" s="486" t="s">
        <v>1151</v>
      </c>
      <c r="AY75" s="486" t="s">
        <v>1151</v>
      </c>
      <c r="AZ75" s="486" t="s">
        <v>1151</v>
      </c>
      <c r="BA75" s="486" t="s">
        <v>1151</v>
      </c>
      <c r="BB75" s="486" t="s">
        <v>1151</v>
      </c>
      <c r="BC75" s="486" t="s">
        <v>1151</v>
      </c>
      <c r="BD75" s="486" t="s">
        <v>1151</v>
      </c>
      <c r="BE75" s="486" t="s">
        <v>1151</v>
      </c>
    </row>
    <row r="76" spans="1:57" s="268" customFormat="1" ht="45" customHeight="1" x14ac:dyDescent="0.2">
      <c r="A76" s="84" t="str">
        <f t="shared" si="0"/>
        <v>17</v>
      </c>
      <c r="B76" s="36" t="s">
        <v>49</v>
      </c>
      <c r="C76" s="81" t="s">
        <v>110</v>
      </c>
      <c r="D76" s="679" t="s">
        <v>1151</v>
      </c>
      <c r="E76" s="91" t="s">
        <v>60</v>
      </c>
      <c r="F76" s="223" t="s">
        <v>1201</v>
      </c>
      <c r="G76" s="135" t="s">
        <v>112</v>
      </c>
      <c r="H76" s="112" t="s">
        <v>60</v>
      </c>
      <c r="I76" s="500" t="s">
        <v>1100</v>
      </c>
      <c r="J76" s="575" t="s">
        <v>862</v>
      </c>
      <c r="K76" s="654" t="s">
        <v>441</v>
      </c>
      <c r="L76" s="80" t="s">
        <v>1151</v>
      </c>
      <c r="M76" s="80" t="s">
        <v>1151</v>
      </c>
      <c r="N76" s="480" t="s">
        <v>441</v>
      </c>
      <c r="O76" s="80" t="s">
        <v>1151</v>
      </c>
      <c r="P76" s="80" t="s">
        <v>1151</v>
      </c>
      <c r="Q76" s="80" t="s">
        <v>1151</v>
      </c>
      <c r="R76" s="80" t="s">
        <v>1151</v>
      </c>
      <c r="S76" s="80" t="s">
        <v>1151</v>
      </c>
      <c r="T76" s="80" t="s">
        <v>1151</v>
      </c>
      <c r="U76" s="80" t="s">
        <v>1151</v>
      </c>
      <c r="V76" s="80" t="s">
        <v>1151</v>
      </c>
      <c r="W76" s="80" t="s">
        <v>1151</v>
      </c>
      <c r="X76" s="80" t="s">
        <v>1151</v>
      </c>
      <c r="Y76" s="80" t="s">
        <v>1151</v>
      </c>
      <c r="Z76" s="80" t="s">
        <v>1151</v>
      </c>
      <c r="AA76" s="80" t="s">
        <v>1151</v>
      </c>
      <c r="AB76" s="80" t="s">
        <v>1151</v>
      </c>
      <c r="AC76" s="80" t="s">
        <v>1151</v>
      </c>
      <c r="AD76" s="80" t="s">
        <v>1151</v>
      </c>
      <c r="AE76" s="80" t="s">
        <v>1151</v>
      </c>
      <c r="AF76" s="80" t="s">
        <v>1151</v>
      </c>
      <c r="AG76" s="80" t="s">
        <v>1151</v>
      </c>
      <c r="AH76" s="80" t="s">
        <v>1151</v>
      </c>
      <c r="AI76" s="111" t="s">
        <v>441</v>
      </c>
      <c r="AJ76" s="150" t="s">
        <v>1151</v>
      </c>
      <c r="AK76" s="81" t="s">
        <v>1151</v>
      </c>
      <c r="AL76" s="81" t="s">
        <v>1151</v>
      </c>
      <c r="AM76" s="81" t="s">
        <v>1151</v>
      </c>
      <c r="AN76" s="81" t="s">
        <v>1151</v>
      </c>
      <c r="AO76" s="81" t="s">
        <v>1151</v>
      </c>
      <c r="AP76" s="81" t="s">
        <v>1151</v>
      </c>
      <c r="AQ76" s="81" t="s">
        <v>1151</v>
      </c>
      <c r="AR76" s="81" t="s">
        <v>1151</v>
      </c>
      <c r="AS76" s="81" t="s">
        <v>1151</v>
      </c>
      <c r="AT76" s="345" t="s">
        <v>1151</v>
      </c>
      <c r="AU76" s="457" t="s">
        <v>1151</v>
      </c>
      <c r="AV76" s="486" t="s">
        <v>1151</v>
      </c>
      <c r="AW76" s="486" t="s">
        <v>1151</v>
      </c>
      <c r="AX76" s="486" t="s">
        <v>1151</v>
      </c>
      <c r="AY76" s="486" t="s">
        <v>1151</v>
      </c>
      <c r="AZ76" s="486" t="s">
        <v>1151</v>
      </c>
      <c r="BA76" s="486" t="s">
        <v>1151</v>
      </c>
      <c r="BB76" s="486" t="s">
        <v>1151</v>
      </c>
      <c r="BC76" s="486" t="s">
        <v>1151</v>
      </c>
      <c r="BD76" s="486" t="s">
        <v>1151</v>
      </c>
      <c r="BE76" s="486" t="s">
        <v>1151</v>
      </c>
    </row>
    <row r="77" spans="1:57" s="268" customFormat="1" ht="45" customHeight="1" x14ac:dyDescent="0.2">
      <c r="A77" s="84" t="str">
        <f t="shared" si="0"/>
        <v>16</v>
      </c>
      <c r="B77" s="36" t="s">
        <v>247</v>
      </c>
      <c r="C77" s="81" t="s">
        <v>244</v>
      </c>
      <c r="D77" s="679" t="s">
        <v>1151</v>
      </c>
      <c r="E77" s="91" t="s">
        <v>60</v>
      </c>
      <c r="F77" s="223" t="s">
        <v>217</v>
      </c>
      <c r="G77" s="136" t="s">
        <v>60</v>
      </c>
      <c r="H77" s="112" t="s">
        <v>60</v>
      </c>
      <c r="I77" s="138" t="s">
        <v>1093</v>
      </c>
      <c r="J77" s="494" t="s">
        <v>60</v>
      </c>
      <c r="K77" s="488" t="s">
        <v>441</v>
      </c>
      <c r="L77" s="80" t="s">
        <v>1151</v>
      </c>
      <c r="M77" s="80" t="s">
        <v>1151</v>
      </c>
      <c r="N77" s="131" t="s">
        <v>441</v>
      </c>
      <c r="O77" s="80" t="s">
        <v>1151</v>
      </c>
      <c r="P77" s="80" t="s">
        <v>1151</v>
      </c>
      <c r="Q77" s="80" t="s">
        <v>1151</v>
      </c>
      <c r="R77" s="131" t="s">
        <v>446</v>
      </c>
      <c r="S77" s="131" t="s">
        <v>446</v>
      </c>
      <c r="T77" s="111" t="s">
        <v>446</v>
      </c>
      <c r="U77" s="81" t="s">
        <v>1151</v>
      </c>
      <c r="V77" s="81" t="s">
        <v>1151</v>
      </c>
      <c r="W77" s="134" t="s">
        <v>1151</v>
      </c>
      <c r="X77" s="134" t="s">
        <v>1151</v>
      </c>
      <c r="Y77" s="134" t="s">
        <v>1151</v>
      </c>
      <c r="Z77" s="81" t="s">
        <v>1151</v>
      </c>
      <c r="AA77" s="81" t="s">
        <v>1151</v>
      </c>
      <c r="AB77" s="81" t="s">
        <v>1151</v>
      </c>
      <c r="AC77" s="81" t="s">
        <v>1151</v>
      </c>
      <c r="AD77" s="81" t="s">
        <v>1151</v>
      </c>
      <c r="AE77" s="81" t="s">
        <v>1151</v>
      </c>
      <c r="AF77" s="81" t="s">
        <v>1151</v>
      </c>
      <c r="AG77" s="81" t="s">
        <v>1151</v>
      </c>
      <c r="AH77" s="81" t="s">
        <v>1151</v>
      </c>
      <c r="AI77" s="81" t="s">
        <v>1151</v>
      </c>
      <c r="AJ77" s="134" t="s">
        <v>1151</v>
      </c>
      <c r="AK77" s="81" t="s">
        <v>1151</v>
      </c>
      <c r="AL77" s="81" t="s">
        <v>1151</v>
      </c>
      <c r="AM77" s="81" t="s">
        <v>1151</v>
      </c>
      <c r="AN77" s="81" t="s">
        <v>1151</v>
      </c>
      <c r="AO77" s="81" t="s">
        <v>1151</v>
      </c>
      <c r="AP77" s="81" t="s">
        <v>1151</v>
      </c>
      <c r="AQ77" s="81" t="s">
        <v>1151</v>
      </c>
      <c r="AR77" s="81" t="s">
        <v>1151</v>
      </c>
      <c r="AS77" s="81" t="s">
        <v>1151</v>
      </c>
      <c r="AT77" s="345" t="s">
        <v>1151</v>
      </c>
      <c r="AU77" s="457" t="s">
        <v>1151</v>
      </c>
      <c r="AV77" s="486" t="s">
        <v>1151</v>
      </c>
      <c r="AW77" s="486" t="s">
        <v>1151</v>
      </c>
      <c r="AX77" s="486" t="s">
        <v>1151</v>
      </c>
      <c r="AY77" s="486" t="s">
        <v>1151</v>
      </c>
      <c r="AZ77" s="486" t="s">
        <v>1151</v>
      </c>
      <c r="BA77" s="486" t="s">
        <v>1151</v>
      </c>
      <c r="BB77" s="486" t="s">
        <v>1151</v>
      </c>
      <c r="BC77" s="486" t="s">
        <v>1151</v>
      </c>
      <c r="BD77" s="486" t="s">
        <v>1151</v>
      </c>
      <c r="BE77" s="486" t="s">
        <v>1151</v>
      </c>
    </row>
    <row r="78" spans="1:57" s="268" customFormat="1" ht="45" customHeight="1" x14ac:dyDescent="0.2">
      <c r="A78" s="84" t="str">
        <f t="shared" si="0"/>
        <v>12</v>
      </c>
      <c r="B78" s="36" t="s">
        <v>126</v>
      </c>
      <c r="C78" s="81" t="s">
        <v>125</v>
      </c>
      <c r="D78" s="679" t="s">
        <v>1151</v>
      </c>
      <c r="E78" s="91" t="s">
        <v>60</v>
      </c>
      <c r="F78" s="223" t="s">
        <v>1201</v>
      </c>
      <c r="G78" s="136" t="s">
        <v>127</v>
      </c>
      <c r="H78" s="112" t="s">
        <v>60</v>
      </c>
      <c r="I78" s="138" t="s">
        <v>1090</v>
      </c>
      <c r="J78" s="494" t="s">
        <v>60</v>
      </c>
      <c r="K78" s="576" t="s">
        <v>944</v>
      </c>
      <c r="L78" s="80" t="s">
        <v>1151</v>
      </c>
      <c r="M78" s="80" t="s">
        <v>1151</v>
      </c>
      <c r="N78" s="574" t="s">
        <v>884</v>
      </c>
      <c r="O78" s="80" t="s">
        <v>1151</v>
      </c>
      <c r="P78" s="80" t="s">
        <v>1151</v>
      </c>
      <c r="Q78" s="80" t="s">
        <v>1151</v>
      </c>
      <c r="R78" s="80" t="s">
        <v>1151</v>
      </c>
      <c r="S78" s="80" t="s">
        <v>1151</v>
      </c>
      <c r="T78" s="80" t="s">
        <v>1151</v>
      </c>
      <c r="U78" s="80" t="s">
        <v>1151</v>
      </c>
      <c r="V78" s="80" t="s">
        <v>1151</v>
      </c>
      <c r="W78" s="80" t="s">
        <v>1151</v>
      </c>
      <c r="X78" s="80" t="s">
        <v>1151</v>
      </c>
      <c r="Y78" s="80" t="s">
        <v>1151</v>
      </c>
      <c r="Z78" s="80" t="s">
        <v>1151</v>
      </c>
      <c r="AA78" s="80" t="s">
        <v>1151</v>
      </c>
      <c r="AB78" s="80" t="s">
        <v>1151</v>
      </c>
      <c r="AC78" s="80" t="s">
        <v>1151</v>
      </c>
      <c r="AD78" s="80" t="s">
        <v>1151</v>
      </c>
      <c r="AE78" s="131" t="s">
        <v>445</v>
      </c>
      <c r="AF78" s="131" t="s">
        <v>445</v>
      </c>
      <c r="AG78" s="131" t="s">
        <v>446</v>
      </c>
      <c r="AH78" s="293" t="s">
        <v>446</v>
      </c>
      <c r="AI78" s="265" t="s">
        <v>1151</v>
      </c>
      <c r="AJ78" s="265" t="s">
        <v>1151</v>
      </c>
      <c r="AK78" s="265" t="s">
        <v>1151</v>
      </c>
      <c r="AL78" s="265" t="s">
        <v>1151</v>
      </c>
      <c r="AM78" s="265" t="s">
        <v>1151</v>
      </c>
      <c r="AN78" s="265" t="s">
        <v>1151</v>
      </c>
      <c r="AO78" s="265" t="s">
        <v>1151</v>
      </c>
      <c r="AP78" s="265" t="s">
        <v>1151</v>
      </c>
      <c r="AQ78" s="265" t="s">
        <v>1151</v>
      </c>
      <c r="AR78" s="265" t="s">
        <v>1151</v>
      </c>
      <c r="AS78" s="577" t="s">
        <v>446</v>
      </c>
      <c r="AT78" s="450" t="s">
        <v>430</v>
      </c>
      <c r="AU78" s="457" t="s">
        <v>1151</v>
      </c>
      <c r="AV78" s="486" t="s">
        <v>1151</v>
      </c>
      <c r="AW78" s="486" t="s">
        <v>1151</v>
      </c>
      <c r="AX78" s="486" t="s">
        <v>1151</v>
      </c>
      <c r="AY78" s="486" t="s">
        <v>1151</v>
      </c>
      <c r="AZ78" s="486" t="s">
        <v>1151</v>
      </c>
      <c r="BA78" s="486" t="s">
        <v>1151</v>
      </c>
      <c r="BB78" s="486" t="s">
        <v>1151</v>
      </c>
      <c r="BC78" s="486" t="s">
        <v>1151</v>
      </c>
      <c r="BD78" s="486" t="s">
        <v>1151</v>
      </c>
      <c r="BE78" s="486" t="s">
        <v>1151</v>
      </c>
    </row>
    <row r="79" spans="1:57" s="268" customFormat="1" ht="45" customHeight="1" x14ac:dyDescent="0.2">
      <c r="A79" s="84" t="str">
        <f t="shared" si="0"/>
        <v>16</v>
      </c>
      <c r="B79" s="36" t="s">
        <v>221</v>
      </c>
      <c r="C79" s="81" t="s">
        <v>245</v>
      </c>
      <c r="D79" s="679" t="s">
        <v>1151</v>
      </c>
      <c r="E79" s="91" t="s">
        <v>60</v>
      </c>
      <c r="F79" s="223" t="s">
        <v>217</v>
      </c>
      <c r="G79" s="136" t="s">
        <v>60</v>
      </c>
      <c r="H79" s="112" t="s">
        <v>60</v>
      </c>
      <c r="I79" s="138" t="s">
        <v>1092</v>
      </c>
      <c r="J79" s="494" t="s">
        <v>60</v>
      </c>
      <c r="K79" s="488" t="s">
        <v>441</v>
      </c>
      <c r="L79" s="80" t="s">
        <v>1151</v>
      </c>
      <c r="M79" s="80" t="s">
        <v>1151</v>
      </c>
      <c r="N79" s="131" t="s">
        <v>441</v>
      </c>
      <c r="O79" s="80" t="s">
        <v>1151</v>
      </c>
      <c r="P79" s="80" t="s">
        <v>1151</v>
      </c>
      <c r="Q79" s="80" t="s">
        <v>1151</v>
      </c>
      <c r="R79" s="131" t="s">
        <v>446</v>
      </c>
      <c r="S79" s="293" t="s">
        <v>446</v>
      </c>
      <c r="T79" s="81" t="s">
        <v>1151</v>
      </c>
      <c r="U79" s="81" t="s">
        <v>1151</v>
      </c>
      <c r="V79" s="81" t="s">
        <v>1151</v>
      </c>
      <c r="W79" s="134" t="s">
        <v>1151</v>
      </c>
      <c r="X79" s="134" t="s">
        <v>1151</v>
      </c>
      <c r="Y79" s="134" t="s">
        <v>1151</v>
      </c>
      <c r="Z79" s="81" t="s">
        <v>1151</v>
      </c>
      <c r="AA79" s="81" t="s">
        <v>1151</v>
      </c>
      <c r="AB79" s="81" t="s">
        <v>1151</v>
      </c>
      <c r="AC79" s="81" t="s">
        <v>1151</v>
      </c>
      <c r="AD79" s="81" t="s">
        <v>1151</v>
      </c>
      <c r="AE79" s="81" t="s">
        <v>1151</v>
      </c>
      <c r="AF79" s="81" t="s">
        <v>1151</v>
      </c>
      <c r="AG79" s="81" t="s">
        <v>1151</v>
      </c>
      <c r="AH79" s="81" t="s">
        <v>1151</v>
      </c>
      <c r="AI79" s="81" t="s">
        <v>1151</v>
      </c>
      <c r="AJ79" s="134" t="s">
        <v>1151</v>
      </c>
      <c r="AK79" s="81" t="s">
        <v>1151</v>
      </c>
      <c r="AL79" s="81" t="s">
        <v>1151</v>
      </c>
      <c r="AM79" s="81" t="s">
        <v>1151</v>
      </c>
      <c r="AN79" s="81" t="s">
        <v>1151</v>
      </c>
      <c r="AO79" s="81" t="s">
        <v>1151</v>
      </c>
      <c r="AP79" s="81" t="s">
        <v>1151</v>
      </c>
      <c r="AQ79" s="81" t="s">
        <v>1151</v>
      </c>
      <c r="AR79" s="81" t="s">
        <v>1151</v>
      </c>
      <c r="AS79" s="81" t="s">
        <v>1151</v>
      </c>
      <c r="AT79" s="345" t="s">
        <v>1151</v>
      </c>
      <c r="AU79" s="457" t="s">
        <v>1151</v>
      </c>
      <c r="AV79" s="486" t="s">
        <v>1151</v>
      </c>
      <c r="AW79" s="486" t="s">
        <v>1151</v>
      </c>
      <c r="AX79" s="486" t="s">
        <v>1151</v>
      </c>
      <c r="AY79" s="486" t="s">
        <v>1151</v>
      </c>
      <c r="AZ79" s="486" t="s">
        <v>1151</v>
      </c>
      <c r="BA79" s="486" t="s">
        <v>1151</v>
      </c>
      <c r="BB79" s="486" t="s">
        <v>1151</v>
      </c>
      <c r="BC79" s="486" t="s">
        <v>1151</v>
      </c>
      <c r="BD79" s="486" t="s">
        <v>1151</v>
      </c>
      <c r="BE79" s="486" t="s">
        <v>1151</v>
      </c>
    </row>
    <row r="80" spans="1:57" s="38" customFormat="1" ht="45" customHeight="1" x14ac:dyDescent="0.2">
      <c r="A80" s="84" t="str">
        <f t="shared" si="0"/>
        <v>12</v>
      </c>
      <c r="B80" s="36" t="s">
        <v>333</v>
      </c>
      <c r="C80" s="81" t="s">
        <v>233</v>
      </c>
      <c r="D80" s="679" t="s">
        <v>1151</v>
      </c>
      <c r="E80" s="91" t="s">
        <v>60</v>
      </c>
      <c r="F80" s="223" t="s">
        <v>217</v>
      </c>
      <c r="G80" s="136" t="s">
        <v>60</v>
      </c>
      <c r="H80" s="112" t="s">
        <v>60</v>
      </c>
      <c r="I80" s="138" t="s">
        <v>1091</v>
      </c>
      <c r="J80" s="494" t="s">
        <v>60</v>
      </c>
      <c r="K80" s="488" t="s">
        <v>441</v>
      </c>
      <c r="L80" s="80" t="s">
        <v>1151</v>
      </c>
      <c r="M80" s="80" t="s">
        <v>1151</v>
      </c>
      <c r="N80" s="131" t="s">
        <v>441</v>
      </c>
      <c r="O80" s="80" t="s">
        <v>1151</v>
      </c>
      <c r="P80" s="80" t="s">
        <v>1151</v>
      </c>
      <c r="Q80" s="80" t="s">
        <v>1151</v>
      </c>
      <c r="R80" s="80" t="s">
        <v>1151</v>
      </c>
      <c r="S80" s="80" t="s">
        <v>1151</v>
      </c>
      <c r="T80" s="80" t="s">
        <v>1151</v>
      </c>
      <c r="U80" s="80" t="s">
        <v>1151</v>
      </c>
      <c r="V80" s="80" t="s">
        <v>1151</v>
      </c>
      <c r="W80" s="80" t="s">
        <v>1151</v>
      </c>
      <c r="X80" s="80" t="s">
        <v>1151</v>
      </c>
      <c r="Y80" s="80" t="s">
        <v>1151</v>
      </c>
      <c r="Z80" s="80" t="s">
        <v>1151</v>
      </c>
      <c r="AA80" s="80" t="s">
        <v>1151</v>
      </c>
      <c r="AB80" s="80" t="s">
        <v>1151</v>
      </c>
      <c r="AC80" s="80" t="s">
        <v>1151</v>
      </c>
      <c r="AD80" s="80" t="s">
        <v>1151</v>
      </c>
      <c r="AE80" s="131" t="s">
        <v>445</v>
      </c>
      <c r="AF80" s="131" t="s">
        <v>445</v>
      </c>
      <c r="AG80" s="80" t="s">
        <v>1151</v>
      </c>
      <c r="AH80" s="111" t="s">
        <v>441</v>
      </c>
      <c r="AI80" s="81" t="s">
        <v>1151</v>
      </c>
      <c r="AJ80" s="134" t="s">
        <v>1151</v>
      </c>
      <c r="AK80" s="81" t="s">
        <v>1151</v>
      </c>
      <c r="AL80" s="81" t="s">
        <v>1151</v>
      </c>
      <c r="AM80" s="81" t="s">
        <v>1151</v>
      </c>
      <c r="AN80" s="81" t="s">
        <v>1151</v>
      </c>
      <c r="AO80" s="81" t="s">
        <v>1151</v>
      </c>
      <c r="AP80" s="81" t="s">
        <v>1151</v>
      </c>
      <c r="AQ80" s="81" t="s">
        <v>1151</v>
      </c>
      <c r="AR80" s="81" t="s">
        <v>1151</v>
      </c>
      <c r="AS80" s="81" t="s">
        <v>1151</v>
      </c>
      <c r="AT80" s="345" t="s">
        <v>1151</v>
      </c>
      <c r="AU80" s="457" t="s">
        <v>1151</v>
      </c>
      <c r="AV80" s="486" t="s">
        <v>1151</v>
      </c>
      <c r="AW80" s="486" t="s">
        <v>1151</v>
      </c>
      <c r="AX80" s="486" t="s">
        <v>1151</v>
      </c>
      <c r="AY80" s="486" t="s">
        <v>1151</v>
      </c>
      <c r="AZ80" s="486" t="s">
        <v>1151</v>
      </c>
      <c r="BA80" s="486" t="s">
        <v>1151</v>
      </c>
      <c r="BB80" s="486" t="s">
        <v>1151</v>
      </c>
      <c r="BC80" s="486" t="s">
        <v>1151</v>
      </c>
      <c r="BD80" s="486" t="s">
        <v>1151</v>
      </c>
      <c r="BE80" s="486" t="s">
        <v>1151</v>
      </c>
    </row>
    <row r="81" spans="1:57" s="38" customFormat="1" ht="45" customHeight="1" x14ac:dyDescent="0.2">
      <c r="A81" s="84" t="str">
        <f t="shared" si="0"/>
        <v>13</v>
      </c>
      <c r="B81" s="36" t="s">
        <v>272</v>
      </c>
      <c r="C81" s="81" t="s">
        <v>236</v>
      </c>
      <c r="D81" s="679" t="s">
        <v>1151</v>
      </c>
      <c r="E81" s="91" t="s">
        <v>60</v>
      </c>
      <c r="F81" s="224" t="s">
        <v>855</v>
      </c>
      <c r="G81" s="136" t="s">
        <v>60</v>
      </c>
      <c r="H81" s="112" t="s">
        <v>60</v>
      </c>
      <c r="I81" s="138" t="s">
        <v>1048</v>
      </c>
      <c r="J81" s="494" t="s">
        <v>60</v>
      </c>
      <c r="K81" s="488" t="s">
        <v>441</v>
      </c>
      <c r="L81" s="80" t="s">
        <v>1151</v>
      </c>
      <c r="M81" s="131" t="s">
        <v>441</v>
      </c>
      <c r="N81" s="80" t="s">
        <v>1151</v>
      </c>
      <c r="O81" s="293" t="s">
        <v>441</v>
      </c>
      <c r="P81" s="80" t="s">
        <v>1151</v>
      </c>
      <c r="Q81" s="80" t="s">
        <v>1151</v>
      </c>
      <c r="R81" s="80" t="s">
        <v>1151</v>
      </c>
      <c r="S81" s="217" t="s">
        <v>1151</v>
      </c>
      <c r="T81" s="217" t="s">
        <v>1151</v>
      </c>
      <c r="U81" s="217" t="s">
        <v>1151</v>
      </c>
      <c r="V81" s="217" t="s">
        <v>1151</v>
      </c>
      <c r="W81" s="217" t="s">
        <v>1151</v>
      </c>
      <c r="X81" s="217" t="s">
        <v>1151</v>
      </c>
      <c r="Y81" s="217" t="s">
        <v>1151</v>
      </c>
      <c r="Z81" s="217" t="s">
        <v>1151</v>
      </c>
      <c r="AA81" s="217" t="s">
        <v>1151</v>
      </c>
      <c r="AB81" s="217" t="s">
        <v>1151</v>
      </c>
      <c r="AC81" s="217" t="s">
        <v>1151</v>
      </c>
      <c r="AD81" s="80" t="s">
        <v>1151</v>
      </c>
      <c r="AE81" s="217" t="s">
        <v>1151</v>
      </c>
      <c r="AF81" s="80" t="s">
        <v>1151</v>
      </c>
      <c r="AG81" s="80" t="s">
        <v>1151</v>
      </c>
      <c r="AH81" s="80" t="s">
        <v>1151</v>
      </c>
      <c r="AI81" s="80" t="s">
        <v>1151</v>
      </c>
      <c r="AJ81" s="80" t="s">
        <v>1151</v>
      </c>
      <c r="AK81" s="80" t="s">
        <v>1151</v>
      </c>
      <c r="AL81" s="80" t="s">
        <v>1151</v>
      </c>
      <c r="AM81" s="80" t="s">
        <v>1151</v>
      </c>
      <c r="AN81" s="80" t="s">
        <v>1151</v>
      </c>
      <c r="AO81" s="80" t="s">
        <v>1151</v>
      </c>
      <c r="AP81" s="80" t="s">
        <v>1151</v>
      </c>
      <c r="AQ81" s="80" t="s">
        <v>1151</v>
      </c>
      <c r="AR81" s="80" t="s">
        <v>1151</v>
      </c>
      <c r="AS81" s="40" t="s">
        <v>1151</v>
      </c>
      <c r="AT81" s="450" t="s">
        <v>430</v>
      </c>
      <c r="AU81" s="457" t="s">
        <v>1151</v>
      </c>
      <c r="AV81" s="486" t="s">
        <v>1151</v>
      </c>
      <c r="AW81" s="486" t="s">
        <v>1151</v>
      </c>
      <c r="AX81" s="486" t="s">
        <v>1151</v>
      </c>
      <c r="AY81" s="486" t="s">
        <v>1151</v>
      </c>
      <c r="AZ81" s="486" t="s">
        <v>1151</v>
      </c>
      <c r="BA81" s="486" t="s">
        <v>1151</v>
      </c>
      <c r="BB81" s="486" t="s">
        <v>1151</v>
      </c>
      <c r="BC81" s="486" t="s">
        <v>1151</v>
      </c>
      <c r="BD81" s="486" t="s">
        <v>1151</v>
      </c>
      <c r="BE81" s="486" t="s">
        <v>1151</v>
      </c>
    </row>
    <row r="82" spans="1:57" s="38" customFormat="1" ht="45" customHeight="1" x14ac:dyDescent="0.2">
      <c r="A82" s="84" t="str">
        <f t="shared" si="0"/>
        <v>16</v>
      </c>
      <c r="B82" s="44" t="s">
        <v>332</v>
      </c>
      <c r="C82" s="81" t="s">
        <v>237</v>
      </c>
      <c r="D82" s="679" t="s">
        <v>1151</v>
      </c>
      <c r="E82" s="91" t="s">
        <v>60</v>
      </c>
      <c r="F82" s="224" t="s">
        <v>854</v>
      </c>
      <c r="G82" s="136" t="s">
        <v>60</v>
      </c>
      <c r="H82" s="112" t="s">
        <v>60</v>
      </c>
      <c r="I82" s="138" t="s">
        <v>1092</v>
      </c>
      <c r="J82" s="494" t="s">
        <v>60</v>
      </c>
      <c r="K82" s="488" t="s">
        <v>441</v>
      </c>
      <c r="L82" s="80" t="s">
        <v>1151</v>
      </c>
      <c r="M82" s="80" t="s">
        <v>1151</v>
      </c>
      <c r="N82" s="131" t="s">
        <v>441</v>
      </c>
      <c r="O82" s="80" t="s">
        <v>1151</v>
      </c>
      <c r="P82" s="80" t="s">
        <v>1151</v>
      </c>
      <c r="Q82" s="80" t="s">
        <v>1151</v>
      </c>
      <c r="R82" s="288" t="s">
        <v>485</v>
      </c>
      <c r="S82" s="292" t="s">
        <v>486</v>
      </c>
      <c r="T82" s="150" t="s">
        <v>1151</v>
      </c>
      <c r="U82" s="150" t="s">
        <v>1151</v>
      </c>
      <c r="V82" s="150" t="s">
        <v>1151</v>
      </c>
      <c r="W82" s="150" t="s">
        <v>1151</v>
      </c>
      <c r="X82" s="150" t="s">
        <v>1151</v>
      </c>
      <c r="Y82" s="150" t="s">
        <v>1151</v>
      </c>
      <c r="Z82" s="150" t="s">
        <v>1151</v>
      </c>
      <c r="AA82" s="150" t="s">
        <v>1151</v>
      </c>
      <c r="AB82" s="150" t="s">
        <v>1151</v>
      </c>
      <c r="AC82" s="150" t="s">
        <v>1151</v>
      </c>
      <c r="AD82" s="150" t="s">
        <v>1151</v>
      </c>
      <c r="AE82" s="150" t="s">
        <v>1151</v>
      </c>
      <c r="AF82" s="150" t="s">
        <v>1151</v>
      </c>
      <c r="AG82" s="150" t="s">
        <v>1151</v>
      </c>
      <c r="AH82" s="150" t="s">
        <v>1151</v>
      </c>
      <c r="AI82" s="150" t="s">
        <v>1151</v>
      </c>
      <c r="AJ82" s="150" t="s">
        <v>1151</v>
      </c>
      <c r="AK82" s="150" t="s">
        <v>1151</v>
      </c>
      <c r="AL82" s="150" t="s">
        <v>1151</v>
      </c>
      <c r="AM82" s="150" t="s">
        <v>1151</v>
      </c>
      <c r="AN82" s="150" t="s">
        <v>1151</v>
      </c>
      <c r="AO82" s="150" t="s">
        <v>1151</v>
      </c>
      <c r="AP82" s="150" t="s">
        <v>1151</v>
      </c>
      <c r="AQ82" s="150" t="s">
        <v>1151</v>
      </c>
      <c r="AR82" s="150" t="s">
        <v>1151</v>
      </c>
      <c r="AS82" s="81" t="s">
        <v>1151</v>
      </c>
      <c r="AT82" s="345" t="s">
        <v>1151</v>
      </c>
      <c r="AU82" s="457" t="s">
        <v>1151</v>
      </c>
      <c r="AV82" s="486" t="s">
        <v>1151</v>
      </c>
      <c r="AW82" s="486" t="s">
        <v>1151</v>
      </c>
      <c r="AX82" s="486" t="s">
        <v>1151</v>
      </c>
      <c r="AY82" s="486" t="s">
        <v>1151</v>
      </c>
      <c r="AZ82" s="486" t="s">
        <v>1151</v>
      </c>
      <c r="BA82" s="486" t="s">
        <v>1151</v>
      </c>
      <c r="BB82" s="486" t="s">
        <v>1151</v>
      </c>
      <c r="BC82" s="486" t="s">
        <v>1151</v>
      </c>
      <c r="BD82" s="486" t="s">
        <v>1151</v>
      </c>
      <c r="BE82" s="486" t="s">
        <v>1151</v>
      </c>
    </row>
    <row r="83" spans="1:57" s="38" customFormat="1" ht="45" customHeight="1" x14ac:dyDescent="0.2">
      <c r="A83" s="256" t="str">
        <f t="shared" si="0"/>
        <v>17</v>
      </c>
      <c r="B83" s="257" t="s">
        <v>341</v>
      </c>
      <c r="C83" s="260" t="s">
        <v>340</v>
      </c>
      <c r="D83" s="679" t="s">
        <v>1151</v>
      </c>
      <c r="E83" s="260" t="s">
        <v>60</v>
      </c>
      <c r="F83" s="261" t="s">
        <v>427</v>
      </c>
      <c r="G83" s="262" t="s">
        <v>60</v>
      </c>
      <c r="H83" s="263" t="s">
        <v>60</v>
      </c>
      <c r="I83" s="264" t="s">
        <v>1077</v>
      </c>
      <c r="J83" s="495" t="s">
        <v>60</v>
      </c>
      <c r="K83" s="490" t="s">
        <v>1151</v>
      </c>
      <c r="L83" s="266" t="s">
        <v>441</v>
      </c>
      <c r="M83" s="265" t="s">
        <v>1151</v>
      </c>
      <c r="N83" s="266" t="s">
        <v>441</v>
      </c>
      <c r="O83" s="265" t="s">
        <v>1151</v>
      </c>
      <c r="P83" s="265" t="s">
        <v>1151</v>
      </c>
      <c r="Q83" s="265" t="s">
        <v>1151</v>
      </c>
      <c r="R83" s="265" t="s">
        <v>1151</v>
      </c>
      <c r="S83" s="265" t="s">
        <v>1151</v>
      </c>
      <c r="T83" s="265" t="s">
        <v>1151</v>
      </c>
      <c r="U83" s="265" t="s">
        <v>1151</v>
      </c>
      <c r="V83" s="265" t="s">
        <v>1151</v>
      </c>
      <c r="W83" s="265" t="s">
        <v>1151</v>
      </c>
      <c r="X83" s="265" t="s">
        <v>1151</v>
      </c>
      <c r="Y83" s="265" t="s">
        <v>1151</v>
      </c>
      <c r="Z83" s="265" t="s">
        <v>1151</v>
      </c>
      <c r="AA83" s="265" t="s">
        <v>1151</v>
      </c>
      <c r="AB83" s="265" t="s">
        <v>1151</v>
      </c>
      <c r="AC83" s="265" t="s">
        <v>1151</v>
      </c>
      <c r="AD83" s="265" t="s">
        <v>1151</v>
      </c>
      <c r="AE83" s="265" t="s">
        <v>1151</v>
      </c>
      <c r="AF83" s="265" t="s">
        <v>1151</v>
      </c>
      <c r="AG83" s="265" t="s">
        <v>1151</v>
      </c>
      <c r="AH83" s="265" t="s">
        <v>1151</v>
      </c>
      <c r="AI83" s="293" t="s">
        <v>445</v>
      </c>
      <c r="AJ83" s="267" t="s">
        <v>1151</v>
      </c>
      <c r="AK83" s="267" t="s">
        <v>1151</v>
      </c>
      <c r="AL83" s="267" t="s">
        <v>1151</v>
      </c>
      <c r="AM83" s="267" t="s">
        <v>1151</v>
      </c>
      <c r="AN83" s="267" t="s">
        <v>1151</v>
      </c>
      <c r="AO83" s="267" t="s">
        <v>1151</v>
      </c>
      <c r="AP83" s="267" t="s">
        <v>1151</v>
      </c>
      <c r="AQ83" s="267" t="s">
        <v>1151</v>
      </c>
      <c r="AR83" s="267" t="s">
        <v>1151</v>
      </c>
      <c r="AS83" s="260" t="s">
        <v>1151</v>
      </c>
      <c r="AT83" s="449" t="s">
        <v>1151</v>
      </c>
      <c r="AU83" s="457" t="s">
        <v>1151</v>
      </c>
      <c r="AV83" s="486" t="s">
        <v>1151</v>
      </c>
      <c r="AW83" s="486" t="s">
        <v>1151</v>
      </c>
      <c r="AX83" s="486" t="s">
        <v>1151</v>
      </c>
      <c r="AY83" s="486" t="s">
        <v>1151</v>
      </c>
      <c r="AZ83" s="486" t="s">
        <v>1151</v>
      </c>
      <c r="BA83" s="486" t="s">
        <v>1151</v>
      </c>
      <c r="BB83" s="486" t="s">
        <v>1151</v>
      </c>
      <c r="BC83" s="486" t="s">
        <v>1151</v>
      </c>
      <c r="BD83" s="486" t="s">
        <v>1151</v>
      </c>
      <c r="BE83" s="486" t="s">
        <v>1151</v>
      </c>
    </row>
    <row r="84" spans="1:57" s="38" customFormat="1" ht="45" customHeight="1" x14ac:dyDescent="0.2">
      <c r="A84" s="84" t="str">
        <f t="shared" ref="A84:A150" si="1">IF(ISBLANK(I84),"NoGroup",MID(I84,2,2))</f>
        <v>99</v>
      </c>
      <c r="B84" s="36" t="s">
        <v>342</v>
      </c>
      <c r="C84" s="81" t="s">
        <v>343</v>
      </c>
      <c r="D84" s="679" t="s">
        <v>1151</v>
      </c>
      <c r="E84" s="81" t="s">
        <v>60</v>
      </c>
      <c r="F84" s="224" t="s">
        <v>217</v>
      </c>
      <c r="G84" s="136" t="s">
        <v>60</v>
      </c>
      <c r="H84" s="112" t="s">
        <v>60</v>
      </c>
      <c r="I84" s="138" t="s">
        <v>1102</v>
      </c>
      <c r="J84" s="494" t="s">
        <v>60</v>
      </c>
      <c r="K84" s="485" t="s">
        <v>1151</v>
      </c>
      <c r="L84" s="131" t="s">
        <v>441</v>
      </c>
      <c r="M84" s="80" t="s">
        <v>1151</v>
      </c>
      <c r="N84" s="131" t="s">
        <v>441</v>
      </c>
      <c r="O84" s="80" t="s">
        <v>1151</v>
      </c>
      <c r="P84" s="80" t="s">
        <v>1151</v>
      </c>
      <c r="Q84" s="80" t="s">
        <v>1151</v>
      </c>
      <c r="R84" s="80" t="s">
        <v>1151</v>
      </c>
      <c r="S84" s="80" t="s">
        <v>1151</v>
      </c>
      <c r="T84" s="80" t="s">
        <v>1151</v>
      </c>
      <c r="U84" s="80" t="s">
        <v>1151</v>
      </c>
      <c r="V84" s="80" t="s">
        <v>1151</v>
      </c>
      <c r="W84" s="80" t="s">
        <v>1151</v>
      </c>
      <c r="X84" s="80" t="s">
        <v>1151</v>
      </c>
      <c r="Y84" s="80" t="s">
        <v>1151</v>
      </c>
      <c r="Z84" s="80" t="s">
        <v>1151</v>
      </c>
      <c r="AA84" s="80" t="s">
        <v>1151</v>
      </c>
      <c r="AB84" s="80" t="s">
        <v>1151</v>
      </c>
      <c r="AC84" s="80" t="s">
        <v>1151</v>
      </c>
      <c r="AD84" s="80" t="s">
        <v>1151</v>
      </c>
      <c r="AE84" s="80" t="s">
        <v>1151</v>
      </c>
      <c r="AF84" s="80" t="s">
        <v>1151</v>
      </c>
      <c r="AG84" s="80" t="s">
        <v>1151</v>
      </c>
      <c r="AH84" s="80" t="s">
        <v>1151</v>
      </c>
      <c r="AI84" s="80" t="s">
        <v>1151</v>
      </c>
      <c r="AJ84" s="80" t="s">
        <v>1151</v>
      </c>
      <c r="AK84" s="80" t="s">
        <v>1151</v>
      </c>
      <c r="AL84" s="80" t="s">
        <v>1151</v>
      </c>
      <c r="AM84" s="80" t="s">
        <v>1151</v>
      </c>
      <c r="AN84" s="80" t="s">
        <v>1151</v>
      </c>
      <c r="AO84" s="80" t="s">
        <v>1151</v>
      </c>
      <c r="AP84" s="80" t="s">
        <v>1151</v>
      </c>
      <c r="AQ84" s="80" t="s">
        <v>1151</v>
      </c>
      <c r="AR84" s="80" t="s">
        <v>1151</v>
      </c>
      <c r="AS84" s="40" t="s">
        <v>1151</v>
      </c>
      <c r="AT84" s="450" t="s">
        <v>430</v>
      </c>
      <c r="AU84" s="457" t="s">
        <v>1151</v>
      </c>
      <c r="AV84" s="486" t="s">
        <v>1151</v>
      </c>
      <c r="AW84" s="486" t="s">
        <v>1151</v>
      </c>
      <c r="AX84" s="486" t="s">
        <v>1151</v>
      </c>
      <c r="AY84" s="486" t="s">
        <v>1151</v>
      </c>
      <c r="AZ84" s="486" t="s">
        <v>1151</v>
      </c>
      <c r="BA84" s="486" t="s">
        <v>1151</v>
      </c>
      <c r="BB84" s="486" t="s">
        <v>1151</v>
      </c>
      <c r="BC84" s="486" t="s">
        <v>1151</v>
      </c>
      <c r="BD84" s="486" t="s">
        <v>1151</v>
      </c>
      <c r="BE84" s="486" t="s">
        <v>1151</v>
      </c>
    </row>
    <row r="85" spans="1:57" s="38" customFormat="1" ht="45" customHeight="1" x14ac:dyDescent="0.2">
      <c r="A85" s="256" t="str">
        <f t="shared" si="1"/>
        <v>17</v>
      </c>
      <c r="B85" s="257" t="s">
        <v>334</v>
      </c>
      <c r="C85" s="260" t="s">
        <v>335</v>
      </c>
      <c r="D85" s="679" t="s">
        <v>1151</v>
      </c>
      <c r="E85" s="260" t="s">
        <v>336</v>
      </c>
      <c r="F85" s="261" t="s">
        <v>429</v>
      </c>
      <c r="G85" s="262" t="s">
        <v>60</v>
      </c>
      <c r="H85" s="263" t="s">
        <v>60</v>
      </c>
      <c r="I85" s="264" t="s">
        <v>1077</v>
      </c>
      <c r="J85" s="495" t="s">
        <v>60</v>
      </c>
      <c r="K85" s="490" t="s">
        <v>1151</v>
      </c>
      <c r="L85" s="266" t="s">
        <v>441</v>
      </c>
      <c r="M85" s="265" t="s">
        <v>1151</v>
      </c>
      <c r="N85" s="266" t="s">
        <v>441</v>
      </c>
      <c r="O85" s="265" t="s">
        <v>1151</v>
      </c>
      <c r="P85" s="265" t="s">
        <v>1151</v>
      </c>
      <c r="Q85" s="265" t="s">
        <v>1151</v>
      </c>
      <c r="R85" s="265" t="s">
        <v>1151</v>
      </c>
      <c r="S85" s="265" t="s">
        <v>1151</v>
      </c>
      <c r="T85" s="265" t="s">
        <v>1151</v>
      </c>
      <c r="U85" s="265" t="s">
        <v>1151</v>
      </c>
      <c r="V85" s="265" t="s">
        <v>1151</v>
      </c>
      <c r="W85" s="265" t="s">
        <v>1151</v>
      </c>
      <c r="X85" s="265" t="s">
        <v>1151</v>
      </c>
      <c r="Y85" s="265" t="s">
        <v>1151</v>
      </c>
      <c r="Z85" s="265" t="s">
        <v>1151</v>
      </c>
      <c r="AA85" s="265" t="s">
        <v>1151</v>
      </c>
      <c r="AB85" s="265" t="s">
        <v>1151</v>
      </c>
      <c r="AC85" s="265" t="s">
        <v>1151</v>
      </c>
      <c r="AD85" s="265" t="s">
        <v>1151</v>
      </c>
      <c r="AE85" s="265" t="s">
        <v>1151</v>
      </c>
      <c r="AF85" s="265" t="s">
        <v>1151</v>
      </c>
      <c r="AG85" s="265" t="s">
        <v>1151</v>
      </c>
      <c r="AH85" s="265" t="s">
        <v>1151</v>
      </c>
      <c r="AI85" s="293" t="s">
        <v>445</v>
      </c>
      <c r="AJ85" s="267" t="s">
        <v>1151</v>
      </c>
      <c r="AK85" s="267" t="s">
        <v>1151</v>
      </c>
      <c r="AL85" s="267" t="s">
        <v>1151</v>
      </c>
      <c r="AM85" s="267" t="s">
        <v>1151</v>
      </c>
      <c r="AN85" s="267" t="s">
        <v>1151</v>
      </c>
      <c r="AO85" s="267" t="s">
        <v>1151</v>
      </c>
      <c r="AP85" s="267" t="s">
        <v>1151</v>
      </c>
      <c r="AQ85" s="267" t="s">
        <v>1151</v>
      </c>
      <c r="AR85" s="267" t="s">
        <v>1151</v>
      </c>
      <c r="AS85" s="260" t="s">
        <v>1151</v>
      </c>
      <c r="AT85" s="449" t="s">
        <v>1151</v>
      </c>
      <c r="AU85" s="457" t="s">
        <v>1151</v>
      </c>
      <c r="AV85" s="486" t="s">
        <v>1151</v>
      </c>
      <c r="AW85" s="486" t="s">
        <v>1151</v>
      </c>
      <c r="AX85" s="486" t="s">
        <v>1151</v>
      </c>
      <c r="AY85" s="486" t="s">
        <v>1151</v>
      </c>
      <c r="AZ85" s="486" t="s">
        <v>1151</v>
      </c>
      <c r="BA85" s="486" t="s">
        <v>1151</v>
      </c>
      <c r="BB85" s="486" t="s">
        <v>1151</v>
      </c>
      <c r="BC85" s="486" t="s">
        <v>1151</v>
      </c>
      <c r="BD85" s="486" t="s">
        <v>1151</v>
      </c>
      <c r="BE85" s="486" t="s">
        <v>1151</v>
      </c>
    </row>
    <row r="86" spans="1:57" s="38" customFormat="1" ht="45" customHeight="1" x14ac:dyDescent="0.2">
      <c r="A86" s="84" t="str">
        <f t="shared" si="1"/>
        <v>11</v>
      </c>
      <c r="B86" s="36" t="s">
        <v>1202</v>
      </c>
      <c r="C86" s="81" t="s">
        <v>1265</v>
      </c>
      <c r="D86" s="679" t="s">
        <v>1151</v>
      </c>
      <c r="E86" s="91" t="s">
        <v>266</v>
      </c>
      <c r="F86" s="223" t="s">
        <v>1203</v>
      </c>
      <c r="G86" s="135" t="s">
        <v>102</v>
      </c>
      <c r="H86" s="112" t="s">
        <v>60</v>
      </c>
      <c r="I86" s="138" t="s">
        <v>1041</v>
      </c>
      <c r="J86" s="575" t="s">
        <v>852</v>
      </c>
      <c r="K86" s="485" t="s">
        <v>1151</v>
      </c>
      <c r="L86" s="592" t="s">
        <v>927</v>
      </c>
      <c r="M86" s="485" t="s">
        <v>1151</v>
      </c>
      <c r="N86" s="592" t="s">
        <v>884</v>
      </c>
      <c r="O86" s="80" t="s">
        <v>1151</v>
      </c>
      <c r="P86" s="80" t="s">
        <v>1151</v>
      </c>
      <c r="Q86" s="80" t="s">
        <v>1151</v>
      </c>
      <c r="R86" s="80" t="s">
        <v>1151</v>
      </c>
      <c r="S86" s="80" t="s">
        <v>1151</v>
      </c>
      <c r="T86" s="80" t="s">
        <v>1151</v>
      </c>
      <c r="U86" s="288" t="s">
        <v>439</v>
      </c>
      <c r="V86" s="288" t="s">
        <v>525</v>
      </c>
      <c r="W86" s="80" t="s">
        <v>1151</v>
      </c>
      <c r="X86" s="80" t="s">
        <v>1151</v>
      </c>
      <c r="Y86" s="80" t="s">
        <v>1151</v>
      </c>
      <c r="Z86" s="80" t="s">
        <v>1151</v>
      </c>
      <c r="AA86" s="80" t="s">
        <v>1151</v>
      </c>
      <c r="AB86" s="80" t="s">
        <v>1151</v>
      </c>
      <c r="AC86" s="80" t="s">
        <v>1151</v>
      </c>
      <c r="AD86" s="80" t="s">
        <v>1151</v>
      </c>
      <c r="AE86" s="80" t="s">
        <v>1151</v>
      </c>
      <c r="AF86" s="80" t="s">
        <v>1151</v>
      </c>
      <c r="AG86" s="80" t="s">
        <v>1151</v>
      </c>
      <c r="AH86" s="80" t="s">
        <v>1151</v>
      </c>
      <c r="AI86" s="80" t="s">
        <v>1151</v>
      </c>
      <c r="AJ86" s="80" t="s">
        <v>1151</v>
      </c>
      <c r="AK86" s="80" t="s">
        <v>1151</v>
      </c>
      <c r="AL86" s="80" t="s">
        <v>1151</v>
      </c>
      <c r="AM86" s="80" t="s">
        <v>1151</v>
      </c>
      <c r="AN86" s="80" t="s">
        <v>1151</v>
      </c>
      <c r="AO86" s="80" t="s">
        <v>1151</v>
      </c>
      <c r="AP86" s="80" t="s">
        <v>1151</v>
      </c>
      <c r="AQ86" s="80" t="s">
        <v>1151</v>
      </c>
      <c r="AR86" s="80" t="s">
        <v>1151</v>
      </c>
      <c r="AS86" s="40" t="s">
        <v>1151</v>
      </c>
      <c r="AT86" s="450" t="s">
        <v>430</v>
      </c>
      <c r="AU86" s="457" t="s">
        <v>1151</v>
      </c>
      <c r="AV86" s="486" t="s">
        <v>1151</v>
      </c>
      <c r="AW86" s="486" t="s">
        <v>1151</v>
      </c>
      <c r="AX86" s="486" t="s">
        <v>1151</v>
      </c>
      <c r="AY86" s="486" t="s">
        <v>1151</v>
      </c>
      <c r="AZ86" s="486" t="s">
        <v>1151</v>
      </c>
      <c r="BA86" s="486" t="s">
        <v>1151</v>
      </c>
      <c r="BB86" s="486" t="s">
        <v>1151</v>
      </c>
      <c r="BC86" s="486" t="s">
        <v>1151</v>
      </c>
      <c r="BD86" s="486" t="s">
        <v>1151</v>
      </c>
      <c r="BE86" s="486" t="s">
        <v>1151</v>
      </c>
    </row>
    <row r="87" spans="1:57" s="38" customFormat="1" ht="45" customHeight="1" x14ac:dyDescent="0.2">
      <c r="A87" s="84" t="str">
        <f t="shared" si="1"/>
        <v>16</v>
      </c>
      <c r="B87" s="36" t="s">
        <v>246</v>
      </c>
      <c r="C87" s="81" t="s">
        <v>1265</v>
      </c>
      <c r="D87" s="679" t="s">
        <v>1151</v>
      </c>
      <c r="E87" s="91" t="s">
        <v>60</v>
      </c>
      <c r="F87" s="223" t="s">
        <v>217</v>
      </c>
      <c r="G87" s="136" t="s">
        <v>60</v>
      </c>
      <c r="H87" s="112" t="s">
        <v>60</v>
      </c>
      <c r="I87" s="138" t="s">
        <v>1093</v>
      </c>
      <c r="J87" s="494" t="s">
        <v>60</v>
      </c>
      <c r="K87" s="488" t="s">
        <v>441</v>
      </c>
      <c r="L87" s="80" t="s">
        <v>1151</v>
      </c>
      <c r="M87" s="80" t="s">
        <v>1151</v>
      </c>
      <c r="N87" s="131" t="s">
        <v>441</v>
      </c>
      <c r="O87" s="80" t="s">
        <v>1151</v>
      </c>
      <c r="P87" s="80" t="s">
        <v>1151</v>
      </c>
      <c r="Q87" s="80" t="s">
        <v>1151</v>
      </c>
      <c r="R87" s="131" t="s">
        <v>446</v>
      </c>
      <c r="S87" s="131" t="s">
        <v>446</v>
      </c>
      <c r="T87" s="111" t="s">
        <v>446</v>
      </c>
      <c r="U87" s="81" t="s">
        <v>1151</v>
      </c>
      <c r="V87" s="81" t="s">
        <v>1151</v>
      </c>
      <c r="W87" s="134" t="s">
        <v>1151</v>
      </c>
      <c r="X87" s="134" t="s">
        <v>1151</v>
      </c>
      <c r="Y87" s="134" t="s">
        <v>1151</v>
      </c>
      <c r="Z87" s="81" t="s">
        <v>1151</v>
      </c>
      <c r="AA87" s="81" t="s">
        <v>1151</v>
      </c>
      <c r="AB87" s="81" t="s">
        <v>1151</v>
      </c>
      <c r="AC87" s="81" t="s">
        <v>1151</v>
      </c>
      <c r="AD87" s="81" t="s">
        <v>1151</v>
      </c>
      <c r="AE87" s="81" t="s">
        <v>1151</v>
      </c>
      <c r="AF87" s="81" t="s">
        <v>1151</v>
      </c>
      <c r="AG87" s="81" t="s">
        <v>1151</v>
      </c>
      <c r="AH87" s="81" t="s">
        <v>1151</v>
      </c>
      <c r="AI87" s="81" t="s">
        <v>1151</v>
      </c>
      <c r="AJ87" s="134" t="s">
        <v>1151</v>
      </c>
      <c r="AK87" s="81" t="s">
        <v>1151</v>
      </c>
      <c r="AL87" s="81" t="s">
        <v>1151</v>
      </c>
      <c r="AM87" s="81" t="s">
        <v>1151</v>
      </c>
      <c r="AN87" s="81" t="s">
        <v>1151</v>
      </c>
      <c r="AO87" s="81" t="s">
        <v>1151</v>
      </c>
      <c r="AP87" s="81" t="s">
        <v>1151</v>
      </c>
      <c r="AQ87" s="81" t="s">
        <v>1151</v>
      </c>
      <c r="AR87" s="81" t="s">
        <v>1151</v>
      </c>
      <c r="AS87" s="81" t="s">
        <v>1151</v>
      </c>
      <c r="AT87" s="345" t="s">
        <v>1151</v>
      </c>
      <c r="AU87" s="457" t="s">
        <v>1151</v>
      </c>
      <c r="AV87" s="486" t="s">
        <v>1151</v>
      </c>
      <c r="AW87" s="486" t="s">
        <v>1151</v>
      </c>
      <c r="AX87" s="486" t="s">
        <v>1151</v>
      </c>
      <c r="AY87" s="486" t="s">
        <v>1151</v>
      </c>
      <c r="AZ87" s="486" t="s">
        <v>1151</v>
      </c>
      <c r="BA87" s="486" t="s">
        <v>1151</v>
      </c>
      <c r="BB87" s="486" t="s">
        <v>1151</v>
      </c>
      <c r="BC87" s="486" t="s">
        <v>1151</v>
      </c>
      <c r="BD87" s="486" t="s">
        <v>1151</v>
      </c>
      <c r="BE87" s="486" t="s">
        <v>1151</v>
      </c>
    </row>
    <row r="88" spans="1:57" s="38" customFormat="1" ht="45" customHeight="1" x14ac:dyDescent="0.2">
      <c r="A88" s="84" t="str">
        <f t="shared" si="1"/>
        <v>17</v>
      </c>
      <c r="B88" s="36" t="s">
        <v>1202</v>
      </c>
      <c r="C88" s="81" t="s">
        <v>1265</v>
      </c>
      <c r="D88" s="679" t="s">
        <v>1151</v>
      </c>
      <c r="E88" s="91" t="s">
        <v>279</v>
      </c>
      <c r="F88" s="223" t="s">
        <v>1203</v>
      </c>
      <c r="G88" s="135" t="s">
        <v>102</v>
      </c>
      <c r="H88" s="112" t="s">
        <v>60</v>
      </c>
      <c r="I88" s="264" t="s">
        <v>1077</v>
      </c>
      <c r="J88" s="494" t="s">
        <v>60</v>
      </c>
      <c r="K88" s="485" t="s">
        <v>1151</v>
      </c>
      <c r="L88" s="131" t="s">
        <v>1021</v>
      </c>
      <c r="M88" s="80" t="s">
        <v>1151</v>
      </c>
      <c r="N88" s="131" t="s">
        <v>441</v>
      </c>
      <c r="O88" s="80" t="s">
        <v>1151</v>
      </c>
      <c r="P88" s="80" t="s">
        <v>1151</v>
      </c>
      <c r="Q88" s="80" t="s">
        <v>1151</v>
      </c>
      <c r="R88" s="80" t="s">
        <v>1151</v>
      </c>
      <c r="S88" s="80" t="s">
        <v>1151</v>
      </c>
      <c r="T88" s="80" t="s">
        <v>1151</v>
      </c>
      <c r="U88" s="80" t="s">
        <v>1151</v>
      </c>
      <c r="V88" s="80" t="s">
        <v>1151</v>
      </c>
      <c r="W88" s="80" t="s">
        <v>1151</v>
      </c>
      <c r="X88" s="80" t="s">
        <v>1151</v>
      </c>
      <c r="Y88" s="80" t="s">
        <v>1151</v>
      </c>
      <c r="Z88" s="80" t="s">
        <v>1151</v>
      </c>
      <c r="AA88" s="80" t="s">
        <v>1151</v>
      </c>
      <c r="AB88" s="80" t="s">
        <v>1151</v>
      </c>
      <c r="AC88" s="80" t="s">
        <v>1151</v>
      </c>
      <c r="AD88" s="80" t="s">
        <v>1151</v>
      </c>
      <c r="AE88" s="80" t="s">
        <v>1151</v>
      </c>
      <c r="AF88" s="80" t="s">
        <v>1151</v>
      </c>
      <c r="AG88" s="80" t="s">
        <v>1151</v>
      </c>
      <c r="AH88" s="80" t="s">
        <v>1151</v>
      </c>
      <c r="AI88" s="293" t="s">
        <v>445</v>
      </c>
      <c r="AJ88" s="134" t="s">
        <v>1151</v>
      </c>
      <c r="AK88" s="81" t="s">
        <v>1151</v>
      </c>
      <c r="AL88" s="81" t="s">
        <v>1151</v>
      </c>
      <c r="AM88" s="81" t="s">
        <v>1151</v>
      </c>
      <c r="AN88" s="81" t="s">
        <v>1151</v>
      </c>
      <c r="AO88" s="81" t="s">
        <v>1151</v>
      </c>
      <c r="AP88" s="81" t="s">
        <v>1151</v>
      </c>
      <c r="AQ88" s="81" t="s">
        <v>1151</v>
      </c>
      <c r="AR88" s="81" t="s">
        <v>1151</v>
      </c>
      <c r="AS88" s="81" t="s">
        <v>1151</v>
      </c>
      <c r="AT88" s="345" t="s">
        <v>1151</v>
      </c>
      <c r="AU88" s="457" t="s">
        <v>1151</v>
      </c>
      <c r="AV88" s="486" t="s">
        <v>1151</v>
      </c>
      <c r="AW88" s="486" t="s">
        <v>1151</v>
      </c>
      <c r="AX88" s="486" t="s">
        <v>1151</v>
      </c>
      <c r="AY88" s="486" t="s">
        <v>1151</v>
      </c>
      <c r="AZ88" s="486" t="s">
        <v>1151</v>
      </c>
      <c r="BA88" s="486" t="s">
        <v>1151</v>
      </c>
      <c r="BB88" s="486" t="s">
        <v>1151</v>
      </c>
      <c r="BC88" s="486" t="s">
        <v>1151</v>
      </c>
      <c r="BD88" s="486" t="s">
        <v>1151</v>
      </c>
      <c r="BE88" s="486" t="s">
        <v>1151</v>
      </c>
    </row>
    <row r="89" spans="1:57" s="38" customFormat="1" ht="45" customHeight="1" x14ac:dyDescent="0.2">
      <c r="A89" s="84" t="str">
        <f t="shared" si="1"/>
        <v>13</v>
      </c>
      <c r="B89" s="36" t="s">
        <v>214</v>
      </c>
      <c r="C89" s="81" t="s">
        <v>215</v>
      </c>
      <c r="D89" s="679" t="s">
        <v>1151</v>
      </c>
      <c r="E89" s="91" t="s">
        <v>60</v>
      </c>
      <c r="F89" s="223" t="s">
        <v>854</v>
      </c>
      <c r="G89" s="136" t="s">
        <v>60</v>
      </c>
      <c r="H89" s="112" t="s">
        <v>60</v>
      </c>
      <c r="I89" s="138" t="s">
        <v>1048</v>
      </c>
      <c r="J89" s="494" t="s">
        <v>60</v>
      </c>
      <c r="K89" s="488" t="s">
        <v>441</v>
      </c>
      <c r="L89" s="80" t="s">
        <v>1151</v>
      </c>
      <c r="M89" s="131" t="s">
        <v>441</v>
      </c>
      <c r="N89" s="80" t="s">
        <v>1151</v>
      </c>
      <c r="O89" s="292" t="s">
        <v>1204</v>
      </c>
      <c r="P89" s="80" t="s">
        <v>1151</v>
      </c>
      <c r="Q89" s="80" t="s">
        <v>1151</v>
      </c>
      <c r="R89" s="80" t="s">
        <v>1151</v>
      </c>
      <c r="S89" s="80" t="s">
        <v>1151</v>
      </c>
      <c r="T89" s="80" t="s">
        <v>1151</v>
      </c>
      <c r="U89" s="80" t="s">
        <v>1151</v>
      </c>
      <c r="V89" s="80" t="s">
        <v>1151</v>
      </c>
      <c r="W89" s="80" t="s">
        <v>1151</v>
      </c>
      <c r="X89" s="80" t="s">
        <v>1151</v>
      </c>
      <c r="Y89" s="80" t="s">
        <v>1151</v>
      </c>
      <c r="Z89" s="80" t="s">
        <v>1151</v>
      </c>
      <c r="AA89" s="80" t="s">
        <v>1151</v>
      </c>
      <c r="AB89" s="80" t="s">
        <v>1151</v>
      </c>
      <c r="AC89" s="80" t="s">
        <v>1151</v>
      </c>
      <c r="AD89" s="80" t="s">
        <v>1151</v>
      </c>
      <c r="AE89" s="80" t="s">
        <v>1151</v>
      </c>
      <c r="AF89" s="80" t="s">
        <v>1151</v>
      </c>
      <c r="AG89" s="80" t="s">
        <v>1151</v>
      </c>
      <c r="AH89" s="80" t="s">
        <v>1151</v>
      </c>
      <c r="AI89" s="80" t="s">
        <v>1151</v>
      </c>
      <c r="AJ89" s="80" t="s">
        <v>1151</v>
      </c>
      <c r="AK89" s="80" t="s">
        <v>1151</v>
      </c>
      <c r="AL89" s="80" t="s">
        <v>1151</v>
      </c>
      <c r="AM89" s="80" t="s">
        <v>1151</v>
      </c>
      <c r="AN89" s="80" t="s">
        <v>1151</v>
      </c>
      <c r="AO89" s="80" t="s">
        <v>1151</v>
      </c>
      <c r="AP89" s="80" t="s">
        <v>1151</v>
      </c>
      <c r="AQ89" s="80" t="s">
        <v>1151</v>
      </c>
      <c r="AR89" s="80" t="s">
        <v>1151</v>
      </c>
      <c r="AS89" s="40" t="s">
        <v>1151</v>
      </c>
      <c r="AT89" s="450" t="s">
        <v>430</v>
      </c>
      <c r="AU89" s="457" t="s">
        <v>1151</v>
      </c>
      <c r="AV89" s="486" t="s">
        <v>1151</v>
      </c>
      <c r="AW89" s="486" t="s">
        <v>1151</v>
      </c>
      <c r="AX89" s="486" t="s">
        <v>1151</v>
      </c>
      <c r="AY89" s="486" t="s">
        <v>1151</v>
      </c>
      <c r="AZ89" s="486" t="s">
        <v>1151</v>
      </c>
      <c r="BA89" s="486" t="s">
        <v>1151</v>
      </c>
      <c r="BB89" s="486" t="s">
        <v>1151</v>
      </c>
      <c r="BC89" s="486" t="s">
        <v>1151</v>
      </c>
      <c r="BD89" s="486" t="s">
        <v>1151</v>
      </c>
      <c r="BE89" s="486" t="s">
        <v>1151</v>
      </c>
    </row>
    <row r="90" spans="1:57" s="38" customFormat="1" ht="45" customHeight="1" x14ac:dyDescent="0.2">
      <c r="A90" s="84" t="str">
        <f t="shared" si="1"/>
        <v>13</v>
      </c>
      <c r="B90" s="36" t="s">
        <v>202</v>
      </c>
      <c r="C90" s="81" t="s">
        <v>203</v>
      </c>
      <c r="D90" s="679" t="s">
        <v>1151</v>
      </c>
      <c r="E90" s="91" t="s">
        <v>60</v>
      </c>
      <c r="F90" s="223" t="s">
        <v>855</v>
      </c>
      <c r="G90" s="136" t="s">
        <v>60</v>
      </c>
      <c r="H90" s="112" t="s">
        <v>60</v>
      </c>
      <c r="I90" s="138" t="s">
        <v>1056</v>
      </c>
      <c r="J90" s="494" t="s">
        <v>60</v>
      </c>
      <c r="K90" s="485" t="s">
        <v>1151</v>
      </c>
      <c r="L90" s="80" t="s">
        <v>1151</v>
      </c>
      <c r="M90" s="80" t="s">
        <v>1151</v>
      </c>
      <c r="N90" s="80" t="s">
        <v>1151</v>
      </c>
      <c r="O90" s="80" t="s">
        <v>1151</v>
      </c>
      <c r="P90" s="292" t="s">
        <v>480</v>
      </c>
      <c r="Q90" s="81" t="s">
        <v>1151</v>
      </c>
      <c r="R90" s="81" t="s">
        <v>1151</v>
      </c>
      <c r="S90" s="81" t="s">
        <v>1151</v>
      </c>
      <c r="T90" s="81" t="s">
        <v>1151</v>
      </c>
      <c r="U90" s="81" t="s">
        <v>1151</v>
      </c>
      <c r="V90" s="81" t="s">
        <v>1151</v>
      </c>
      <c r="W90" s="134" t="s">
        <v>1151</v>
      </c>
      <c r="X90" s="134" t="s">
        <v>1151</v>
      </c>
      <c r="Y90" s="134" t="s">
        <v>1151</v>
      </c>
      <c r="Z90" s="134" t="s">
        <v>1151</v>
      </c>
      <c r="AA90" s="134" t="s">
        <v>1151</v>
      </c>
      <c r="AB90" s="134" t="s">
        <v>1151</v>
      </c>
      <c r="AC90" s="134" t="s">
        <v>1151</v>
      </c>
      <c r="AD90" s="134" t="s">
        <v>1151</v>
      </c>
      <c r="AE90" s="81" t="s">
        <v>1151</v>
      </c>
      <c r="AF90" s="81" t="s">
        <v>1151</v>
      </c>
      <c r="AG90" s="81" t="s">
        <v>1151</v>
      </c>
      <c r="AH90" s="81" t="s">
        <v>1151</v>
      </c>
      <c r="AI90" s="81" t="s">
        <v>1151</v>
      </c>
      <c r="AJ90" s="134" t="s">
        <v>1151</v>
      </c>
      <c r="AK90" s="81" t="s">
        <v>1151</v>
      </c>
      <c r="AL90" s="81" t="s">
        <v>1151</v>
      </c>
      <c r="AM90" s="81" t="s">
        <v>1151</v>
      </c>
      <c r="AN90" s="81" t="s">
        <v>1151</v>
      </c>
      <c r="AO90" s="81" t="s">
        <v>1151</v>
      </c>
      <c r="AP90" s="81" t="s">
        <v>1151</v>
      </c>
      <c r="AQ90" s="81" t="s">
        <v>1151</v>
      </c>
      <c r="AR90" s="81" t="s">
        <v>1151</v>
      </c>
      <c r="AS90" s="81" t="s">
        <v>1151</v>
      </c>
      <c r="AT90" s="345" t="s">
        <v>1151</v>
      </c>
      <c r="AU90" s="457" t="s">
        <v>1151</v>
      </c>
      <c r="AV90" s="486" t="s">
        <v>1151</v>
      </c>
      <c r="AW90" s="486" t="s">
        <v>1151</v>
      </c>
      <c r="AX90" s="486" t="s">
        <v>1151</v>
      </c>
      <c r="AY90" s="486" t="s">
        <v>1151</v>
      </c>
      <c r="AZ90" s="486" t="s">
        <v>1151</v>
      </c>
      <c r="BA90" s="486" t="s">
        <v>1151</v>
      </c>
      <c r="BB90" s="486" t="s">
        <v>1151</v>
      </c>
      <c r="BC90" s="486" t="s">
        <v>1151</v>
      </c>
      <c r="BD90" s="486" t="s">
        <v>1151</v>
      </c>
      <c r="BE90" s="486" t="s">
        <v>1151</v>
      </c>
    </row>
    <row r="91" spans="1:57" s="38" customFormat="1" ht="45" customHeight="1" x14ac:dyDescent="0.2">
      <c r="A91" s="84" t="str">
        <f t="shared" si="1"/>
        <v>13</v>
      </c>
      <c r="B91" s="36" t="s">
        <v>204</v>
      </c>
      <c r="C91" s="81" t="s">
        <v>205</v>
      </c>
      <c r="D91" s="679" t="s">
        <v>1151</v>
      </c>
      <c r="E91" s="91" t="s">
        <v>1205</v>
      </c>
      <c r="F91" s="223" t="s">
        <v>855</v>
      </c>
      <c r="G91" s="136" t="s">
        <v>60</v>
      </c>
      <c r="H91" s="112" t="s">
        <v>60</v>
      </c>
      <c r="I91" s="138" t="s">
        <v>1048</v>
      </c>
      <c r="J91" s="494" t="s">
        <v>60</v>
      </c>
      <c r="K91" s="488" t="s">
        <v>441</v>
      </c>
      <c r="L91" s="80" t="s">
        <v>1151</v>
      </c>
      <c r="M91" s="131" t="s">
        <v>441</v>
      </c>
      <c r="N91" s="80" t="s">
        <v>1151</v>
      </c>
      <c r="O91" s="292" t="s">
        <v>453</v>
      </c>
      <c r="P91" s="80" t="s">
        <v>1151</v>
      </c>
      <c r="Q91" s="80" t="s">
        <v>1151</v>
      </c>
      <c r="R91" s="80" t="s">
        <v>1151</v>
      </c>
      <c r="S91" s="80" t="s">
        <v>1151</v>
      </c>
      <c r="T91" s="80" t="s">
        <v>1151</v>
      </c>
      <c r="U91" s="80" t="s">
        <v>1151</v>
      </c>
      <c r="V91" s="80" t="s">
        <v>1151</v>
      </c>
      <c r="W91" s="80" t="s">
        <v>1151</v>
      </c>
      <c r="X91" s="80" t="s">
        <v>1151</v>
      </c>
      <c r="Y91" s="80" t="s">
        <v>1151</v>
      </c>
      <c r="Z91" s="80" t="s">
        <v>1151</v>
      </c>
      <c r="AA91" s="80" t="s">
        <v>1151</v>
      </c>
      <c r="AB91" s="80" t="s">
        <v>1151</v>
      </c>
      <c r="AC91" s="80" t="s">
        <v>1151</v>
      </c>
      <c r="AD91" s="80" t="s">
        <v>1151</v>
      </c>
      <c r="AE91" s="80" t="s">
        <v>1151</v>
      </c>
      <c r="AF91" s="80" t="s">
        <v>1151</v>
      </c>
      <c r="AG91" s="80" t="s">
        <v>1151</v>
      </c>
      <c r="AH91" s="80" t="s">
        <v>1151</v>
      </c>
      <c r="AI91" s="80" t="s">
        <v>1151</v>
      </c>
      <c r="AJ91" s="80" t="s">
        <v>1151</v>
      </c>
      <c r="AK91" s="80" t="s">
        <v>1151</v>
      </c>
      <c r="AL91" s="80" t="s">
        <v>1151</v>
      </c>
      <c r="AM91" s="80" t="s">
        <v>1151</v>
      </c>
      <c r="AN91" s="80" t="s">
        <v>1151</v>
      </c>
      <c r="AO91" s="80" t="s">
        <v>1151</v>
      </c>
      <c r="AP91" s="80" t="s">
        <v>1151</v>
      </c>
      <c r="AQ91" s="80" t="s">
        <v>1151</v>
      </c>
      <c r="AR91" s="80" t="s">
        <v>1151</v>
      </c>
      <c r="AS91" s="40" t="s">
        <v>1151</v>
      </c>
      <c r="AT91" s="450" t="s">
        <v>430</v>
      </c>
      <c r="AU91" s="457" t="s">
        <v>1151</v>
      </c>
      <c r="AV91" s="486" t="s">
        <v>1151</v>
      </c>
      <c r="AW91" s="486" t="s">
        <v>1151</v>
      </c>
      <c r="AX91" s="486" t="s">
        <v>1151</v>
      </c>
      <c r="AY91" s="486" t="s">
        <v>1151</v>
      </c>
      <c r="AZ91" s="486" t="s">
        <v>1151</v>
      </c>
      <c r="BA91" s="486" t="s">
        <v>1151</v>
      </c>
      <c r="BB91" s="486" t="s">
        <v>1151</v>
      </c>
      <c r="BC91" s="486" t="s">
        <v>1151</v>
      </c>
      <c r="BD91" s="486" t="s">
        <v>1151</v>
      </c>
      <c r="BE91" s="486" t="s">
        <v>1151</v>
      </c>
    </row>
    <row r="92" spans="1:57" s="38" customFormat="1" ht="45" customHeight="1" x14ac:dyDescent="0.2">
      <c r="A92" s="84" t="str">
        <f t="shared" si="1"/>
        <v>13</v>
      </c>
      <c r="B92" s="36" t="s">
        <v>206</v>
      </c>
      <c r="C92" s="81" t="s">
        <v>207</v>
      </c>
      <c r="D92" s="679" t="s">
        <v>1151</v>
      </c>
      <c r="E92" s="91" t="s">
        <v>60</v>
      </c>
      <c r="F92" s="223" t="s">
        <v>855</v>
      </c>
      <c r="G92" s="136" t="s">
        <v>60</v>
      </c>
      <c r="H92" s="112" t="s">
        <v>60</v>
      </c>
      <c r="I92" s="138" t="s">
        <v>1048</v>
      </c>
      <c r="J92" s="494" t="s">
        <v>60</v>
      </c>
      <c r="K92" s="488" t="s">
        <v>441</v>
      </c>
      <c r="L92" s="80" t="s">
        <v>1151</v>
      </c>
      <c r="M92" s="131" t="s">
        <v>441</v>
      </c>
      <c r="N92" s="80" t="s">
        <v>1151</v>
      </c>
      <c r="O92" s="292" t="s">
        <v>452</v>
      </c>
      <c r="P92" s="80" t="s">
        <v>1151</v>
      </c>
      <c r="Q92" s="80" t="s">
        <v>1151</v>
      </c>
      <c r="R92" s="80" t="s">
        <v>1151</v>
      </c>
      <c r="S92" s="80" t="s">
        <v>1151</v>
      </c>
      <c r="T92" s="217" t="s">
        <v>1151</v>
      </c>
      <c r="U92" s="217" t="s">
        <v>1151</v>
      </c>
      <c r="V92" s="217" t="s">
        <v>1151</v>
      </c>
      <c r="W92" s="217" t="s">
        <v>1151</v>
      </c>
      <c r="X92" s="217" t="s">
        <v>1151</v>
      </c>
      <c r="Y92" s="217" t="s">
        <v>1151</v>
      </c>
      <c r="Z92" s="217" t="s">
        <v>1151</v>
      </c>
      <c r="AA92" s="217" t="s">
        <v>1151</v>
      </c>
      <c r="AB92" s="217" t="s">
        <v>1151</v>
      </c>
      <c r="AC92" s="217" t="s">
        <v>1151</v>
      </c>
      <c r="AD92" s="80" t="s">
        <v>1151</v>
      </c>
      <c r="AE92" s="217" t="s">
        <v>1151</v>
      </c>
      <c r="AF92" s="80" t="s">
        <v>1151</v>
      </c>
      <c r="AG92" s="80" t="s">
        <v>1151</v>
      </c>
      <c r="AH92" s="80" t="s">
        <v>1151</v>
      </c>
      <c r="AI92" s="80" t="s">
        <v>1151</v>
      </c>
      <c r="AJ92" s="80" t="s">
        <v>1151</v>
      </c>
      <c r="AK92" s="80" t="s">
        <v>1151</v>
      </c>
      <c r="AL92" s="80" t="s">
        <v>1151</v>
      </c>
      <c r="AM92" s="80" t="s">
        <v>1151</v>
      </c>
      <c r="AN92" s="80" t="s">
        <v>1151</v>
      </c>
      <c r="AO92" s="80" t="s">
        <v>1151</v>
      </c>
      <c r="AP92" s="80" t="s">
        <v>1151</v>
      </c>
      <c r="AQ92" s="80" t="s">
        <v>1151</v>
      </c>
      <c r="AR92" s="80" t="s">
        <v>1151</v>
      </c>
      <c r="AS92" s="40" t="s">
        <v>1151</v>
      </c>
      <c r="AT92" s="450" t="s">
        <v>430</v>
      </c>
      <c r="AU92" s="457" t="s">
        <v>1151</v>
      </c>
      <c r="AV92" s="486" t="s">
        <v>1151</v>
      </c>
      <c r="AW92" s="486" t="s">
        <v>1151</v>
      </c>
      <c r="AX92" s="486" t="s">
        <v>1151</v>
      </c>
      <c r="AY92" s="486" t="s">
        <v>1151</v>
      </c>
      <c r="AZ92" s="486" t="s">
        <v>1151</v>
      </c>
      <c r="BA92" s="486" t="s">
        <v>1151</v>
      </c>
      <c r="BB92" s="486" t="s">
        <v>1151</v>
      </c>
      <c r="BC92" s="486" t="s">
        <v>1151</v>
      </c>
      <c r="BD92" s="486" t="s">
        <v>1151</v>
      </c>
      <c r="BE92" s="486" t="s">
        <v>1151</v>
      </c>
    </row>
    <row r="93" spans="1:57" s="38" customFormat="1" ht="45" customHeight="1" x14ac:dyDescent="0.2">
      <c r="A93" s="84" t="str">
        <f t="shared" si="1"/>
        <v>13</v>
      </c>
      <c r="B93" s="36" t="s">
        <v>208</v>
      </c>
      <c r="C93" s="81" t="s">
        <v>209</v>
      </c>
      <c r="D93" s="679" t="s">
        <v>1151</v>
      </c>
      <c r="E93" s="91" t="s">
        <v>60</v>
      </c>
      <c r="F93" s="706" t="s">
        <v>428</v>
      </c>
      <c r="G93" s="136" t="s">
        <v>60</v>
      </c>
      <c r="H93" s="112" t="s">
        <v>60</v>
      </c>
      <c r="I93" s="138" t="s">
        <v>1048</v>
      </c>
      <c r="J93" s="494" t="s">
        <v>60</v>
      </c>
      <c r="K93" s="488" t="s">
        <v>441</v>
      </c>
      <c r="L93" s="80" t="s">
        <v>1151</v>
      </c>
      <c r="M93" s="131" t="s">
        <v>441</v>
      </c>
      <c r="N93" s="80" t="s">
        <v>1151</v>
      </c>
      <c r="O93" s="658" t="s">
        <v>476</v>
      </c>
      <c r="P93" s="80" t="s">
        <v>1151</v>
      </c>
      <c r="Q93" s="80" t="s">
        <v>1151</v>
      </c>
      <c r="R93" s="80" t="s">
        <v>1151</v>
      </c>
      <c r="S93" s="217" t="s">
        <v>1151</v>
      </c>
      <c r="T93" s="217" t="s">
        <v>1151</v>
      </c>
      <c r="U93" s="217" t="s">
        <v>1151</v>
      </c>
      <c r="V93" s="217" t="s">
        <v>1151</v>
      </c>
      <c r="W93" s="217" t="s">
        <v>1151</v>
      </c>
      <c r="X93" s="217" t="s">
        <v>1151</v>
      </c>
      <c r="Y93" s="217" t="s">
        <v>1151</v>
      </c>
      <c r="Z93" s="217" t="s">
        <v>1151</v>
      </c>
      <c r="AA93" s="217" t="s">
        <v>1151</v>
      </c>
      <c r="AB93" s="217" t="s">
        <v>1151</v>
      </c>
      <c r="AC93" s="217" t="s">
        <v>1151</v>
      </c>
      <c r="AD93" s="80" t="s">
        <v>1151</v>
      </c>
      <c r="AE93" s="217" t="s">
        <v>1151</v>
      </c>
      <c r="AF93" s="80" t="s">
        <v>1151</v>
      </c>
      <c r="AG93" s="80" t="s">
        <v>1151</v>
      </c>
      <c r="AH93" s="80" t="s">
        <v>1151</v>
      </c>
      <c r="AI93" s="80" t="s">
        <v>1151</v>
      </c>
      <c r="AJ93" s="80" t="s">
        <v>1151</v>
      </c>
      <c r="AK93" s="80" t="s">
        <v>1151</v>
      </c>
      <c r="AL93" s="80" t="s">
        <v>1151</v>
      </c>
      <c r="AM93" s="80" t="s">
        <v>1151</v>
      </c>
      <c r="AN93" s="80" t="s">
        <v>1151</v>
      </c>
      <c r="AO93" s="80" t="s">
        <v>1151</v>
      </c>
      <c r="AP93" s="80" t="s">
        <v>1151</v>
      </c>
      <c r="AQ93" s="80" t="s">
        <v>1151</v>
      </c>
      <c r="AR93" s="80" t="s">
        <v>1151</v>
      </c>
      <c r="AS93" s="40" t="s">
        <v>1151</v>
      </c>
      <c r="AT93" s="450" t="s">
        <v>430</v>
      </c>
      <c r="AU93" s="457" t="s">
        <v>1151</v>
      </c>
      <c r="AV93" s="486" t="s">
        <v>1151</v>
      </c>
      <c r="AW93" s="486" t="s">
        <v>1151</v>
      </c>
      <c r="AX93" s="486" t="s">
        <v>1151</v>
      </c>
      <c r="AY93" s="486" t="s">
        <v>1151</v>
      </c>
      <c r="AZ93" s="486" t="s">
        <v>1151</v>
      </c>
      <c r="BA93" s="486" t="s">
        <v>1151</v>
      </c>
      <c r="BB93" s="486" t="s">
        <v>1151</v>
      </c>
      <c r="BC93" s="486" t="s">
        <v>1151</v>
      </c>
      <c r="BD93" s="486" t="s">
        <v>1151</v>
      </c>
      <c r="BE93" s="486" t="s">
        <v>1151</v>
      </c>
    </row>
    <row r="94" spans="1:57" s="38" customFormat="1" ht="45" customHeight="1" x14ac:dyDescent="0.2">
      <c r="A94" s="84" t="str">
        <f t="shared" si="1"/>
        <v>13</v>
      </c>
      <c r="B94" s="36" t="s">
        <v>210</v>
      </c>
      <c r="C94" s="81" t="s">
        <v>211</v>
      </c>
      <c r="D94" s="679" t="s">
        <v>1151</v>
      </c>
      <c r="E94" s="91" t="s">
        <v>60</v>
      </c>
      <c r="F94" s="223" t="s">
        <v>855</v>
      </c>
      <c r="G94" s="136" t="s">
        <v>60</v>
      </c>
      <c r="H94" s="112" t="s">
        <v>60</v>
      </c>
      <c r="I94" s="138" t="s">
        <v>1048</v>
      </c>
      <c r="J94" s="494" t="s">
        <v>60</v>
      </c>
      <c r="K94" s="488" t="s">
        <v>441</v>
      </c>
      <c r="L94" s="80" t="s">
        <v>1151</v>
      </c>
      <c r="M94" s="131" t="s">
        <v>441</v>
      </c>
      <c r="N94" s="80" t="s">
        <v>1151</v>
      </c>
      <c r="O94" s="292" t="s">
        <v>477</v>
      </c>
      <c r="P94" s="80" t="s">
        <v>1151</v>
      </c>
      <c r="Q94" s="80" t="s">
        <v>1151</v>
      </c>
      <c r="R94" s="80" t="s">
        <v>1151</v>
      </c>
      <c r="S94" s="217" t="s">
        <v>1151</v>
      </c>
      <c r="T94" s="217" t="s">
        <v>1151</v>
      </c>
      <c r="U94" s="217" t="s">
        <v>1151</v>
      </c>
      <c r="V94" s="217" t="s">
        <v>1151</v>
      </c>
      <c r="W94" s="217" t="s">
        <v>1151</v>
      </c>
      <c r="X94" s="217" t="s">
        <v>1151</v>
      </c>
      <c r="Y94" s="217" t="s">
        <v>1151</v>
      </c>
      <c r="Z94" s="217" t="s">
        <v>1151</v>
      </c>
      <c r="AA94" s="217" t="s">
        <v>1151</v>
      </c>
      <c r="AB94" s="217" t="s">
        <v>1151</v>
      </c>
      <c r="AC94" s="217" t="s">
        <v>1151</v>
      </c>
      <c r="AD94" s="80" t="s">
        <v>1151</v>
      </c>
      <c r="AE94" s="217" t="s">
        <v>1151</v>
      </c>
      <c r="AF94" s="80" t="s">
        <v>1151</v>
      </c>
      <c r="AG94" s="80" t="s">
        <v>1151</v>
      </c>
      <c r="AH94" s="80" t="s">
        <v>1151</v>
      </c>
      <c r="AI94" s="80" t="s">
        <v>1151</v>
      </c>
      <c r="AJ94" s="80" t="s">
        <v>1151</v>
      </c>
      <c r="AK94" s="80" t="s">
        <v>1151</v>
      </c>
      <c r="AL94" s="80" t="s">
        <v>1151</v>
      </c>
      <c r="AM94" s="80" t="s">
        <v>1151</v>
      </c>
      <c r="AN94" s="80" t="s">
        <v>1151</v>
      </c>
      <c r="AO94" s="80" t="s">
        <v>1151</v>
      </c>
      <c r="AP94" s="80" t="s">
        <v>1151</v>
      </c>
      <c r="AQ94" s="80" t="s">
        <v>1151</v>
      </c>
      <c r="AR94" s="80" t="s">
        <v>1151</v>
      </c>
      <c r="AS94" s="40" t="s">
        <v>1151</v>
      </c>
      <c r="AT94" s="450" t="s">
        <v>430</v>
      </c>
      <c r="AU94" s="457" t="s">
        <v>1151</v>
      </c>
      <c r="AV94" s="486" t="s">
        <v>1151</v>
      </c>
      <c r="AW94" s="486" t="s">
        <v>1151</v>
      </c>
      <c r="AX94" s="486" t="s">
        <v>1151</v>
      </c>
      <c r="AY94" s="486" t="s">
        <v>1151</v>
      </c>
      <c r="AZ94" s="486" t="s">
        <v>1151</v>
      </c>
      <c r="BA94" s="486" t="s">
        <v>1151</v>
      </c>
      <c r="BB94" s="486" t="s">
        <v>1151</v>
      </c>
      <c r="BC94" s="486" t="s">
        <v>1151</v>
      </c>
      <c r="BD94" s="486" t="s">
        <v>1151</v>
      </c>
      <c r="BE94" s="486" t="s">
        <v>1151</v>
      </c>
    </row>
    <row r="95" spans="1:57" s="38" customFormat="1" ht="45" customHeight="1" x14ac:dyDescent="0.2">
      <c r="A95" s="84" t="str">
        <f t="shared" si="1"/>
        <v>13</v>
      </c>
      <c r="B95" s="36" t="s">
        <v>204</v>
      </c>
      <c r="C95" s="81" t="s">
        <v>224</v>
      </c>
      <c r="D95" s="679" t="s">
        <v>1151</v>
      </c>
      <c r="E95" s="91" t="s">
        <v>1206</v>
      </c>
      <c r="F95" s="223" t="s">
        <v>855</v>
      </c>
      <c r="G95" s="136" t="s">
        <v>60</v>
      </c>
      <c r="H95" s="112" t="s">
        <v>60</v>
      </c>
      <c r="I95" s="138" t="s">
        <v>1048</v>
      </c>
      <c r="J95" s="494" t="s">
        <v>60</v>
      </c>
      <c r="K95" s="488" t="s">
        <v>441</v>
      </c>
      <c r="L95" s="80" t="s">
        <v>1151</v>
      </c>
      <c r="M95" s="131" t="s">
        <v>441</v>
      </c>
      <c r="N95" s="80" t="s">
        <v>1151</v>
      </c>
      <c r="O95" s="293" t="s">
        <v>441</v>
      </c>
      <c r="P95" s="80" t="s">
        <v>1151</v>
      </c>
      <c r="Q95" s="80" t="s">
        <v>1151</v>
      </c>
      <c r="R95" s="80" t="s">
        <v>1151</v>
      </c>
      <c r="S95" s="217" t="s">
        <v>1151</v>
      </c>
      <c r="T95" s="217" t="s">
        <v>1151</v>
      </c>
      <c r="U95" s="217" t="s">
        <v>1151</v>
      </c>
      <c r="V95" s="217" t="s">
        <v>1151</v>
      </c>
      <c r="W95" s="217" t="s">
        <v>1151</v>
      </c>
      <c r="X95" s="217" t="s">
        <v>1151</v>
      </c>
      <c r="Y95" s="217" t="s">
        <v>1151</v>
      </c>
      <c r="Z95" s="217" t="s">
        <v>1151</v>
      </c>
      <c r="AA95" s="217" t="s">
        <v>1151</v>
      </c>
      <c r="AB95" s="217" t="s">
        <v>1151</v>
      </c>
      <c r="AC95" s="217" t="s">
        <v>1151</v>
      </c>
      <c r="AD95" s="80" t="s">
        <v>1151</v>
      </c>
      <c r="AE95" s="217" t="s">
        <v>1151</v>
      </c>
      <c r="AF95" s="80" t="s">
        <v>1151</v>
      </c>
      <c r="AG95" s="80" t="s">
        <v>1151</v>
      </c>
      <c r="AH95" s="80" t="s">
        <v>1151</v>
      </c>
      <c r="AI95" s="80" t="s">
        <v>1151</v>
      </c>
      <c r="AJ95" s="80" t="s">
        <v>1151</v>
      </c>
      <c r="AK95" s="80" t="s">
        <v>1151</v>
      </c>
      <c r="AL95" s="80" t="s">
        <v>1151</v>
      </c>
      <c r="AM95" s="80" t="s">
        <v>1151</v>
      </c>
      <c r="AN95" s="80" t="s">
        <v>1151</v>
      </c>
      <c r="AO95" s="80" t="s">
        <v>1151</v>
      </c>
      <c r="AP95" s="80" t="s">
        <v>1151</v>
      </c>
      <c r="AQ95" s="80" t="s">
        <v>1151</v>
      </c>
      <c r="AR95" s="80" t="s">
        <v>1151</v>
      </c>
      <c r="AS95" s="40" t="s">
        <v>1151</v>
      </c>
      <c r="AT95" s="450" t="s">
        <v>430</v>
      </c>
      <c r="AU95" s="457" t="s">
        <v>1151</v>
      </c>
      <c r="AV95" s="486" t="s">
        <v>1151</v>
      </c>
      <c r="AW95" s="486" t="s">
        <v>1151</v>
      </c>
      <c r="AX95" s="486" t="s">
        <v>1151</v>
      </c>
      <c r="AY95" s="486" t="s">
        <v>1151</v>
      </c>
      <c r="AZ95" s="486" t="s">
        <v>1151</v>
      </c>
      <c r="BA95" s="486" t="s">
        <v>1151</v>
      </c>
      <c r="BB95" s="486" t="s">
        <v>1151</v>
      </c>
      <c r="BC95" s="486" t="s">
        <v>1151</v>
      </c>
      <c r="BD95" s="486" t="s">
        <v>1151</v>
      </c>
      <c r="BE95" s="486" t="s">
        <v>1151</v>
      </c>
    </row>
    <row r="96" spans="1:57" s="38" customFormat="1" ht="45" customHeight="1" x14ac:dyDescent="0.2">
      <c r="A96" s="84" t="str">
        <f t="shared" si="1"/>
        <v>13</v>
      </c>
      <c r="B96" s="36" t="s">
        <v>272</v>
      </c>
      <c r="C96" s="81" t="s">
        <v>275</v>
      </c>
      <c r="D96" s="679" t="s">
        <v>1151</v>
      </c>
      <c r="E96" s="91" t="s">
        <v>274</v>
      </c>
      <c r="F96" s="223" t="s">
        <v>855</v>
      </c>
      <c r="G96" s="136" t="s">
        <v>60</v>
      </c>
      <c r="H96" s="112" t="s">
        <v>60</v>
      </c>
      <c r="I96" s="138" t="s">
        <v>1048</v>
      </c>
      <c r="J96" s="494" t="s">
        <v>60</v>
      </c>
      <c r="K96" s="488" t="s">
        <v>441</v>
      </c>
      <c r="L96" s="80" t="s">
        <v>1151</v>
      </c>
      <c r="M96" s="131" t="s">
        <v>441</v>
      </c>
      <c r="N96" s="80" t="s">
        <v>1151</v>
      </c>
      <c r="O96" s="293" t="s">
        <v>441</v>
      </c>
      <c r="P96" s="80" t="s">
        <v>1151</v>
      </c>
      <c r="Q96" s="80" t="s">
        <v>1151</v>
      </c>
      <c r="R96" s="80" t="s">
        <v>1151</v>
      </c>
      <c r="S96" s="217" t="s">
        <v>1151</v>
      </c>
      <c r="T96" s="217" t="s">
        <v>1151</v>
      </c>
      <c r="U96" s="217" t="s">
        <v>1151</v>
      </c>
      <c r="V96" s="217" t="s">
        <v>1151</v>
      </c>
      <c r="W96" s="217" t="s">
        <v>1151</v>
      </c>
      <c r="X96" s="217" t="s">
        <v>1151</v>
      </c>
      <c r="Y96" s="217" t="s">
        <v>1151</v>
      </c>
      <c r="Z96" s="217" t="s">
        <v>1151</v>
      </c>
      <c r="AA96" s="217" t="s">
        <v>1151</v>
      </c>
      <c r="AB96" s="217" t="s">
        <v>1151</v>
      </c>
      <c r="AC96" s="217" t="s">
        <v>1151</v>
      </c>
      <c r="AD96" s="80" t="s">
        <v>1151</v>
      </c>
      <c r="AE96" s="217" t="s">
        <v>1151</v>
      </c>
      <c r="AF96" s="80" t="s">
        <v>1151</v>
      </c>
      <c r="AG96" s="80" t="s">
        <v>1151</v>
      </c>
      <c r="AH96" s="80" t="s">
        <v>1151</v>
      </c>
      <c r="AI96" s="80" t="s">
        <v>1151</v>
      </c>
      <c r="AJ96" s="80" t="s">
        <v>1151</v>
      </c>
      <c r="AK96" s="80" t="s">
        <v>1151</v>
      </c>
      <c r="AL96" s="80" t="s">
        <v>1151</v>
      </c>
      <c r="AM96" s="80" t="s">
        <v>1151</v>
      </c>
      <c r="AN96" s="80" t="s">
        <v>1151</v>
      </c>
      <c r="AO96" s="80" t="s">
        <v>1151</v>
      </c>
      <c r="AP96" s="80" t="s">
        <v>1151</v>
      </c>
      <c r="AQ96" s="80" t="s">
        <v>1151</v>
      </c>
      <c r="AR96" s="80" t="s">
        <v>1151</v>
      </c>
      <c r="AS96" s="40" t="s">
        <v>1151</v>
      </c>
      <c r="AT96" s="450" t="s">
        <v>430</v>
      </c>
      <c r="AU96" s="457" t="s">
        <v>1151</v>
      </c>
      <c r="AV96" s="486" t="s">
        <v>1151</v>
      </c>
      <c r="AW96" s="486" t="s">
        <v>1151</v>
      </c>
      <c r="AX96" s="486" t="s">
        <v>1151</v>
      </c>
      <c r="AY96" s="486" t="s">
        <v>1151</v>
      </c>
      <c r="AZ96" s="486" t="s">
        <v>1151</v>
      </c>
      <c r="BA96" s="486" t="s">
        <v>1151</v>
      </c>
      <c r="BB96" s="486" t="s">
        <v>1151</v>
      </c>
      <c r="BC96" s="486" t="s">
        <v>1151</v>
      </c>
      <c r="BD96" s="486" t="s">
        <v>1151</v>
      </c>
      <c r="BE96" s="486" t="s">
        <v>1151</v>
      </c>
    </row>
    <row r="97" spans="1:57" s="38" customFormat="1" ht="45" customHeight="1" x14ac:dyDescent="0.2">
      <c r="A97" s="84" t="str">
        <f t="shared" si="1"/>
        <v>13</v>
      </c>
      <c r="B97" s="36" t="s">
        <v>272</v>
      </c>
      <c r="C97" s="81" t="s">
        <v>1266</v>
      </c>
      <c r="D97" s="679" t="s">
        <v>1151</v>
      </c>
      <c r="E97" s="81" t="s">
        <v>1207</v>
      </c>
      <c r="F97" s="223" t="s">
        <v>855</v>
      </c>
      <c r="G97" s="136" t="s">
        <v>60</v>
      </c>
      <c r="H97" s="112" t="s">
        <v>60</v>
      </c>
      <c r="I97" s="138" t="s">
        <v>1048</v>
      </c>
      <c r="J97" s="494" t="s">
        <v>60</v>
      </c>
      <c r="K97" s="488" t="s">
        <v>441</v>
      </c>
      <c r="L97" s="80" t="s">
        <v>1151</v>
      </c>
      <c r="M97" s="131" t="s">
        <v>441</v>
      </c>
      <c r="N97" s="80" t="s">
        <v>1151</v>
      </c>
      <c r="O97" s="293" t="s">
        <v>441</v>
      </c>
      <c r="P97" s="80" t="s">
        <v>1151</v>
      </c>
      <c r="Q97" s="80" t="s">
        <v>1151</v>
      </c>
      <c r="R97" s="80" t="s">
        <v>1151</v>
      </c>
      <c r="S97" s="80" t="s">
        <v>1151</v>
      </c>
      <c r="T97" s="80" t="s">
        <v>1151</v>
      </c>
      <c r="U97" s="80" t="s">
        <v>1151</v>
      </c>
      <c r="V97" s="80" t="s">
        <v>1151</v>
      </c>
      <c r="W97" s="80" t="s">
        <v>1151</v>
      </c>
      <c r="X97" s="80" t="s">
        <v>1151</v>
      </c>
      <c r="Y97" s="80" t="s">
        <v>1151</v>
      </c>
      <c r="Z97" s="80" t="s">
        <v>1151</v>
      </c>
      <c r="AA97" s="80" t="s">
        <v>1151</v>
      </c>
      <c r="AB97" s="80" t="s">
        <v>1151</v>
      </c>
      <c r="AC97" s="80" t="s">
        <v>1151</v>
      </c>
      <c r="AD97" s="80" t="s">
        <v>1151</v>
      </c>
      <c r="AE97" s="80" t="s">
        <v>1151</v>
      </c>
      <c r="AF97" s="80" t="s">
        <v>1151</v>
      </c>
      <c r="AG97" s="80" t="s">
        <v>1151</v>
      </c>
      <c r="AH97" s="80" t="s">
        <v>1151</v>
      </c>
      <c r="AI97" s="80" t="s">
        <v>1151</v>
      </c>
      <c r="AJ97" s="80" t="s">
        <v>1151</v>
      </c>
      <c r="AK97" s="80" t="s">
        <v>1151</v>
      </c>
      <c r="AL97" s="80" t="s">
        <v>1151</v>
      </c>
      <c r="AM97" s="80" t="s">
        <v>1151</v>
      </c>
      <c r="AN97" s="80" t="s">
        <v>1151</v>
      </c>
      <c r="AO97" s="80" t="s">
        <v>1151</v>
      </c>
      <c r="AP97" s="80" t="s">
        <v>1151</v>
      </c>
      <c r="AQ97" s="80" t="s">
        <v>1151</v>
      </c>
      <c r="AR97" s="80" t="s">
        <v>1151</v>
      </c>
      <c r="AS97" s="40" t="s">
        <v>1151</v>
      </c>
      <c r="AT97" s="450" t="s">
        <v>430</v>
      </c>
      <c r="AU97" s="457" t="s">
        <v>1151</v>
      </c>
      <c r="AV97" s="486" t="s">
        <v>1151</v>
      </c>
      <c r="AW97" s="486" t="s">
        <v>1151</v>
      </c>
      <c r="AX97" s="486" t="s">
        <v>1151</v>
      </c>
      <c r="AY97" s="486" t="s">
        <v>1151</v>
      </c>
      <c r="AZ97" s="486" t="s">
        <v>1151</v>
      </c>
      <c r="BA97" s="486" t="s">
        <v>1151</v>
      </c>
      <c r="BB97" s="486" t="s">
        <v>1151</v>
      </c>
      <c r="BC97" s="486" t="s">
        <v>1151</v>
      </c>
      <c r="BD97" s="486" t="s">
        <v>1151</v>
      </c>
      <c r="BE97" s="486" t="s">
        <v>1151</v>
      </c>
    </row>
    <row r="98" spans="1:57" s="268" customFormat="1" ht="45" customHeight="1" x14ac:dyDescent="0.2">
      <c r="A98" s="84" t="str">
        <f t="shared" si="1"/>
        <v>12</v>
      </c>
      <c r="B98" s="36" t="s">
        <v>196</v>
      </c>
      <c r="C98" s="81" t="s">
        <v>197</v>
      </c>
      <c r="D98" s="679" t="s">
        <v>1151</v>
      </c>
      <c r="E98" s="91" t="s">
        <v>60</v>
      </c>
      <c r="F98" s="223" t="s">
        <v>1201</v>
      </c>
      <c r="G98" s="135" t="s">
        <v>112</v>
      </c>
      <c r="H98" s="112" t="s">
        <v>60</v>
      </c>
      <c r="I98" s="138" t="s">
        <v>1090</v>
      </c>
      <c r="J98" s="494" t="s">
        <v>60</v>
      </c>
      <c r="K98" s="576" t="s">
        <v>944</v>
      </c>
      <c r="L98" s="80" t="s">
        <v>1151</v>
      </c>
      <c r="M98" s="80" t="s">
        <v>1151</v>
      </c>
      <c r="N98" s="574" t="s">
        <v>884</v>
      </c>
      <c r="O98" s="80" t="s">
        <v>1151</v>
      </c>
      <c r="P98" s="80" t="s">
        <v>1151</v>
      </c>
      <c r="Q98" s="80" t="s">
        <v>1151</v>
      </c>
      <c r="R98" s="80" t="s">
        <v>1151</v>
      </c>
      <c r="S98" s="217" t="s">
        <v>1151</v>
      </c>
      <c r="T98" s="80" t="s">
        <v>1151</v>
      </c>
      <c r="U98" s="80" t="s">
        <v>1151</v>
      </c>
      <c r="V98" s="80" t="s">
        <v>1151</v>
      </c>
      <c r="W98" s="80" t="s">
        <v>1151</v>
      </c>
      <c r="X98" s="80" t="s">
        <v>1151</v>
      </c>
      <c r="Y98" s="80" t="s">
        <v>1151</v>
      </c>
      <c r="Z98" s="80" t="s">
        <v>1151</v>
      </c>
      <c r="AA98" s="80" t="s">
        <v>1151</v>
      </c>
      <c r="AB98" s="80" t="s">
        <v>1151</v>
      </c>
      <c r="AC98" s="80" t="s">
        <v>1151</v>
      </c>
      <c r="AD98" s="80" t="s">
        <v>1151</v>
      </c>
      <c r="AE98" s="288" t="s">
        <v>449</v>
      </c>
      <c r="AF98" s="288" t="s">
        <v>471</v>
      </c>
      <c r="AG98" s="288" t="s">
        <v>450</v>
      </c>
      <c r="AH98" s="292" t="s">
        <v>475</v>
      </c>
      <c r="AI98" s="265" t="s">
        <v>1151</v>
      </c>
      <c r="AJ98" s="265" t="s">
        <v>1151</v>
      </c>
      <c r="AK98" s="265" t="s">
        <v>1151</v>
      </c>
      <c r="AL98" s="265" t="s">
        <v>1151</v>
      </c>
      <c r="AM98" s="265" t="s">
        <v>1151</v>
      </c>
      <c r="AN98" s="265" t="s">
        <v>1151</v>
      </c>
      <c r="AO98" s="265" t="s">
        <v>1151</v>
      </c>
      <c r="AP98" s="265" t="s">
        <v>1151</v>
      </c>
      <c r="AQ98" s="265" t="s">
        <v>1151</v>
      </c>
      <c r="AR98" s="265" t="s">
        <v>1151</v>
      </c>
      <c r="AS98" s="577" t="s">
        <v>446</v>
      </c>
      <c r="AT98" s="450" t="s">
        <v>430</v>
      </c>
      <c r="AU98" s="457" t="s">
        <v>1151</v>
      </c>
      <c r="AV98" s="486" t="s">
        <v>1151</v>
      </c>
      <c r="AW98" s="486" t="s">
        <v>1151</v>
      </c>
      <c r="AX98" s="486" t="s">
        <v>1151</v>
      </c>
      <c r="AY98" s="486" t="s">
        <v>1151</v>
      </c>
      <c r="AZ98" s="486" t="s">
        <v>1151</v>
      </c>
      <c r="BA98" s="486" t="s">
        <v>1151</v>
      </c>
      <c r="BB98" s="486" t="s">
        <v>1151</v>
      </c>
      <c r="BC98" s="486" t="s">
        <v>1151</v>
      </c>
      <c r="BD98" s="486" t="s">
        <v>1151</v>
      </c>
      <c r="BE98" s="486" t="s">
        <v>1151</v>
      </c>
    </row>
    <row r="99" spans="1:57" s="38" customFormat="1" ht="45" customHeight="1" x14ac:dyDescent="0.2">
      <c r="A99" s="84" t="str">
        <f t="shared" si="1"/>
        <v>13</v>
      </c>
      <c r="B99" s="36" t="s">
        <v>128</v>
      </c>
      <c r="C99" s="81" t="s">
        <v>129</v>
      </c>
      <c r="D99" s="679" t="s">
        <v>1151</v>
      </c>
      <c r="E99" s="91" t="s">
        <v>60</v>
      </c>
      <c r="F99" s="223" t="s">
        <v>1208</v>
      </c>
      <c r="G99" s="136" t="s">
        <v>131</v>
      </c>
      <c r="H99" s="112" t="s">
        <v>60</v>
      </c>
      <c r="I99" s="138" t="s">
        <v>1050</v>
      </c>
      <c r="J99" s="494" t="s">
        <v>60</v>
      </c>
      <c r="K99" s="488" t="s">
        <v>441</v>
      </c>
      <c r="L99" s="80" t="s">
        <v>1151</v>
      </c>
      <c r="M99" s="131" t="s">
        <v>441</v>
      </c>
      <c r="N99" s="80" t="s">
        <v>1151</v>
      </c>
      <c r="O99" s="80" t="s">
        <v>1151</v>
      </c>
      <c r="P99" s="292" t="s">
        <v>491</v>
      </c>
      <c r="Q99" s="81" t="s">
        <v>1151</v>
      </c>
      <c r="R99" s="81" t="s">
        <v>1151</v>
      </c>
      <c r="S99" s="82" t="s">
        <v>1151</v>
      </c>
      <c r="T99" s="82" t="s">
        <v>1151</v>
      </c>
      <c r="U99" s="82" t="s">
        <v>1151</v>
      </c>
      <c r="V99" s="82" t="s">
        <v>1151</v>
      </c>
      <c r="W99" s="196" t="s">
        <v>1151</v>
      </c>
      <c r="X99" s="196" t="s">
        <v>1151</v>
      </c>
      <c r="Y99" s="196" t="s">
        <v>1151</v>
      </c>
      <c r="Z99" s="82" t="s">
        <v>1151</v>
      </c>
      <c r="AA99" s="82" t="s">
        <v>1151</v>
      </c>
      <c r="AB99" s="82" t="s">
        <v>1151</v>
      </c>
      <c r="AC99" s="82" t="s">
        <v>1151</v>
      </c>
      <c r="AD99" s="81" t="s">
        <v>1151</v>
      </c>
      <c r="AE99" s="82" t="s">
        <v>1151</v>
      </c>
      <c r="AF99" s="81" t="s">
        <v>1151</v>
      </c>
      <c r="AG99" s="81" t="s">
        <v>1151</v>
      </c>
      <c r="AH99" s="81" t="s">
        <v>1151</v>
      </c>
      <c r="AI99" s="81" t="s">
        <v>1151</v>
      </c>
      <c r="AJ99" s="134" t="s">
        <v>1151</v>
      </c>
      <c r="AK99" s="81" t="s">
        <v>1151</v>
      </c>
      <c r="AL99" s="81" t="s">
        <v>1151</v>
      </c>
      <c r="AM99" s="81" t="s">
        <v>1151</v>
      </c>
      <c r="AN99" s="81" t="s">
        <v>1151</v>
      </c>
      <c r="AO99" s="81" t="s">
        <v>1151</v>
      </c>
      <c r="AP99" s="81" t="s">
        <v>1151</v>
      </c>
      <c r="AQ99" s="81" t="s">
        <v>1151</v>
      </c>
      <c r="AR99" s="81" t="s">
        <v>1151</v>
      </c>
      <c r="AS99" s="81" t="s">
        <v>1151</v>
      </c>
      <c r="AT99" s="345" t="s">
        <v>1151</v>
      </c>
      <c r="AU99" s="457" t="s">
        <v>1151</v>
      </c>
      <c r="AV99" s="486" t="s">
        <v>1151</v>
      </c>
      <c r="AW99" s="486" t="s">
        <v>1151</v>
      </c>
      <c r="AX99" s="486" t="s">
        <v>1151</v>
      </c>
      <c r="AY99" s="486" t="s">
        <v>1151</v>
      </c>
      <c r="AZ99" s="486" t="s">
        <v>1151</v>
      </c>
      <c r="BA99" s="486" t="s">
        <v>1151</v>
      </c>
      <c r="BB99" s="486" t="s">
        <v>1151</v>
      </c>
      <c r="BC99" s="486" t="s">
        <v>1151</v>
      </c>
      <c r="BD99" s="486" t="s">
        <v>1151</v>
      </c>
      <c r="BE99" s="486" t="s">
        <v>1151</v>
      </c>
    </row>
    <row r="100" spans="1:57" s="38" customFormat="1" ht="45" customHeight="1" x14ac:dyDescent="0.2">
      <c r="A100" s="84" t="str">
        <f t="shared" si="1"/>
        <v>12</v>
      </c>
      <c r="B100" s="36" t="s">
        <v>196</v>
      </c>
      <c r="C100" s="81" t="s">
        <v>223</v>
      </c>
      <c r="D100" s="679" t="s">
        <v>1151</v>
      </c>
      <c r="E100" s="91" t="s">
        <v>60</v>
      </c>
      <c r="F100" s="223" t="s">
        <v>1201</v>
      </c>
      <c r="G100" s="135" t="s">
        <v>112</v>
      </c>
      <c r="H100" s="112" t="s">
        <v>60</v>
      </c>
      <c r="I100" s="138" t="s">
        <v>1090</v>
      </c>
      <c r="J100" s="494" t="s">
        <v>60</v>
      </c>
      <c r="K100" s="576" t="s">
        <v>944</v>
      </c>
      <c r="L100" s="80" t="s">
        <v>1151</v>
      </c>
      <c r="M100" s="80" t="s">
        <v>1151</v>
      </c>
      <c r="N100" s="574" t="s">
        <v>884</v>
      </c>
      <c r="O100" s="80" t="s">
        <v>1151</v>
      </c>
      <c r="P100" s="80" t="s">
        <v>1151</v>
      </c>
      <c r="Q100" s="80" t="s">
        <v>1151</v>
      </c>
      <c r="R100" s="80" t="s">
        <v>1151</v>
      </c>
      <c r="S100" s="217" t="s">
        <v>1151</v>
      </c>
      <c r="T100" s="217" t="s">
        <v>1151</v>
      </c>
      <c r="U100" s="217" t="s">
        <v>1151</v>
      </c>
      <c r="V100" s="217" t="s">
        <v>1151</v>
      </c>
      <c r="W100" s="217" t="s">
        <v>1151</v>
      </c>
      <c r="X100" s="217" t="s">
        <v>1151</v>
      </c>
      <c r="Y100" s="217" t="s">
        <v>1151</v>
      </c>
      <c r="Z100" s="217" t="s">
        <v>1151</v>
      </c>
      <c r="AA100" s="217" t="s">
        <v>1151</v>
      </c>
      <c r="AB100" s="217" t="s">
        <v>1151</v>
      </c>
      <c r="AC100" s="217" t="s">
        <v>1151</v>
      </c>
      <c r="AD100" s="80" t="s">
        <v>1151</v>
      </c>
      <c r="AE100" s="306" t="s">
        <v>445</v>
      </c>
      <c r="AF100" s="131" t="s">
        <v>445</v>
      </c>
      <c r="AG100" s="131" t="s">
        <v>446</v>
      </c>
      <c r="AH100" s="293" t="s">
        <v>446</v>
      </c>
      <c r="AI100" s="265" t="s">
        <v>1151</v>
      </c>
      <c r="AJ100" s="265" t="s">
        <v>1151</v>
      </c>
      <c r="AK100" s="265" t="s">
        <v>1151</v>
      </c>
      <c r="AL100" s="265" t="s">
        <v>1151</v>
      </c>
      <c r="AM100" s="265" t="s">
        <v>1151</v>
      </c>
      <c r="AN100" s="265" t="s">
        <v>1151</v>
      </c>
      <c r="AO100" s="265" t="s">
        <v>1151</v>
      </c>
      <c r="AP100" s="265" t="s">
        <v>1151</v>
      </c>
      <c r="AQ100" s="265" t="s">
        <v>1151</v>
      </c>
      <c r="AR100" s="265" t="s">
        <v>1151</v>
      </c>
      <c r="AS100" s="577" t="s">
        <v>446</v>
      </c>
      <c r="AT100" s="450" t="s">
        <v>430</v>
      </c>
      <c r="AU100" s="457" t="s">
        <v>1151</v>
      </c>
      <c r="AV100" s="486" t="s">
        <v>1151</v>
      </c>
      <c r="AW100" s="486" t="s">
        <v>1151</v>
      </c>
      <c r="AX100" s="486" t="s">
        <v>1151</v>
      </c>
      <c r="AY100" s="486" t="s">
        <v>1151</v>
      </c>
      <c r="AZ100" s="486" t="s">
        <v>1151</v>
      </c>
      <c r="BA100" s="486" t="s">
        <v>1151</v>
      </c>
      <c r="BB100" s="486" t="s">
        <v>1151</v>
      </c>
      <c r="BC100" s="486" t="s">
        <v>1151</v>
      </c>
      <c r="BD100" s="486" t="s">
        <v>1151</v>
      </c>
      <c r="BE100" s="486" t="s">
        <v>1151</v>
      </c>
    </row>
    <row r="101" spans="1:57" s="38" customFormat="1" ht="45" customHeight="1" x14ac:dyDescent="0.2">
      <c r="A101" s="256" t="str">
        <f t="shared" si="1"/>
        <v>13</v>
      </c>
      <c r="B101" s="284" t="s">
        <v>218</v>
      </c>
      <c r="C101" s="260" t="s">
        <v>219</v>
      </c>
      <c r="D101" s="679" t="s">
        <v>1151</v>
      </c>
      <c r="E101" s="258" t="s">
        <v>60</v>
      </c>
      <c r="F101" s="261" t="s">
        <v>855</v>
      </c>
      <c r="G101" s="262" t="s">
        <v>60</v>
      </c>
      <c r="H101" s="263" t="s">
        <v>60</v>
      </c>
      <c r="I101" s="138" t="s">
        <v>1050</v>
      </c>
      <c r="J101" s="494" t="s">
        <v>60</v>
      </c>
      <c r="K101" s="489" t="s">
        <v>441</v>
      </c>
      <c r="L101" s="265" t="s">
        <v>1151</v>
      </c>
      <c r="M101" s="266" t="s">
        <v>441</v>
      </c>
      <c r="N101" s="80" t="s">
        <v>1151</v>
      </c>
      <c r="O101" s="265" t="s">
        <v>1151</v>
      </c>
      <c r="P101" s="292" t="s">
        <v>456</v>
      </c>
      <c r="Q101" s="80" t="s">
        <v>1151</v>
      </c>
      <c r="R101" s="80" t="s">
        <v>1151</v>
      </c>
      <c r="S101" s="217" t="s">
        <v>1151</v>
      </c>
      <c r="T101" s="217" t="s">
        <v>1151</v>
      </c>
      <c r="U101" s="217" t="s">
        <v>1151</v>
      </c>
      <c r="V101" s="217" t="s">
        <v>1151</v>
      </c>
      <c r="W101" s="217" t="s">
        <v>1151</v>
      </c>
      <c r="X101" s="217" t="s">
        <v>1151</v>
      </c>
      <c r="Y101" s="217" t="s">
        <v>1151</v>
      </c>
      <c r="Z101" s="217" t="s">
        <v>1151</v>
      </c>
      <c r="AA101" s="217" t="s">
        <v>1151</v>
      </c>
      <c r="AB101" s="217" t="s">
        <v>1151</v>
      </c>
      <c r="AC101" s="217" t="s">
        <v>1151</v>
      </c>
      <c r="AD101" s="80" t="s">
        <v>1151</v>
      </c>
      <c r="AE101" s="217" t="s">
        <v>1151</v>
      </c>
      <c r="AF101" s="80" t="s">
        <v>1151</v>
      </c>
      <c r="AG101" s="80" t="s">
        <v>1151</v>
      </c>
      <c r="AH101" s="80" t="s">
        <v>1151</v>
      </c>
      <c r="AI101" s="80" t="s">
        <v>1151</v>
      </c>
      <c r="AJ101" s="80" t="s">
        <v>1151</v>
      </c>
      <c r="AK101" s="80" t="s">
        <v>1151</v>
      </c>
      <c r="AL101" s="80" t="s">
        <v>1151</v>
      </c>
      <c r="AM101" s="80" t="s">
        <v>1151</v>
      </c>
      <c r="AN101" s="80" t="s">
        <v>1151</v>
      </c>
      <c r="AO101" s="80" t="s">
        <v>1151</v>
      </c>
      <c r="AP101" s="80" t="s">
        <v>1151</v>
      </c>
      <c r="AQ101" s="80" t="s">
        <v>1151</v>
      </c>
      <c r="AR101" s="80" t="s">
        <v>1151</v>
      </c>
      <c r="AS101" s="475" t="s">
        <v>1151</v>
      </c>
      <c r="AT101" s="450" t="s">
        <v>1151</v>
      </c>
      <c r="AU101" s="457" t="s">
        <v>1151</v>
      </c>
      <c r="AV101" s="486" t="s">
        <v>1151</v>
      </c>
      <c r="AW101" s="486" t="s">
        <v>1151</v>
      </c>
      <c r="AX101" s="486" t="s">
        <v>1151</v>
      </c>
      <c r="AY101" s="486" t="s">
        <v>1151</v>
      </c>
      <c r="AZ101" s="486" t="s">
        <v>1151</v>
      </c>
      <c r="BA101" s="486" t="s">
        <v>1151</v>
      </c>
      <c r="BB101" s="486" t="s">
        <v>1151</v>
      </c>
      <c r="BC101" s="486" t="s">
        <v>1151</v>
      </c>
      <c r="BD101" s="486" t="s">
        <v>1151</v>
      </c>
      <c r="BE101" s="486" t="s">
        <v>1151</v>
      </c>
    </row>
    <row r="102" spans="1:57" s="38" customFormat="1" ht="45" customHeight="1" x14ac:dyDescent="0.2">
      <c r="A102" s="84" t="str">
        <f t="shared" si="1"/>
        <v>13</v>
      </c>
      <c r="B102" s="36" t="s">
        <v>264</v>
      </c>
      <c r="C102" s="81" t="s">
        <v>255</v>
      </c>
      <c r="D102" s="679" t="s">
        <v>1151</v>
      </c>
      <c r="E102" s="91" t="s">
        <v>60</v>
      </c>
      <c r="F102" s="223" t="s">
        <v>855</v>
      </c>
      <c r="G102" s="136" t="s">
        <v>60</v>
      </c>
      <c r="H102" s="112" t="s">
        <v>60</v>
      </c>
      <c r="I102" s="138" t="s">
        <v>1049</v>
      </c>
      <c r="J102" s="494" t="s">
        <v>60</v>
      </c>
      <c r="K102" s="488" t="s">
        <v>441</v>
      </c>
      <c r="L102" s="80" t="s">
        <v>1151</v>
      </c>
      <c r="M102" s="131" t="s">
        <v>441</v>
      </c>
      <c r="N102" s="80" t="s">
        <v>1151</v>
      </c>
      <c r="O102" s="292" t="s">
        <v>454</v>
      </c>
      <c r="P102" s="80" t="s">
        <v>1151</v>
      </c>
      <c r="Q102" s="80" t="s">
        <v>1151</v>
      </c>
      <c r="R102" s="80" t="s">
        <v>1151</v>
      </c>
      <c r="S102" s="217" t="s">
        <v>1151</v>
      </c>
      <c r="T102" s="217" t="s">
        <v>1151</v>
      </c>
      <c r="U102" s="217" t="s">
        <v>1151</v>
      </c>
      <c r="V102" s="217" t="s">
        <v>1151</v>
      </c>
      <c r="W102" s="217" t="s">
        <v>1151</v>
      </c>
      <c r="X102" s="217" t="s">
        <v>1151</v>
      </c>
      <c r="Y102" s="217" t="s">
        <v>1151</v>
      </c>
      <c r="Z102" s="217" t="s">
        <v>1151</v>
      </c>
      <c r="AA102" s="217" t="s">
        <v>1151</v>
      </c>
      <c r="AB102" s="217" t="s">
        <v>1151</v>
      </c>
      <c r="AC102" s="217" t="s">
        <v>1151</v>
      </c>
      <c r="AD102" s="80" t="s">
        <v>1151</v>
      </c>
      <c r="AE102" s="217" t="s">
        <v>1151</v>
      </c>
      <c r="AF102" s="80" t="s">
        <v>1151</v>
      </c>
      <c r="AG102" s="80" t="s">
        <v>1151</v>
      </c>
      <c r="AH102" s="80" t="s">
        <v>1151</v>
      </c>
      <c r="AI102" s="80" t="s">
        <v>1151</v>
      </c>
      <c r="AJ102" s="80" t="s">
        <v>1151</v>
      </c>
      <c r="AK102" s="80" t="s">
        <v>1151</v>
      </c>
      <c r="AL102" s="80" t="s">
        <v>1151</v>
      </c>
      <c r="AM102" s="80" t="s">
        <v>1151</v>
      </c>
      <c r="AN102" s="80" t="s">
        <v>1151</v>
      </c>
      <c r="AO102" s="80" t="s">
        <v>1151</v>
      </c>
      <c r="AP102" s="80" t="s">
        <v>1151</v>
      </c>
      <c r="AQ102" s="80" t="s">
        <v>1151</v>
      </c>
      <c r="AR102" s="111" t="s">
        <v>441</v>
      </c>
      <c r="AS102" s="81" t="s">
        <v>1151</v>
      </c>
      <c r="AT102" s="345" t="s">
        <v>1151</v>
      </c>
      <c r="AU102" s="457" t="s">
        <v>1151</v>
      </c>
      <c r="AV102" s="486" t="s">
        <v>1151</v>
      </c>
      <c r="AW102" s="486" t="s">
        <v>1151</v>
      </c>
      <c r="AX102" s="486" t="s">
        <v>1151</v>
      </c>
      <c r="AY102" s="486" t="s">
        <v>1151</v>
      </c>
      <c r="AZ102" s="486" t="s">
        <v>1151</v>
      </c>
      <c r="BA102" s="486" t="s">
        <v>1151</v>
      </c>
      <c r="BB102" s="486" t="s">
        <v>1151</v>
      </c>
      <c r="BC102" s="486" t="s">
        <v>1151</v>
      </c>
      <c r="BD102" s="486" t="s">
        <v>1151</v>
      </c>
      <c r="BE102" s="486" t="s">
        <v>1151</v>
      </c>
    </row>
    <row r="103" spans="1:57" s="38" customFormat="1" ht="45" customHeight="1" x14ac:dyDescent="0.2">
      <c r="A103" s="84" t="str">
        <f t="shared" si="1"/>
        <v>13</v>
      </c>
      <c r="B103" s="36" t="s">
        <v>264</v>
      </c>
      <c r="C103" s="81" t="s">
        <v>227</v>
      </c>
      <c r="D103" s="679" t="s">
        <v>1151</v>
      </c>
      <c r="E103" s="91" t="s">
        <v>280</v>
      </c>
      <c r="F103" s="224" t="s">
        <v>855</v>
      </c>
      <c r="G103" s="136" t="s">
        <v>60</v>
      </c>
      <c r="H103" s="112" t="s">
        <v>60</v>
      </c>
      <c r="I103" s="138" t="s">
        <v>1048</v>
      </c>
      <c r="J103" s="494" t="s">
        <v>60</v>
      </c>
      <c r="K103" s="488" t="s">
        <v>441</v>
      </c>
      <c r="L103" s="80" t="s">
        <v>1151</v>
      </c>
      <c r="M103" s="131" t="s">
        <v>441</v>
      </c>
      <c r="N103" s="80" t="s">
        <v>1151</v>
      </c>
      <c r="O103" s="292" t="s">
        <v>457</v>
      </c>
      <c r="P103" s="80" t="s">
        <v>1151</v>
      </c>
      <c r="Q103" s="80" t="s">
        <v>1151</v>
      </c>
      <c r="R103" s="80" t="s">
        <v>1151</v>
      </c>
      <c r="S103" s="217" t="s">
        <v>1151</v>
      </c>
      <c r="T103" s="217" t="s">
        <v>1151</v>
      </c>
      <c r="U103" s="217" t="s">
        <v>1151</v>
      </c>
      <c r="V103" s="217" t="s">
        <v>1151</v>
      </c>
      <c r="W103" s="217" t="s">
        <v>1151</v>
      </c>
      <c r="X103" s="217" t="s">
        <v>1151</v>
      </c>
      <c r="Y103" s="217" t="s">
        <v>1151</v>
      </c>
      <c r="Z103" s="217" t="s">
        <v>1151</v>
      </c>
      <c r="AA103" s="217" t="s">
        <v>1151</v>
      </c>
      <c r="AB103" s="217" t="s">
        <v>1151</v>
      </c>
      <c r="AC103" s="217" t="s">
        <v>1151</v>
      </c>
      <c r="AD103" s="80" t="s">
        <v>1151</v>
      </c>
      <c r="AE103" s="217" t="s">
        <v>1151</v>
      </c>
      <c r="AF103" s="80" t="s">
        <v>1151</v>
      </c>
      <c r="AG103" s="80" t="s">
        <v>1151</v>
      </c>
      <c r="AH103" s="80" t="s">
        <v>1151</v>
      </c>
      <c r="AI103" s="80" t="s">
        <v>1151</v>
      </c>
      <c r="AJ103" s="80" t="s">
        <v>1151</v>
      </c>
      <c r="AK103" s="80" t="s">
        <v>1151</v>
      </c>
      <c r="AL103" s="80" t="s">
        <v>1151</v>
      </c>
      <c r="AM103" s="80" t="s">
        <v>1151</v>
      </c>
      <c r="AN103" s="80" t="s">
        <v>1151</v>
      </c>
      <c r="AO103" s="80" t="s">
        <v>1151</v>
      </c>
      <c r="AP103" s="80" t="s">
        <v>1151</v>
      </c>
      <c r="AQ103" s="80" t="s">
        <v>1151</v>
      </c>
      <c r="AR103" s="80" t="s">
        <v>1151</v>
      </c>
      <c r="AS103" s="40" t="s">
        <v>1151</v>
      </c>
      <c r="AT103" s="450" t="s">
        <v>1151</v>
      </c>
      <c r="AU103" s="457" t="s">
        <v>1151</v>
      </c>
      <c r="AV103" s="486" t="s">
        <v>1151</v>
      </c>
      <c r="AW103" s="486" t="s">
        <v>1151</v>
      </c>
      <c r="AX103" s="486" t="s">
        <v>1151</v>
      </c>
      <c r="AY103" s="486" t="s">
        <v>1151</v>
      </c>
      <c r="AZ103" s="486" t="s">
        <v>1151</v>
      </c>
      <c r="BA103" s="486" t="s">
        <v>1151</v>
      </c>
      <c r="BB103" s="486" t="s">
        <v>1151</v>
      </c>
      <c r="BC103" s="486" t="s">
        <v>1151</v>
      </c>
      <c r="BD103" s="486" t="s">
        <v>1151</v>
      </c>
      <c r="BE103" s="486" t="s">
        <v>1151</v>
      </c>
    </row>
    <row r="104" spans="1:57" s="38" customFormat="1" ht="45" customHeight="1" x14ac:dyDescent="0.2">
      <c r="A104" s="84" t="str">
        <f t="shared" si="1"/>
        <v>13</v>
      </c>
      <c r="B104" s="36" t="s">
        <v>264</v>
      </c>
      <c r="C104" s="81" t="s">
        <v>136</v>
      </c>
      <c r="D104" s="679" t="s">
        <v>1151</v>
      </c>
      <c r="E104" s="91" t="s">
        <v>281</v>
      </c>
      <c r="F104" s="223" t="s">
        <v>1209</v>
      </c>
      <c r="G104" s="136" t="s">
        <v>135</v>
      </c>
      <c r="H104" s="112" t="s">
        <v>139</v>
      </c>
      <c r="I104" s="138" t="s">
        <v>1048</v>
      </c>
      <c r="J104" s="494" t="s">
        <v>60</v>
      </c>
      <c r="K104" s="488" t="s">
        <v>441</v>
      </c>
      <c r="L104" s="80" t="s">
        <v>1151</v>
      </c>
      <c r="M104" s="131" t="s">
        <v>441</v>
      </c>
      <c r="N104" s="80" t="s">
        <v>1151</v>
      </c>
      <c r="O104" s="292" t="s">
        <v>458</v>
      </c>
      <c r="P104" s="80" t="s">
        <v>1151</v>
      </c>
      <c r="Q104" s="80" t="s">
        <v>1151</v>
      </c>
      <c r="R104" s="80" t="s">
        <v>1151</v>
      </c>
      <c r="S104" s="217" t="s">
        <v>1151</v>
      </c>
      <c r="T104" s="217" t="s">
        <v>1151</v>
      </c>
      <c r="U104" s="217" t="s">
        <v>1151</v>
      </c>
      <c r="V104" s="217" t="s">
        <v>1151</v>
      </c>
      <c r="W104" s="217" t="s">
        <v>1151</v>
      </c>
      <c r="X104" s="217" t="s">
        <v>1151</v>
      </c>
      <c r="Y104" s="217" t="s">
        <v>1151</v>
      </c>
      <c r="Z104" s="217" t="s">
        <v>1151</v>
      </c>
      <c r="AA104" s="217" t="s">
        <v>1151</v>
      </c>
      <c r="AB104" s="217" t="s">
        <v>1151</v>
      </c>
      <c r="AC104" s="217" t="s">
        <v>1151</v>
      </c>
      <c r="AD104" s="80" t="s">
        <v>1151</v>
      </c>
      <c r="AE104" s="217" t="s">
        <v>1151</v>
      </c>
      <c r="AF104" s="80" t="s">
        <v>1151</v>
      </c>
      <c r="AG104" s="80" t="s">
        <v>1151</v>
      </c>
      <c r="AH104" s="80" t="s">
        <v>1151</v>
      </c>
      <c r="AI104" s="80" t="s">
        <v>1151</v>
      </c>
      <c r="AJ104" s="80" t="s">
        <v>1151</v>
      </c>
      <c r="AK104" s="80" t="s">
        <v>1151</v>
      </c>
      <c r="AL104" s="80" t="s">
        <v>1151</v>
      </c>
      <c r="AM104" s="80" t="s">
        <v>1151</v>
      </c>
      <c r="AN104" s="80" t="s">
        <v>1151</v>
      </c>
      <c r="AO104" s="80" t="s">
        <v>1151</v>
      </c>
      <c r="AP104" s="80" t="s">
        <v>1151</v>
      </c>
      <c r="AQ104" s="80" t="s">
        <v>1151</v>
      </c>
      <c r="AR104" s="80" t="s">
        <v>1151</v>
      </c>
      <c r="AS104" s="40" t="s">
        <v>1151</v>
      </c>
      <c r="AT104" s="450" t="s">
        <v>1151</v>
      </c>
      <c r="AU104" s="457" t="s">
        <v>1151</v>
      </c>
      <c r="AV104" s="486" t="s">
        <v>1151</v>
      </c>
      <c r="AW104" s="486" t="s">
        <v>1151</v>
      </c>
      <c r="AX104" s="486" t="s">
        <v>1151</v>
      </c>
      <c r="AY104" s="486" t="s">
        <v>1151</v>
      </c>
      <c r="AZ104" s="486" t="s">
        <v>1151</v>
      </c>
      <c r="BA104" s="486" t="s">
        <v>1151</v>
      </c>
      <c r="BB104" s="486" t="s">
        <v>1151</v>
      </c>
      <c r="BC104" s="486" t="s">
        <v>1151</v>
      </c>
      <c r="BD104" s="486" t="s">
        <v>1151</v>
      </c>
      <c r="BE104" s="486" t="s">
        <v>1151</v>
      </c>
    </row>
    <row r="105" spans="1:57" s="38" customFormat="1" ht="45" customHeight="1" x14ac:dyDescent="0.2">
      <c r="A105" s="84" t="str">
        <f t="shared" si="1"/>
        <v>13</v>
      </c>
      <c r="B105" s="36" t="s">
        <v>264</v>
      </c>
      <c r="C105" s="81" t="s">
        <v>261</v>
      </c>
      <c r="D105" s="679" t="s">
        <v>1151</v>
      </c>
      <c r="E105" s="91" t="s">
        <v>60</v>
      </c>
      <c r="F105" s="223" t="s">
        <v>855</v>
      </c>
      <c r="G105" s="136" t="s">
        <v>60</v>
      </c>
      <c r="H105" s="112" t="s">
        <v>60</v>
      </c>
      <c r="I105" s="138" t="s">
        <v>1049</v>
      </c>
      <c r="J105" s="494" t="s">
        <v>60</v>
      </c>
      <c r="K105" s="488" t="s">
        <v>441</v>
      </c>
      <c r="L105" s="80" t="s">
        <v>1151</v>
      </c>
      <c r="M105" s="131" t="s">
        <v>441</v>
      </c>
      <c r="N105" s="80" t="s">
        <v>1151</v>
      </c>
      <c r="O105" s="293" t="s">
        <v>445</v>
      </c>
      <c r="P105" s="80" t="s">
        <v>1151</v>
      </c>
      <c r="Q105" s="80" t="s">
        <v>1151</v>
      </c>
      <c r="R105" s="80" t="s">
        <v>1151</v>
      </c>
      <c r="S105" s="80" t="s">
        <v>1151</v>
      </c>
      <c r="T105" s="80" t="s">
        <v>1151</v>
      </c>
      <c r="U105" s="80" t="s">
        <v>1151</v>
      </c>
      <c r="V105" s="80" t="s">
        <v>1151</v>
      </c>
      <c r="W105" s="217" t="s">
        <v>1151</v>
      </c>
      <c r="X105" s="80" t="s">
        <v>1151</v>
      </c>
      <c r="Y105" s="80" t="s">
        <v>1151</v>
      </c>
      <c r="Z105" s="80" t="s">
        <v>1151</v>
      </c>
      <c r="AA105" s="80" t="s">
        <v>1151</v>
      </c>
      <c r="AB105" s="80" t="s">
        <v>1151</v>
      </c>
      <c r="AC105" s="80" t="s">
        <v>1151</v>
      </c>
      <c r="AD105" s="80" t="s">
        <v>1151</v>
      </c>
      <c r="AE105" s="80" t="s">
        <v>1151</v>
      </c>
      <c r="AF105" s="80" t="s">
        <v>1151</v>
      </c>
      <c r="AG105" s="80" t="s">
        <v>1151</v>
      </c>
      <c r="AH105" s="80" t="s">
        <v>1151</v>
      </c>
      <c r="AI105" s="80" t="s">
        <v>1151</v>
      </c>
      <c r="AJ105" s="80" t="s">
        <v>1151</v>
      </c>
      <c r="AK105" s="80" t="s">
        <v>1151</v>
      </c>
      <c r="AL105" s="80" t="s">
        <v>1151</v>
      </c>
      <c r="AM105" s="80" t="s">
        <v>1151</v>
      </c>
      <c r="AN105" s="80" t="s">
        <v>1151</v>
      </c>
      <c r="AO105" s="80" t="s">
        <v>1151</v>
      </c>
      <c r="AP105" s="80" t="s">
        <v>1151</v>
      </c>
      <c r="AQ105" s="80" t="s">
        <v>1151</v>
      </c>
      <c r="AR105" s="111" t="s">
        <v>441</v>
      </c>
      <c r="AS105" s="81" t="s">
        <v>1151</v>
      </c>
      <c r="AT105" s="345" t="s">
        <v>1151</v>
      </c>
      <c r="AU105" s="457" t="s">
        <v>1151</v>
      </c>
      <c r="AV105" s="486" t="s">
        <v>1151</v>
      </c>
      <c r="AW105" s="486" t="s">
        <v>1151</v>
      </c>
      <c r="AX105" s="486" t="s">
        <v>1151</v>
      </c>
      <c r="AY105" s="486" t="s">
        <v>1151</v>
      </c>
      <c r="AZ105" s="486" t="s">
        <v>1151</v>
      </c>
      <c r="BA105" s="486" t="s">
        <v>1151</v>
      </c>
      <c r="BB105" s="486" t="s">
        <v>1151</v>
      </c>
      <c r="BC105" s="486" t="s">
        <v>1151</v>
      </c>
      <c r="BD105" s="486" t="s">
        <v>1151</v>
      </c>
      <c r="BE105" s="486" t="s">
        <v>1151</v>
      </c>
    </row>
    <row r="106" spans="1:57" s="38" customFormat="1" ht="45" customHeight="1" x14ac:dyDescent="0.2">
      <c r="A106" s="84" t="str">
        <f t="shared" si="1"/>
        <v>13</v>
      </c>
      <c r="B106" s="36" t="s">
        <v>264</v>
      </c>
      <c r="C106" s="81" t="s">
        <v>262</v>
      </c>
      <c r="D106" s="679" t="s">
        <v>1151</v>
      </c>
      <c r="E106" s="91" t="s">
        <v>60</v>
      </c>
      <c r="F106" s="223" t="s">
        <v>855</v>
      </c>
      <c r="G106" s="136" t="s">
        <v>60</v>
      </c>
      <c r="H106" s="112" t="s">
        <v>60</v>
      </c>
      <c r="I106" s="138" t="s">
        <v>1049</v>
      </c>
      <c r="J106" s="494" t="s">
        <v>60</v>
      </c>
      <c r="K106" s="488" t="s">
        <v>441</v>
      </c>
      <c r="L106" s="80" t="s">
        <v>1151</v>
      </c>
      <c r="M106" s="131" t="s">
        <v>441</v>
      </c>
      <c r="N106" s="80" t="s">
        <v>1151</v>
      </c>
      <c r="O106" s="293" t="s">
        <v>445</v>
      </c>
      <c r="P106" s="80" t="s">
        <v>1151</v>
      </c>
      <c r="Q106" s="80" t="s">
        <v>1151</v>
      </c>
      <c r="R106" s="80" t="s">
        <v>1151</v>
      </c>
      <c r="S106" s="80" t="s">
        <v>1151</v>
      </c>
      <c r="T106" s="80" t="s">
        <v>1151</v>
      </c>
      <c r="U106" s="80" t="s">
        <v>1151</v>
      </c>
      <c r="V106" s="80" t="s">
        <v>1151</v>
      </c>
      <c r="W106" s="80" t="s">
        <v>1151</v>
      </c>
      <c r="X106" s="80" t="s">
        <v>1151</v>
      </c>
      <c r="Y106" s="80" t="s">
        <v>1151</v>
      </c>
      <c r="Z106" s="80" t="s">
        <v>1151</v>
      </c>
      <c r="AA106" s="80" t="s">
        <v>1151</v>
      </c>
      <c r="AB106" s="80" t="s">
        <v>1151</v>
      </c>
      <c r="AC106" s="80" t="s">
        <v>1151</v>
      </c>
      <c r="AD106" s="80" t="s">
        <v>1151</v>
      </c>
      <c r="AE106" s="80" t="s">
        <v>1151</v>
      </c>
      <c r="AF106" s="80" t="s">
        <v>1151</v>
      </c>
      <c r="AG106" s="80" t="s">
        <v>1151</v>
      </c>
      <c r="AH106" s="80" t="s">
        <v>1151</v>
      </c>
      <c r="AI106" s="80" t="s">
        <v>1151</v>
      </c>
      <c r="AJ106" s="80" t="s">
        <v>1151</v>
      </c>
      <c r="AK106" s="80" t="s">
        <v>1151</v>
      </c>
      <c r="AL106" s="80" t="s">
        <v>1151</v>
      </c>
      <c r="AM106" s="80" t="s">
        <v>1151</v>
      </c>
      <c r="AN106" s="80" t="s">
        <v>1151</v>
      </c>
      <c r="AO106" s="80" t="s">
        <v>1151</v>
      </c>
      <c r="AP106" s="80" t="s">
        <v>1151</v>
      </c>
      <c r="AQ106" s="80" t="s">
        <v>1151</v>
      </c>
      <c r="AR106" s="111" t="s">
        <v>441</v>
      </c>
      <c r="AS106" s="81" t="s">
        <v>1151</v>
      </c>
      <c r="AT106" s="345" t="s">
        <v>1151</v>
      </c>
      <c r="AU106" s="457" t="s">
        <v>1151</v>
      </c>
      <c r="AV106" s="486" t="s">
        <v>1151</v>
      </c>
      <c r="AW106" s="486" t="s">
        <v>1151</v>
      </c>
      <c r="AX106" s="486" t="s">
        <v>1151</v>
      </c>
      <c r="AY106" s="486" t="s">
        <v>1151</v>
      </c>
      <c r="AZ106" s="486" t="s">
        <v>1151</v>
      </c>
      <c r="BA106" s="486" t="s">
        <v>1151</v>
      </c>
      <c r="BB106" s="486" t="s">
        <v>1151</v>
      </c>
      <c r="BC106" s="486" t="s">
        <v>1151</v>
      </c>
      <c r="BD106" s="486" t="s">
        <v>1151</v>
      </c>
      <c r="BE106" s="486" t="s">
        <v>1151</v>
      </c>
    </row>
    <row r="107" spans="1:57" s="38" customFormat="1" ht="45" customHeight="1" x14ac:dyDescent="0.2">
      <c r="A107" s="84" t="str">
        <f t="shared" si="1"/>
        <v>13</v>
      </c>
      <c r="B107" s="36" t="s">
        <v>264</v>
      </c>
      <c r="C107" s="81" t="s">
        <v>263</v>
      </c>
      <c r="D107" s="679" t="s">
        <v>1151</v>
      </c>
      <c r="E107" s="91" t="s">
        <v>60</v>
      </c>
      <c r="F107" s="223" t="s">
        <v>855</v>
      </c>
      <c r="G107" s="136" t="s">
        <v>60</v>
      </c>
      <c r="H107" s="112" t="s">
        <v>60</v>
      </c>
      <c r="I107" s="138" t="s">
        <v>1049</v>
      </c>
      <c r="J107" s="494" t="s">
        <v>60</v>
      </c>
      <c r="K107" s="131" t="s">
        <v>441</v>
      </c>
      <c r="L107" s="485" t="s">
        <v>1151</v>
      </c>
      <c r="M107" s="131" t="s">
        <v>441</v>
      </c>
      <c r="N107" s="80" t="s">
        <v>1151</v>
      </c>
      <c r="O107" s="293" t="s">
        <v>445</v>
      </c>
      <c r="P107" s="80" t="s">
        <v>1151</v>
      </c>
      <c r="Q107" s="80" t="s">
        <v>1151</v>
      </c>
      <c r="R107" s="80" t="s">
        <v>1151</v>
      </c>
      <c r="S107" s="80" t="s">
        <v>1151</v>
      </c>
      <c r="T107" s="80" t="s">
        <v>1151</v>
      </c>
      <c r="U107" s="80" t="s">
        <v>1151</v>
      </c>
      <c r="V107" s="80" t="s">
        <v>1151</v>
      </c>
      <c r="W107" s="80" t="s">
        <v>1151</v>
      </c>
      <c r="X107" s="80" t="s">
        <v>1151</v>
      </c>
      <c r="Y107" s="80" t="s">
        <v>1151</v>
      </c>
      <c r="Z107" s="80" t="s">
        <v>1151</v>
      </c>
      <c r="AA107" s="80" t="s">
        <v>1151</v>
      </c>
      <c r="AB107" s="80" t="s">
        <v>1151</v>
      </c>
      <c r="AC107" s="80" t="s">
        <v>1151</v>
      </c>
      <c r="AD107" s="80" t="s">
        <v>1151</v>
      </c>
      <c r="AE107" s="80" t="s">
        <v>1151</v>
      </c>
      <c r="AF107" s="80" t="s">
        <v>1151</v>
      </c>
      <c r="AG107" s="80" t="s">
        <v>1151</v>
      </c>
      <c r="AH107" s="80" t="s">
        <v>1151</v>
      </c>
      <c r="AI107" s="80" t="s">
        <v>1151</v>
      </c>
      <c r="AJ107" s="80" t="s">
        <v>1151</v>
      </c>
      <c r="AK107" s="80" t="s">
        <v>1151</v>
      </c>
      <c r="AL107" s="80" t="s">
        <v>1151</v>
      </c>
      <c r="AM107" s="80" t="s">
        <v>1151</v>
      </c>
      <c r="AN107" s="80" t="s">
        <v>1151</v>
      </c>
      <c r="AO107" s="80" t="s">
        <v>1151</v>
      </c>
      <c r="AP107" s="80" t="s">
        <v>1151</v>
      </c>
      <c r="AQ107" s="80" t="s">
        <v>1151</v>
      </c>
      <c r="AR107" s="111" t="s">
        <v>441</v>
      </c>
      <c r="AS107" s="81" t="s">
        <v>1151</v>
      </c>
      <c r="AT107" s="345" t="s">
        <v>1151</v>
      </c>
      <c r="AU107" s="457" t="s">
        <v>1151</v>
      </c>
      <c r="AV107" s="486" t="s">
        <v>1151</v>
      </c>
      <c r="AW107" s="486" t="s">
        <v>1151</v>
      </c>
      <c r="AX107" s="486" t="s">
        <v>1151</v>
      </c>
      <c r="AY107" s="486" t="s">
        <v>1151</v>
      </c>
      <c r="AZ107" s="486" t="s">
        <v>1151</v>
      </c>
      <c r="BA107" s="486" t="s">
        <v>1151</v>
      </c>
      <c r="BB107" s="486" t="s">
        <v>1151</v>
      </c>
      <c r="BC107" s="486" t="s">
        <v>1151</v>
      </c>
      <c r="BD107" s="486" t="s">
        <v>1151</v>
      </c>
      <c r="BE107" s="486" t="s">
        <v>1151</v>
      </c>
    </row>
    <row r="108" spans="1:57" s="38" customFormat="1" ht="45" customHeight="1" x14ac:dyDescent="0.2">
      <c r="A108" s="84" t="str">
        <f t="shared" si="1"/>
        <v>13</v>
      </c>
      <c r="B108" s="36" t="s">
        <v>264</v>
      </c>
      <c r="C108" s="81" t="s">
        <v>258</v>
      </c>
      <c r="D108" s="679" t="s">
        <v>1151</v>
      </c>
      <c r="E108" s="91" t="s">
        <v>60</v>
      </c>
      <c r="F108" s="223" t="s">
        <v>855</v>
      </c>
      <c r="G108" s="136" t="s">
        <v>60</v>
      </c>
      <c r="H108" s="112" t="s">
        <v>60</v>
      </c>
      <c r="I108" s="138" t="s">
        <v>1049</v>
      </c>
      <c r="J108" s="494" t="s">
        <v>60</v>
      </c>
      <c r="K108" s="488" t="s">
        <v>441</v>
      </c>
      <c r="L108" s="80" t="s">
        <v>1151</v>
      </c>
      <c r="M108" s="131" t="s">
        <v>441</v>
      </c>
      <c r="N108" s="80" t="s">
        <v>1151</v>
      </c>
      <c r="O108" s="293" t="s">
        <v>445</v>
      </c>
      <c r="P108" s="80" t="s">
        <v>1151</v>
      </c>
      <c r="Q108" s="80" t="s">
        <v>1151</v>
      </c>
      <c r="R108" s="80" t="s">
        <v>1151</v>
      </c>
      <c r="S108" s="217" t="s">
        <v>1151</v>
      </c>
      <c r="T108" s="217" t="s">
        <v>1151</v>
      </c>
      <c r="U108" s="217" t="s">
        <v>1151</v>
      </c>
      <c r="V108" s="217" t="s">
        <v>1151</v>
      </c>
      <c r="W108" s="217" t="s">
        <v>1151</v>
      </c>
      <c r="X108" s="80" t="s">
        <v>1151</v>
      </c>
      <c r="Y108" s="217" t="s">
        <v>1151</v>
      </c>
      <c r="Z108" s="217" t="s">
        <v>1151</v>
      </c>
      <c r="AA108" s="217" t="s">
        <v>1151</v>
      </c>
      <c r="AB108" s="217" t="s">
        <v>1151</v>
      </c>
      <c r="AC108" s="217" t="s">
        <v>1151</v>
      </c>
      <c r="AD108" s="80" t="s">
        <v>1151</v>
      </c>
      <c r="AE108" s="217" t="s">
        <v>1151</v>
      </c>
      <c r="AF108" s="80" t="s">
        <v>1151</v>
      </c>
      <c r="AG108" s="80" t="s">
        <v>1151</v>
      </c>
      <c r="AH108" s="80" t="s">
        <v>1151</v>
      </c>
      <c r="AI108" s="80" t="s">
        <v>1151</v>
      </c>
      <c r="AJ108" s="80" t="s">
        <v>1151</v>
      </c>
      <c r="AK108" s="80" t="s">
        <v>1151</v>
      </c>
      <c r="AL108" s="80" t="s">
        <v>1151</v>
      </c>
      <c r="AM108" s="80" t="s">
        <v>1151</v>
      </c>
      <c r="AN108" s="80" t="s">
        <v>1151</v>
      </c>
      <c r="AO108" s="80" t="s">
        <v>1151</v>
      </c>
      <c r="AP108" s="80" t="s">
        <v>1151</v>
      </c>
      <c r="AQ108" s="80" t="s">
        <v>1151</v>
      </c>
      <c r="AR108" s="111" t="s">
        <v>441</v>
      </c>
      <c r="AS108" s="81" t="s">
        <v>1151</v>
      </c>
      <c r="AT108" s="345" t="s">
        <v>1151</v>
      </c>
      <c r="AU108" s="457" t="s">
        <v>1151</v>
      </c>
      <c r="AV108" s="486" t="s">
        <v>1151</v>
      </c>
      <c r="AW108" s="486" t="s">
        <v>1151</v>
      </c>
      <c r="AX108" s="486" t="s">
        <v>1151</v>
      </c>
      <c r="AY108" s="486" t="s">
        <v>1151</v>
      </c>
      <c r="AZ108" s="486" t="s">
        <v>1151</v>
      </c>
      <c r="BA108" s="486" t="s">
        <v>1151</v>
      </c>
      <c r="BB108" s="486" t="s">
        <v>1151</v>
      </c>
      <c r="BC108" s="486" t="s">
        <v>1151</v>
      </c>
      <c r="BD108" s="486" t="s">
        <v>1151</v>
      </c>
      <c r="BE108" s="486" t="s">
        <v>1151</v>
      </c>
    </row>
    <row r="109" spans="1:57" s="38" customFormat="1" ht="45" customHeight="1" x14ac:dyDescent="0.2">
      <c r="A109" s="84" t="str">
        <f t="shared" si="1"/>
        <v>13</v>
      </c>
      <c r="B109" s="36" t="s">
        <v>264</v>
      </c>
      <c r="C109" s="81" t="s">
        <v>259</v>
      </c>
      <c r="D109" s="679" t="s">
        <v>1151</v>
      </c>
      <c r="E109" s="91" t="s">
        <v>60</v>
      </c>
      <c r="F109" s="223" t="s">
        <v>855</v>
      </c>
      <c r="G109" s="136" t="s">
        <v>60</v>
      </c>
      <c r="H109" s="112" t="s">
        <v>60</v>
      </c>
      <c r="I109" s="138" t="s">
        <v>1049</v>
      </c>
      <c r="J109" s="494" t="s">
        <v>60</v>
      </c>
      <c r="K109" s="488" t="s">
        <v>441</v>
      </c>
      <c r="L109" s="80" t="s">
        <v>1151</v>
      </c>
      <c r="M109" s="131" t="s">
        <v>441</v>
      </c>
      <c r="N109" s="80" t="s">
        <v>1151</v>
      </c>
      <c r="O109" s="293" t="s">
        <v>445</v>
      </c>
      <c r="P109" s="80" t="s">
        <v>1151</v>
      </c>
      <c r="Q109" s="80" t="s">
        <v>1151</v>
      </c>
      <c r="R109" s="80" t="s">
        <v>1151</v>
      </c>
      <c r="S109" s="80" t="s">
        <v>1151</v>
      </c>
      <c r="T109" s="217" t="s">
        <v>1151</v>
      </c>
      <c r="U109" s="217" t="s">
        <v>1151</v>
      </c>
      <c r="V109" s="217" t="s">
        <v>1151</v>
      </c>
      <c r="W109" s="217" t="s">
        <v>1151</v>
      </c>
      <c r="X109" s="80" t="s">
        <v>1151</v>
      </c>
      <c r="Y109" s="217" t="s">
        <v>1151</v>
      </c>
      <c r="Z109" s="217" t="s">
        <v>1151</v>
      </c>
      <c r="AA109" s="217" t="s">
        <v>1151</v>
      </c>
      <c r="AB109" s="217" t="s">
        <v>1151</v>
      </c>
      <c r="AC109" s="217" t="s">
        <v>1151</v>
      </c>
      <c r="AD109" s="80" t="s">
        <v>1151</v>
      </c>
      <c r="AE109" s="80" t="s">
        <v>1151</v>
      </c>
      <c r="AF109" s="80" t="s">
        <v>1151</v>
      </c>
      <c r="AG109" s="80" t="s">
        <v>1151</v>
      </c>
      <c r="AH109" s="80" t="s">
        <v>1151</v>
      </c>
      <c r="AI109" s="80" t="s">
        <v>1151</v>
      </c>
      <c r="AJ109" s="80" t="s">
        <v>1151</v>
      </c>
      <c r="AK109" s="80" t="s">
        <v>1151</v>
      </c>
      <c r="AL109" s="80" t="s">
        <v>1151</v>
      </c>
      <c r="AM109" s="80" t="s">
        <v>1151</v>
      </c>
      <c r="AN109" s="80" t="s">
        <v>1151</v>
      </c>
      <c r="AO109" s="80" t="s">
        <v>1151</v>
      </c>
      <c r="AP109" s="80" t="s">
        <v>1151</v>
      </c>
      <c r="AQ109" s="80" t="s">
        <v>1151</v>
      </c>
      <c r="AR109" s="111" t="s">
        <v>441</v>
      </c>
      <c r="AS109" s="81" t="s">
        <v>1151</v>
      </c>
      <c r="AT109" s="345" t="s">
        <v>1151</v>
      </c>
      <c r="AU109" s="457" t="s">
        <v>1151</v>
      </c>
      <c r="AV109" s="486" t="s">
        <v>1151</v>
      </c>
      <c r="AW109" s="486" t="s">
        <v>1151</v>
      </c>
      <c r="AX109" s="486" t="s">
        <v>1151</v>
      </c>
      <c r="AY109" s="486" t="s">
        <v>1151</v>
      </c>
      <c r="AZ109" s="486" t="s">
        <v>1151</v>
      </c>
      <c r="BA109" s="486" t="s">
        <v>1151</v>
      </c>
      <c r="BB109" s="486" t="s">
        <v>1151</v>
      </c>
      <c r="BC109" s="486" t="s">
        <v>1151</v>
      </c>
      <c r="BD109" s="486" t="s">
        <v>1151</v>
      </c>
      <c r="BE109" s="486" t="s">
        <v>1151</v>
      </c>
    </row>
    <row r="110" spans="1:57" s="38" customFormat="1" ht="45" customHeight="1" x14ac:dyDescent="0.2">
      <c r="A110" s="84" t="str">
        <f t="shared" si="1"/>
        <v>13</v>
      </c>
      <c r="B110" s="36" t="s">
        <v>264</v>
      </c>
      <c r="C110" s="81" t="s">
        <v>260</v>
      </c>
      <c r="D110" s="679" t="s">
        <v>1151</v>
      </c>
      <c r="E110" s="91" t="s">
        <v>60</v>
      </c>
      <c r="F110" s="223" t="s">
        <v>855</v>
      </c>
      <c r="G110" s="136" t="s">
        <v>60</v>
      </c>
      <c r="H110" s="112" t="s">
        <v>60</v>
      </c>
      <c r="I110" s="138" t="s">
        <v>1049</v>
      </c>
      <c r="J110" s="494" t="s">
        <v>60</v>
      </c>
      <c r="K110" s="488" t="s">
        <v>441</v>
      </c>
      <c r="L110" s="80" t="s">
        <v>1151</v>
      </c>
      <c r="M110" s="131" t="s">
        <v>441</v>
      </c>
      <c r="N110" s="80" t="s">
        <v>1151</v>
      </c>
      <c r="O110" s="293" t="s">
        <v>445</v>
      </c>
      <c r="P110" s="80" t="s">
        <v>1151</v>
      </c>
      <c r="Q110" s="80" t="s">
        <v>1151</v>
      </c>
      <c r="R110" s="80" t="s">
        <v>1151</v>
      </c>
      <c r="S110" s="217" t="s">
        <v>1151</v>
      </c>
      <c r="T110" s="217" t="s">
        <v>1151</v>
      </c>
      <c r="U110" s="217" t="s">
        <v>1151</v>
      </c>
      <c r="V110" s="217" t="s">
        <v>1151</v>
      </c>
      <c r="W110" s="217" t="s">
        <v>1151</v>
      </c>
      <c r="X110" s="217" t="s">
        <v>1151</v>
      </c>
      <c r="Y110" s="217" t="s">
        <v>1151</v>
      </c>
      <c r="Z110" s="217" t="s">
        <v>1151</v>
      </c>
      <c r="AA110" s="217" t="s">
        <v>1151</v>
      </c>
      <c r="AB110" s="217" t="s">
        <v>1151</v>
      </c>
      <c r="AC110" s="217" t="s">
        <v>1151</v>
      </c>
      <c r="AD110" s="80" t="s">
        <v>1151</v>
      </c>
      <c r="AE110" s="80" t="s">
        <v>1151</v>
      </c>
      <c r="AF110" s="80" t="s">
        <v>1151</v>
      </c>
      <c r="AG110" s="80" t="s">
        <v>1151</v>
      </c>
      <c r="AH110" s="80" t="s">
        <v>1151</v>
      </c>
      <c r="AI110" s="80" t="s">
        <v>1151</v>
      </c>
      <c r="AJ110" s="80" t="s">
        <v>1151</v>
      </c>
      <c r="AK110" s="80" t="s">
        <v>1151</v>
      </c>
      <c r="AL110" s="80" t="s">
        <v>1151</v>
      </c>
      <c r="AM110" s="80" t="s">
        <v>1151</v>
      </c>
      <c r="AN110" s="80" t="s">
        <v>1151</v>
      </c>
      <c r="AO110" s="80" t="s">
        <v>1151</v>
      </c>
      <c r="AP110" s="80" t="s">
        <v>1151</v>
      </c>
      <c r="AQ110" s="80" t="s">
        <v>1151</v>
      </c>
      <c r="AR110" s="111" t="s">
        <v>441</v>
      </c>
      <c r="AS110" s="81" t="s">
        <v>1151</v>
      </c>
      <c r="AT110" s="345" t="s">
        <v>1151</v>
      </c>
      <c r="AU110" s="457" t="s">
        <v>1151</v>
      </c>
      <c r="AV110" s="486" t="s">
        <v>1151</v>
      </c>
      <c r="AW110" s="486" t="s">
        <v>1151</v>
      </c>
      <c r="AX110" s="486" t="s">
        <v>1151</v>
      </c>
      <c r="AY110" s="486" t="s">
        <v>1151</v>
      </c>
      <c r="AZ110" s="486" t="s">
        <v>1151</v>
      </c>
      <c r="BA110" s="486" t="s">
        <v>1151</v>
      </c>
      <c r="BB110" s="486" t="s">
        <v>1151</v>
      </c>
      <c r="BC110" s="486" t="s">
        <v>1151</v>
      </c>
      <c r="BD110" s="486" t="s">
        <v>1151</v>
      </c>
      <c r="BE110" s="486" t="s">
        <v>1151</v>
      </c>
    </row>
    <row r="111" spans="1:57" s="38" customFormat="1" ht="45" customHeight="1" x14ac:dyDescent="0.2">
      <c r="A111" s="84" t="str">
        <f t="shared" si="1"/>
        <v>11</v>
      </c>
      <c r="B111" s="36" t="s">
        <v>37</v>
      </c>
      <c r="C111" s="81" t="s">
        <v>100</v>
      </c>
      <c r="D111" s="679" t="s">
        <v>1151</v>
      </c>
      <c r="E111" s="91" t="s">
        <v>790</v>
      </c>
      <c r="F111" s="223" t="s">
        <v>1203</v>
      </c>
      <c r="G111" s="135" t="s">
        <v>102</v>
      </c>
      <c r="H111" s="112" t="s">
        <v>103</v>
      </c>
      <c r="I111" s="138" t="s">
        <v>1041</v>
      </c>
      <c r="J111" s="575" t="s">
        <v>852</v>
      </c>
      <c r="K111" s="80" t="s">
        <v>1151</v>
      </c>
      <c r="L111" s="592" t="s">
        <v>927</v>
      </c>
      <c r="M111" s="80" t="s">
        <v>1151</v>
      </c>
      <c r="N111" s="592" t="s">
        <v>884</v>
      </c>
      <c r="O111" s="80" t="s">
        <v>1151</v>
      </c>
      <c r="P111" s="80" t="s">
        <v>1151</v>
      </c>
      <c r="Q111" s="80" t="s">
        <v>1151</v>
      </c>
      <c r="R111" s="80" t="s">
        <v>1151</v>
      </c>
      <c r="S111" s="217" t="s">
        <v>1151</v>
      </c>
      <c r="T111" s="217" t="s">
        <v>1151</v>
      </c>
      <c r="U111" s="296" t="s">
        <v>439</v>
      </c>
      <c r="V111" s="296" t="s">
        <v>524</v>
      </c>
      <c r="W111" s="217" t="s">
        <v>1151</v>
      </c>
      <c r="X111" s="217" t="s">
        <v>1151</v>
      </c>
      <c r="Y111" s="217" t="s">
        <v>1151</v>
      </c>
      <c r="Z111" s="217" t="s">
        <v>1151</v>
      </c>
      <c r="AA111" s="217" t="s">
        <v>1151</v>
      </c>
      <c r="AB111" s="217" t="s">
        <v>1151</v>
      </c>
      <c r="AC111" s="217" t="s">
        <v>1151</v>
      </c>
      <c r="AD111" s="80" t="s">
        <v>1151</v>
      </c>
      <c r="AE111" s="80" t="s">
        <v>1151</v>
      </c>
      <c r="AF111" s="80" t="s">
        <v>1151</v>
      </c>
      <c r="AG111" s="80" t="s">
        <v>1151</v>
      </c>
      <c r="AH111" s="80" t="s">
        <v>1151</v>
      </c>
      <c r="AI111" s="80" t="s">
        <v>1151</v>
      </c>
      <c r="AJ111" s="80" t="s">
        <v>1151</v>
      </c>
      <c r="AK111" s="80" t="s">
        <v>1151</v>
      </c>
      <c r="AL111" s="80" t="s">
        <v>1151</v>
      </c>
      <c r="AM111" s="80" t="s">
        <v>1151</v>
      </c>
      <c r="AN111" s="80" t="s">
        <v>1151</v>
      </c>
      <c r="AO111" s="80" t="s">
        <v>1151</v>
      </c>
      <c r="AP111" s="80" t="s">
        <v>1151</v>
      </c>
      <c r="AQ111" s="80" t="s">
        <v>1151</v>
      </c>
      <c r="AR111" s="80" t="s">
        <v>1151</v>
      </c>
      <c r="AS111" s="40" t="s">
        <v>1151</v>
      </c>
      <c r="AT111" s="450" t="s">
        <v>430</v>
      </c>
      <c r="AU111" s="457" t="s">
        <v>1151</v>
      </c>
      <c r="AV111" s="486" t="s">
        <v>1151</v>
      </c>
      <c r="AW111" s="486" t="s">
        <v>1151</v>
      </c>
      <c r="AX111" s="486" t="s">
        <v>1151</v>
      </c>
      <c r="AY111" s="486" t="s">
        <v>1151</v>
      </c>
      <c r="AZ111" s="486" t="s">
        <v>1151</v>
      </c>
      <c r="BA111" s="486" t="s">
        <v>1151</v>
      </c>
      <c r="BB111" s="486" t="s">
        <v>1151</v>
      </c>
      <c r="BC111" s="486" t="s">
        <v>1151</v>
      </c>
      <c r="BD111" s="486" t="s">
        <v>1151</v>
      </c>
      <c r="BE111" s="486" t="s">
        <v>1151</v>
      </c>
    </row>
    <row r="112" spans="1:57" s="38" customFormat="1" ht="45" customHeight="1" x14ac:dyDescent="0.2">
      <c r="A112" s="84" t="str">
        <f t="shared" si="1"/>
        <v>11</v>
      </c>
      <c r="B112" s="36" t="s">
        <v>37</v>
      </c>
      <c r="C112" s="81" t="s">
        <v>100</v>
      </c>
      <c r="D112" s="679" t="s">
        <v>1151</v>
      </c>
      <c r="E112" s="91" t="s">
        <v>60</v>
      </c>
      <c r="F112" s="223" t="s">
        <v>1203</v>
      </c>
      <c r="G112" s="135" t="s">
        <v>102</v>
      </c>
      <c r="H112" s="112" t="s">
        <v>60</v>
      </c>
      <c r="I112" s="139" t="s">
        <v>1043</v>
      </c>
      <c r="J112" s="575" t="s">
        <v>1125</v>
      </c>
      <c r="K112" s="485" t="s">
        <v>1151</v>
      </c>
      <c r="L112" s="593" t="s">
        <v>927</v>
      </c>
      <c r="M112" s="80" t="s">
        <v>1151</v>
      </c>
      <c r="N112" s="593" t="s">
        <v>884</v>
      </c>
      <c r="O112" s="80" t="s">
        <v>1151</v>
      </c>
      <c r="P112" s="80" t="s">
        <v>1151</v>
      </c>
      <c r="Q112" s="80" t="s">
        <v>1151</v>
      </c>
      <c r="R112" s="80" t="s">
        <v>1151</v>
      </c>
      <c r="S112" s="217" t="s">
        <v>1151</v>
      </c>
      <c r="T112" s="217" t="s">
        <v>1151</v>
      </c>
      <c r="U112" s="663" t="s">
        <v>465</v>
      </c>
      <c r="V112" s="663" t="s">
        <v>466</v>
      </c>
      <c r="W112" s="217" t="s">
        <v>1151</v>
      </c>
      <c r="X112" s="217" t="s">
        <v>1151</v>
      </c>
      <c r="Y112" s="217" t="s">
        <v>1151</v>
      </c>
      <c r="Z112" s="217" t="s">
        <v>1151</v>
      </c>
      <c r="AA112" s="217" t="s">
        <v>1151</v>
      </c>
      <c r="AB112" s="217" t="s">
        <v>1151</v>
      </c>
      <c r="AC112" s="217" t="s">
        <v>1151</v>
      </c>
      <c r="AD112" s="80" t="s">
        <v>1151</v>
      </c>
      <c r="AE112" s="80" t="s">
        <v>1151</v>
      </c>
      <c r="AF112" s="80" t="s">
        <v>1151</v>
      </c>
      <c r="AG112" s="80" t="s">
        <v>1151</v>
      </c>
      <c r="AH112" s="80" t="s">
        <v>1151</v>
      </c>
      <c r="AI112" s="80" t="s">
        <v>1151</v>
      </c>
      <c r="AJ112" s="80" t="s">
        <v>1151</v>
      </c>
      <c r="AK112" s="80" t="s">
        <v>1151</v>
      </c>
      <c r="AL112" s="80" t="s">
        <v>1151</v>
      </c>
      <c r="AM112" s="80" t="s">
        <v>1151</v>
      </c>
      <c r="AN112" s="80" t="s">
        <v>1151</v>
      </c>
      <c r="AO112" s="80" t="s">
        <v>1151</v>
      </c>
      <c r="AP112" s="80" t="s">
        <v>1151</v>
      </c>
      <c r="AQ112" s="80" t="s">
        <v>1151</v>
      </c>
      <c r="AR112" s="80" t="s">
        <v>1151</v>
      </c>
      <c r="AS112" s="64" t="s">
        <v>1151</v>
      </c>
      <c r="AT112" s="450" t="s">
        <v>430</v>
      </c>
      <c r="AU112" s="457" t="s">
        <v>1151</v>
      </c>
      <c r="AV112" s="486" t="s">
        <v>1151</v>
      </c>
      <c r="AW112" s="486" t="s">
        <v>1151</v>
      </c>
      <c r="AX112" s="486" t="s">
        <v>1151</v>
      </c>
      <c r="AY112" s="486" t="s">
        <v>1151</v>
      </c>
      <c r="AZ112" s="486" t="s">
        <v>1151</v>
      </c>
      <c r="BA112" s="486" t="s">
        <v>1151</v>
      </c>
      <c r="BB112" s="486" t="s">
        <v>1151</v>
      </c>
      <c r="BC112" s="486" t="s">
        <v>1151</v>
      </c>
      <c r="BD112" s="486" t="s">
        <v>1151</v>
      </c>
      <c r="BE112" s="486" t="s">
        <v>1151</v>
      </c>
    </row>
    <row r="113" spans="1:57" s="38" customFormat="1" ht="45" customHeight="1" x14ac:dyDescent="0.2">
      <c r="A113" s="84" t="str">
        <f t="shared" si="1"/>
        <v>11</v>
      </c>
      <c r="B113" s="36" t="s">
        <v>37</v>
      </c>
      <c r="C113" s="81" t="s">
        <v>100</v>
      </c>
      <c r="D113" s="679" t="s">
        <v>1151</v>
      </c>
      <c r="E113" s="91" t="s">
        <v>60</v>
      </c>
      <c r="F113" s="223" t="s">
        <v>1203</v>
      </c>
      <c r="G113" s="135" t="s">
        <v>102</v>
      </c>
      <c r="H113" s="112" t="s">
        <v>60</v>
      </c>
      <c r="I113" s="500" t="s">
        <v>1097</v>
      </c>
      <c r="J113" s="575" t="s">
        <v>862</v>
      </c>
      <c r="K113" s="642" t="s">
        <v>927</v>
      </c>
      <c r="L113" s="80" t="s">
        <v>1151</v>
      </c>
      <c r="M113" s="80" t="s">
        <v>1151</v>
      </c>
      <c r="N113" s="620" t="s">
        <v>1023</v>
      </c>
      <c r="O113" s="80" t="s">
        <v>1151</v>
      </c>
      <c r="P113" s="80" t="s">
        <v>1151</v>
      </c>
      <c r="Q113" s="80" t="s">
        <v>1151</v>
      </c>
      <c r="R113" s="80" t="s">
        <v>1151</v>
      </c>
      <c r="S113" s="217" t="s">
        <v>1151</v>
      </c>
      <c r="T113" s="217" t="s">
        <v>1151</v>
      </c>
      <c r="U113" s="664" t="s">
        <v>441</v>
      </c>
      <c r="V113" s="664" t="s">
        <v>441</v>
      </c>
      <c r="W113" s="217" t="s">
        <v>1151</v>
      </c>
      <c r="X113" s="217" t="s">
        <v>1151</v>
      </c>
      <c r="Y113" s="217" t="s">
        <v>1151</v>
      </c>
      <c r="Z113" s="217" t="s">
        <v>1151</v>
      </c>
      <c r="AA113" s="217" t="s">
        <v>1151</v>
      </c>
      <c r="AB113" s="217" t="s">
        <v>1151</v>
      </c>
      <c r="AC113" s="217" t="s">
        <v>1151</v>
      </c>
      <c r="AD113" s="80" t="s">
        <v>1151</v>
      </c>
      <c r="AE113" s="80" t="s">
        <v>1151</v>
      </c>
      <c r="AF113" s="80" t="s">
        <v>1151</v>
      </c>
      <c r="AG113" s="80" t="s">
        <v>1151</v>
      </c>
      <c r="AH113" s="80" t="s">
        <v>1151</v>
      </c>
      <c r="AI113" s="80" t="s">
        <v>1151</v>
      </c>
      <c r="AJ113" s="80" t="s">
        <v>1151</v>
      </c>
      <c r="AK113" s="80" t="s">
        <v>1151</v>
      </c>
      <c r="AL113" s="80" t="s">
        <v>1151</v>
      </c>
      <c r="AM113" s="80" t="s">
        <v>1151</v>
      </c>
      <c r="AN113" s="80" t="s">
        <v>1151</v>
      </c>
      <c r="AO113" s="80" t="s">
        <v>1151</v>
      </c>
      <c r="AP113" s="80" t="s">
        <v>1151</v>
      </c>
      <c r="AQ113" s="80" t="s">
        <v>1151</v>
      </c>
      <c r="AR113" s="80" t="s">
        <v>1151</v>
      </c>
      <c r="AS113" s="479" t="s">
        <v>1151</v>
      </c>
      <c r="AT113" s="450" t="s">
        <v>430</v>
      </c>
      <c r="AU113" s="457" t="s">
        <v>1151</v>
      </c>
      <c r="AV113" s="486" t="s">
        <v>1151</v>
      </c>
      <c r="AW113" s="486" t="s">
        <v>1151</v>
      </c>
      <c r="AX113" s="486" t="s">
        <v>1151</v>
      </c>
      <c r="AY113" s="486" t="s">
        <v>1151</v>
      </c>
      <c r="AZ113" s="486" t="s">
        <v>1151</v>
      </c>
      <c r="BA113" s="486" t="s">
        <v>1151</v>
      </c>
      <c r="BB113" s="486" t="s">
        <v>1151</v>
      </c>
      <c r="BC113" s="486" t="s">
        <v>1151</v>
      </c>
      <c r="BD113" s="486" t="s">
        <v>1151</v>
      </c>
      <c r="BE113" s="486" t="s">
        <v>1151</v>
      </c>
    </row>
    <row r="114" spans="1:57" s="38" customFormat="1" ht="45" customHeight="1" x14ac:dyDescent="0.2">
      <c r="A114" s="84" t="str">
        <f t="shared" si="1"/>
        <v>13</v>
      </c>
      <c r="B114" s="36" t="s">
        <v>1103</v>
      </c>
      <c r="C114" s="81" t="s">
        <v>1267</v>
      </c>
      <c r="D114" s="679" t="s">
        <v>1151</v>
      </c>
      <c r="E114" s="91" t="s">
        <v>60</v>
      </c>
      <c r="F114" s="223" t="s">
        <v>854</v>
      </c>
      <c r="G114" s="136" t="s">
        <v>60</v>
      </c>
      <c r="H114" s="112" t="s">
        <v>60</v>
      </c>
      <c r="I114" s="138" t="s">
        <v>1048</v>
      </c>
      <c r="J114" s="494" t="s">
        <v>60</v>
      </c>
      <c r="K114" s="488" t="s">
        <v>441</v>
      </c>
      <c r="L114" s="80" t="s">
        <v>1151</v>
      </c>
      <c r="M114" s="131" t="s">
        <v>441</v>
      </c>
      <c r="N114" s="80" t="s">
        <v>1151</v>
      </c>
      <c r="O114" s="292" t="s">
        <v>479</v>
      </c>
      <c r="P114" s="80" t="s">
        <v>1151</v>
      </c>
      <c r="Q114" s="80" t="s">
        <v>1151</v>
      </c>
      <c r="R114" s="80" t="s">
        <v>1151</v>
      </c>
      <c r="S114" s="80" t="s">
        <v>1151</v>
      </c>
      <c r="T114" s="217" t="s">
        <v>1151</v>
      </c>
      <c r="U114" s="217" t="s">
        <v>1151</v>
      </c>
      <c r="V114" s="217" t="s">
        <v>1151</v>
      </c>
      <c r="W114" s="217" t="s">
        <v>1151</v>
      </c>
      <c r="X114" s="217" t="s">
        <v>1151</v>
      </c>
      <c r="Y114" s="217" t="s">
        <v>1151</v>
      </c>
      <c r="Z114" s="217" t="s">
        <v>1151</v>
      </c>
      <c r="AA114" s="217" t="s">
        <v>1151</v>
      </c>
      <c r="AB114" s="217" t="s">
        <v>1151</v>
      </c>
      <c r="AC114" s="217" t="s">
        <v>1151</v>
      </c>
      <c r="AD114" s="80" t="s">
        <v>1151</v>
      </c>
      <c r="AE114" s="80" t="s">
        <v>1151</v>
      </c>
      <c r="AF114" s="80" t="s">
        <v>1151</v>
      </c>
      <c r="AG114" s="80" t="s">
        <v>1151</v>
      </c>
      <c r="AH114" s="80" t="s">
        <v>1151</v>
      </c>
      <c r="AI114" s="80" t="s">
        <v>1151</v>
      </c>
      <c r="AJ114" s="80" t="s">
        <v>1151</v>
      </c>
      <c r="AK114" s="80" t="s">
        <v>1151</v>
      </c>
      <c r="AL114" s="80" t="s">
        <v>1151</v>
      </c>
      <c r="AM114" s="80" t="s">
        <v>1151</v>
      </c>
      <c r="AN114" s="80" t="s">
        <v>1151</v>
      </c>
      <c r="AO114" s="80" t="s">
        <v>1151</v>
      </c>
      <c r="AP114" s="80" t="s">
        <v>1151</v>
      </c>
      <c r="AQ114" s="80" t="s">
        <v>1151</v>
      </c>
      <c r="AR114" s="80" t="s">
        <v>1151</v>
      </c>
      <c r="AS114" s="40" t="s">
        <v>1151</v>
      </c>
      <c r="AT114" s="450" t="s">
        <v>430</v>
      </c>
      <c r="AU114" s="457" t="s">
        <v>1151</v>
      </c>
      <c r="AV114" s="486" t="s">
        <v>1151</v>
      </c>
      <c r="AW114" s="486" t="s">
        <v>1151</v>
      </c>
      <c r="AX114" s="486" t="s">
        <v>1151</v>
      </c>
      <c r="AY114" s="486" t="s">
        <v>1151</v>
      </c>
      <c r="AZ114" s="486" t="s">
        <v>1151</v>
      </c>
      <c r="BA114" s="486" t="s">
        <v>1151</v>
      </c>
      <c r="BB114" s="486" t="s">
        <v>1151</v>
      </c>
      <c r="BC114" s="486" t="s">
        <v>1151</v>
      </c>
      <c r="BD114" s="486" t="s">
        <v>1151</v>
      </c>
      <c r="BE114" s="486" t="s">
        <v>1151</v>
      </c>
    </row>
    <row r="115" spans="1:57" s="38" customFormat="1" ht="45" customHeight="1" x14ac:dyDescent="0.2">
      <c r="A115" s="84" t="str">
        <f t="shared" si="1"/>
        <v>16</v>
      </c>
      <c r="B115" s="36" t="s">
        <v>1105</v>
      </c>
      <c r="C115" s="81" t="s">
        <v>1268</v>
      </c>
      <c r="D115" s="679" t="s">
        <v>1151</v>
      </c>
      <c r="E115" s="91" t="s">
        <v>60</v>
      </c>
      <c r="F115" s="223" t="s">
        <v>217</v>
      </c>
      <c r="G115" s="136" t="s">
        <v>60</v>
      </c>
      <c r="H115" s="112" t="s">
        <v>60</v>
      </c>
      <c r="I115" s="138" t="s">
        <v>1093</v>
      </c>
      <c r="J115" s="494" t="s">
        <v>60</v>
      </c>
      <c r="K115" s="488" t="s">
        <v>441</v>
      </c>
      <c r="L115" s="80" t="s">
        <v>1151</v>
      </c>
      <c r="M115" s="80" t="s">
        <v>1151</v>
      </c>
      <c r="N115" s="131" t="s">
        <v>441</v>
      </c>
      <c r="O115" s="80" t="s">
        <v>1151</v>
      </c>
      <c r="P115" s="80" t="s">
        <v>1151</v>
      </c>
      <c r="Q115" s="80" t="s">
        <v>1151</v>
      </c>
      <c r="R115" s="288" t="s">
        <v>495</v>
      </c>
      <c r="S115" s="296" t="s">
        <v>497</v>
      </c>
      <c r="T115" s="411" t="s">
        <v>497</v>
      </c>
      <c r="U115" s="737" t="s">
        <v>1151</v>
      </c>
      <c r="V115" s="737" t="s">
        <v>1151</v>
      </c>
      <c r="W115" s="737" t="s">
        <v>1151</v>
      </c>
      <c r="X115" s="737" t="s">
        <v>1151</v>
      </c>
      <c r="Y115" s="737" t="s">
        <v>1151</v>
      </c>
      <c r="Z115" s="737" t="s">
        <v>1151</v>
      </c>
      <c r="AA115" s="737" t="s">
        <v>1151</v>
      </c>
      <c r="AB115" s="737" t="s">
        <v>1151</v>
      </c>
      <c r="AC115" s="737" t="s">
        <v>1151</v>
      </c>
      <c r="AD115" s="737" t="s">
        <v>1151</v>
      </c>
      <c r="AE115" s="737" t="s">
        <v>1151</v>
      </c>
      <c r="AF115" s="737" t="s">
        <v>1151</v>
      </c>
      <c r="AG115" s="737" t="s">
        <v>1151</v>
      </c>
      <c r="AH115" s="737" t="s">
        <v>1151</v>
      </c>
      <c r="AI115" s="81" t="s">
        <v>1151</v>
      </c>
      <c r="AJ115" s="134" t="s">
        <v>1151</v>
      </c>
      <c r="AK115" s="81" t="s">
        <v>1151</v>
      </c>
      <c r="AL115" s="81" t="s">
        <v>1151</v>
      </c>
      <c r="AM115" s="81" t="s">
        <v>1151</v>
      </c>
      <c r="AN115" s="81" t="s">
        <v>1151</v>
      </c>
      <c r="AO115" s="81" t="s">
        <v>1151</v>
      </c>
      <c r="AP115" s="81" t="s">
        <v>1151</v>
      </c>
      <c r="AQ115" s="81" t="s">
        <v>1151</v>
      </c>
      <c r="AR115" s="81" t="s">
        <v>1151</v>
      </c>
      <c r="AS115" s="81" t="s">
        <v>1151</v>
      </c>
      <c r="AT115" s="345" t="s">
        <v>1151</v>
      </c>
      <c r="AU115" s="457" t="s">
        <v>1151</v>
      </c>
      <c r="AV115" s="486" t="s">
        <v>1151</v>
      </c>
      <c r="AW115" s="486" t="s">
        <v>1151</v>
      </c>
      <c r="AX115" s="486" t="s">
        <v>1151</v>
      </c>
      <c r="AY115" s="486" t="s">
        <v>1151</v>
      </c>
      <c r="AZ115" s="486" t="s">
        <v>1151</v>
      </c>
      <c r="BA115" s="486" t="s">
        <v>1151</v>
      </c>
      <c r="BB115" s="486" t="s">
        <v>1151</v>
      </c>
      <c r="BC115" s="486" t="s">
        <v>1151</v>
      </c>
      <c r="BD115" s="486" t="s">
        <v>1151</v>
      </c>
      <c r="BE115" s="486" t="s">
        <v>1151</v>
      </c>
    </row>
    <row r="116" spans="1:57" s="38" customFormat="1" ht="45" customHeight="1" x14ac:dyDescent="0.2">
      <c r="A116" s="84" t="str">
        <f t="shared" si="1"/>
        <v>16</v>
      </c>
      <c r="B116" s="36" t="s">
        <v>1104</v>
      </c>
      <c r="C116" s="81" t="s">
        <v>1269</v>
      </c>
      <c r="D116" s="679" t="s">
        <v>1151</v>
      </c>
      <c r="E116" s="91" t="s">
        <v>60</v>
      </c>
      <c r="F116" s="224" t="s">
        <v>854</v>
      </c>
      <c r="G116" s="136" t="s">
        <v>60</v>
      </c>
      <c r="H116" s="112" t="s">
        <v>60</v>
      </c>
      <c r="I116" s="138" t="s">
        <v>1093</v>
      </c>
      <c r="J116" s="494" t="s">
        <v>60</v>
      </c>
      <c r="K116" s="488" t="s">
        <v>441</v>
      </c>
      <c r="L116" s="80" t="s">
        <v>1151</v>
      </c>
      <c r="M116" s="80" t="s">
        <v>1151</v>
      </c>
      <c r="N116" s="131" t="s">
        <v>441</v>
      </c>
      <c r="O116" s="80" t="s">
        <v>1151</v>
      </c>
      <c r="P116" s="80" t="s">
        <v>1151</v>
      </c>
      <c r="Q116" s="80" t="s">
        <v>1151</v>
      </c>
      <c r="R116" s="288" t="s">
        <v>482</v>
      </c>
      <c r="S116" s="296" t="s">
        <v>483</v>
      </c>
      <c r="T116" s="661" t="s">
        <v>484</v>
      </c>
      <c r="U116" s="737" t="s">
        <v>1151</v>
      </c>
      <c r="V116" s="737" t="s">
        <v>1151</v>
      </c>
      <c r="W116" s="737" t="s">
        <v>1151</v>
      </c>
      <c r="X116" s="737" t="s">
        <v>1151</v>
      </c>
      <c r="Y116" s="737" t="s">
        <v>1151</v>
      </c>
      <c r="Z116" s="737" t="s">
        <v>1151</v>
      </c>
      <c r="AA116" s="737" t="s">
        <v>1151</v>
      </c>
      <c r="AB116" s="737" t="s">
        <v>1151</v>
      </c>
      <c r="AC116" s="737" t="s">
        <v>1151</v>
      </c>
      <c r="AD116" s="737" t="s">
        <v>1151</v>
      </c>
      <c r="AE116" s="737" t="s">
        <v>1151</v>
      </c>
      <c r="AF116" s="737" t="s">
        <v>1151</v>
      </c>
      <c r="AG116" s="737" t="s">
        <v>1151</v>
      </c>
      <c r="AH116" s="737" t="s">
        <v>1151</v>
      </c>
      <c r="AI116" s="150" t="s">
        <v>1151</v>
      </c>
      <c r="AJ116" s="150" t="s">
        <v>1151</v>
      </c>
      <c r="AK116" s="150" t="s">
        <v>1151</v>
      </c>
      <c r="AL116" s="150" t="s">
        <v>1151</v>
      </c>
      <c r="AM116" s="150" t="s">
        <v>1151</v>
      </c>
      <c r="AN116" s="150" t="s">
        <v>1151</v>
      </c>
      <c r="AO116" s="150" t="s">
        <v>1151</v>
      </c>
      <c r="AP116" s="150" t="s">
        <v>1151</v>
      </c>
      <c r="AQ116" s="150" t="s">
        <v>1151</v>
      </c>
      <c r="AR116" s="150" t="s">
        <v>1151</v>
      </c>
      <c r="AS116" s="81" t="s">
        <v>1151</v>
      </c>
      <c r="AT116" s="345" t="s">
        <v>1151</v>
      </c>
      <c r="AU116" s="457" t="s">
        <v>1151</v>
      </c>
      <c r="AV116" s="486" t="s">
        <v>1151</v>
      </c>
      <c r="AW116" s="486" t="s">
        <v>1151</v>
      </c>
      <c r="AX116" s="486" t="s">
        <v>1151</v>
      </c>
      <c r="AY116" s="486" t="s">
        <v>1151</v>
      </c>
      <c r="AZ116" s="486" t="s">
        <v>1151</v>
      </c>
      <c r="BA116" s="486" t="s">
        <v>1151</v>
      </c>
      <c r="BB116" s="486" t="s">
        <v>1151</v>
      </c>
      <c r="BC116" s="486" t="s">
        <v>1151</v>
      </c>
      <c r="BD116" s="486" t="s">
        <v>1151</v>
      </c>
      <c r="BE116" s="486" t="s">
        <v>1151</v>
      </c>
    </row>
    <row r="117" spans="1:57" s="38" customFormat="1" ht="45" customHeight="1" x14ac:dyDescent="0.25">
      <c r="A117" s="84" t="str">
        <f t="shared" si="1"/>
        <v>12</v>
      </c>
      <c r="B117" s="36" t="s">
        <v>1210</v>
      </c>
      <c r="C117" s="81" t="s">
        <v>1270</v>
      </c>
      <c r="D117" s="679" t="s">
        <v>1151</v>
      </c>
      <c r="E117" s="91" t="s">
        <v>60</v>
      </c>
      <c r="F117" s="223" t="s">
        <v>1211</v>
      </c>
      <c r="G117" s="135" t="s">
        <v>60</v>
      </c>
      <c r="H117" s="112" t="s">
        <v>863</v>
      </c>
      <c r="I117" s="138" t="s">
        <v>1044</v>
      </c>
      <c r="J117" s="575" t="s">
        <v>852</v>
      </c>
      <c r="K117" s="490" t="s">
        <v>1151</v>
      </c>
      <c r="L117" s="265" t="s">
        <v>1151</v>
      </c>
      <c r="M117" s="265" t="s">
        <v>1151</v>
      </c>
      <c r="N117" s="265" t="s">
        <v>1151</v>
      </c>
      <c r="O117" s="265" t="s">
        <v>1151</v>
      </c>
      <c r="P117" s="265" t="s">
        <v>1151</v>
      </c>
      <c r="Q117" s="265" t="s">
        <v>1151</v>
      </c>
      <c r="R117" s="265" t="s">
        <v>1151</v>
      </c>
      <c r="S117" s="265" t="s">
        <v>1151</v>
      </c>
      <c r="T117" s="653" t="s">
        <v>1151</v>
      </c>
      <c r="U117" s="653" t="s">
        <v>1151</v>
      </c>
      <c r="V117" s="653" t="s">
        <v>1151</v>
      </c>
      <c r="W117" s="653" t="s">
        <v>1151</v>
      </c>
      <c r="X117" s="653" t="s">
        <v>1151</v>
      </c>
      <c r="Y117" s="653" t="s">
        <v>1151</v>
      </c>
      <c r="Z117" s="653" t="s">
        <v>1151</v>
      </c>
      <c r="AA117" s="653" t="s">
        <v>1151</v>
      </c>
      <c r="AB117" s="653" t="s">
        <v>1151</v>
      </c>
      <c r="AC117" s="653" t="s">
        <v>1151</v>
      </c>
      <c r="AD117" s="265" t="s">
        <v>1151</v>
      </c>
      <c r="AE117" s="648" t="s">
        <v>1151</v>
      </c>
      <c r="AF117" s="648" t="s">
        <v>1151</v>
      </c>
      <c r="AG117" s="648" t="s">
        <v>1151</v>
      </c>
      <c r="AH117" s="648" t="s">
        <v>1151</v>
      </c>
      <c r="AI117" s="6" t="s">
        <v>1151</v>
      </c>
      <c r="AJ117" s="200" t="s">
        <v>1151</v>
      </c>
      <c r="AK117" s="6" t="s">
        <v>1151</v>
      </c>
      <c r="AL117" s="6" t="s">
        <v>1151</v>
      </c>
      <c r="AM117" s="6" t="s">
        <v>1151</v>
      </c>
      <c r="AN117" s="6" t="s">
        <v>1151</v>
      </c>
      <c r="AO117" s="6" t="s">
        <v>1151</v>
      </c>
      <c r="AP117" s="6" t="s">
        <v>1151</v>
      </c>
      <c r="AQ117" s="6" t="s">
        <v>1151</v>
      </c>
      <c r="AR117" s="6" t="s">
        <v>1151</v>
      </c>
      <c r="AS117" s="6" t="s">
        <v>1151</v>
      </c>
      <c r="AT117" s="350" t="s">
        <v>1151</v>
      </c>
      <c r="AU117" s="457" t="s">
        <v>1151</v>
      </c>
      <c r="AV117" s="486" t="s">
        <v>1151</v>
      </c>
      <c r="AW117" s="486" t="s">
        <v>1151</v>
      </c>
      <c r="AX117" s="486" t="s">
        <v>1151</v>
      </c>
      <c r="AY117" s="486" t="s">
        <v>1151</v>
      </c>
      <c r="AZ117" s="486" t="s">
        <v>1151</v>
      </c>
      <c r="BA117" s="486" t="s">
        <v>1151</v>
      </c>
      <c r="BB117" s="486" t="s">
        <v>1151</v>
      </c>
      <c r="BC117" s="486" t="s">
        <v>1151</v>
      </c>
      <c r="BD117" s="486" t="s">
        <v>1151</v>
      </c>
      <c r="BE117" s="486" t="s">
        <v>1151</v>
      </c>
    </row>
    <row r="118" spans="1:57" s="38" customFormat="1" ht="45" customHeight="1" x14ac:dyDescent="0.25">
      <c r="A118" s="84" t="str">
        <f t="shared" si="1"/>
        <v>12</v>
      </c>
      <c r="B118" s="36" t="s">
        <v>1210</v>
      </c>
      <c r="C118" s="81" t="s">
        <v>1270</v>
      </c>
      <c r="D118" s="679" t="s">
        <v>1151</v>
      </c>
      <c r="E118" s="91" t="s">
        <v>60</v>
      </c>
      <c r="F118" s="223" t="s">
        <v>1212</v>
      </c>
      <c r="G118" s="135" t="s">
        <v>793</v>
      </c>
      <c r="H118" s="112" t="s">
        <v>794</v>
      </c>
      <c r="I118" s="138" t="s">
        <v>1090</v>
      </c>
      <c r="J118" s="575" t="s">
        <v>852</v>
      </c>
      <c r="K118" s="588" t="s">
        <v>1029</v>
      </c>
      <c r="L118" s="265" t="s">
        <v>1151</v>
      </c>
      <c r="M118" s="265" t="s">
        <v>1151</v>
      </c>
      <c r="N118" s="592" t="s">
        <v>884</v>
      </c>
      <c r="O118" s="265" t="s">
        <v>1151</v>
      </c>
      <c r="P118" s="265" t="s">
        <v>1151</v>
      </c>
      <c r="Q118" s="265" t="s">
        <v>1151</v>
      </c>
      <c r="R118" s="265" t="s">
        <v>1151</v>
      </c>
      <c r="S118" s="653" t="s">
        <v>1151</v>
      </c>
      <c r="T118" s="653" t="s">
        <v>1151</v>
      </c>
      <c r="U118" s="653" t="s">
        <v>1151</v>
      </c>
      <c r="V118" s="653" t="s">
        <v>1151</v>
      </c>
      <c r="W118" s="653" t="s">
        <v>1151</v>
      </c>
      <c r="X118" s="653" t="s">
        <v>1151</v>
      </c>
      <c r="Y118" s="653" t="s">
        <v>1151</v>
      </c>
      <c r="Z118" s="653" t="s">
        <v>1151</v>
      </c>
      <c r="AA118" s="653" t="s">
        <v>1151</v>
      </c>
      <c r="AB118" s="653" t="s">
        <v>1151</v>
      </c>
      <c r="AC118" s="653" t="s">
        <v>1151</v>
      </c>
      <c r="AD118" s="265" t="s">
        <v>1151</v>
      </c>
      <c r="AE118" s="722" t="s">
        <v>1151</v>
      </c>
      <c r="AF118" s="648" t="s">
        <v>1151</v>
      </c>
      <c r="AG118" s="648" t="s">
        <v>1151</v>
      </c>
      <c r="AH118" s="648" t="s">
        <v>1151</v>
      </c>
      <c r="AI118" s="265" t="s">
        <v>1151</v>
      </c>
      <c r="AJ118" s="265" t="s">
        <v>1151</v>
      </c>
      <c r="AK118" s="265" t="s">
        <v>1151</v>
      </c>
      <c r="AL118" s="265" t="s">
        <v>1151</v>
      </c>
      <c r="AM118" s="265" t="s">
        <v>1151</v>
      </c>
      <c r="AN118" s="265" t="s">
        <v>1151</v>
      </c>
      <c r="AO118" s="265" t="s">
        <v>1151</v>
      </c>
      <c r="AP118" s="265" t="s">
        <v>1151</v>
      </c>
      <c r="AQ118" s="265" t="s">
        <v>1151</v>
      </c>
      <c r="AR118" s="265" t="s">
        <v>1151</v>
      </c>
      <c r="AS118" s="648" t="s">
        <v>1151</v>
      </c>
      <c r="AT118" s="450" t="s">
        <v>430</v>
      </c>
      <c r="AU118" s="457" t="s">
        <v>1151</v>
      </c>
      <c r="AV118" s="486" t="s">
        <v>1151</v>
      </c>
      <c r="AW118" s="486" t="s">
        <v>1151</v>
      </c>
      <c r="AX118" s="486" t="s">
        <v>1151</v>
      </c>
      <c r="AY118" s="486" t="s">
        <v>1151</v>
      </c>
      <c r="AZ118" s="486" t="s">
        <v>1151</v>
      </c>
      <c r="BA118" s="486" t="s">
        <v>1151</v>
      </c>
      <c r="BB118" s="486" t="s">
        <v>1151</v>
      </c>
      <c r="BC118" s="486" t="s">
        <v>1151</v>
      </c>
      <c r="BD118" s="486" t="s">
        <v>1151</v>
      </c>
      <c r="BE118" s="486" t="s">
        <v>1151</v>
      </c>
    </row>
    <row r="119" spans="1:57" s="38" customFormat="1" ht="45" customHeight="1" x14ac:dyDescent="0.2">
      <c r="A119" s="84" t="str">
        <f t="shared" si="1"/>
        <v>17</v>
      </c>
      <c r="B119" s="36" t="s">
        <v>1210</v>
      </c>
      <c r="C119" s="81" t="s">
        <v>1270</v>
      </c>
      <c r="D119" s="679" t="s">
        <v>1151</v>
      </c>
      <c r="E119" s="91" t="s">
        <v>60</v>
      </c>
      <c r="F119" s="223" t="s">
        <v>1211</v>
      </c>
      <c r="G119" s="135" t="s">
        <v>60</v>
      </c>
      <c r="H119" s="112" t="s">
        <v>863</v>
      </c>
      <c r="I119" s="139" t="s">
        <v>1085</v>
      </c>
      <c r="J119" s="641" t="s">
        <v>1124</v>
      </c>
      <c r="K119" s="485" t="s">
        <v>1151</v>
      </c>
      <c r="L119" s="80" t="s">
        <v>1151</v>
      </c>
      <c r="M119" s="80" t="s">
        <v>1151</v>
      </c>
      <c r="N119" s="80" t="s">
        <v>1151</v>
      </c>
      <c r="O119" s="80" t="s">
        <v>1151</v>
      </c>
      <c r="P119" s="80" t="s">
        <v>1151</v>
      </c>
      <c r="Q119" s="80" t="s">
        <v>1151</v>
      </c>
      <c r="R119" s="80" t="s">
        <v>1151</v>
      </c>
      <c r="S119" s="80" t="s">
        <v>1151</v>
      </c>
      <c r="T119" s="80" t="s">
        <v>1151</v>
      </c>
      <c r="U119" s="80" t="s">
        <v>1151</v>
      </c>
      <c r="V119" s="80" t="s">
        <v>1151</v>
      </c>
      <c r="W119" s="80" t="s">
        <v>1151</v>
      </c>
      <c r="X119" s="80" t="s">
        <v>1151</v>
      </c>
      <c r="Y119" s="80" t="s">
        <v>1151</v>
      </c>
      <c r="Z119" s="80" t="s">
        <v>1151</v>
      </c>
      <c r="AA119" s="80" t="s">
        <v>1151</v>
      </c>
      <c r="AB119" s="80" t="s">
        <v>1151</v>
      </c>
      <c r="AC119" s="80" t="s">
        <v>1151</v>
      </c>
      <c r="AD119" s="80" t="s">
        <v>1151</v>
      </c>
      <c r="AE119" s="80" t="s">
        <v>1151</v>
      </c>
      <c r="AF119" s="80" t="s">
        <v>1151</v>
      </c>
      <c r="AG119" s="80" t="s">
        <v>1151</v>
      </c>
      <c r="AH119" s="80" t="s">
        <v>1151</v>
      </c>
      <c r="AI119" s="593" t="s">
        <v>1031</v>
      </c>
      <c r="AJ119" s="80" t="s">
        <v>1151</v>
      </c>
      <c r="AK119" s="80" t="s">
        <v>1151</v>
      </c>
      <c r="AL119" s="80" t="s">
        <v>1151</v>
      </c>
      <c r="AM119" s="80" t="s">
        <v>1151</v>
      </c>
      <c r="AN119" s="80" t="s">
        <v>1151</v>
      </c>
      <c r="AO119" s="80" t="s">
        <v>1151</v>
      </c>
      <c r="AP119" s="80" t="s">
        <v>1151</v>
      </c>
      <c r="AQ119" s="80" t="s">
        <v>1151</v>
      </c>
      <c r="AR119" s="80" t="s">
        <v>1151</v>
      </c>
      <c r="AS119" s="593" t="s">
        <v>961</v>
      </c>
      <c r="AT119" s="450" t="s">
        <v>430</v>
      </c>
      <c r="AU119" s="457" t="s">
        <v>1151</v>
      </c>
      <c r="AV119" s="486" t="s">
        <v>1151</v>
      </c>
      <c r="AW119" s="619" t="s">
        <v>1032</v>
      </c>
      <c r="AX119" s="81" t="s">
        <v>1151</v>
      </c>
      <c r="AY119" s="81" t="s">
        <v>1151</v>
      </c>
      <c r="AZ119" s="81" t="s">
        <v>1151</v>
      </c>
      <c r="BA119" s="81" t="s">
        <v>1151</v>
      </c>
      <c r="BB119" s="81" t="s">
        <v>1151</v>
      </c>
      <c r="BC119" s="81" t="s">
        <v>1151</v>
      </c>
      <c r="BD119" s="81" t="s">
        <v>1151</v>
      </c>
      <c r="BE119" s="81" t="s">
        <v>1151</v>
      </c>
    </row>
    <row r="120" spans="1:57" s="38" customFormat="1" ht="45" customHeight="1" x14ac:dyDescent="0.2">
      <c r="A120" s="84" t="str">
        <f t="shared" si="1"/>
        <v>17</v>
      </c>
      <c r="B120" s="36" t="s">
        <v>1210</v>
      </c>
      <c r="C120" s="81" t="s">
        <v>1270</v>
      </c>
      <c r="D120" s="679" t="s">
        <v>1151</v>
      </c>
      <c r="E120" s="91" t="s">
        <v>60</v>
      </c>
      <c r="F120" s="223" t="s">
        <v>1212</v>
      </c>
      <c r="G120" s="135" t="s">
        <v>793</v>
      </c>
      <c r="H120" s="112" t="s">
        <v>794</v>
      </c>
      <c r="I120" s="139" t="s">
        <v>1095</v>
      </c>
      <c r="J120" s="641" t="s">
        <v>1124</v>
      </c>
      <c r="K120" s="589" t="s">
        <v>1029</v>
      </c>
      <c r="L120" s="80" t="s">
        <v>1151</v>
      </c>
      <c r="M120" s="80" t="s">
        <v>1151</v>
      </c>
      <c r="N120" s="593" t="s">
        <v>884</v>
      </c>
      <c r="O120" s="80" t="s">
        <v>1151</v>
      </c>
      <c r="P120" s="80" t="s">
        <v>1151</v>
      </c>
      <c r="Q120" s="80" t="s">
        <v>1151</v>
      </c>
      <c r="R120" s="80" t="s">
        <v>1151</v>
      </c>
      <c r="S120" s="80" t="s">
        <v>1151</v>
      </c>
      <c r="T120" s="80" t="s">
        <v>1151</v>
      </c>
      <c r="U120" s="80" t="s">
        <v>1151</v>
      </c>
      <c r="V120" s="80" t="s">
        <v>1151</v>
      </c>
      <c r="W120" s="80" t="s">
        <v>1151</v>
      </c>
      <c r="X120" s="80" t="s">
        <v>1151</v>
      </c>
      <c r="Y120" s="80" t="s">
        <v>1151</v>
      </c>
      <c r="Z120" s="80" t="s">
        <v>1151</v>
      </c>
      <c r="AA120" s="80" t="s">
        <v>1151</v>
      </c>
      <c r="AB120" s="80" t="s">
        <v>1151</v>
      </c>
      <c r="AC120" s="80" t="s">
        <v>1151</v>
      </c>
      <c r="AD120" s="80" t="s">
        <v>1151</v>
      </c>
      <c r="AE120" s="80" t="s">
        <v>1151</v>
      </c>
      <c r="AF120" s="80" t="s">
        <v>1151</v>
      </c>
      <c r="AG120" s="80" t="s">
        <v>1151</v>
      </c>
      <c r="AH120" s="80" t="s">
        <v>1151</v>
      </c>
      <c r="AI120" s="593" t="s">
        <v>1030</v>
      </c>
      <c r="AJ120" s="80" t="s">
        <v>1151</v>
      </c>
      <c r="AK120" s="80" t="s">
        <v>1151</v>
      </c>
      <c r="AL120" s="80" t="s">
        <v>1151</v>
      </c>
      <c r="AM120" s="80" t="s">
        <v>1151</v>
      </c>
      <c r="AN120" s="80" t="s">
        <v>1151</v>
      </c>
      <c r="AO120" s="80" t="s">
        <v>1151</v>
      </c>
      <c r="AP120" s="80" t="s">
        <v>1151</v>
      </c>
      <c r="AQ120" s="80" t="s">
        <v>1151</v>
      </c>
      <c r="AR120" s="80" t="s">
        <v>1151</v>
      </c>
      <c r="AS120" s="593" t="s">
        <v>961</v>
      </c>
      <c r="AT120" s="450" t="s">
        <v>430</v>
      </c>
      <c r="AU120" s="457" t="s">
        <v>1151</v>
      </c>
      <c r="AV120" s="486" t="s">
        <v>1151</v>
      </c>
      <c r="AW120" s="619" t="s">
        <v>1032</v>
      </c>
      <c r="AX120" s="81" t="s">
        <v>1151</v>
      </c>
      <c r="AY120" s="81" t="s">
        <v>1151</v>
      </c>
      <c r="AZ120" s="81" t="s">
        <v>1151</v>
      </c>
      <c r="BA120" s="81" t="s">
        <v>1151</v>
      </c>
      <c r="BB120" s="81" t="s">
        <v>1151</v>
      </c>
      <c r="BC120" s="81" t="s">
        <v>1151</v>
      </c>
      <c r="BD120" s="81" t="s">
        <v>1151</v>
      </c>
      <c r="BE120" s="81" t="s">
        <v>1151</v>
      </c>
    </row>
    <row r="121" spans="1:57" s="38" customFormat="1" ht="45" customHeight="1" x14ac:dyDescent="0.2">
      <c r="A121" s="84" t="str">
        <f t="shared" si="1"/>
        <v>17</v>
      </c>
      <c r="B121" s="36" t="s">
        <v>1210</v>
      </c>
      <c r="C121" s="81" t="s">
        <v>1270</v>
      </c>
      <c r="D121" s="679" t="s">
        <v>1151</v>
      </c>
      <c r="E121" s="91" t="s">
        <v>60</v>
      </c>
      <c r="F121" s="223" t="s">
        <v>1211</v>
      </c>
      <c r="G121" s="135" t="s">
        <v>60</v>
      </c>
      <c r="H121" s="112" t="s">
        <v>863</v>
      </c>
      <c r="I121" s="500" t="s">
        <v>1078</v>
      </c>
      <c r="J121" s="641" t="s">
        <v>1124</v>
      </c>
      <c r="K121" s="485" t="s">
        <v>1151</v>
      </c>
      <c r="L121" s="80" t="s">
        <v>1151</v>
      </c>
      <c r="M121" s="80" t="s">
        <v>1151</v>
      </c>
      <c r="N121" s="80" t="s">
        <v>1151</v>
      </c>
      <c r="O121" s="80" t="s">
        <v>1151</v>
      </c>
      <c r="P121" s="80" t="s">
        <v>1151</v>
      </c>
      <c r="Q121" s="80" t="s">
        <v>1151</v>
      </c>
      <c r="R121" s="80" t="s">
        <v>1151</v>
      </c>
      <c r="S121" s="80" t="s">
        <v>1151</v>
      </c>
      <c r="T121" s="80" t="s">
        <v>1151</v>
      </c>
      <c r="U121" s="80" t="s">
        <v>1151</v>
      </c>
      <c r="V121" s="80" t="s">
        <v>1151</v>
      </c>
      <c r="W121" s="80" t="s">
        <v>1151</v>
      </c>
      <c r="X121" s="80" t="s">
        <v>1151</v>
      </c>
      <c r="Y121" s="80" t="s">
        <v>1151</v>
      </c>
      <c r="Z121" s="80" t="s">
        <v>1151</v>
      </c>
      <c r="AA121" s="80" t="s">
        <v>1151</v>
      </c>
      <c r="AB121" s="80" t="s">
        <v>1151</v>
      </c>
      <c r="AC121" s="80" t="s">
        <v>1151</v>
      </c>
      <c r="AD121" s="80" t="s">
        <v>1151</v>
      </c>
      <c r="AE121" s="80" t="s">
        <v>1151</v>
      </c>
      <c r="AF121" s="80" t="s">
        <v>1151</v>
      </c>
      <c r="AG121" s="80" t="s">
        <v>1151</v>
      </c>
      <c r="AH121" s="80" t="s">
        <v>1151</v>
      </c>
      <c r="AI121" s="613" t="s">
        <v>1031</v>
      </c>
      <c r="AJ121" s="265" t="s">
        <v>1151</v>
      </c>
      <c r="AK121" s="265" t="s">
        <v>1151</v>
      </c>
      <c r="AL121" s="265" t="s">
        <v>1151</v>
      </c>
      <c r="AM121" s="265" t="s">
        <v>1151</v>
      </c>
      <c r="AN121" s="265" t="s">
        <v>1151</v>
      </c>
      <c r="AO121" s="265" t="s">
        <v>1151</v>
      </c>
      <c r="AP121" s="265" t="s">
        <v>1151</v>
      </c>
      <c r="AQ121" s="265" t="s">
        <v>1151</v>
      </c>
      <c r="AR121" s="265" t="s">
        <v>1151</v>
      </c>
      <c r="AS121" s="594" t="s">
        <v>961</v>
      </c>
      <c r="AT121" s="450" t="s">
        <v>430</v>
      </c>
      <c r="AU121" s="457" t="s">
        <v>1151</v>
      </c>
      <c r="AV121" s="486" t="s">
        <v>1151</v>
      </c>
      <c r="AW121" s="620" t="s">
        <v>1032</v>
      </c>
      <c r="AX121" s="81" t="s">
        <v>1151</v>
      </c>
      <c r="AY121" s="81" t="s">
        <v>1151</v>
      </c>
      <c r="AZ121" s="81" t="s">
        <v>1151</v>
      </c>
      <c r="BA121" s="81" t="s">
        <v>1151</v>
      </c>
      <c r="BB121" s="81" t="s">
        <v>1151</v>
      </c>
      <c r="BC121" s="81" t="s">
        <v>1151</v>
      </c>
      <c r="BD121" s="81" t="s">
        <v>1151</v>
      </c>
      <c r="BE121" s="81" t="s">
        <v>1151</v>
      </c>
    </row>
    <row r="122" spans="1:57" s="38" customFormat="1" ht="45" customHeight="1" x14ac:dyDescent="0.2">
      <c r="A122" s="84" t="str">
        <f t="shared" si="1"/>
        <v>17</v>
      </c>
      <c r="B122" s="36" t="s">
        <v>1210</v>
      </c>
      <c r="C122" s="81" t="s">
        <v>1270</v>
      </c>
      <c r="D122" s="679" t="s">
        <v>1151</v>
      </c>
      <c r="E122" s="91" t="s">
        <v>60</v>
      </c>
      <c r="F122" s="223" t="s">
        <v>1212</v>
      </c>
      <c r="G122" s="135" t="s">
        <v>793</v>
      </c>
      <c r="H122" s="112" t="s">
        <v>794</v>
      </c>
      <c r="I122" s="500" t="s">
        <v>1100</v>
      </c>
      <c r="J122" s="641" t="s">
        <v>1124</v>
      </c>
      <c r="K122" s="590" t="s">
        <v>1029</v>
      </c>
      <c r="L122" s="80" t="s">
        <v>1151</v>
      </c>
      <c r="M122" s="80" t="s">
        <v>1151</v>
      </c>
      <c r="N122" s="594" t="s">
        <v>884</v>
      </c>
      <c r="O122" s="80" t="s">
        <v>1151</v>
      </c>
      <c r="P122" s="80" t="s">
        <v>1151</v>
      </c>
      <c r="Q122" s="80" t="s">
        <v>1151</v>
      </c>
      <c r="R122" s="80" t="s">
        <v>1151</v>
      </c>
      <c r="S122" s="80" t="s">
        <v>1151</v>
      </c>
      <c r="T122" s="80" t="s">
        <v>1151</v>
      </c>
      <c r="U122" s="80" t="s">
        <v>1151</v>
      </c>
      <c r="V122" s="80" t="s">
        <v>1151</v>
      </c>
      <c r="W122" s="80" t="s">
        <v>1151</v>
      </c>
      <c r="X122" s="80" t="s">
        <v>1151</v>
      </c>
      <c r="Y122" s="80" t="s">
        <v>1151</v>
      </c>
      <c r="Z122" s="80" t="s">
        <v>1151</v>
      </c>
      <c r="AA122" s="80" t="s">
        <v>1151</v>
      </c>
      <c r="AB122" s="80" t="s">
        <v>1151</v>
      </c>
      <c r="AC122" s="80" t="s">
        <v>1151</v>
      </c>
      <c r="AD122" s="80" t="s">
        <v>1151</v>
      </c>
      <c r="AE122" s="80" t="s">
        <v>1151</v>
      </c>
      <c r="AF122" s="80" t="s">
        <v>1151</v>
      </c>
      <c r="AG122" s="80" t="s">
        <v>1151</v>
      </c>
      <c r="AH122" s="80" t="s">
        <v>1151</v>
      </c>
      <c r="AI122" s="613" t="s">
        <v>1030</v>
      </c>
      <c r="AJ122" s="265" t="s">
        <v>1151</v>
      </c>
      <c r="AK122" s="265" t="s">
        <v>1151</v>
      </c>
      <c r="AL122" s="265" t="s">
        <v>1151</v>
      </c>
      <c r="AM122" s="265" t="s">
        <v>1151</v>
      </c>
      <c r="AN122" s="265" t="s">
        <v>1151</v>
      </c>
      <c r="AO122" s="265" t="s">
        <v>1151</v>
      </c>
      <c r="AP122" s="265" t="s">
        <v>1151</v>
      </c>
      <c r="AQ122" s="265" t="s">
        <v>1151</v>
      </c>
      <c r="AR122" s="265" t="s">
        <v>1151</v>
      </c>
      <c r="AS122" s="594" t="s">
        <v>961</v>
      </c>
      <c r="AT122" s="450" t="s">
        <v>430</v>
      </c>
      <c r="AU122" s="457" t="s">
        <v>1151</v>
      </c>
      <c r="AV122" s="486" t="s">
        <v>1151</v>
      </c>
      <c r="AW122" s="620" t="s">
        <v>1032</v>
      </c>
      <c r="AX122" s="81" t="s">
        <v>1151</v>
      </c>
      <c r="AY122" s="81" t="s">
        <v>1151</v>
      </c>
      <c r="AZ122" s="81" t="s">
        <v>1151</v>
      </c>
      <c r="BA122" s="81" t="s">
        <v>1151</v>
      </c>
      <c r="BB122" s="81" t="s">
        <v>1151</v>
      </c>
      <c r="BC122" s="81" t="s">
        <v>1151</v>
      </c>
      <c r="BD122" s="81" t="s">
        <v>1151</v>
      </c>
      <c r="BE122" s="81" t="s">
        <v>1151</v>
      </c>
    </row>
    <row r="123" spans="1:57" s="38" customFormat="1" ht="45" customHeight="1" x14ac:dyDescent="0.2">
      <c r="A123" s="84" t="str">
        <f t="shared" si="1"/>
        <v>16</v>
      </c>
      <c r="B123" s="44" t="s">
        <v>126</v>
      </c>
      <c r="C123" s="81" t="s">
        <v>1271</v>
      </c>
      <c r="D123" s="679" t="s">
        <v>1151</v>
      </c>
      <c r="E123" s="91" t="s">
        <v>790</v>
      </c>
      <c r="F123" s="578" t="s">
        <v>1213</v>
      </c>
      <c r="G123" s="640" t="s">
        <v>60</v>
      </c>
      <c r="H123" s="580" t="s">
        <v>863</v>
      </c>
      <c r="I123" s="138" t="s">
        <v>1072</v>
      </c>
      <c r="J123" s="575" t="s">
        <v>852</v>
      </c>
      <c r="K123" s="485" t="s">
        <v>1151</v>
      </c>
      <c r="L123" s="80" t="s">
        <v>1151</v>
      </c>
      <c r="M123" s="80" t="s">
        <v>1151</v>
      </c>
      <c r="N123" s="80" t="s">
        <v>1151</v>
      </c>
      <c r="O123" s="80" t="s">
        <v>1151</v>
      </c>
      <c r="P123" s="80" t="s">
        <v>1151</v>
      </c>
      <c r="Q123" s="80" t="s">
        <v>1151</v>
      </c>
      <c r="R123" s="131" t="s">
        <v>633</v>
      </c>
      <c r="S123" s="131" t="s">
        <v>634</v>
      </c>
      <c r="T123" s="80" t="s">
        <v>1151</v>
      </c>
      <c r="U123" s="80" t="s">
        <v>1151</v>
      </c>
      <c r="V123" s="80" t="s">
        <v>1151</v>
      </c>
      <c r="W123" s="80" t="s">
        <v>1151</v>
      </c>
      <c r="X123" s="80" t="s">
        <v>1151</v>
      </c>
      <c r="Y123" s="80" t="s">
        <v>1151</v>
      </c>
      <c r="Z123" s="80" t="s">
        <v>1151</v>
      </c>
      <c r="AA123" s="80" t="s">
        <v>1151</v>
      </c>
      <c r="AB123" s="80" t="s">
        <v>1151</v>
      </c>
      <c r="AC123" s="80" t="s">
        <v>1151</v>
      </c>
      <c r="AD123" s="80" t="s">
        <v>1151</v>
      </c>
      <c r="AE123" s="80" t="s">
        <v>1151</v>
      </c>
      <c r="AF123" s="80" t="s">
        <v>1151</v>
      </c>
      <c r="AG123" s="80" t="s">
        <v>1151</v>
      </c>
      <c r="AH123" s="80" t="s">
        <v>1151</v>
      </c>
      <c r="AI123" s="80" t="s">
        <v>1151</v>
      </c>
      <c r="AJ123" s="80" t="s">
        <v>1151</v>
      </c>
      <c r="AK123" s="80" t="s">
        <v>1151</v>
      </c>
      <c r="AL123" s="80" t="s">
        <v>1151</v>
      </c>
      <c r="AM123" s="80" t="s">
        <v>1151</v>
      </c>
      <c r="AN123" s="80" t="s">
        <v>1151</v>
      </c>
      <c r="AO123" s="80" t="s">
        <v>1151</v>
      </c>
      <c r="AP123" s="80" t="s">
        <v>1151</v>
      </c>
      <c r="AQ123" s="80" t="s">
        <v>1151</v>
      </c>
      <c r="AR123" s="80" t="s">
        <v>1151</v>
      </c>
      <c r="AS123" s="592" t="s">
        <v>892</v>
      </c>
      <c r="AT123" s="450" t="s">
        <v>430</v>
      </c>
      <c r="AU123" s="457" t="s">
        <v>1151</v>
      </c>
      <c r="AV123" s="486" t="s">
        <v>1151</v>
      </c>
      <c r="AW123" s="293" t="s">
        <v>1244</v>
      </c>
      <c r="AX123" s="81" t="s">
        <v>1151</v>
      </c>
      <c r="AY123" s="81" t="s">
        <v>1151</v>
      </c>
      <c r="AZ123" s="81" t="s">
        <v>1151</v>
      </c>
      <c r="BA123" s="81" t="s">
        <v>1151</v>
      </c>
      <c r="BB123" s="81" t="s">
        <v>1151</v>
      </c>
      <c r="BC123" s="81" t="s">
        <v>1151</v>
      </c>
      <c r="BD123" s="81" t="s">
        <v>1151</v>
      </c>
      <c r="BE123" s="81" t="s">
        <v>1151</v>
      </c>
    </row>
    <row r="124" spans="1:57" s="38" customFormat="1" ht="45" customHeight="1" x14ac:dyDescent="0.2">
      <c r="A124" s="84" t="str">
        <f t="shared" si="1"/>
        <v>16</v>
      </c>
      <c r="B124" s="44" t="s">
        <v>126</v>
      </c>
      <c r="C124" s="81" t="s">
        <v>1271</v>
      </c>
      <c r="D124" s="679" t="s">
        <v>1151</v>
      </c>
      <c r="E124" s="91" t="s">
        <v>790</v>
      </c>
      <c r="F124" s="578" t="s">
        <v>1201</v>
      </c>
      <c r="G124" s="640" t="s">
        <v>112</v>
      </c>
      <c r="H124" s="580" t="s">
        <v>1024</v>
      </c>
      <c r="I124" s="138" t="s">
        <v>1092</v>
      </c>
      <c r="J124" s="575" t="s">
        <v>852</v>
      </c>
      <c r="K124" s="588" t="s">
        <v>944</v>
      </c>
      <c r="L124" s="80" t="s">
        <v>1151</v>
      </c>
      <c r="M124" s="80" t="s">
        <v>1151</v>
      </c>
      <c r="N124" s="592" t="s">
        <v>884</v>
      </c>
      <c r="O124" s="80" t="s">
        <v>1151</v>
      </c>
      <c r="P124" s="80" t="s">
        <v>1151</v>
      </c>
      <c r="Q124" s="80" t="s">
        <v>1151</v>
      </c>
      <c r="R124" s="131" t="s">
        <v>633</v>
      </c>
      <c r="S124" s="131" t="s">
        <v>634</v>
      </c>
      <c r="T124" s="80" t="s">
        <v>1151</v>
      </c>
      <c r="U124" s="80" t="s">
        <v>1151</v>
      </c>
      <c r="V124" s="80" t="s">
        <v>1151</v>
      </c>
      <c r="W124" s="80" t="s">
        <v>1151</v>
      </c>
      <c r="X124" s="80" t="s">
        <v>1151</v>
      </c>
      <c r="Y124" s="80" t="s">
        <v>1151</v>
      </c>
      <c r="Z124" s="80" t="s">
        <v>1151</v>
      </c>
      <c r="AA124" s="80" t="s">
        <v>1151</v>
      </c>
      <c r="AB124" s="80" t="s">
        <v>1151</v>
      </c>
      <c r="AC124" s="80" t="s">
        <v>1151</v>
      </c>
      <c r="AD124" s="80" t="s">
        <v>1151</v>
      </c>
      <c r="AE124" s="80" t="s">
        <v>1151</v>
      </c>
      <c r="AF124" s="80" t="s">
        <v>1151</v>
      </c>
      <c r="AG124" s="80" t="s">
        <v>1151</v>
      </c>
      <c r="AH124" s="80" t="s">
        <v>1151</v>
      </c>
      <c r="AI124" s="80" t="s">
        <v>1151</v>
      </c>
      <c r="AJ124" s="80" t="s">
        <v>1151</v>
      </c>
      <c r="AK124" s="80" t="s">
        <v>1151</v>
      </c>
      <c r="AL124" s="80" t="s">
        <v>1151</v>
      </c>
      <c r="AM124" s="80" t="s">
        <v>1151</v>
      </c>
      <c r="AN124" s="80" t="s">
        <v>1151</v>
      </c>
      <c r="AO124" s="80" t="s">
        <v>1151</v>
      </c>
      <c r="AP124" s="80" t="s">
        <v>1151</v>
      </c>
      <c r="AQ124" s="80" t="s">
        <v>1151</v>
      </c>
      <c r="AR124" s="80" t="s">
        <v>1151</v>
      </c>
      <c r="AS124" s="592" t="s">
        <v>892</v>
      </c>
      <c r="AT124" s="450" t="s">
        <v>430</v>
      </c>
      <c r="AU124" s="457" t="s">
        <v>1151</v>
      </c>
      <c r="AV124" s="486" t="s">
        <v>1151</v>
      </c>
      <c r="AW124" s="293" t="s">
        <v>1244</v>
      </c>
      <c r="AX124" s="81" t="s">
        <v>1151</v>
      </c>
      <c r="AY124" s="81" t="s">
        <v>1151</v>
      </c>
      <c r="AZ124" s="81" t="s">
        <v>1151</v>
      </c>
      <c r="BA124" s="81" t="s">
        <v>1151</v>
      </c>
      <c r="BB124" s="81" t="s">
        <v>1151</v>
      </c>
      <c r="BC124" s="81" t="s">
        <v>1151</v>
      </c>
      <c r="BD124" s="81" t="s">
        <v>1151</v>
      </c>
      <c r="BE124" s="81" t="s">
        <v>1151</v>
      </c>
    </row>
    <row r="125" spans="1:57" s="38" customFormat="1" ht="45" customHeight="1" x14ac:dyDescent="0.2">
      <c r="A125" s="84" t="str">
        <f t="shared" si="1"/>
        <v>16</v>
      </c>
      <c r="B125" s="44" t="s">
        <v>126</v>
      </c>
      <c r="C125" s="81" t="s">
        <v>1271</v>
      </c>
      <c r="D125" s="679" t="s">
        <v>1151</v>
      </c>
      <c r="E125" s="91" t="s">
        <v>790</v>
      </c>
      <c r="F125" s="578" t="s">
        <v>1213</v>
      </c>
      <c r="G125" s="640" t="s">
        <v>60</v>
      </c>
      <c r="H125" s="580" t="s">
        <v>863</v>
      </c>
      <c r="I125" s="139" t="s">
        <v>1074</v>
      </c>
      <c r="J125" s="641" t="s">
        <v>1124</v>
      </c>
      <c r="K125" s="80" t="s">
        <v>1151</v>
      </c>
      <c r="L125" s="80" t="s">
        <v>1151</v>
      </c>
      <c r="M125" s="80" t="s">
        <v>1151</v>
      </c>
      <c r="N125" s="80" t="s">
        <v>1151</v>
      </c>
      <c r="O125" s="80" t="s">
        <v>1151</v>
      </c>
      <c r="P125" s="80" t="s">
        <v>1151</v>
      </c>
      <c r="Q125" s="80" t="s">
        <v>1151</v>
      </c>
      <c r="R125" s="593" t="s">
        <v>1025</v>
      </c>
      <c r="S125" s="593" t="s">
        <v>1026</v>
      </c>
      <c r="T125" s="80" t="s">
        <v>1151</v>
      </c>
      <c r="U125" s="80" t="s">
        <v>1151</v>
      </c>
      <c r="V125" s="80" t="s">
        <v>1151</v>
      </c>
      <c r="W125" s="80" t="s">
        <v>1151</v>
      </c>
      <c r="X125" s="80" t="s">
        <v>1151</v>
      </c>
      <c r="Y125" s="80" t="s">
        <v>1151</v>
      </c>
      <c r="Z125" s="80" t="s">
        <v>1151</v>
      </c>
      <c r="AA125" s="80" t="s">
        <v>1151</v>
      </c>
      <c r="AB125" s="80" t="s">
        <v>1151</v>
      </c>
      <c r="AC125" s="80" t="s">
        <v>1151</v>
      </c>
      <c r="AD125" s="80" t="s">
        <v>1151</v>
      </c>
      <c r="AE125" s="80" t="s">
        <v>1151</v>
      </c>
      <c r="AF125" s="80" t="s">
        <v>1151</v>
      </c>
      <c r="AG125" s="80" t="s">
        <v>1151</v>
      </c>
      <c r="AH125" s="80" t="s">
        <v>1151</v>
      </c>
      <c r="AI125" s="80" t="s">
        <v>1151</v>
      </c>
      <c r="AJ125" s="80" t="s">
        <v>1151</v>
      </c>
      <c r="AK125" s="80" t="s">
        <v>1151</v>
      </c>
      <c r="AL125" s="80" t="s">
        <v>1151</v>
      </c>
      <c r="AM125" s="80" t="s">
        <v>1151</v>
      </c>
      <c r="AN125" s="80" t="s">
        <v>1151</v>
      </c>
      <c r="AO125" s="80" t="s">
        <v>1151</v>
      </c>
      <c r="AP125" s="80" t="s">
        <v>1151</v>
      </c>
      <c r="AQ125" s="80" t="s">
        <v>1151</v>
      </c>
      <c r="AR125" s="80" t="s">
        <v>1151</v>
      </c>
      <c r="AS125" s="593" t="s">
        <v>891</v>
      </c>
      <c r="AT125" s="450" t="s">
        <v>430</v>
      </c>
      <c r="AU125" s="457" t="s">
        <v>1151</v>
      </c>
      <c r="AV125" s="486" t="s">
        <v>1151</v>
      </c>
      <c r="AW125" s="619" t="s">
        <v>1244</v>
      </c>
      <c r="AX125" s="81" t="s">
        <v>1151</v>
      </c>
      <c r="AY125" s="81" t="s">
        <v>1151</v>
      </c>
      <c r="AZ125" s="81" t="s">
        <v>1151</v>
      </c>
      <c r="BA125" s="81" t="s">
        <v>1151</v>
      </c>
      <c r="BB125" s="81" t="s">
        <v>1151</v>
      </c>
      <c r="BC125" s="81" t="s">
        <v>1151</v>
      </c>
      <c r="BD125" s="81" t="s">
        <v>1151</v>
      </c>
      <c r="BE125" s="81" t="s">
        <v>1151</v>
      </c>
    </row>
    <row r="126" spans="1:57" s="38" customFormat="1" ht="45" customHeight="1" x14ac:dyDescent="0.2">
      <c r="A126" s="84" t="str">
        <f t="shared" si="1"/>
        <v>16</v>
      </c>
      <c r="B126" s="44" t="s">
        <v>126</v>
      </c>
      <c r="C126" s="81" t="s">
        <v>1271</v>
      </c>
      <c r="D126" s="679" t="s">
        <v>1151</v>
      </c>
      <c r="E126" s="91" t="s">
        <v>790</v>
      </c>
      <c r="F126" s="578" t="s">
        <v>1201</v>
      </c>
      <c r="G126" s="640" t="s">
        <v>112</v>
      </c>
      <c r="H126" s="580" t="s">
        <v>1024</v>
      </c>
      <c r="I126" s="139" t="s">
        <v>1094</v>
      </c>
      <c r="J126" s="641" t="s">
        <v>1124</v>
      </c>
      <c r="K126" s="593" t="s">
        <v>944</v>
      </c>
      <c r="L126" s="80" t="s">
        <v>1151</v>
      </c>
      <c r="M126" s="80" t="s">
        <v>1151</v>
      </c>
      <c r="N126" s="593" t="s">
        <v>884</v>
      </c>
      <c r="O126" s="80" t="s">
        <v>1151</v>
      </c>
      <c r="P126" s="80" t="s">
        <v>1151</v>
      </c>
      <c r="Q126" s="80" t="s">
        <v>1151</v>
      </c>
      <c r="R126" s="593" t="s">
        <v>1028</v>
      </c>
      <c r="S126" s="593" t="s">
        <v>1027</v>
      </c>
      <c r="T126" s="80" t="s">
        <v>1151</v>
      </c>
      <c r="U126" s="80" t="s">
        <v>1151</v>
      </c>
      <c r="V126" s="80" t="s">
        <v>1151</v>
      </c>
      <c r="W126" s="80" t="s">
        <v>1151</v>
      </c>
      <c r="X126" s="80" t="s">
        <v>1151</v>
      </c>
      <c r="Y126" s="80" t="s">
        <v>1151</v>
      </c>
      <c r="Z126" s="80" t="s">
        <v>1151</v>
      </c>
      <c r="AA126" s="80" t="s">
        <v>1151</v>
      </c>
      <c r="AB126" s="80" t="s">
        <v>1151</v>
      </c>
      <c r="AC126" s="80" t="s">
        <v>1151</v>
      </c>
      <c r="AD126" s="80" t="s">
        <v>1151</v>
      </c>
      <c r="AE126" s="80" t="s">
        <v>1151</v>
      </c>
      <c r="AF126" s="80" t="s">
        <v>1151</v>
      </c>
      <c r="AG126" s="80" t="s">
        <v>1151</v>
      </c>
      <c r="AH126" s="80" t="s">
        <v>1151</v>
      </c>
      <c r="AI126" s="80" t="s">
        <v>1151</v>
      </c>
      <c r="AJ126" s="80" t="s">
        <v>1151</v>
      </c>
      <c r="AK126" s="80" t="s">
        <v>1151</v>
      </c>
      <c r="AL126" s="80" t="s">
        <v>1151</v>
      </c>
      <c r="AM126" s="80" t="s">
        <v>1151</v>
      </c>
      <c r="AN126" s="80" t="s">
        <v>1151</v>
      </c>
      <c r="AO126" s="80" t="s">
        <v>1151</v>
      </c>
      <c r="AP126" s="80" t="s">
        <v>1151</v>
      </c>
      <c r="AQ126" s="80" t="s">
        <v>1151</v>
      </c>
      <c r="AR126" s="80" t="s">
        <v>1151</v>
      </c>
      <c r="AS126" s="593" t="s">
        <v>891</v>
      </c>
      <c r="AT126" s="450" t="s">
        <v>430</v>
      </c>
      <c r="AU126" s="457" t="s">
        <v>1151</v>
      </c>
      <c r="AV126" s="486" t="s">
        <v>1151</v>
      </c>
      <c r="AW126" s="619" t="s">
        <v>1244</v>
      </c>
      <c r="AX126" s="81" t="s">
        <v>1151</v>
      </c>
      <c r="AY126" s="81" t="s">
        <v>1151</v>
      </c>
      <c r="AZ126" s="81" t="s">
        <v>1151</v>
      </c>
      <c r="BA126" s="81" t="s">
        <v>1151</v>
      </c>
      <c r="BB126" s="81" t="s">
        <v>1151</v>
      </c>
      <c r="BC126" s="81" t="s">
        <v>1151</v>
      </c>
      <c r="BD126" s="81" t="s">
        <v>1151</v>
      </c>
      <c r="BE126" s="81" t="s">
        <v>1151</v>
      </c>
    </row>
    <row r="127" spans="1:57" s="38" customFormat="1" ht="45" customHeight="1" x14ac:dyDescent="0.2">
      <c r="A127" s="84" t="str">
        <f t="shared" si="1"/>
        <v>16</v>
      </c>
      <c r="B127" s="44" t="s">
        <v>126</v>
      </c>
      <c r="C127" s="81" t="s">
        <v>1271</v>
      </c>
      <c r="D127" s="679" t="s">
        <v>1151</v>
      </c>
      <c r="E127" s="91" t="s">
        <v>790</v>
      </c>
      <c r="F127" s="578" t="s">
        <v>1213</v>
      </c>
      <c r="G127" s="640" t="s">
        <v>60</v>
      </c>
      <c r="H127" s="580" t="s">
        <v>863</v>
      </c>
      <c r="I127" s="500" t="s">
        <v>1076</v>
      </c>
      <c r="J127" s="641" t="s">
        <v>1124</v>
      </c>
      <c r="K127" s="485" t="s">
        <v>1151</v>
      </c>
      <c r="L127" s="80" t="s">
        <v>1151</v>
      </c>
      <c r="M127" s="80" t="s">
        <v>1151</v>
      </c>
      <c r="N127" s="80" t="s">
        <v>1151</v>
      </c>
      <c r="O127" s="80" t="s">
        <v>1151</v>
      </c>
      <c r="P127" s="80" t="s">
        <v>1151</v>
      </c>
      <c r="Q127" s="80" t="s">
        <v>1151</v>
      </c>
      <c r="R127" s="594" t="s">
        <v>1025</v>
      </c>
      <c r="S127" s="594" t="s">
        <v>1026</v>
      </c>
      <c r="T127" s="80" t="s">
        <v>1151</v>
      </c>
      <c r="U127" s="80" t="s">
        <v>1151</v>
      </c>
      <c r="V127" s="80" t="s">
        <v>1151</v>
      </c>
      <c r="W127" s="80" t="s">
        <v>1151</v>
      </c>
      <c r="X127" s="80" t="s">
        <v>1151</v>
      </c>
      <c r="Y127" s="80" t="s">
        <v>1151</v>
      </c>
      <c r="Z127" s="80" t="s">
        <v>1151</v>
      </c>
      <c r="AA127" s="80" t="s">
        <v>1151</v>
      </c>
      <c r="AB127" s="80" t="s">
        <v>1151</v>
      </c>
      <c r="AC127" s="80" t="s">
        <v>1151</v>
      </c>
      <c r="AD127" s="80" t="s">
        <v>1151</v>
      </c>
      <c r="AE127" s="80" t="s">
        <v>1151</v>
      </c>
      <c r="AF127" s="80" t="s">
        <v>1151</v>
      </c>
      <c r="AG127" s="80" t="s">
        <v>1151</v>
      </c>
      <c r="AH127" s="80" t="s">
        <v>1151</v>
      </c>
      <c r="AI127" s="80" t="s">
        <v>1151</v>
      </c>
      <c r="AJ127" s="80" t="s">
        <v>1151</v>
      </c>
      <c r="AK127" s="80" t="s">
        <v>1151</v>
      </c>
      <c r="AL127" s="80" t="s">
        <v>1151</v>
      </c>
      <c r="AM127" s="80" t="s">
        <v>1151</v>
      </c>
      <c r="AN127" s="80" t="s">
        <v>1151</v>
      </c>
      <c r="AO127" s="80" t="s">
        <v>1151</v>
      </c>
      <c r="AP127" s="80" t="s">
        <v>1151</v>
      </c>
      <c r="AQ127" s="80" t="s">
        <v>1151</v>
      </c>
      <c r="AR127" s="80" t="s">
        <v>1151</v>
      </c>
      <c r="AS127" s="594" t="s">
        <v>891</v>
      </c>
      <c r="AT127" s="450" t="s">
        <v>430</v>
      </c>
      <c r="AU127" s="457" t="s">
        <v>1151</v>
      </c>
      <c r="AV127" s="486" t="s">
        <v>1151</v>
      </c>
      <c r="AW127" s="745" t="s">
        <v>1244</v>
      </c>
      <c r="AX127" s="81" t="s">
        <v>1151</v>
      </c>
      <c r="AY127" s="81" t="s">
        <v>1151</v>
      </c>
      <c r="AZ127" s="81" t="s">
        <v>1151</v>
      </c>
      <c r="BA127" s="81" t="s">
        <v>1151</v>
      </c>
      <c r="BB127" s="81" t="s">
        <v>1151</v>
      </c>
      <c r="BC127" s="81" t="s">
        <v>1151</v>
      </c>
      <c r="BD127" s="81" t="s">
        <v>1151</v>
      </c>
      <c r="BE127" s="81" t="s">
        <v>1151</v>
      </c>
    </row>
    <row r="128" spans="1:57" s="38" customFormat="1" ht="45" customHeight="1" x14ac:dyDescent="0.2">
      <c r="A128" s="84" t="str">
        <f t="shared" si="1"/>
        <v>16</v>
      </c>
      <c r="B128" s="44" t="s">
        <v>126</v>
      </c>
      <c r="C128" s="81" t="s">
        <v>1271</v>
      </c>
      <c r="D128" s="679" t="s">
        <v>1151</v>
      </c>
      <c r="E128" s="91" t="s">
        <v>790</v>
      </c>
      <c r="F128" s="578" t="s">
        <v>1201</v>
      </c>
      <c r="G128" s="640" t="s">
        <v>112</v>
      </c>
      <c r="H128" s="580" t="s">
        <v>1024</v>
      </c>
      <c r="I128" s="500" t="s">
        <v>1098</v>
      </c>
      <c r="J128" s="641" t="s">
        <v>1124</v>
      </c>
      <c r="K128" s="594" t="s">
        <v>944</v>
      </c>
      <c r="L128" s="80" t="s">
        <v>1151</v>
      </c>
      <c r="M128" s="80" t="s">
        <v>1151</v>
      </c>
      <c r="N128" s="594" t="s">
        <v>884</v>
      </c>
      <c r="O128" s="80" t="s">
        <v>1151</v>
      </c>
      <c r="P128" s="80" t="s">
        <v>1151</v>
      </c>
      <c r="Q128" s="80" t="s">
        <v>1151</v>
      </c>
      <c r="R128" s="594" t="s">
        <v>1028</v>
      </c>
      <c r="S128" s="594" t="s">
        <v>1027</v>
      </c>
      <c r="T128" s="80" t="s">
        <v>1151</v>
      </c>
      <c r="U128" s="80" t="s">
        <v>1151</v>
      </c>
      <c r="V128" s="80" t="s">
        <v>1151</v>
      </c>
      <c r="W128" s="80" t="s">
        <v>1151</v>
      </c>
      <c r="X128" s="80" t="s">
        <v>1151</v>
      </c>
      <c r="Y128" s="80" t="s">
        <v>1151</v>
      </c>
      <c r="Z128" s="80" t="s">
        <v>1151</v>
      </c>
      <c r="AA128" s="80" t="s">
        <v>1151</v>
      </c>
      <c r="AB128" s="80" t="s">
        <v>1151</v>
      </c>
      <c r="AC128" s="80" t="s">
        <v>1151</v>
      </c>
      <c r="AD128" s="80" t="s">
        <v>1151</v>
      </c>
      <c r="AE128" s="80" t="s">
        <v>1151</v>
      </c>
      <c r="AF128" s="80" t="s">
        <v>1151</v>
      </c>
      <c r="AG128" s="80" t="s">
        <v>1151</v>
      </c>
      <c r="AH128" s="80" t="s">
        <v>1151</v>
      </c>
      <c r="AI128" s="80" t="s">
        <v>1151</v>
      </c>
      <c r="AJ128" s="80" t="s">
        <v>1151</v>
      </c>
      <c r="AK128" s="80" t="s">
        <v>1151</v>
      </c>
      <c r="AL128" s="80" t="s">
        <v>1151</v>
      </c>
      <c r="AM128" s="80" t="s">
        <v>1151</v>
      </c>
      <c r="AN128" s="80" t="s">
        <v>1151</v>
      </c>
      <c r="AO128" s="80" t="s">
        <v>1151</v>
      </c>
      <c r="AP128" s="80" t="s">
        <v>1151</v>
      </c>
      <c r="AQ128" s="80" t="s">
        <v>1151</v>
      </c>
      <c r="AR128" s="80" t="s">
        <v>1151</v>
      </c>
      <c r="AS128" s="594" t="s">
        <v>891</v>
      </c>
      <c r="AT128" s="450" t="s">
        <v>430</v>
      </c>
      <c r="AU128" s="457" t="s">
        <v>1151</v>
      </c>
      <c r="AV128" s="486" t="s">
        <v>1151</v>
      </c>
      <c r="AW128" s="745" t="s">
        <v>1244</v>
      </c>
      <c r="AX128" s="81" t="s">
        <v>1151</v>
      </c>
      <c r="AY128" s="81" t="s">
        <v>1151</v>
      </c>
      <c r="AZ128" s="81" t="s">
        <v>1151</v>
      </c>
      <c r="BA128" s="81" t="s">
        <v>1151</v>
      </c>
      <c r="BB128" s="81" t="s">
        <v>1151</v>
      </c>
      <c r="BC128" s="81" t="s">
        <v>1151</v>
      </c>
      <c r="BD128" s="81" t="s">
        <v>1151</v>
      </c>
      <c r="BE128" s="81" t="s">
        <v>1151</v>
      </c>
    </row>
    <row r="129" spans="1:57" s="38" customFormat="1" ht="45" customHeight="1" x14ac:dyDescent="0.2">
      <c r="A129" s="84" t="str">
        <f t="shared" si="1"/>
        <v>16</v>
      </c>
      <c r="B129" s="36" t="s">
        <v>958</v>
      </c>
      <c r="C129" s="81" t="s">
        <v>1272</v>
      </c>
      <c r="D129" s="679" t="s">
        <v>1151</v>
      </c>
      <c r="E129" s="91" t="s">
        <v>790</v>
      </c>
      <c r="F129" s="223" t="s">
        <v>1203</v>
      </c>
      <c r="G129" s="135" t="s">
        <v>102</v>
      </c>
      <c r="H129" s="112" t="s">
        <v>791</v>
      </c>
      <c r="I129" s="138" t="s">
        <v>1093</v>
      </c>
      <c r="J129" s="575" t="s">
        <v>852</v>
      </c>
      <c r="K129" s="131" t="s">
        <v>441</v>
      </c>
      <c r="L129" s="80" t="s">
        <v>1151</v>
      </c>
      <c r="M129" s="80" t="s">
        <v>1151</v>
      </c>
      <c r="N129" s="131" t="s">
        <v>441</v>
      </c>
      <c r="O129" s="80" t="s">
        <v>1151</v>
      </c>
      <c r="P129" s="80" t="s">
        <v>1151</v>
      </c>
      <c r="Q129" s="80" t="s">
        <v>1151</v>
      </c>
      <c r="R129" s="131" t="s">
        <v>446</v>
      </c>
      <c r="S129" s="131" t="s">
        <v>446</v>
      </c>
      <c r="T129" s="111" t="s">
        <v>446</v>
      </c>
      <c r="U129" s="80" t="s">
        <v>1151</v>
      </c>
      <c r="V129" s="80" t="s">
        <v>1151</v>
      </c>
      <c r="W129" s="80" t="s">
        <v>1151</v>
      </c>
      <c r="X129" s="80" t="s">
        <v>1151</v>
      </c>
      <c r="Y129" s="80" t="s">
        <v>1151</v>
      </c>
      <c r="Z129" s="80" t="s">
        <v>1151</v>
      </c>
      <c r="AA129" s="80" t="s">
        <v>1151</v>
      </c>
      <c r="AB129" s="80" t="s">
        <v>1151</v>
      </c>
      <c r="AC129" s="80" t="s">
        <v>1151</v>
      </c>
      <c r="AD129" s="80" t="s">
        <v>1151</v>
      </c>
      <c r="AE129" s="80" t="s">
        <v>1151</v>
      </c>
      <c r="AF129" s="80" t="s">
        <v>1151</v>
      </c>
      <c r="AG129" s="80" t="s">
        <v>1151</v>
      </c>
      <c r="AH129" s="80" t="s">
        <v>1151</v>
      </c>
      <c r="AI129" s="80" t="s">
        <v>1151</v>
      </c>
      <c r="AJ129" s="80" t="s">
        <v>1151</v>
      </c>
      <c r="AK129" s="80" t="s">
        <v>1151</v>
      </c>
      <c r="AL129" s="80" t="s">
        <v>1151</v>
      </c>
      <c r="AM129" s="80" t="s">
        <v>1151</v>
      </c>
      <c r="AN129" s="80" t="s">
        <v>1151</v>
      </c>
      <c r="AO129" s="80" t="s">
        <v>1151</v>
      </c>
      <c r="AP129" s="80" t="s">
        <v>1151</v>
      </c>
      <c r="AQ129" s="80" t="s">
        <v>1151</v>
      </c>
      <c r="AR129" s="80" t="s">
        <v>1151</v>
      </c>
      <c r="AS129" s="293" t="s">
        <v>1037</v>
      </c>
      <c r="AT129" s="450" t="s">
        <v>430</v>
      </c>
      <c r="AU129" s="457" t="s">
        <v>1151</v>
      </c>
      <c r="AV129" s="486" t="s">
        <v>1151</v>
      </c>
      <c r="AW129" s="293" t="s">
        <v>1244</v>
      </c>
      <c r="AX129" s="81" t="s">
        <v>1151</v>
      </c>
      <c r="AY129" s="81" t="s">
        <v>1151</v>
      </c>
      <c r="AZ129" s="81" t="s">
        <v>1151</v>
      </c>
      <c r="BA129" s="81" t="s">
        <v>1151</v>
      </c>
      <c r="BB129" s="81" t="s">
        <v>1151</v>
      </c>
      <c r="BC129" s="81" t="s">
        <v>1151</v>
      </c>
      <c r="BD129" s="81" t="s">
        <v>1151</v>
      </c>
      <c r="BE129" s="81" t="s">
        <v>1151</v>
      </c>
    </row>
    <row r="130" spans="1:57" s="38" customFormat="1" ht="45" customHeight="1" x14ac:dyDescent="0.2">
      <c r="A130" s="84" t="str">
        <f t="shared" si="1"/>
        <v>16</v>
      </c>
      <c r="B130" s="36" t="s">
        <v>958</v>
      </c>
      <c r="C130" s="81" t="s">
        <v>1272</v>
      </c>
      <c r="D130" s="679" t="s">
        <v>1151</v>
      </c>
      <c r="E130" s="91" t="s">
        <v>790</v>
      </c>
      <c r="F130" s="223" t="s">
        <v>1203</v>
      </c>
      <c r="G130" s="135" t="s">
        <v>102</v>
      </c>
      <c r="H130" s="112" t="s">
        <v>791</v>
      </c>
      <c r="I130" s="139" t="s">
        <v>1075</v>
      </c>
      <c r="J130" s="641" t="s">
        <v>1124</v>
      </c>
      <c r="K130" s="80" t="s">
        <v>1151</v>
      </c>
      <c r="L130" s="593" t="s">
        <v>927</v>
      </c>
      <c r="M130" s="80" t="s">
        <v>1151</v>
      </c>
      <c r="N130" s="593" t="s">
        <v>884</v>
      </c>
      <c r="O130" s="80" t="s">
        <v>1151</v>
      </c>
      <c r="P130" s="80" t="s">
        <v>1151</v>
      </c>
      <c r="Q130" s="80" t="s">
        <v>1151</v>
      </c>
      <c r="R130" s="619" t="s">
        <v>1035</v>
      </c>
      <c r="S130" s="619" t="s">
        <v>1025</v>
      </c>
      <c r="T130" s="619" t="s">
        <v>1036</v>
      </c>
      <c r="U130" s="80" t="s">
        <v>1151</v>
      </c>
      <c r="V130" s="80" t="s">
        <v>1151</v>
      </c>
      <c r="W130" s="80" t="s">
        <v>1151</v>
      </c>
      <c r="X130" s="80" t="s">
        <v>1151</v>
      </c>
      <c r="Y130" s="80" t="s">
        <v>1151</v>
      </c>
      <c r="Z130" s="80" t="s">
        <v>1151</v>
      </c>
      <c r="AA130" s="80" t="s">
        <v>1151</v>
      </c>
      <c r="AB130" s="80" t="s">
        <v>1151</v>
      </c>
      <c r="AC130" s="80" t="s">
        <v>1151</v>
      </c>
      <c r="AD130" s="80" t="s">
        <v>1151</v>
      </c>
      <c r="AE130" s="80" t="s">
        <v>1151</v>
      </c>
      <c r="AF130" s="80" t="s">
        <v>1151</v>
      </c>
      <c r="AG130" s="80" t="s">
        <v>1151</v>
      </c>
      <c r="AH130" s="80" t="s">
        <v>1151</v>
      </c>
      <c r="AI130" s="80" t="s">
        <v>1151</v>
      </c>
      <c r="AJ130" s="80" t="s">
        <v>1151</v>
      </c>
      <c r="AK130" s="80" t="s">
        <v>1151</v>
      </c>
      <c r="AL130" s="80" t="s">
        <v>1151</v>
      </c>
      <c r="AM130" s="80" t="s">
        <v>1151</v>
      </c>
      <c r="AN130" s="80" t="s">
        <v>1151</v>
      </c>
      <c r="AO130" s="80" t="s">
        <v>1151</v>
      </c>
      <c r="AP130" s="80" t="s">
        <v>1151</v>
      </c>
      <c r="AQ130" s="80" t="s">
        <v>1151</v>
      </c>
      <c r="AR130" s="80" t="s">
        <v>1151</v>
      </c>
      <c r="AS130" s="619" t="s">
        <v>961</v>
      </c>
      <c r="AT130" s="450" t="s">
        <v>430</v>
      </c>
      <c r="AU130" s="457" t="s">
        <v>1151</v>
      </c>
      <c r="AV130" s="486" t="s">
        <v>1151</v>
      </c>
      <c r="AW130" s="619" t="s">
        <v>1244</v>
      </c>
      <c r="AX130" s="81" t="s">
        <v>1151</v>
      </c>
      <c r="AY130" s="81" t="s">
        <v>1151</v>
      </c>
      <c r="AZ130" s="81" t="s">
        <v>1151</v>
      </c>
      <c r="BA130" s="81" t="s">
        <v>1151</v>
      </c>
      <c r="BB130" s="81" t="s">
        <v>1151</v>
      </c>
      <c r="BC130" s="81" t="s">
        <v>1151</v>
      </c>
      <c r="BD130" s="81" t="s">
        <v>1151</v>
      </c>
      <c r="BE130" s="81" t="s">
        <v>1151</v>
      </c>
    </row>
    <row r="131" spans="1:57" s="38" customFormat="1" ht="45" customHeight="1" x14ac:dyDescent="0.2">
      <c r="A131" s="84" t="str">
        <f t="shared" si="1"/>
        <v>16</v>
      </c>
      <c r="B131" s="36" t="s">
        <v>958</v>
      </c>
      <c r="C131" s="81" t="s">
        <v>1272</v>
      </c>
      <c r="D131" s="679" t="s">
        <v>1151</v>
      </c>
      <c r="E131" s="91" t="s">
        <v>790</v>
      </c>
      <c r="F131" s="223" t="s">
        <v>1203</v>
      </c>
      <c r="G131" s="135" t="s">
        <v>102</v>
      </c>
      <c r="H131" s="112" t="s">
        <v>791</v>
      </c>
      <c r="I131" s="500" t="s">
        <v>1099</v>
      </c>
      <c r="J131" s="641" t="s">
        <v>1124</v>
      </c>
      <c r="K131" s="594" t="s">
        <v>927</v>
      </c>
      <c r="L131" s="80" t="s">
        <v>1151</v>
      </c>
      <c r="M131" s="80" t="s">
        <v>1151</v>
      </c>
      <c r="N131" s="594" t="s">
        <v>884</v>
      </c>
      <c r="O131" s="80" t="s">
        <v>1151</v>
      </c>
      <c r="P131" s="80" t="s">
        <v>1151</v>
      </c>
      <c r="Q131" s="80" t="s">
        <v>1151</v>
      </c>
      <c r="R131" s="620" t="s">
        <v>1035</v>
      </c>
      <c r="S131" s="620" t="s">
        <v>1025</v>
      </c>
      <c r="T131" s="620" t="s">
        <v>1036</v>
      </c>
      <c r="U131" s="80" t="s">
        <v>1151</v>
      </c>
      <c r="V131" s="80" t="s">
        <v>1151</v>
      </c>
      <c r="W131" s="80" t="s">
        <v>1151</v>
      </c>
      <c r="X131" s="80" t="s">
        <v>1151</v>
      </c>
      <c r="Y131" s="80" t="s">
        <v>1151</v>
      </c>
      <c r="Z131" s="80" t="s">
        <v>1151</v>
      </c>
      <c r="AA131" s="80" t="s">
        <v>1151</v>
      </c>
      <c r="AB131" s="80" t="s">
        <v>1151</v>
      </c>
      <c r="AC131" s="80" t="s">
        <v>1151</v>
      </c>
      <c r="AD131" s="80" t="s">
        <v>1151</v>
      </c>
      <c r="AE131" s="80" t="s">
        <v>1151</v>
      </c>
      <c r="AF131" s="80" t="s">
        <v>1151</v>
      </c>
      <c r="AG131" s="80" t="s">
        <v>1151</v>
      </c>
      <c r="AH131" s="80" t="s">
        <v>1151</v>
      </c>
      <c r="AI131" s="80" t="s">
        <v>1151</v>
      </c>
      <c r="AJ131" s="80" t="s">
        <v>1151</v>
      </c>
      <c r="AK131" s="80" t="s">
        <v>1151</v>
      </c>
      <c r="AL131" s="80" t="s">
        <v>1151</v>
      </c>
      <c r="AM131" s="80" t="s">
        <v>1151</v>
      </c>
      <c r="AN131" s="80" t="s">
        <v>1151</v>
      </c>
      <c r="AO131" s="80" t="s">
        <v>1151</v>
      </c>
      <c r="AP131" s="80" t="s">
        <v>1151</v>
      </c>
      <c r="AQ131" s="80" t="s">
        <v>1151</v>
      </c>
      <c r="AR131" s="80" t="s">
        <v>1151</v>
      </c>
      <c r="AS131" s="620" t="s">
        <v>1038</v>
      </c>
      <c r="AT131" s="450" t="s">
        <v>430</v>
      </c>
      <c r="AU131" s="457" t="s">
        <v>1151</v>
      </c>
      <c r="AV131" s="486" t="s">
        <v>1151</v>
      </c>
      <c r="AW131" s="745" t="s">
        <v>1244</v>
      </c>
      <c r="AX131" s="81" t="s">
        <v>1151</v>
      </c>
      <c r="AY131" s="81" t="s">
        <v>1151</v>
      </c>
      <c r="AZ131" s="81" t="s">
        <v>1151</v>
      </c>
      <c r="BA131" s="81" t="s">
        <v>1151</v>
      </c>
      <c r="BB131" s="81" t="s">
        <v>1151</v>
      </c>
      <c r="BC131" s="81" t="s">
        <v>1151</v>
      </c>
      <c r="BD131" s="81" t="s">
        <v>1151</v>
      </c>
      <c r="BE131" s="81" t="s">
        <v>1151</v>
      </c>
    </row>
    <row r="132" spans="1:57" s="38" customFormat="1" ht="45" customHeight="1" x14ac:dyDescent="0.25">
      <c r="A132" s="84" t="str">
        <f t="shared" si="1"/>
        <v>16</v>
      </c>
      <c r="B132" s="36" t="s">
        <v>787</v>
      </c>
      <c r="C132" s="81" t="s">
        <v>1273</v>
      </c>
      <c r="D132" s="679" t="s">
        <v>1151</v>
      </c>
      <c r="E132" s="91" t="s">
        <v>60</v>
      </c>
      <c r="F132" s="649" t="s">
        <v>1214</v>
      </c>
      <c r="G132" s="137" t="s">
        <v>60</v>
      </c>
      <c r="H132" s="112" t="s">
        <v>863</v>
      </c>
      <c r="I132" s="138" t="s">
        <v>1072</v>
      </c>
      <c r="J132" s="575" t="s">
        <v>852</v>
      </c>
      <c r="K132" s="485" t="s">
        <v>1151</v>
      </c>
      <c r="L132" s="80" t="s">
        <v>1151</v>
      </c>
      <c r="M132" s="80" t="s">
        <v>1151</v>
      </c>
      <c r="N132" s="80" t="s">
        <v>1151</v>
      </c>
      <c r="O132" s="80" t="s">
        <v>1151</v>
      </c>
      <c r="P132" s="80" t="s">
        <v>1151</v>
      </c>
      <c r="Q132" s="80" t="s">
        <v>1151</v>
      </c>
      <c r="R132" s="648" t="s">
        <v>1151</v>
      </c>
      <c r="S132" s="648" t="s">
        <v>1151</v>
      </c>
      <c r="T132" s="80" t="s">
        <v>1151</v>
      </c>
      <c r="U132" s="80" t="s">
        <v>1151</v>
      </c>
      <c r="V132" s="80" t="s">
        <v>1151</v>
      </c>
      <c r="W132" s="80" t="s">
        <v>1151</v>
      </c>
      <c r="X132" s="80" t="s">
        <v>1151</v>
      </c>
      <c r="Y132" s="80" t="s">
        <v>1151</v>
      </c>
      <c r="Z132" s="80" t="s">
        <v>1151</v>
      </c>
      <c r="AA132" s="80" t="s">
        <v>1151</v>
      </c>
      <c r="AB132" s="80" t="s">
        <v>1151</v>
      </c>
      <c r="AC132" s="80" t="s">
        <v>1151</v>
      </c>
      <c r="AD132" s="80" t="s">
        <v>1151</v>
      </c>
      <c r="AE132" s="80" t="s">
        <v>1151</v>
      </c>
      <c r="AF132" s="80" t="s">
        <v>1151</v>
      </c>
      <c r="AG132" s="80" t="s">
        <v>1151</v>
      </c>
      <c r="AH132" s="80" t="s">
        <v>1151</v>
      </c>
      <c r="AI132" s="80" t="s">
        <v>1151</v>
      </c>
      <c r="AJ132" s="80" t="s">
        <v>1151</v>
      </c>
      <c r="AK132" s="80" t="s">
        <v>1151</v>
      </c>
      <c r="AL132" s="80" t="s">
        <v>1151</v>
      </c>
      <c r="AM132" s="80" t="s">
        <v>1151</v>
      </c>
      <c r="AN132" s="80" t="s">
        <v>1151</v>
      </c>
      <c r="AO132" s="80" t="s">
        <v>1151</v>
      </c>
      <c r="AP132" s="80" t="s">
        <v>1151</v>
      </c>
      <c r="AQ132" s="80" t="s">
        <v>1151</v>
      </c>
      <c r="AR132" s="80" t="s">
        <v>1151</v>
      </c>
      <c r="AS132" s="648" t="s">
        <v>1151</v>
      </c>
      <c r="AT132" s="450" t="s">
        <v>430</v>
      </c>
      <c r="AU132" s="457" t="s">
        <v>1151</v>
      </c>
      <c r="AV132" s="486" t="s">
        <v>1151</v>
      </c>
      <c r="AW132" s="486" t="s">
        <v>1151</v>
      </c>
      <c r="AX132" s="486" t="s">
        <v>1151</v>
      </c>
      <c r="AY132" s="486" t="s">
        <v>1151</v>
      </c>
      <c r="AZ132" s="486" t="s">
        <v>1151</v>
      </c>
      <c r="BA132" s="486" t="s">
        <v>1151</v>
      </c>
      <c r="BB132" s="486" t="s">
        <v>1151</v>
      </c>
      <c r="BC132" s="486" t="s">
        <v>1151</v>
      </c>
      <c r="BD132" s="486" t="s">
        <v>1151</v>
      </c>
      <c r="BE132" s="486" t="s">
        <v>1151</v>
      </c>
    </row>
    <row r="133" spans="1:57" s="38" customFormat="1" ht="45" customHeight="1" x14ac:dyDescent="0.2">
      <c r="A133" s="84" t="str">
        <f t="shared" si="1"/>
        <v>16</v>
      </c>
      <c r="B133" s="36" t="s">
        <v>787</v>
      </c>
      <c r="C133" s="81" t="s">
        <v>1273</v>
      </c>
      <c r="D133" s="679" t="s">
        <v>1151</v>
      </c>
      <c r="E133" s="91" t="s">
        <v>60</v>
      </c>
      <c r="F133" s="649" t="s">
        <v>1214</v>
      </c>
      <c r="G133" s="137" t="s">
        <v>60</v>
      </c>
      <c r="H133" s="112" t="s">
        <v>863</v>
      </c>
      <c r="I133" s="139" t="s">
        <v>1074</v>
      </c>
      <c r="J133" s="641" t="s">
        <v>1124</v>
      </c>
      <c r="K133" s="485" t="s">
        <v>1151</v>
      </c>
      <c r="L133" s="80" t="s">
        <v>1151</v>
      </c>
      <c r="M133" s="80" t="s">
        <v>1151</v>
      </c>
      <c r="N133" s="80" t="s">
        <v>1151</v>
      </c>
      <c r="O133" s="80" t="s">
        <v>1151</v>
      </c>
      <c r="P133" s="80" t="s">
        <v>1151</v>
      </c>
      <c r="Q133" s="80" t="s">
        <v>1151</v>
      </c>
      <c r="R133" s="593" t="s">
        <v>1033</v>
      </c>
      <c r="S133" s="593" t="s">
        <v>1034</v>
      </c>
      <c r="T133" s="80" t="s">
        <v>1151</v>
      </c>
      <c r="U133" s="80" t="s">
        <v>1151</v>
      </c>
      <c r="V133" s="80" t="s">
        <v>1151</v>
      </c>
      <c r="W133" s="80" t="s">
        <v>1151</v>
      </c>
      <c r="X133" s="80" t="s">
        <v>1151</v>
      </c>
      <c r="Y133" s="80" t="s">
        <v>1151</v>
      </c>
      <c r="Z133" s="80" t="s">
        <v>1151</v>
      </c>
      <c r="AA133" s="80" t="s">
        <v>1151</v>
      </c>
      <c r="AB133" s="80" t="s">
        <v>1151</v>
      </c>
      <c r="AC133" s="80" t="s">
        <v>1151</v>
      </c>
      <c r="AD133" s="80" t="s">
        <v>1151</v>
      </c>
      <c r="AE133" s="80" t="s">
        <v>1151</v>
      </c>
      <c r="AF133" s="80" t="s">
        <v>1151</v>
      </c>
      <c r="AG133" s="80" t="s">
        <v>1151</v>
      </c>
      <c r="AH133" s="80" t="s">
        <v>1151</v>
      </c>
      <c r="AI133" s="80" t="s">
        <v>1151</v>
      </c>
      <c r="AJ133" s="80" t="s">
        <v>1151</v>
      </c>
      <c r="AK133" s="80" t="s">
        <v>1151</v>
      </c>
      <c r="AL133" s="80" t="s">
        <v>1151</v>
      </c>
      <c r="AM133" s="80" t="s">
        <v>1151</v>
      </c>
      <c r="AN133" s="80" t="s">
        <v>1151</v>
      </c>
      <c r="AO133" s="80" t="s">
        <v>1151</v>
      </c>
      <c r="AP133" s="80" t="s">
        <v>1151</v>
      </c>
      <c r="AQ133" s="80" t="s">
        <v>1151</v>
      </c>
      <c r="AR133" s="80" t="s">
        <v>1151</v>
      </c>
      <c r="AS133" s="593" t="s">
        <v>891</v>
      </c>
      <c r="AT133" s="450" t="s">
        <v>430</v>
      </c>
      <c r="AU133" s="457" t="s">
        <v>1151</v>
      </c>
      <c r="AV133" s="486" t="s">
        <v>1151</v>
      </c>
      <c r="AW133" s="619" t="s">
        <v>1244</v>
      </c>
      <c r="AX133" s="81" t="s">
        <v>1151</v>
      </c>
      <c r="AY133" s="81" t="s">
        <v>1151</v>
      </c>
      <c r="AZ133" s="81" t="s">
        <v>1151</v>
      </c>
      <c r="BA133" s="81" t="s">
        <v>1151</v>
      </c>
      <c r="BB133" s="81" t="s">
        <v>1151</v>
      </c>
      <c r="BC133" s="81" t="s">
        <v>1151</v>
      </c>
      <c r="BD133" s="81" t="s">
        <v>1151</v>
      </c>
      <c r="BE133" s="81" t="s">
        <v>1151</v>
      </c>
    </row>
    <row r="134" spans="1:57" s="38" customFormat="1" ht="45" customHeight="1" x14ac:dyDescent="0.2">
      <c r="A134" s="84" t="str">
        <f t="shared" si="1"/>
        <v>16</v>
      </c>
      <c r="B134" s="36" t="s">
        <v>787</v>
      </c>
      <c r="C134" s="81" t="s">
        <v>1273</v>
      </c>
      <c r="D134" s="679" t="s">
        <v>1151</v>
      </c>
      <c r="E134" s="91" t="s">
        <v>60</v>
      </c>
      <c r="F134" s="649" t="s">
        <v>1214</v>
      </c>
      <c r="G134" s="137" t="s">
        <v>60</v>
      </c>
      <c r="H134" s="112" t="s">
        <v>863</v>
      </c>
      <c r="I134" s="500" t="s">
        <v>1076</v>
      </c>
      <c r="J134" s="641" t="s">
        <v>1124</v>
      </c>
      <c r="K134" s="485" t="s">
        <v>1151</v>
      </c>
      <c r="L134" s="80" t="s">
        <v>1151</v>
      </c>
      <c r="M134" s="80" t="s">
        <v>1151</v>
      </c>
      <c r="N134" s="80" t="s">
        <v>1151</v>
      </c>
      <c r="O134" s="80" t="s">
        <v>1151</v>
      </c>
      <c r="P134" s="80" t="s">
        <v>1151</v>
      </c>
      <c r="Q134" s="80" t="s">
        <v>1151</v>
      </c>
      <c r="R134" s="594" t="s">
        <v>1033</v>
      </c>
      <c r="S134" s="594" t="s">
        <v>1034</v>
      </c>
      <c r="T134" s="80" t="s">
        <v>1151</v>
      </c>
      <c r="U134" s="80" t="s">
        <v>1151</v>
      </c>
      <c r="V134" s="80" t="s">
        <v>1151</v>
      </c>
      <c r="W134" s="80" t="s">
        <v>1151</v>
      </c>
      <c r="X134" s="80" t="s">
        <v>1151</v>
      </c>
      <c r="Y134" s="80" t="s">
        <v>1151</v>
      </c>
      <c r="Z134" s="80" t="s">
        <v>1151</v>
      </c>
      <c r="AA134" s="80" t="s">
        <v>1151</v>
      </c>
      <c r="AB134" s="80" t="s">
        <v>1151</v>
      </c>
      <c r="AC134" s="80" t="s">
        <v>1151</v>
      </c>
      <c r="AD134" s="80" t="s">
        <v>1151</v>
      </c>
      <c r="AE134" s="80" t="s">
        <v>1151</v>
      </c>
      <c r="AF134" s="80" t="s">
        <v>1151</v>
      </c>
      <c r="AG134" s="80" t="s">
        <v>1151</v>
      </c>
      <c r="AH134" s="80" t="s">
        <v>1151</v>
      </c>
      <c r="AI134" s="80" t="s">
        <v>1151</v>
      </c>
      <c r="AJ134" s="80" t="s">
        <v>1151</v>
      </c>
      <c r="AK134" s="80" t="s">
        <v>1151</v>
      </c>
      <c r="AL134" s="80" t="s">
        <v>1151</v>
      </c>
      <c r="AM134" s="80" t="s">
        <v>1151</v>
      </c>
      <c r="AN134" s="80" t="s">
        <v>1151</v>
      </c>
      <c r="AO134" s="80" t="s">
        <v>1151</v>
      </c>
      <c r="AP134" s="80" t="s">
        <v>1151</v>
      </c>
      <c r="AQ134" s="80" t="s">
        <v>1151</v>
      </c>
      <c r="AR134" s="80" t="s">
        <v>1151</v>
      </c>
      <c r="AS134" s="594" t="s">
        <v>891</v>
      </c>
      <c r="AT134" s="450" t="s">
        <v>430</v>
      </c>
      <c r="AU134" s="457" t="s">
        <v>1151</v>
      </c>
      <c r="AV134" s="486" t="s">
        <v>1151</v>
      </c>
      <c r="AW134" s="745" t="s">
        <v>1244</v>
      </c>
      <c r="AX134" s="81" t="s">
        <v>1151</v>
      </c>
      <c r="AY134" s="81" t="s">
        <v>1151</v>
      </c>
      <c r="AZ134" s="81" t="s">
        <v>1151</v>
      </c>
      <c r="BA134" s="81" t="s">
        <v>1151</v>
      </c>
      <c r="BB134" s="81" t="s">
        <v>1151</v>
      </c>
      <c r="BC134" s="81" t="s">
        <v>1151</v>
      </c>
      <c r="BD134" s="81" t="s">
        <v>1151</v>
      </c>
      <c r="BE134" s="81" t="s">
        <v>1151</v>
      </c>
    </row>
    <row r="135" spans="1:57" s="38" customFormat="1" ht="45" customHeight="1" x14ac:dyDescent="0.25">
      <c r="A135" s="84" t="str">
        <f t="shared" si="1"/>
        <v>13</v>
      </c>
      <c r="B135" s="584" t="s">
        <v>1215</v>
      </c>
      <c r="C135" s="582" t="s">
        <v>1274</v>
      </c>
      <c r="D135" s="679" t="s">
        <v>1151</v>
      </c>
      <c r="E135" s="582" t="s">
        <v>999</v>
      </c>
      <c r="F135" s="578" t="s">
        <v>1216</v>
      </c>
      <c r="G135" s="586" t="s">
        <v>788</v>
      </c>
      <c r="H135" s="580" t="s">
        <v>861</v>
      </c>
      <c r="I135" s="138" t="s">
        <v>1061</v>
      </c>
      <c r="J135" s="575" t="s">
        <v>852</v>
      </c>
      <c r="K135" s="652"/>
      <c r="L135" s="80" t="s">
        <v>1151</v>
      </c>
      <c r="M135" s="648"/>
      <c r="N135" s="80" t="s">
        <v>1151</v>
      </c>
      <c r="O135" s="80" t="s">
        <v>1151</v>
      </c>
      <c r="P135" s="648"/>
      <c r="Q135" s="80" t="s">
        <v>1151</v>
      </c>
      <c r="R135" s="80" t="s">
        <v>1151</v>
      </c>
      <c r="S135" s="80" t="s">
        <v>1151</v>
      </c>
      <c r="T135" s="80" t="s">
        <v>1151</v>
      </c>
      <c r="U135" s="80" t="s">
        <v>1151</v>
      </c>
      <c r="V135" s="80" t="s">
        <v>1151</v>
      </c>
      <c r="W135" s="80" t="s">
        <v>1151</v>
      </c>
      <c r="X135" s="80" t="s">
        <v>1151</v>
      </c>
      <c r="Y135" s="80" t="s">
        <v>1151</v>
      </c>
      <c r="Z135" s="80" t="s">
        <v>1151</v>
      </c>
      <c r="AA135" s="80" t="s">
        <v>1151</v>
      </c>
      <c r="AB135" s="80" t="s">
        <v>1151</v>
      </c>
      <c r="AC135" s="80" t="s">
        <v>1151</v>
      </c>
      <c r="AD135" s="80" t="s">
        <v>1151</v>
      </c>
      <c r="AE135" s="80" t="s">
        <v>1151</v>
      </c>
      <c r="AF135" s="80" t="s">
        <v>1151</v>
      </c>
      <c r="AG135" s="80" t="s">
        <v>1151</v>
      </c>
      <c r="AH135" s="80" t="s">
        <v>1151</v>
      </c>
      <c r="AI135" s="80" t="s">
        <v>1151</v>
      </c>
      <c r="AJ135" s="80" t="s">
        <v>1151</v>
      </c>
      <c r="AK135" s="80" t="s">
        <v>1151</v>
      </c>
      <c r="AL135" s="80" t="s">
        <v>1151</v>
      </c>
      <c r="AM135" s="80" t="s">
        <v>1151</v>
      </c>
      <c r="AN135" s="80" t="s">
        <v>1151</v>
      </c>
      <c r="AO135" s="80" t="s">
        <v>1151</v>
      </c>
      <c r="AP135" s="80" t="s">
        <v>1151</v>
      </c>
      <c r="AQ135" s="80" t="s">
        <v>1151</v>
      </c>
      <c r="AR135" s="648" t="s">
        <v>1151</v>
      </c>
      <c r="AS135" s="648" t="s">
        <v>1151</v>
      </c>
      <c r="AT135" s="450" t="s">
        <v>430</v>
      </c>
      <c r="AU135" s="457" t="s">
        <v>1151</v>
      </c>
      <c r="AV135" s="486" t="s">
        <v>1151</v>
      </c>
      <c r="AW135" s="486" t="s">
        <v>1151</v>
      </c>
      <c r="AX135" s="486" t="s">
        <v>1151</v>
      </c>
      <c r="AY135" s="486" t="s">
        <v>1151</v>
      </c>
      <c r="AZ135" s="486" t="s">
        <v>1151</v>
      </c>
      <c r="BA135" s="486" t="s">
        <v>1151</v>
      </c>
      <c r="BB135" s="486" t="s">
        <v>1151</v>
      </c>
      <c r="BC135" s="486" t="s">
        <v>1151</v>
      </c>
      <c r="BD135" s="486" t="s">
        <v>1151</v>
      </c>
      <c r="BE135" s="486" t="s">
        <v>1151</v>
      </c>
    </row>
    <row r="136" spans="1:57" s="38" customFormat="1" ht="45" customHeight="1" x14ac:dyDescent="0.25">
      <c r="A136" s="84" t="str">
        <f t="shared" si="1"/>
        <v>13</v>
      </c>
      <c r="B136" s="632" t="s">
        <v>1215</v>
      </c>
      <c r="C136" s="625" t="s">
        <v>1274</v>
      </c>
      <c r="D136" s="679" t="s">
        <v>1151</v>
      </c>
      <c r="E136" s="625" t="s">
        <v>999</v>
      </c>
      <c r="F136" s="627" t="s">
        <v>1216</v>
      </c>
      <c r="G136" s="628" t="s">
        <v>788</v>
      </c>
      <c r="H136" s="629" t="s">
        <v>997</v>
      </c>
      <c r="I136" s="630" t="s">
        <v>1060</v>
      </c>
      <c r="J136" s="623" t="s">
        <v>862</v>
      </c>
      <c r="K136" s="659"/>
      <c r="L136" s="80" t="s">
        <v>1151</v>
      </c>
      <c r="M136" s="659"/>
      <c r="N136" s="80" t="s">
        <v>1151</v>
      </c>
      <c r="O136" s="80" t="s">
        <v>1151</v>
      </c>
      <c r="P136" s="659"/>
      <c r="Q136" s="80" t="s">
        <v>1151</v>
      </c>
      <c r="R136" s="80" t="s">
        <v>1151</v>
      </c>
      <c r="S136" s="80" t="s">
        <v>1151</v>
      </c>
      <c r="T136" s="80" t="s">
        <v>1151</v>
      </c>
      <c r="U136" s="80" t="s">
        <v>1151</v>
      </c>
      <c r="V136" s="80" t="s">
        <v>1151</v>
      </c>
      <c r="W136" s="80" t="s">
        <v>1151</v>
      </c>
      <c r="X136" s="80" t="s">
        <v>1151</v>
      </c>
      <c r="Y136" s="80" t="s">
        <v>1151</v>
      </c>
      <c r="Z136" s="80" t="s">
        <v>1151</v>
      </c>
      <c r="AA136" s="80" t="s">
        <v>1151</v>
      </c>
      <c r="AB136" s="80" t="s">
        <v>1151</v>
      </c>
      <c r="AC136" s="80" t="s">
        <v>1151</v>
      </c>
      <c r="AD136" s="80" t="s">
        <v>1151</v>
      </c>
      <c r="AE136" s="80" t="s">
        <v>1151</v>
      </c>
      <c r="AF136" s="80" t="s">
        <v>1151</v>
      </c>
      <c r="AG136" s="80" t="s">
        <v>1151</v>
      </c>
      <c r="AH136" s="80" t="s">
        <v>1151</v>
      </c>
      <c r="AI136" s="80" t="s">
        <v>1151</v>
      </c>
      <c r="AJ136" s="80" t="s">
        <v>1151</v>
      </c>
      <c r="AK136" s="80" t="s">
        <v>1151</v>
      </c>
      <c r="AL136" s="80" t="s">
        <v>1151</v>
      </c>
      <c r="AM136" s="80" t="s">
        <v>1151</v>
      </c>
      <c r="AN136" s="80" t="s">
        <v>1151</v>
      </c>
      <c r="AO136" s="80" t="s">
        <v>1151</v>
      </c>
      <c r="AP136" s="80" t="s">
        <v>1151</v>
      </c>
      <c r="AQ136" s="80" t="s">
        <v>1151</v>
      </c>
      <c r="AR136" s="659" t="s">
        <v>1151</v>
      </c>
      <c r="AS136" s="659" t="s">
        <v>1151</v>
      </c>
      <c r="AT136" s="450" t="s">
        <v>430</v>
      </c>
      <c r="AU136" s="457" t="s">
        <v>1151</v>
      </c>
      <c r="AV136" s="486" t="s">
        <v>1151</v>
      </c>
      <c r="AW136" s="486" t="s">
        <v>1151</v>
      </c>
      <c r="AX136" s="486" t="s">
        <v>1151</v>
      </c>
      <c r="AY136" s="486" t="s">
        <v>1151</v>
      </c>
      <c r="AZ136" s="486" t="s">
        <v>1151</v>
      </c>
      <c r="BA136" s="486" t="s">
        <v>1151</v>
      </c>
      <c r="BB136" s="486" t="s">
        <v>1151</v>
      </c>
      <c r="BC136" s="486" t="s">
        <v>1151</v>
      </c>
      <c r="BD136" s="486" t="s">
        <v>1151</v>
      </c>
      <c r="BE136" s="486" t="s">
        <v>1151</v>
      </c>
    </row>
    <row r="137" spans="1:57" s="38" customFormat="1" ht="45" customHeight="1" x14ac:dyDescent="0.2">
      <c r="A137" s="84" t="str">
        <f t="shared" si="1"/>
        <v>13</v>
      </c>
      <c r="B137" s="584" t="s">
        <v>1215</v>
      </c>
      <c r="C137" s="582" t="s">
        <v>1274</v>
      </c>
      <c r="D137" s="679" t="s">
        <v>1151</v>
      </c>
      <c r="E137" s="582" t="s">
        <v>999</v>
      </c>
      <c r="F137" s="578" t="s">
        <v>1216</v>
      </c>
      <c r="G137" s="586" t="s">
        <v>788</v>
      </c>
      <c r="H137" s="580" t="s">
        <v>997</v>
      </c>
      <c r="I137" s="647" t="s">
        <v>1059</v>
      </c>
      <c r="J137" s="641" t="s">
        <v>1124</v>
      </c>
      <c r="K137" s="590" t="s">
        <v>944</v>
      </c>
      <c r="L137" s="485" t="s">
        <v>1151</v>
      </c>
      <c r="M137" s="718" t="s">
        <v>884</v>
      </c>
      <c r="N137" s="485" t="s">
        <v>1151</v>
      </c>
      <c r="O137" s="80" t="s">
        <v>1151</v>
      </c>
      <c r="P137" s="594" t="s">
        <v>998</v>
      </c>
      <c r="Q137" s="80" t="s">
        <v>1151</v>
      </c>
      <c r="R137" s="80" t="s">
        <v>1151</v>
      </c>
      <c r="S137" s="80" t="s">
        <v>1151</v>
      </c>
      <c r="T137" s="80" t="s">
        <v>1151</v>
      </c>
      <c r="U137" s="80" t="s">
        <v>1151</v>
      </c>
      <c r="V137" s="80" t="s">
        <v>1151</v>
      </c>
      <c r="W137" s="80" t="s">
        <v>1151</v>
      </c>
      <c r="X137" s="80" t="s">
        <v>1151</v>
      </c>
      <c r="Y137" s="80" t="s">
        <v>1151</v>
      </c>
      <c r="Z137" s="80" t="s">
        <v>1151</v>
      </c>
      <c r="AA137" s="80" t="s">
        <v>1151</v>
      </c>
      <c r="AB137" s="80" t="s">
        <v>1151</v>
      </c>
      <c r="AC137" s="80" t="s">
        <v>1151</v>
      </c>
      <c r="AD137" s="80" t="s">
        <v>1151</v>
      </c>
      <c r="AE137" s="80" t="s">
        <v>1151</v>
      </c>
      <c r="AF137" s="80" t="s">
        <v>1151</v>
      </c>
      <c r="AG137" s="80" t="s">
        <v>1151</v>
      </c>
      <c r="AH137" s="80" t="s">
        <v>1151</v>
      </c>
      <c r="AI137" s="80" t="s">
        <v>1151</v>
      </c>
      <c r="AJ137" s="80" t="s">
        <v>1151</v>
      </c>
      <c r="AK137" s="80" t="s">
        <v>1151</v>
      </c>
      <c r="AL137" s="80" t="s">
        <v>1151</v>
      </c>
      <c r="AM137" s="80" t="s">
        <v>1151</v>
      </c>
      <c r="AN137" s="80" t="s">
        <v>1151</v>
      </c>
      <c r="AO137" s="80" t="s">
        <v>1151</v>
      </c>
      <c r="AP137" s="80" t="s">
        <v>1151</v>
      </c>
      <c r="AQ137" s="80" t="s">
        <v>1151</v>
      </c>
      <c r="AR137" s="620" t="s">
        <v>947</v>
      </c>
      <c r="AS137" s="594" t="s">
        <v>891</v>
      </c>
      <c r="AT137" s="450" t="s">
        <v>430</v>
      </c>
      <c r="AU137" s="457" t="s">
        <v>1151</v>
      </c>
      <c r="AV137" s="486" t="s">
        <v>1151</v>
      </c>
      <c r="AW137" s="620" t="s">
        <v>948</v>
      </c>
      <c r="AX137" s="81" t="s">
        <v>1151</v>
      </c>
      <c r="AY137" s="81" t="s">
        <v>1151</v>
      </c>
      <c r="AZ137" s="620" t="s">
        <v>774</v>
      </c>
      <c r="BA137" s="81" t="s">
        <v>1151</v>
      </c>
      <c r="BB137" s="81" t="s">
        <v>1151</v>
      </c>
      <c r="BC137" s="81" t="s">
        <v>1151</v>
      </c>
      <c r="BD137" s="81" t="s">
        <v>1151</v>
      </c>
      <c r="BE137" s="81" t="s">
        <v>1151</v>
      </c>
    </row>
    <row r="138" spans="1:57" s="38" customFormat="1" ht="45" customHeight="1" x14ac:dyDescent="0.2">
      <c r="A138" s="84" t="str">
        <f t="shared" si="1"/>
        <v>EL</v>
      </c>
      <c r="B138" s="44" t="s">
        <v>200</v>
      </c>
      <c r="C138" s="81" t="s">
        <v>433</v>
      </c>
      <c r="D138" s="679" t="s">
        <v>1151</v>
      </c>
      <c r="E138" s="81" t="s">
        <v>432</v>
      </c>
      <c r="F138" s="224" t="s">
        <v>855</v>
      </c>
      <c r="G138" s="136" t="s">
        <v>60</v>
      </c>
      <c r="H138" s="112" t="s">
        <v>60</v>
      </c>
      <c r="I138" s="138" t="s">
        <v>1101</v>
      </c>
      <c r="J138" s="494" t="s">
        <v>60</v>
      </c>
      <c r="K138" s="131" t="s">
        <v>441</v>
      </c>
      <c r="L138" s="80" t="s">
        <v>1151</v>
      </c>
      <c r="M138" s="131" t="s">
        <v>441</v>
      </c>
      <c r="N138" s="80" t="s">
        <v>1151</v>
      </c>
      <c r="O138" s="288" t="s">
        <v>455</v>
      </c>
      <c r="P138" s="80" t="s">
        <v>1151</v>
      </c>
      <c r="Q138" s="80" t="s">
        <v>1151</v>
      </c>
      <c r="R138" s="80" t="s">
        <v>1151</v>
      </c>
      <c r="S138" s="80" t="s">
        <v>1151</v>
      </c>
      <c r="T138" s="80" t="s">
        <v>1151</v>
      </c>
      <c r="U138" s="80" t="s">
        <v>1151</v>
      </c>
      <c r="V138" s="80" t="s">
        <v>1151</v>
      </c>
      <c r="W138" s="80" t="s">
        <v>1151</v>
      </c>
      <c r="X138" s="80" t="s">
        <v>1151</v>
      </c>
      <c r="Y138" s="80" t="s">
        <v>1151</v>
      </c>
      <c r="Z138" s="80" t="s">
        <v>1151</v>
      </c>
      <c r="AA138" s="80" t="s">
        <v>1151</v>
      </c>
      <c r="AB138" s="80" t="s">
        <v>1151</v>
      </c>
      <c r="AC138" s="80" t="s">
        <v>1151</v>
      </c>
      <c r="AD138" s="80" t="s">
        <v>1151</v>
      </c>
      <c r="AE138" s="80" t="s">
        <v>1151</v>
      </c>
      <c r="AF138" s="80" t="s">
        <v>1151</v>
      </c>
      <c r="AG138" s="80" t="s">
        <v>1151</v>
      </c>
      <c r="AH138" s="80" t="s">
        <v>1151</v>
      </c>
      <c r="AI138" s="80" t="s">
        <v>1151</v>
      </c>
      <c r="AJ138" s="80" t="s">
        <v>1151</v>
      </c>
      <c r="AK138" s="131" t="s">
        <v>441</v>
      </c>
      <c r="AL138" s="111" t="s">
        <v>761</v>
      </c>
      <c r="AM138" s="81" t="s">
        <v>1151</v>
      </c>
      <c r="AN138" s="81" t="s">
        <v>1151</v>
      </c>
      <c r="AO138" s="81" t="s">
        <v>1151</v>
      </c>
      <c r="AP138" s="81" t="s">
        <v>1151</v>
      </c>
      <c r="AQ138" s="81" t="s">
        <v>1151</v>
      </c>
      <c r="AR138" s="81" t="s">
        <v>1151</v>
      </c>
      <c r="AS138" s="81" t="s">
        <v>1151</v>
      </c>
      <c r="AT138" s="345" t="s">
        <v>1151</v>
      </c>
      <c r="AU138" s="457" t="s">
        <v>1151</v>
      </c>
      <c r="AV138" s="486" t="s">
        <v>1151</v>
      </c>
      <c r="AW138" s="486" t="s">
        <v>1151</v>
      </c>
      <c r="AX138" s="486" t="s">
        <v>1151</v>
      </c>
      <c r="AY138" s="486" t="s">
        <v>1151</v>
      </c>
      <c r="AZ138" s="486" t="s">
        <v>1151</v>
      </c>
      <c r="BA138" s="486" t="s">
        <v>1151</v>
      </c>
      <c r="BB138" s="486" t="s">
        <v>1151</v>
      </c>
      <c r="BC138" s="486" t="s">
        <v>1151</v>
      </c>
      <c r="BD138" s="486" t="s">
        <v>1151</v>
      </c>
      <c r="BE138" s="486" t="s">
        <v>1151</v>
      </c>
    </row>
    <row r="139" spans="1:57" s="38" customFormat="1" ht="45" customHeight="1" x14ac:dyDescent="0.2">
      <c r="A139" s="84" t="str">
        <f t="shared" si="1"/>
        <v>13</v>
      </c>
      <c r="B139" s="584" t="s">
        <v>564</v>
      </c>
      <c r="C139" s="582" t="s">
        <v>1275</v>
      </c>
      <c r="D139" s="679" t="s">
        <v>1151</v>
      </c>
      <c r="E139" s="582" t="s">
        <v>1013</v>
      </c>
      <c r="F139" s="578" t="s">
        <v>1012</v>
      </c>
      <c r="G139" s="586" t="s">
        <v>1014</v>
      </c>
      <c r="H139" s="580" t="s">
        <v>1015</v>
      </c>
      <c r="I139" s="138" t="s">
        <v>1056</v>
      </c>
      <c r="J139" s="575" t="s">
        <v>852</v>
      </c>
      <c r="K139" s="485" t="s">
        <v>1151</v>
      </c>
      <c r="L139" s="80" t="s">
        <v>1151</v>
      </c>
      <c r="M139" s="80" t="s">
        <v>1151</v>
      </c>
      <c r="N139" s="80" t="s">
        <v>1151</v>
      </c>
      <c r="O139" s="80" t="s">
        <v>1151</v>
      </c>
      <c r="P139" s="592" t="s">
        <v>1190</v>
      </c>
      <c r="Q139" s="80" t="s">
        <v>1151</v>
      </c>
      <c r="R139" s="80" t="s">
        <v>1151</v>
      </c>
      <c r="S139" s="80" t="s">
        <v>1151</v>
      </c>
      <c r="T139" s="80" t="s">
        <v>1151</v>
      </c>
      <c r="U139" s="80" t="s">
        <v>1151</v>
      </c>
      <c r="V139" s="80" t="s">
        <v>1151</v>
      </c>
      <c r="W139" s="80" t="s">
        <v>1151</v>
      </c>
      <c r="X139" s="80" t="s">
        <v>1151</v>
      </c>
      <c r="Y139" s="80" t="s">
        <v>1151</v>
      </c>
      <c r="Z139" s="80" t="s">
        <v>1151</v>
      </c>
      <c r="AA139" s="80" t="s">
        <v>1151</v>
      </c>
      <c r="AB139" s="80" t="s">
        <v>1151</v>
      </c>
      <c r="AC139" s="80" t="s">
        <v>1151</v>
      </c>
      <c r="AD139" s="80" t="s">
        <v>1151</v>
      </c>
      <c r="AE139" s="80" t="s">
        <v>1151</v>
      </c>
      <c r="AF139" s="80" t="s">
        <v>1151</v>
      </c>
      <c r="AG139" s="80" t="s">
        <v>1151</v>
      </c>
      <c r="AH139" s="80" t="s">
        <v>1151</v>
      </c>
      <c r="AI139" s="80" t="s">
        <v>1151</v>
      </c>
      <c r="AJ139" s="80" t="s">
        <v>1151</v>
      </c>
      <c r="AK139" s="80" t="s">
        <v>1151</v>
      </c>
      <c r="AL139" s="80" t="s">
        <v>1151</v>
      </c>
      <c r="AM139" s="80" t="s">
        <v>1151</v>
      </c>
      <c r="AN139" s="80" t="s">
        <v>1151</v>
      </c>
      <c r="AO139" s="80" t="s">
        <v>1151</v>
      </c>
      <c r="AP139" s="80" t="s">
        <v>1151</v>
      </c>
      <c r="AQ139" s="80" t="s">
        <v>1151</v>
      </c>
      <c r="AR139" s="80" t="s">
        <v>1151</v>
      </c>
      <c r="AS139" s="592" t="s">
        <v>892</v>
      </c>
      <c r="AT139" s="450" t="s">
        <v>430</v>
      </c>
      <c r="AU139" s="457" t="s">
        <v>1151</v>
      </c>
      <c r="AV139" s="486" t="s">
        <v>1151</v>
      </c>
      <c r="AW139" s="293" t="s">
        <v>909</v>
      </c>
      <c r="AX139" s="81" t="s">
        <v>1151</v>
      </c>
      <c r="AY139" s="81" t="s">
        <v>1151</v>
      </c>
      <c r="AZ139" s="81" t="s">
        <v>1151</v>
      </c>
      <c r="BA139" s="81" t="s">
        <v>1151</v>
      </c>
      <c r="BB139" s="81" t="s">
        <v>1151</v>
      </c>
      <c r="BC139" s="81" t="s">
        <v>1151</v>
      </c>
      <c r="BD139" s="81" t="s">
        <v>1151</v>
      </c>
      <c r="BE139" s="81" t="s">
        <v>1151</v>
      </c>
    </row>
    <row r="140" spans="1:57" s="38" customFormat="1" ht="45" customHeight="1" x14ac:dyDescent="0.2">
      <c r="A140" s="84" t="str">
        <f t="shared" si="1"/>
        <v>13</v>
      </c>
      <c r="B140" s="584" t="s">
        <v>564</v>
      </c>
      <c r="C140" s="582" t="s">
        <v>1275</v>
      </c>
      <c r="D140" s="679" t="s">
        <v>1151</v>
      </c>
      <c r="E140" s="582" t="s">
        <v>1013</v>
      </c>
      <c r="F140" s="578" t="s">
        <v>1012</v>
      </c>
      <c r="G140" s="586" t="s">
        <v>1014</v>
      </c>
      <c r="H140" s="580" t="s">
        <v>1015</v>
      </c>
      <c r="I140" s="139" t="s">
        <v>1053</v>
      </c>
      <c r="J140" s="641" t="s">
        <v>1124</v>
      </c>
      <c r="K140" s="485" t="s">
        <v>1151</v>
      </c>
      <c r="L140" s="80" t="s">
        <v>1151</v>
      </c>
      <c r="M140" s="80" t="s">
        <v>1151</v>
      </c>
      <c r="N140" s="80" t="s">
        <v>1151</v>
      </c>
      <c r="O140" s="593" t="s">
        <v>1016</v>
      </c>
      <c r="P140" s="80" t="s">
        <v>1151</v>
      </c>
      <c r="Q140" s="80" t="s">
        <v>1151</v>
      </c>
      <c r="R140" s="80" t="s">
        <v>1151</v>
      </c>
      <c r="S140" s="80" t="s">
        <v>1151</v>
      </c>
      <c r="T140" s="80" t="s">
        <v>1151</v>
      </c>
      <c r="U140" s="80" t="s">
        <v>1151</v>
      </c>
      <c r="V140" s="80" t="s">
        <v>1151</v>
      </c>
      <c r="W140" s="80" t="s">
        <v>1151</v>
      </c>
      <c r="X140" s="80" t="s">
        <v>1151</v>
      </c>
      <c r="Y140" s="80" t="s">
        <v>1151</v>
      </c>
      <c r="Z140" s="80" t="s">
        <v>1151</v>
      </c>
      <c r="AA140" s="80" t="s">
        <v>1151</v>
      </c>
      <c r="AB140" s="80" t="s">
        <v>1151</v>
      </c>
      <c r="AC140" s="80" t="s">
        <v>1151</v>
      </c>
      <c r="AD140" s="80" t="s">
        <v>1151</v>
      </c>
      <c r="AE140" s="80" t="s">
        <v>1151</v>
      </c>
      <c r="AF140" s="80" t="s">
        <v>1151</v>
      </c>
      <c r="AG140" s="80" t="s">
        <v>1151</v>
      </c>
      <c r="AH140" s="80" t="s">
        <v>1151</v>
      </c>
      <c r="AI140" s="80" t="s">
        <v>1151</v>
      </c>
      <c r="AJ140" s="80" t="s">
        <v>1151</v>
      </c>
      <c r="AK140" s="80" t="s">
        <v>1151</v>
      </c>
      <c r="AL140" s="80" t="s">
        <v>1151</v>
      </c>
      <c r="AM140" s="80" t="s">
        <v>1151</v>
      </c>
      <c r="AN140" s="80" t="s">
        <v>1151</v>
      </c>
      <c r="AO140" s="80" t="s">
        <v>1151</v>
      </c>
      <c r="AP140" s="80" t="s">
        <v>1151</v>
      </c>
      <c r="AQ140" s="80" t="s">
        <v>1151</v>
      </c>
      <c r="AR140" s="80" t="s">
        <v>1151</v>
      </c>
      <c r="AS140" s="593" t="s">
        <v>892</v>
      </c>
      <c r="AT140" s="450" t="s">
        <v>430</v>
      </c>
      <c r="AU140" s="457" t="s">
        <v>1151</v>
      </c>
      <c r="AV140" s="486" t="s">
        <v>1151</v>
      </c>
      <c r="AW140" s="619" t="s">
        <v>910</v>
      </c>
      <c r="AX140" s="81" t="s">
        <v>1151</v>
      </c>
      <c r="AY140" s="81" t="s">
        <v>1151</v>
      </c>
      <c r="AZ140" s="81" t="s">
        <v>1151</v>
      </c>
      <c r="BA140" s="81" t="s">
        <v>1151</v>
      </c>
      <c r="BB140" s="81" t="s">
        <v>1151</v>
      </c>
      <c r="BC140" s="81" t="s">
        <v>1151</v>
      </c>
      <c r="BD140" s="81" t="s">
        <v>1151</v>
      </c>
      <c r="BE140" s="81" t="s">
        <v>1151</v>
      </c>
    </row>
    <row r="141" spans="1:57" s="38" customFormat="1" ht="45" customHeight="1" x14ac:dyDescent="0.2">
      <c r="A141" s="84" t="str">
        <f t="shared" si="1"/>
        <v>13</v>
      </c>
      <c r="B141" s="584" t="s">
        <v>564</v>
      </c>
      <c r="C141" s="582" t="s">
        <v>1275</v>
      </c>
      <c r="D141" s="679" t="s">
        <v>1151</v>
      </c>
      <c r="E141" s="582" t="s">
        <v>1013</v>
      </c>
      <c r="F141" s="578" t="s">
        <v>1012</v>
      </c>
      <c r="G141" s="586" t="s">
        <v>1014</v>
      </c>
      <c r="H141" s="580" t="s">
        <v>1015</v>
      </c>
      <c r="I141" s="500" t="s">
        <v>1057</v>
      </c>
      <c r="J141" s="641" t="s">
        <v>1124</v>
      </c>
      <c r="K141" s="485" t="s">
        <v>1151</v>
      </c>
      <c r="L141" s="80" t="s">
        <v>1151</v>
      </c>
      <c r="M141" s="80" t="s">
        <v>1151</v>
      </c>
      <c r="N141" s="80" t="s">
        <v>1151</v>
      </c>
      <c r="O141" s="80" t="s">
        <v>1151</v>
      </c>
      <c r="P141" s="594" t="s">
        <v>1016</v>
      </c>
      <c r="Q141" s="80" t="s">
        <v>1151</v>
      </c>
      <c r="R141" s="80" t="s">
        <v>1151</v>
      </c>
      <c r="S141" s="80" t="s">
        <v>1151</v>
      </c>
      <c r="T141" s="80" t="s">
        <v>1151</v>
      </c>
      <c r="U141" s="80" t="s">
        <v>1151</v>
      </c>
      <c r="V141" s="80" t="s">
        <v>1151</v>
      </c>
      <c r="W141" s="80" t="s">
        <v>1151</v>
      </c>
      <c r="X141" s="80" t="s">
        <v>1151</v>
      </c>
      <c r="Y141" s="80" t="s">
        <v>1151</v>
      </c>
      <c r="Z141" s="80" t="s">
        <v>1151</v>
      </c>
      <c r="AA141" s="80" t="s">
        <v>1151</v>
      </c>
      <c r="AB141" s="80" t="s">
        <v>1151</v>
      </c>
      <c r="AC141" s="80" t="s">
        <v>1151</v>
      </c>
      <c r="AD141" s="80" t="s">
        <v>1151</v>
      </c>
      <c r="AE141" s="80" t="s">
        <v>1151</v>
      </c>
      <c r="AF141" s="80" t="s">
        <v>1151</v>
      </c>
      <c r="AG141" s="80" t="s">
        <v>1151</v>
      </c>
      <c r="AH141" s="80" t="s">
        <v>1151</v>
      </c>
      <c r="AI141" s="80" t="s">
        <v>1151</v>
      </c>
      <c r="AJ141" s="80" t="s">
        <v>1151</v>
      </c>
      <c r="AK141" s="80" t="s">
        <v>1151</v>
      </c>
      <c r="AL141" s="80" t="s">
        <v>1151</v>
      </c>
      <c r="AM141" s="80" t="s">
        <v>1151</v>
      </c>
      <c r="AN141" s="80" t="s">
        <v>1151</v>
      </c>
      <c r="AO141" s="80" t="s">
        <v>1151</v>
      </c>
      <c r="AP141" s="80" t="s">
        <v>1151</v>
      </c>
      <c r="AQ141" s="80" t="s">
        <v>1151</v>
      </c>
      <c r="AR141" s="80" t="s">
        <v>1151</v>
      </c>
      <c r="AS141" s="594" t="s">
        <v>891</v>
      </c>
      <c r="AT141" s="450" t="s">
        <v>430</v>
      </c>
      <c r="AU141" s="457" t="s">
        <v>1151</v>
      </c>
      <c r="AV141" s="486" t="s">
        <v>1151</v>
      </c>
      <c r="AW141" s="620" t="s">
        <v>909</v>
      </c>
      <c r="AX141" s="81" t="s">
        <v>1151</v>
      </c>
      <c r="AY141" s="81" t="s">
        <v>1151</v>
      </c>
      <c r="AZ141" s="81" t="s">
        <v>1151</v>
      </c>
      <c r="BA141" s="81" t="s">
        <v>1151</v>
      </c>
      <c r="BB141" s="81" t="s">
        <v>1151</v>
      </c>
      <c r="BC141" s="81" t="s">
        <v>1151</v>
      </c>
      <c r="BD141" s="81" t="s">
        <v>1151</v>
      </c>
      <c r="BE141" s="81" t="s">
        <v>1151</v>
      </c>
    </row>
    <row r="142" spans="1:57" s="38" customFormat="1" ht="45" customHeight="1" x14ac:dyDescent="0.2">
      <c r="A142" s="84" t="str">
        <f t="shared" si="1"/>
        <v>12</v>
      </c>
      <c r="B142" s="584" t="s">
        <v>553</v>
      </c>
      <c r="C142" s="582" t="s">
        <v>1276</v>
      </c>
      <c r="D142" s="679" t="s">
        <v>1151</v>
      </c>
      <c r="E142" s="582" t="s">
        <v>996</v>
      </c>
      <c r="F142" s="578" t="s">
        <v>1203</v>
      </c>
      <c r="G142" s="640" t="s">
        <v>102</v>
      </c>
      <c r="H142" s="580" t="s">
        <v>791</v>
      </c>
      <c r="I142" s="138" t="s">
        <v>1046</v>
      </c>
      <c r="J142" s="575" t="s">
        <v>852</v>
      </c>
      <c r="K142" s="485" t="s">
        <v>1151</v>
      </c>
      <c r="L142" s="592" t="s">
        <v>927</v>
      </c>
      <c r="M142" s="80" t="s">
        <v>1151</v>
      </c>
      <c r="N142" s="592" t="s">
        <v>884</v>
      </c>
      <c r="O142" s="80" t="s">
        <v>1151</v>
      </c>
      <c r="P142" s="80" t="s">
        <v>1151</v>
      </c>
      <c r="Q142" s="80" t="s">
        <v>1151</v>
      </c>
      <c r="R142" s="80" t="s">
        <v>1151</v>
      </c>
      <c r="S142" s="80" t="s">
        <v>1151</v>
      </c>
      <c r="T142" s="80" t="s">
        <v>1151</v>
      </c>
      <c r="U142" s="80" t="s">
        <v>1151</v>
      </c>
      <c r="V142" s="80" t="s">
        <v>1151</v>
      </c>
      <c r="W142" s="80" t="s">
        <v>1151</v>
      </c>
      <c r="X142" s="80" t="s">
        <v>1151</v>
      </c>
      <c r="Y142" s="80" t="s">
        <v>1151</v>
      </c>
      <c r="Z142" s="80" t="s">
        <v>1151</v>
      </c>
      <c r="AA142" s="80" t="s">
        <v>1151</v>
      </c>
      <c r="AB142" s="80" t="s">
        <v>1151</v>
      </c>
      <c r="AC142" s="80" t="s">
        <v>1151</v>
      </c>
      <c r="AD142" s="80" t="s">
        <v>1151</v>
      </c>
      <c r="AE142" s="131" t="s">
        <v>445</v>
      </c>
      <c r="AF142" s="131" t="s">
        <v>445</v>
      </c>
      <c r="AG142" s="80" t="s">
        <v>1151</v>
      </c>
      <c r="AH142" s="80" t="s">
        <v>1151</v>
      </c>
      <c r="AI142" s="80" t="s">
        <v>1151</v>
      </c>
      <c r="AJ142" s="80" t="s">
        <v>1151</v>
      </c>
      <c r="AK142" s="80" t="s">
        <v>1151</v>
      </c>
      <c r="AL142" s="80" t="s">
        <v>1151</v>
      </c>
      <c r="AM142" s="80" t="s">
        <v>1151</v>
      </c>
      <c r="AN142" s="80" t="s">
        <v>1151</v>
      </c>
      <c r="AO142" s="80" t="s">
        <v>1151</v>
      </c>
      <c r="AP142" s="80" t="s">
        <v>1151</v>
      </c>
      <c r="AQ142" s="80" t="s">
        <v>1151</v>
      </c>
      <c r="AR142" s="80" t="s">
        <v>1151</v>
      </c>
      <c r="AS142" s="592" t="s">
        <v>934</v>
      </c>
      <c r="AT142" s="450" t="s">
        <v>430</v>
      </c>
      <c r="AU142" s="457" t="s">
        <v>1151</v>
      </c>
      <c r="AV142" s="486" t="s">
        <v>1151</v>
      </c>
      <c r="AW142" s="486" t="s">
        <v>1151</v>
      </c>
      <c r="AX142" s="486" t="s">
        <v>1151</v>
      </c>
      <c r="AY142" s="486" t="s">
        <v>1151</v>
      </c>
      <c r="AZ142" s="486" t="s">
        <v>1151</v>
      </c>
      <c r="BA142" s="486" t="s">
        <v>1151</v>
      </c>
      <c r="BB142" s="486" t="s">
        <v>1151</v>
      </c>
      <c r="BC142" s="486" t="s">
        <v>1151</v>
      </c>
      <c r="BD142" s="486" t="s">
        <v>1151</v>
      </c>
      <c r="BE142" s="486" t="s">
        <v>1151</v>
      </c>
    </row>
    <row r="143" spans="1:57" s="38" customFormat="1" ht="45" customHeight="1" x14ac:dyDescent="0.2">
      <c r="A143" s="84" t="str">
        <f t="shared" si="1"/>
        <v>17</v>
      </c>
      <c r="B143" s="584" t="s">
        <v>553</v>
      </c>
      <c r="C143" s="582" t="s">
        <v>1276</v>
      </c>
      <c r="D143" s="679" t="s">
        <v>1151</v>
      </c>
      <c r="E143" s="582" t="s">
        <v>996</v>
      </c>
      <c r="F143" s="578" t="s">
        <v>1203</v>
      </c>
      <c r="G143" s="640" t="s">
        <v>102</v>
      </c>
      <c r="H143" s="580" t="s">
        <v>791</v>
      </c>
      <c r="I143" s="139" t="s">
        <v>1086</v>
      </c>
      <c r="J143" s="641" t="s">
        <v>1124</v>
      </c>
      <c r="K143" s="485" t="s">
        <v>1151</v>
      </c>
      <c r="L143" s="593" t="s">
        <v>927</v>
      </c>
      <c r="M143" s="80" t="s">
        <v>1151</v>
      </c>
      <c r="N143" s="593" t="s">
        <v>884</v>
      </c>
      <c r="O143" s="80" t="s">
        <v>1151</v>
      </c>
      <c r="P143" s="80" t="s">
        <v>1151</v>
      </c>
      <c r="Q143" s="80" t="s">
        <v>1151</v>
      </c>
      <c r="R143" s="80" t="s">
        <v>1151</v>
      </c>
      <c r="S143" s="80" t="s">
        <v>1151</v>
      </c>
      <c r="T143" s="80" t="s">
        <v>1151</v>
      </c>
      <c r="U143" s="80" t="s">
        <v>1151</v>
      </c>
      <c r="V143" s="80" t="s">
        <v>1151</v>
      </c>
      <c r="W143" s="80" t="s">
        <v>1151</v>
      </c>
      <c r="X143" s="80" t="s">
        <v>1151</v>
      </c>
      <c r="Y143" s="80" t="s">
        <v>1151</v>
      </c>
      <c r="Z143" s="80" t="s">
        <v>1151</v>
      </c>
      <c r="AA143" s="80" t="s">
        <v>1151</v>
      </c>
      <c r="AB143" s="80" t="s">
        <v>1151</v>
      </c>
      <c r="AC143" s="80" t="s">
        <v>1151</v>
      </c>
      <c r="AD143" s="80" t="s">
        <v>1151</v>
      </c>
      <c r="AE143" s="80" t="s">
        <v>1151</v>
      </c>
      <c r="AF143" s="80" t="s">
        <v>1151</v>
      </c>
      <c r="AG143" s="80" t="s">
        <v>1151</v>
      </c>
      <c r="AH143" s="80" t="s">
        <v>1151</v>
      </c>
      <c r="AI143" s="593" t="s">
        <v>994</v>
      </c>
      <c r="AJ143" s="80" t="s">
        <v>1151</v>
      </c>
      <c r="AK143" s="80" t="s">
        <v>1151</v>
      </c>
      <c r="AL143" s="80" t="s">
        <v>1151</v>
      </c>
      <c r="AM143" s="80" t="s">
        <v>1151</v>
      </c>
      <c r="AN143" s="80" t="s">
        <v>1151</v>
      </c>
      <c r="AO143" s="80" t="s">
        <v>1151</v>
      </c>
      <c r="AP143" s="80" t="s">
        <v>1151</v>
      </c>
      <c r="AQ143" s="80" t="s">
        <v>1151</v>
      </c>
      <c r="AR143" s="80" t="s">
        <v>1151</v>
      </c>
      <c r="AS143" s="593" t="s">
        <v>961</v>
      </c>
      <c r="AT143" s="450" t="s">
        <v>430</v>
      </c>
      <c r="AU143" s="457" t="s">
        <v>1151</v>
      </c>
      <c r="AV143" s="486" t="s">
        <v>1151</v>
      </c>
      <c r="AW143" s="619" t="s">
        <v>1032</v>
      </c>
      <c r="AX143" s="81" t="s">
        <v>1151</v>
      </c>
      <c r="AY143" s="81" t="s">
        <v>1151</v>
      </c>
      <c r="AZ143" s="81" t="s">
        <v>1151</v>
      </c>
      <c r="BA143" s="81" t="s">
        <v>1151</v>
      </c>
      <c r="BB143" s="81" t="s">
        <v>1151</v>
      </c>
      <c r="BC143" s="81" t="s">
        <v>1151</v>
      </c>
      <c r="BD143" s="81" t="s">
        <v>1151</v>
      </c>
      <c r="BE143" s="81" t="s">
        <v>1151</v>
      </c>
    </row>
    <row r="144" spans="1:57" s="38" customFormat="1" ht="45" customHeight="1" x14ac:dyDescent="0.2">
      <c r="A144" s="84" t="str">
        <f t="shared" si="1"/>
        <v>17</v>
      </c>
      <c r="B144" s="584" t="s">
        <v>553</v>
      </c>
      <c r="C144" s="582" t="s">
        <v>1276</v>
      </c>
      <c r="D144" s="679" t="s">
        <v>1151</v>
      </c>
      <c r="E144" s="582" t="s">
        <v>996</v>
      </c>
      <c r="F144" s="578" t="s">
        <v>1203</v>
      </c>
      <c r="G144" s="640" t="s">
        <v>102</v>
      </c>
      <c r="H144" s="580" t="s">
        <v>791</v>
      </c>
      <c r="I144" s="500" t="s">
        <v>1100</v>
      </c>
      <c r="J144" s="575" t="s">
        <v>1125</v>
      </c>
      <c r="K144" s="590" t="s">
        <v>927</v>
      </c>
      <c r="L144" s="485" t="s">
        <v>1151</v>
      </c>
      <c r="M144" s="80" t="s">
        <v>1151</v>
      </c>
      <c r="N144" s="594" t="s">
        <v>884</v>
      </c>
      <c r="O144" s="80" t="s">
        <v>1151</v>
      </c>
      <c r="P144" s="80" t="s">
        <v>1151</v>
      </c>
      <c r="Q144" s="80" t="s">
        <v>1151</v>
      </c>
      <c r="R144" s="80" t="s">
        <v>1151</v>
      </c>
      <c r="S144" s="80" t="s">
        <v>1151</v>
      </c>
      <c r="T144" s="80" t="s">
        <v>1151</v>
      </c>
      <c r="U144" s="80" t="s">
        <v>1151</v>
      </c>
      <c r="V144" s="80" t="s">
        <v>1151</v>
      </c>
      <c r="W144" s="80" t="s">
        <v>1151</v>
      </c>
      <c r="X144" s="80" t="s">
        <v>1151</v>
      </c>
      <c r="Y144" s="80" t="s">
        <v>1151</v>
      </c>
      <c r="Z144" s="80" t="s">
        <v>1151</v>
      </c>
      <c r="AA144" s="80" t="s">
        <v>1151</v>
      </c>
      <c r="AB144" s="80" t="s">
        <v>1151</v>
      </c>
      <c r="AC144" s="80" t="s">
        <v>1151</v>
      </c>
      <c r="AD144" s="80" t="s">
        <v>1151</v>
      </c>
      <c r="AE144" s="80" t="s">
        <v>1151</v>
      </c>
      <c r="AF144" s="80" t="s">
        <v>1151</v>
      </c>
      <c r="AG144" s="80" t="s">
        <v>1151</v>
      </c>
      <c r="AH144" s="80" t="s">
        <v>1151</v>
      </c>
      <c r="AI144" s="565" t="s">
        <v>1151</v>
      </c>
      <c r="AJ144" s="80" t="s">
        <v>1151</v>
      </c>
      <c r="AK144" s="80" t="s">
        <v>1151</v>
      </c>
      <c r="AL144" s="80" t="s">
        <v>1151</v>
      </c>
      <c r="AM144" s="80" t="s">
        <v>1151</v>
      </c>
      <c r="AN144" s="80" t="s">
        <v>1151</v>
      </c>
      <c r="AO144" s="80" t="s">
        <v>1151</v>
      </c>
      <c r="AP144" s="80" t="s">
        <v>1151</v>
      </c>
      <c r="AQ144" s="80" t="s">
        <v>1151</v>
      </c>
      <c r="AR144" s="80" t="s">
        <v>1151</v>
      </c>
      <c r="AS144" s="594" t="s">
        <v>935</v>
      </c>
      <c r="AT144" s="450" t="s">
        <v>430</v>
      </c>
      <c r="AU144" s="457" t="s">
        <v>1151</v>
      </c>
      <c r="AV144" s="486" t="s">
        <v>1151</v>
      </c>
      <c r="AW144" s="620" t="s">
        <v>1032</v>
      </c>
      <c r="AX144" s="486" t="s">
        <v>1151</v>
      </c>
      <c r="AY144" s="486" t="s">
        <v>1151</v>
      </c>
      <c r="AZ144" s="486" t="s">
        <v>1151</v>
      </c>
      <c r="BA144" s="486" t="s">
        <v>1151</v>
      </c>
      <c r="BB144" s="486" t="s">
        <v>1151</v>
      </c>
      <c r="BC144" s="486" t="s">
        <v>1151</v>
      </c>
      <c r="BD144" s="486" t="s">
        <v>1151</v>
      </c>
      <c r="BE144" s="486" t="s">
        <v>1151</v>
      </c>
    </row>
    <row r="145" spans="1:57" s="38" customFormat="1" ht="45" customHeight="1" x14ac:dyDescent="0.2">
      <c r="A145" s="733" t="str">
        <f t="shared" si="1"/>
        <v>11</v>
      </c>
      <c r="B145" s="284" t="s">
        <v>37</v>
      </c>
      <c r="C145" s="732" t="s">
        <v>1277</v>
      </c>
      <c r="D145" s="679" t="s">
        <v>1151</v>
      </c>
      <c r="E145" s="732" t="s">
        <v>1145</v>
      </c>
      <c r="F145" s="738" t="s">
        <v>1144</v>
      </c>
      <c r="G145" s="748" t="s">
        <v>102</v>
      </c>
      <c r="H145" s="742" t="s">
        <v>1146</v>
      </c>
      <c r="I145" s="730" t="s">
        <v>1040</v>
      </c>
      <c r="J145" s="741" t="s">
        <v>856</v>
      </c>
      <c r="K145" s="736" t="s">
        <v>1151</v>
      </c>
      <c r="L145" s="743" t="s">
        <v>927</v>
      </c>
      <c r="M145" s="736" t="s">
        <v>1151</v>
      </c>
      <c r="N145" s="743" t="s">
        <v>884</v>
      </c>
      <c r="O145" s="736" t="s">
        <v>1151</v>
      </c>
      <c r="P145" s="736" t="s">
        <v>1151</v>
      </c>
      <c r="Q145" s="736" t="s">
        <v>1151</v>
      </c>
      <c r="R145" s="736" t="s">
        <v>1151</v>
      </c>
      <c r="S145" s="736" t="s">
        <v>1151</v>
      </c>
      <c r="T145" s="736" t="s">
        <v>1151</v>
      </c>
      <c r="U145" s="747" t="s">
        <v>1151</v>
      </c>
      <c r="V145" s="747" t="s">
        <v>1151</v>
      </c>
      <c r="W145" s="737" t="s">
        <v>1151</v>
      </c>
      <c r="X145" s="737" t="s">
        <v>1151</v>
      </c>
      <c r="Y145" s="737" t="s">
        <v>1151</v>
      </c>
      <c r="Z145" s="737" t="s">
        <v>1151</v>
      </c>
      <c r="AA145" s="737" t="s">
        <v>1151</v>
      </c>
      <c r="AB145" s="737" t="s">
        <v>1151</v>
      </c>
      <c r="AC145" s="737" t="s">
        <v>1151</v>
      </c>
      <c r="AD145" s="736" t="s">
        <v>1151</v>
      </c>
      <c r="AE145" s="736" t="s">
        <v>1151</v>
      </c>
      <c r="AF145" s="736" t="s">
        <v>1151</v>
      </c>
      <c r="AG145" s="736" t="s">
        <v>1151</v>
      </c>
      <c r="AH145" s="736" t="s">
        <v>1151</v>
      </c>
      <c r="AI145" s="736" t="s">
        <v>1151</v>
      </c>
      <c r="AJ145" s="736" t="s">
        <v>1151</v>
      </c>
      <c r="AK145" s="736" t="s">
        <v>1151</v>
      </c>
      <c r="AL145" s="736" t="s">
        <v>1151</v>
      </c>
      <c r="AM145" s="736" t="s">
        <v>1151</v>
      </c>
      <c r="AN145" s="736" t="s">
        <v>1151</v>
      </c>
      <c r="AO145" s="736" t="s">
        <v>1151</v>
      </c>
      <c r="AP145" s="736" t="s">
        <v>1151</v>
      </c>
      <c r="AQ145" s="736" t="s">
        <v>1151</v>
      </c>
      <c r="AR145" s="736" t="s">
        <v>1151</v>
      </c>
      <c r="AS145" s="594" t="s">
        <v>1151</v>
      </c>
      <c r="AT145" s="450" t="s">
        <v>1151</v>
      </c>
      <c r="AU145" s="457" t="s">
        <v>1151</v>
      </c>
      <c r="AV145" s="486" t="s">
        <v>1151</v>
      </c>
      <c r="AW145" s="486" t="s">
        <v>1151</v>
      </c>
      <c r="AX145" s="486" t="s">
        <v>1151</v>
      </c>
      <c r="AY145" s="486" t="s">
        <v>1151</v>
      </c>
      <c r="AZ145" s="486" t="s">
        <v>1151</v>
      </c>
      <c r="BA145" s="486" t="s">
        <v>1151</v>
      </c>
      <c r="BB145" s="486" t="s">
        <v>1151</v>
      </c>
      <c r="BC145" s="486" t="s">
        <v>1151</v>
      </c>
      <c r="BD145" s="486" t="s">
        <v>1151</v>
      </c>
      <c r="BE145" s="486" t="s">
        <v>1151</v>
      </c>
    </row>
    <row r="146" spans="1:57" s="38" customFormat="1" ht="45" customHeight="1" x14ac:dyDescent="0.2">
      <c r="A146" s="733" t="str">
        <f t="shared" si="1"/>
        <v>11</v>
      </c>
      <c r="B146" s="284" t="s">
        <v>37</v>
      </c>
      <c r="C146" s="732" t="s">
        <v>1277</v>
      </c>
      <c r="D146" s="679" t="s">
        <v>1151</v>
      </c>
      <c r="E146" s="732" t="s">
        <v>1145</v>
      </c>
      <c r="F146" s="738" t="s">
        <v>1144</v>
      </c>
      <c r="G146" s="748" t="s">
        <v>102</v>
      </c>
      <c r="H146" s="742" t="s">
        <v>1146</v>
      </c>
      <c r="I146" s="734" t="s">
        <v>1042</v>
      </c>
      <c r="J146" s="741" t="s">
        <v>1125</v>
      </c>
      <c r="K146" s="736" t="s">
        <v>1151</v>
      </c>
      <c r="L146" s="744" t="s">
        <v>927</v>
      </c>
      <c r="M146" s="736" t="s">
        <v>1151</v>
      </c>
      <c r="N146" s="744" t="s">
        <v>884</v>
      </c>
      <c r="O146" s="736" t="s">
        <v>1151</v>
      </c>
      <c r="P146" s="736" t="s">
        <v>1151</v>
      </c>
      <c r="Q146" s="736" t="s">
        <v>1151</v>
      </c>
      <c r="R146" s="736" t="s">
        <v>1151</v>
      </c>
      <c r="S146" s="736" t="s">
        <v>1151</v>
      </c>
      <c r="T146" s="736" t="s">
        <v>1151</v>
      </c>
      <c r="U146" s="739" t="s">
        <v>1151</v>
      </c>
      <c r="V146" s="739" t="s">
        <v>1151</v>
      </c>
      <c r="W146" s="737" t="s">
        <v>1151</v>
      </c>
      <c r="X146" s="737" t="s">
        <v>1151</v>
      </c>
      <c r="Y146" s="737" t="s">
        <v>1151</v>
      </c>
      <c r="Z146" s="737" t="s">
        <v>1151</v>
      </c>
      <c r="AA146" s="737" t="s">
        <v>1151</v>
      </c>
      <c r="AB146" s="737" t="s">
        <v>1151</v>
      </c>
      <c r="AC146" s="737" t="s">
        <v>1151</v>
      </c>
      <c r="AD146" s="736" t="s">
        <v>1151</v>
      </c>
      <c r="AE146" s="736" t="s">
        <v>1151</v>
      </c>
      <c r="AF146" s="736" t="s">
        <v>1151</v>
      </c>
      <c r="AG146" s="736" t="s">
        <v>1151</v>
      </c>
      <c r="AH146" s="736" t="s">
        <v>1151</v>
      </c>
      <c r="AI146" s="736" t="s">
        <v>1151</v>
      </c>
      <c r="AJ146" s="736" t="s">
        <v>1151</v>
      </c>
      <c r="AK146" s="736" t="s">
        <v>1151</v>
      </c>
      <c r="AL146" s="736" t="s">
        <v>1151</v>
      </c>
      <c r="AM146" s="736" t="s">
        <v>1151</v>
      </c>
      <c r="AN146" s="736" t="s">
        <v>1151</v>
      </c>
      <c r="AO146" s="736" t="s">
        <v>1151</v>
      </c>
      <c r="AP146" s="736" t="s">
        <v>1151</v>
      </c>
      <c r="AQ146" s="736" t="s">
        <v>1151</v>
      </c>
      <c r="AR146" s="736" t="s">
        <v>1151</v>
      </c>
      <c r="AS146" s="594" t="s">
        <v>1151</v>
      </c>
      <c r="AT146" s="450" t="s">
        <v>1151</v>
      </c>
      <c r="AU146" s="457" t="s">
        <v>1151</v>
      </c>
      <c r="AV146" s="486" t="s">
        <v>1151</v>
      </c>
      <c r="AW146" s="486" t="s">
        <v>1151</v>
      </c>
      <c r="AX146" s="486" t="s">
        <v>1151</v>
      </c>
      <c r="AY146" s="486" t="s">
        <v>1151</v>
      </c>
      <c r="AZ146" s="486" t="s">
        <v>1151</v>
      </c>
      <c r="BA146" s="486" t="s">
        <v>1151</v>
      </c>
      <c r="BB146" s="486" t="s">
        <v>1151</v>
      </c>
      <c r="BC146" s="486" t="s">
        <v>1151</v>
      </c>
      <c r="BD146" s="486" t="s">
        <v>1151</v>
      </c>
      <c r="BE146" s="486" t="s">
        <v>1151</v>
      </c>
    </row>
    <row r="147" spans="1:57" s="38" customFormat="1" ht="45" customHeight="1" x14ac:dyDescent="0.2">
      <c r="A147" s="733" t="str">
        <f t="shared" si="1"/>
        <v>11</v>
      </c>
      <c r="B147" s="284" t="s">
        <v>37</v>
      </c>
      <c r="C147" s="732" t="s">
        <v>1277</v>
      </c>
      <c r="D147" s="679" t="s">
        <v>1151</v>
      </c>
      <c r="E147" s="732" t="s">
        <v>1145</v>
      </c>
      <c r="F147" s="738" t="s">
        <v>1144</v>
      </c>
      <c r="G147" s="748" t="s">
        <v>102</v>
      </c>
      <c r="H147" s="742" t="s">
        <v>1146</v>
      </c>
      <c r="I147" s="735" t="s">
        <v>1096</v>
      </c>
      <c r="J147" s="741" t="s">
        <v>862</v>
      </c>
      <c r="K147" s="745" t="s">
        <v>927</v>
      </c>
      <c r="L147" s="736" t="s">
        <v>1151</v>
      </c>
      <c r="M147" s="736" t="s">
        <v>1151</v>
      </c>
      <c r="N147" s="745" t="s">
        <v>1023</v>
      </c>
      <c r="O147" s="736" t="s">
        <v>1151</v>
      </c>
      <c r="P147" s="736" t="s">
        <v>1151</v>
      </c>
      <c r="Q147" s="736" t="s">
        <v>1151</v>
      </c>
      <c r="R147" s="736" t="s">
        <v>1151</v>
      </c>
      <c r="S147" s="736" t="s">
        <v>1151</v>
      </c>
      <c r="T147" s="736" t="s">
        <v>1151</v>
      </c>
      <c r="U147" s="740" t="s">
        <v>1151</v>
      </c>
      <c r="V147" s="740" t="s">
        <v>1151</v>
      </c>
      <c r="W147" s="737" t="s">
        <v>1151</v>
      </c>
      <c r="X147" s="737" t="s">
        <v>1151</v>
      </c>
      <c r="Y147" s="737" t="s">
        <v>1151</v>
      </c>
      <c r="Z147" s="737" t="s">
        <v>1151</v>
      </c>
      <c r="AA147" s="737" t="s">
        <v>1151</v>
      </c>
      <c r="AB147" s="737" t="s">
        <v>1151</v>
      </c>
      <c r="AC147" s="737" t="s">
        <v>1151</v>
      </c>
      <c r="AD147" s="736" t="s">
        <v>1151</v>
      </c>
      <c r="AE147" s="736" t="s">
        <v>1151</v>
      </c>
      <c r="AF147" s="736" t="s">
        <v>1151</v>
      </c>
      <c r="AG147" s="736" t="s">
        <v>1151</v>
      </c>
      <c r="AH147" s="736" t="s">
        <v>1151</v>
      </c>
      <c r="AI147" s="736" t="s">
        <v>1151</v>
      </c>
      <c r="AJ147" s="736" t="s">
        <v>1151</v>
      </c>
      <c r="AK147" s="736" t="s">
        <v>1151</v>
      </c>
      <c r="AL147" s="736" t="s">
        <v>1151</v>
      </c>
      <c r="AM147" s="736" t="s">
        <v>1151</v>
      </c>
      <c r="AN147" s="736" t="s">
        <v>1151</v>
      </c>
      <c r="AO147" s="736" t="s">
        <v>1151</v>
      </c>
      <c r="AP147" s="736" t="s">
        <v>1151</v>
      </c>
      <c r="AQ147" s="736" t="s">
        <v>1151</v>
      </c>
      <c r="AR147" s="736" t="s">
        <v>1151</v>
      </c>
      <c r="AS147" s="594" t="s">
        <v>1151</v>
      </c>
      <c r="AT147" s="450" t="s">
        <v>1151</v>
      </c>
      <c r="AU147" s="457" t="s">
        <v>1151</v>
      </c>
      <c r="AV147" s="486" t="s">
        <v>1151</v>
      </c>
      <c r="AW147" s="486" t="s">
        <v>1151</v>
      </c>
      <c r="AX147" s="486" t="s">
        <v>1151</v>
      </c>
      <c r="AY147" s="486" t="s">
        <v>1151</v>
      </c>
      <c r="AZ147" s="486" t="s">
        <v>1151</v>
      </c>
      <c r="BA147" s="486" t="s">
        <v>1151</v>
      </c>
      <c r="BB147" s="486" t="s">
        <v>1151</v>
      </c>
      <c r="BC147" s="486" t="s">
        <v>1151</v>
      </c>
      <c r="BD147" s="486" t="s">
        <v>1151</v>
      </c>
      <c r="BE147" s="486" t="s">
        <v>1151</v>
      </c>
    </row>
    <row r="148" spans="1:57" s="38" customFormat="1" ht="45" customHeight="1" x14ac:dyDescent="0.2">
      <c r="A148" s="84" t="str">
        <f t="shared" si="1"/>
        <v>11</v>
      </c>
      <c r="B148" s="44" t="s">
        <v>37</v>
      </c>
      <c r="C148" s="81" t="s">
        <v>1278</v>
      </c>
      <c r="D148" s="679" t="s">
        <v>1151</v>
      </c>
      <c r="E148" s="290" t="s">
        <v>1143</v>
      </c>
      <c r="F148" s="578" t="s">
        <v>1203</v>
      </c>
      <c r="G148" s="640" t="s">
        <v>102</v>
      </c>
      <c r="H148" s="580" t="s">
        <v>792</v>
      </c>
      <c r="I148" s="138" t="s">
        <v>1040</v>
      </c>
      <c r="J148" s="746" t="s">
        <v>979</v>
      </c>
      <c r="K148" s="80" t="s">
        <v>1151</v>
      </c>
      <c r="L148" s="592" t="s">
        <v>927</v>
      </c>
      <c r="M148" s="80" t="s">
        <v>1151</v>
      </c>
      <c r="N148" s="592" t="s">
        <v>884</v>
      </c>
      <c r="O148" s="80" t="s">
        <v>1151</v>
      </c>
      <c r="P148" s="80" t="s">
        <v>1151</v>
      </c>
      <c r="Q148" s="80" t="s">
        <v>1151</v>
      </c>
      <c r="R148" s="80" t="s">
        <v>1151</v>
      </c>
      <c r="S148" s="80" t="s">
        <v>1151</v>
      </c>
      <c r="T148" s="80" t="s">
        <v>1151</v>
      </c>
      <c r="U148" s="80" t="s">
        <v>1151</v>
      </c>
      <c r="V148" s="293" t="s">
        <v>975</v>
      </c>
      <c r="W148" s="80" t="s">
        <v>1151</v>
      </c>
      <c r="X148" s="80" t="s">
        <v>1151</v>
      </c>
      <c r="Y148" s="80" t="s">
        <v>1151</v>
      </c>
      <c r="Z148" s="80" t="s">
        <v>1151</v>
      </c>
      <c r="AA148" s="80" t="s">
        <v>1151</v>
      </c>
      <c r="AB148" s="80" t="s">
        <v>1151</v>
      </c>
      <c r="AC148" s="80" t="s">
        <v>1151</v>
      </c>
      <c r="AD148" s="80" t="s">
        <v>1151</v>
      </c>
      <c r="AE148" s="80" t="s">
        <v>1151</v>
      </c>
      <c r="AF148" s="80" t="s">
        <v>1151</v>
      </c>
      <c r="AG148" s="80" t="s">
        <v>1151</v>
      </c>
      <c r="AH148" s="80" t="s">
        <v>1151</v>
      </c>
      <c r="AI148" s="80" t="s">
        <v>1151</v>
      </c>
      <c r="AJ148" s="80" t="s">
        <v>1151</v>
      </c>
      <c r="AK148" s="80" t="s">
        <v>1151</v>
      </c>
      <c r="AL148" s="80" t="s">
        <v>1151</v>
      </c>
      <c r="AM148" s="80" t="s">
        <v>1151</v>
      </c>
      <c r="AN148" s="80" t="s">
        <v>1151</v>
      </c>
      <c r="AO148" s="80" t="s">
        <v>1151</v>
      </c>
      <c r="AP148" s="80" t="s">
        <v>1151</v>
      </c>
      <c r="AQ148" s="80" t="s">
        <v>1151</v>
      </c>
      <c r="AR148" s="80" t="s">
        <v>1151</v>
      </c>
      <c r="AS148" s="592" t="s">
        <v>869</v>
      </c>
      <c r="AT148" s="450" t="s">
        <v>430</v>
      </c>
      <c r="AU148" s="457" t="s">
        <v>1151</v>
      </c>
      <c r="AV148" s="486" t="s">
        <v>1151</v>
      </c>
      <c r="AW148" s="293" t="s">
        <v>978</v>
      </c>
      <c r="AX148" s="81" t="s">
        <v>1151</v>
      </c>
      <c r="AY148" s="81" t="s">
        <v>1151</v>
      </c>
      <c r="AZ148" s="81" t="s">
        <v>1151</v>
      </c>
      <c r="BA148" s="81" t="s">
        <v>1151</v>
      </c>
      <c r="BB148" s="81" t="s">
        <v>1151</v>
      </c>
      <c r="BC148" s="81" t="s">
        <v>1151</v>
      </c>
      <c r="BD148" s="81" t="s">
        <v>1151</v>
      </c>
      <c r="BE148" s="81" t="s">
        <v>1151</v>
      </c>
    </row>
    <row r="149" spans="1:57" s="38" customFormat="1" ht="45" customHeight="1" x14ac:dyDescent="0.2">
      <c r="A149" s="84" t="str">
        <f t="shared" si="1"/>
        <v>11</v>
      </c>
      <c r="B149" s="44" t="s">
        <v>37</v>
      </c>
      <c r="C149" s="81" t="s">
        <v>1278</v>
      </c>
      <c r="D149" s="679" t="s">
        <v>1151</v>
      </c>
      <c r="E149" s="290" t="s">
        <v>1143</v>
      </c>
      <c r="F149" s="578" t="s">
        <v>1203</v>
      </c>
      <c r="G149" s="640" t="s">
        <v>102</v>
      </c>
      <c r="H149" s="580" t="s">
        <v>792</v>
      </c>
      <c r="I149" s="139" t="s">
        <v>1042</v>
      </c>
      <c r="J149" s="641" t="s">
        <v>1124</v>
      </c>
      <c r="K149" s="80" t="s">
        <v>1151</v>
      </c>
      <c r="L149" s="593" t="s">
        <v>927</v>
      </c>
      <c r="M149" s="80" t="s">
        <v>1151</v>
      </c>
      <c r="N149" s="593" t="s">
        <v>884</v>
      </c>
      <c r="O149" s="80" t="s">
        <v>1151</v>
      </c>
      <c r="P149" s="80" t="s">
        <v>1151</v>
      </c>
      <c r="Q149" s="80" t="s">
        <v>1151</v>
      </c>
      <c r="R149" s="80" t="s">
        <v>1151</v>
      </c>
      <c r="S149" s="80" t="s">
        <v>1151</v>
      </c>
      <c r="T149" s="80" t="s">
        <v>1151</v>
      </c>
      <c r="U149" s="80" t="s">
        <v>1151</v>
      </c>
      <c r="V149" s="619" t="s">
        <v>976</v>
      </c>
      <c r="W149" s="80" t="s">
        <v>1151</v>
      </c>
      <c r="X149" s="80" t="s">
        <v>1151</v>
      </c>
      <c r="Y149" s="80" t="s">
        <v>1151</v>
      </c>
      <c r="Z149" s="80" t="s">
        <v>1151</v>
      </c>
      <c r="AA149" s="80" t="s">
        <v>1151</v>
      </c>
      <c r="AB149" s="80" t="s">
        <v>1151</v>
      </c>
      <c r="AC149" s="80" t="s">
        <v>1151</v>
      </c>
      <c r="AD149" s="80" t="s">
        <v>1151</v>
      </c>
      <c r="AE149" s="80" t="s">
        <v>1151</v>
      </c>
      <c r="AF149" s="80" t="s">
        <v>1151</v>
      </c>
      <c r="AG149" s="80" t="s">
        <v>1151</v>
      </c>
      <c r="AH149" s="80" t="s">
        <v>1151</v>
      </c>
      <c r="AI149" s="80" t="s">
        <v>1151</v>
      </c>
      <c r="AJ149" s="80" t="s">
        <v>1151</v>
      </c>
      <c r="AK149" s="80" t="s">
        <v>1151</v>
      </c>
      <c r="AL149" s="80" t="s">
        <v>1151</v>
      </c>
      <c r="AM149" s="80" t="s">
        <v>1151</v>
      </c>
      <c r="AN149" s="80" t="s">
        <v>1151</v>
      </c>
      <c r="AO149" s="80" t="s">
        <v>1151</v>
      </c>
      <c r="AP149" s="80" t="s">
        <v>1151</v>
      </c>
      <c r="AQ149" s="80" t="s">
        <v>1151</v>
      </c>
      <c r="AR149" s="80" t="s">
        <v>1151</v>
      </c>
      <c r="AS149" s="619" t="s">
        <v>977</v>
      </c>
      <c r="AT149" s="450" t="s">
        <v>430</v>
      </c>
      <c r="AU149" s="457" t="s">
        <v>1151</v>
      </c>
      <c r="AV149" s="486" t="s">
        <v>1151</v>
      </c>
      <c r="AW149" s="619" t="s">
        <v>978</v>
      </c>
      <c r="AX149" s="81" t="s">
        <v>1151</v>
      </c>
      <c r="AY149" s="81" t="s">
        <v>1151</v>
      </c>
      <c r="AZ149" s="81" t="s">
        <v>1151</v>
      </c>
      <c r="BA149" s="81" t="s">
        <v>1151</v>
      </c>
      <c r="BB149" s="81" t="s">
        <v>1151</v>
      </c>
      <c r="BC149" s="81" t="s">
        <v>1151</v>
      </c>
      <c r="BD149" s="81" t="s">
        <v>1151</v>
      </c>
      <c r="BE149" s="81" t="s">
        <v>1151</v>
      </c>
    </row>
    <row r="150" spans="1:57" s="38" customFormat="1" ht="45" customHeight="1" x14ac:dyDescent="0.2">
      <c r="A150" s="84" t="str">
        <f t="shared" si="1"/>
        <v>11</v>
      </c>
      <c r="B150" s="44" t="s">
        <v>37</v>
      </c>
      <c r="C150" s="81" t="s">
        <v>1278</v>
      </c>
      <c r="D150" s="679" t="s">
        <v>1151</v>
      </c>
      <c r="E150" s="290" t="s">
        <v>1143</v>
      </c>
      <c r="F150" s="578" t="s">
        <v>1203</v>
      </c>
      <c r="G150" s="640" t="s">
        <v>102</v>
      </c>
      <c r="H150" s="580" t="s">
        <v>792</v>
      </c>
      <c r="I150" s="500" t="s">
        <v>1096</v>
      </c>
      <c r="J150" s="641" t="s">
        <v>871</v>
      </c>
      <c r="K150" s="620" t="s">
        <v>927</v>
      </c>
      <c r="L150" s="80" t="s">
        <v>1151</v>
      </c>
      <c r="M150" s="80" t="s">
        <v>1151</v>
      </c>
      <c r="N150" s="620" t="s">
        <v>1023</v>
      </c>
      <c r="O150" s="80" t="s">
        <v>1151</v>
      </c>
      <c r="P150" s="80" t="s">
        <v>1151</v>
      </c>
      <c r="Q150" s="80" t="s">
        <v>1151</v>
      </c>
      <c r="R150" s="80" t="s">
        <v>1151</v>
      </c>
      <c r="S150" s="80" t="s">
        <v>1151</v>
      </c>
      <c r="T150" s="80" t="s">
        <v>1151</v>
      </c>
      <c r="U150" s="80" t="s">
        <v>1151</v>
      </c>
      <c r="V150" s="620" t="s">
        <v>976</v>
      </c>
      <c r="W150" s="80" t="s">
        <v>1151</v>
      </c>
      <c r="X150" s="80" t="s">
        <v>1151</v>
      </c>
      <c r="Y150" s="80" t="s">
        <v>1151</v>
      </c>
      <c r="Z150" s="80" t="s">
        <v>1151</v>
      </c>
      <c r="AA150" s="80" t="s">
        <v>1151</v>
      </c>
      <c r="AB150" s="80" t="s">
        <v>1151</v>
      </c>
      <c r="AC150" s="80" t="s">
        <v>1151</v>
      </c>
      <c r="AD150" s="80" t="s">
        <v>1151</v>
      </c>
      <c r="AE150" s="80" t="s">
        <v>1151</v>
      </c>
      <c r="AF150" s="80" t="s">
        <v>1151</v>
      </c>
      <c r="AG150" s="80" t="s">
        <v>1151</v>
      </c>
      <c r="AH150" s="80" t="s">
        <v>1151</v>
      </c>
      <c r="AI150" s="80" t="s">
        <v>1151</v>
      </c>
      <c r="AJ150" s="80" t="s">
        <v>1151</v>
      </c>
      <c r="AK150" s="80" t="s">
        <v>1151</v>
      </c>
      <c r="AL150" s="80" t="s">
        <v>1151</v>
      </c>
      <c r="AM150" s="80" t="s">
        <v>1151</v>
      </c>
      <c r="AN150" s="80" t="s">
        <v>1151</v>
      </c>
      <c r="AO150" s="80" t="s">
        <v>1151</v>
      </c>
      <c r="AP150" s="80" t="s">
        <v>1151</v>
      </c>
      <c r="AQ150" s="80" t="s">
        <v>1151</v>
      </c>
      <c r="AR150" s="80" t="s">
        <v>1151</v>
      </c>
      <c r="AS150" s="620" t="s">
        <v>977</v>
      </c>
      <c r="AT150" s="450" t="s">
        <v>430</v>
      </c>
      <c r="AU150" s="457" t="s">
        <v>1151</v>
      </c>
      <c r="AV150" s="486" t="s">
        <v>1151</v>
      </c>
      <c r="AW150" s="620" t="s">
        <v>978</v>
      </c>
      <c r="AX150" s="81" t="s">
        <v>1151</v>
      </c>
      <c r="AY150" s="81" t="s">
        <v>1151</v>
      </c>
      <c r="AZ150" s="81" t="s">
        <v>1151</v>
      </c>
      <c r="BA150" s="81" t="s">
        <v>1151</v>
      </c>
      <c r="BB150" s="81" t="s">
        <v>1151</v>
      </c>
      <c r="BC150" s="81" t="s">
        <v>1151</v>
      </c>
      <c r="BD150" s="81" t="s">
        <v>1151</v>
      </c>
      <c r="BE150" s="81" t="s">
        <v>1151</v>
      </c>
    </row>
    <row r="151" spans="1:57" s="38" customFormat="1" ht="45" customHeight="1" x14ac:dyDescent="0.2">
      <c r="A151" s="84" t="str">
        <f t="shared" ref="A151:A214" si="2">IF(ISBLANK(I151),"NoGroup",MID(I151,2,2))</f>
        <v>12</v>
      </c>
      <c r="B151" s="44" t="s">
        <v>786</v>
      </c>
      <c r="C151" s="81" t="s">
        <v>1279</v>
      </c>
      <c r="D151" s="679" t="s">
        <v>1151</v>
      </c>
      <c r="E151" s="91" t="s">
        <v>60</v>
      </c>
      <c r="F151" s="308" t="s">
        <v>1217</v>
      </c>
      <c r="G151" s="135" t="s">
        <v>60</v>
      </c>
      <c r="H151" s="112" t="s">
        <v>863</v>
      </c>
      <c r="I151" s="138" t="s">
        <v>1044</v>
      </c>
      <c r="J151" s="575" t="s">
        <v>852</v>
      </c>
      <c r="K151" s="490" t="s">
        <v>1151</v>
      </c>
      <c r="L151" s="265" t="s">
        <v>1151</v>
      </c>
      <c r="M151" s="265" t="s">
        <v>1151</v>
      </c>
      <c r="N151" s="265" t="s">
        <v>1151</v>
      </c>
      <c r="O151" s="265" t="s">
        <v>1151</v>
      </c>
      <c r="P151" s="265" t="s">
        <v>1151</v>
      </c>
      <c r="Q151" s="265" t="s">
        <v>1151</v>
      </c>
      <c r="R151" s="265" t="s">
        <v>1151</v>
      </c>
      <c r="S151" s="265" t="s">
        <v>1151</v>
      </c>
      <c r="T151" s="265" t="s">
        <v>1151</v>
      </c>
      <c r="U151" s="265" t="s">
        <v>1151</v>
      </c>
      <c r="V151" s="265" t="s">
        <v>1151</v>
      </c>
      <c r="W151" s="265" t="s">
        <v>1151</v>
      </c>
      <c r="X151" s="265" t="s">
        <v>1151</v>
      </c>
      <c r="Y151" s="265" t="s">
        <v>1151</v>
      </c>
      <c r="Z151" s="265" t="s">
        <v>1151</v>
      </c>
      <c r="AA151" s="265" t="s">
        <v>1151</v>
      </c>
      <c r="AB151" s="265" t="s">
        <v>1151</v>
      </c>
      <c r="AC151" s="265" t="s">
        <v>1151</v>
      </c>
      <c r="AD151" s="265" t="s">
        <v>1151</v>
      </c>
      <c r="AE151" s="40" t="s">
        <v>1151</v>
      </c>
      <c r="AF151" s="40" t="s">
        <v>1151</v>
      </c>
      <c r="AG151" s="40" t="s">
        <v>1151</v>
      </c>
      <c r="AH151" s="40" t="s">
        <v>1151</v>
      </c>
      <c r="AI151" s="81" t="s">
        <v>1151</v>
      </c>
      <c r="AJ151" s="134" t="s">
        <v>1151</v>
      </c>
      <c r="AK151" s="81" t="s">
        <v>1151</v>
      </c>
      <c r="AL151" s="81" t="s">
        <v>1151</v>
      </c>
      <c r="AM151" s="81" t="s">
        <v>1151</v>
      </c>
      <c r="AN151" s="81" t="s">
        <v>1151</v>
      </c>
      <c r="AO151" s="81" t="s">
        <v>1151</v>
      </c>
      <c r="AP151" s="81" t="s">
        <v>1151</v>
      </c>
      <c r="AQ151" s="81" t="s">
        <v>1151</v>
      </c>
      <c r="AR151" s="81" t="s">
        <v>1151</v>
      </c>
      <c r="AS151" s="81" t="s">
        <v>1151</v>
      </c>
      <c r="AT151" s="345" t="s">
        <v>1151</v>
      </c>
      <c r="AU151" s="457" t="s">
        <v>1151</v>
      </c>
      <c r="AV151" s="486" t="s">
        <v>1151</v>
      </c>
      <c r="AW151" s="486" t="s">
        <v>1151</v>
      </c>
      <c r="AX151" s="486" t="s">
        <v>1151</v>
      </c>
      <c r="AY151" s="486" t="s">
        <v>1151</v>
      </c>
      <c r="AZ151" s="486" t="s">
        <v>1151</v>
      </c>
      <c r="BA151" s="486" t="s">
        <v>1151</v>
      </c>
      <c r="BB151" s="486" t="s">
        <v>1151</v>
      </c>
      <c r="BC151" s="486" t="s">
        <v>1151</v>
      </c>
      <c r="BD151" s="486" t="s">
        <v>1151</v>
      </c>
      <c r="BE151" s="486" t="s">
        <v>1151</v>
      </c>
    </row>
    <row r="152" spans="1:57" s="38" customFormat="1" ht="45" customHeight="1" x14ac:dyDescent="0.2">
      <c r="A152" s="84" t="str">
        <f t="shared" si="2"/>
        <v>12</v>
      </c>
      <c r="B152" s="581" t="s">
        <v>786</v>
      </c>
      <c r="C152" s="582" t="s">
        <v>1279</v>
      </c>
      <c r="D152" s="679" t="s">
        <v>1151</v>
      </c>
      <c r="E152" s="582" t="s">
        <v>995</v>
      </c>
      <c r="F152" s="578" t="s">
        <v>1201</v>
      </c>
      <c r="G152" s="640" t="s">
        <v>112</v>
      </c>
      <c r="H152" s="580" t="s">
        <v>1000</v>
      </c>
      <c r="I152" s="138" t="s">
        <v>1090</v>
      </c>
      <c r="J152" s="575" t="s">
        <v>852</v>
      </c>
      <c r="K152" s="715"/>
      <c r="L152" s="265" t="s">
        <v>1151</v>
      </c>
      <c r="M152" s="265" t="s">
        <v>1151</v>
      </c>
      <c r="N152" s="40"/>
      <c r="O152" s="265" t="s">
        <v>1151</v>
      </c>
      <c r="P152" s="265" t="s">
        <v>1151</v>
      </c>
      <c r="Q152" s="265" t="s">
        <v>1151</v>
      </c>
      <c r="R152" s="265" t="s">
        <v>1151</v>
      </c>
      <c r="S152" s="265" t="s">
        <v>1151</v>
      </c>
      <c r="T152" s="265" t="s">
        <v>1151</v>
      </c>
      <c r="U152" s="265" t="s">
        <v>1151</v>
      </c>
      <c r="V152" s="265" t="s">
        <v>1151</v>
      </c>
      <c r="W152" s="265" t="s">
        <v>1151</v>
      </c>
      <c r="X152" s="265" t="s">
        <v>1151</v>
      </c>
      <c r="Y152" s="265" t="s">
        <v>1151</v>
      </c>
      <c r="Z152" s="265" t="s">
        <v>1151</v>
      </c>
      <c r="AA152" s="265" t="s">
        <v>1151</v>
      </c>
      <c r="AB152" s="265" t="s">
        <v>1151</v>
      </c>
      <c r="AC152" s="265" t="s">
        <v>1151</v>
      </c>
      <c r="AD152" s="265" t="s">
        <v>1151</v>
      </c>
      <c r="AE152" s="40" t="s">
        <v>1151</v>
      </c>
      <c r="AF152" s="40" t="s">
        <v>1151</v>
      </c>
      <c r="AG152" s="40" t="s">
        <v>1151</v>
      </c>
      <c r="AH152" s="40" t="s">
        <v>1151</v>
      </c>
      <c r="AI152" s="265" t="s">
        <v>1151</v>
      </c>
      <c r="AJ152" s="265" t="s">
        <v>1151</v>
      </c>
      <c r="AK152" s="265" t="s">
        <v>1151</v>
      </c>
      <c r="AL152" s="265" t="s">
        <v>1151</v>
      </c>
      <c r="AM152" s="265" t="s">
        <v>1151</v>
      </c>
      <c r="AN152" s="265" t="s">
        <v>1151</v>
      </c>
      <c r="AO152" s="265" t="s">
        <v>1151</v>
      </c>
      <c r="AP152" s="265" t="s">
        <v>1151</v>
      </c>
      <c r="AQ152" s="265" t="s">
        <v>1151</v>
      </c>
      <c r="AR152" s="265" t="s">
        <v>1151</v>
      </c>
      <c r="AS152" s="40" t="s">
        <v>1151</v>
      </c>
      <c r="AT152" s="450" t="s">
        <v>430</v>
      </c>
      <c r="AU152" s="457" t="s">
        <v>1151</v>
      </c>
      <c r="AV152" s="486" t="s">
        <v>1151</v>
      </c>
      <c r="AW152" s="486" t="s">
        <v>1151</v>
      </c>
      <c r="AX152" s="486" t="s">
        <v>1151</v>
      </c>
      <c r="AY152" s="486" t="s">
        <v>1151</v>
      </c>
      <c r="AZ152" s="486" t="s">
        <v>1151</v>
      </c>
      <c r="BA152" s="486" t="s">
        <v>1151</v>
      </c>
      <c r="BB152" s="486" t="s">
        <v>1151</v>
      </c>
      <c r="BC152" s="486" t="s">
        <v>1151</v>
      </c>
      <c r="BD152" s="486" t="s">
        <v>1151</v>
      </c>
      <c r="BE152" s="486" t="s">
        <v>1151</v>
      </c>
    </row>
    <row r="153" spans="1:57" s="38" customFormat="1" ht="45" customHeight="1" x14ac:dyDescent="0.2">
      <c r="A153" s="84" t="str">
        <f t="shared" si="2"/>
        <v>17</v>
      </c>
      <c r="B153" s="44" t="s">
        <v>786</v>
      </c>
      <c r="C153" s="81" t="s">
        <v>1279</v>
      </c>
      <c r="D153" s="679" t="s">
        <v>1151</v>
      </c>
      <c r="E153" s="91" t="s">
        <v>60</v>
      </c>
      <c r="F153" s="308" t="s">
        <v>1217</v>
      </c>
      <c r="G153" s="135" t="s">
        <v>60</v>
      </c>
      <c r="H153" s="112" t="s">
        <v>863</v>
      </c>
      <c r="I153" s="139" t="s">
        <v>1095</v>
      </c>
      <c r="J153" s="575" t="s">
        <v>852</v>
      </c>
      <c r="K153" s="589" t="s">
        <v>944</v>
      </c>
      <c r="L153" s="80" t="s">
        <v>1151</v>
      </c>
      <c r="M153" s="80" t="s">
        <v>1151</v>
      </c>
      <c r="N153" s="593" t="s">
        <v>884</v>
      </c>
      <c r="O153" s="80" t="s">
        <v>1151</v>
      </c>
      <c r="P153" s="80" t="s">
        <v>1151</v>
      </c>
      <c r="Q153" s="80" t="s">
        <v>1151</v>
      </c>
      <c r="R153" s="80" t="s">
        <v>1151</v>
      </c>
      <c r="S153" s="80" t="s">
        <v>1151</v>
      </c>
      <c r="T153" s="80" t="s">
        <v>1151</v>
      </c>
      <c r="U153" s="80" t="s">
        <v>1151</v>
      </c>
      <c r="V153" s="80" t="s">
        <v>1151</v>
      </c>
      <c r="W153" s="80" t="s">
        <v>1151</v>
      </c>
      <c r="X153" s="80" t="s">
        <v>1151</v>
      </c>
      <c r="Y153" s="80" t="s">
        <v>1151</v>
      </c>
      <c r="Z153" s="80" t="s">
        <v>1151</v>
      </c>
      <c r="AA153" s="80" t="s">
        <v>1151</v>
      </c>
      <c r="AB153" s="80" t="s">
        <v>1151</v>
      </c>
      <c r="AC153" s="80" t="s">
        <v>1151</v>
      </c>
      <c r="AD153" s="80" t="s">
        <v>1151</v>
      </c>
      <c r="AE153" s="80" t="s">
        <v>1151</v>
      </c>
      <c r="AF153" s="80" t="s">
        <v>1151</v>
      </c>
      <c r="AG153" s="80" t="s">
        <v>1151</v>
      </c>
      <c r="AH153" s="80" t="s">
        <v>1151</v>
      </c>
      <c r="AI153" s="593" t="s">
        <v>1002</v>
      </c>
      <c r="AJ153" s="265" t="s">
        <v>1151</v>
      </c>
      <c r="AK153" s="265" t="s">
        <v>1151</v>
      </c>
      <c r="AL153" s="265" t="s">
        <v>1151</v>
      </c>
      <c r="AM153" s="265" t="s">
        <v>1151</v>
      </c>
      <c r="AN153" s="265" t="s">
        <v>1151</v>
      </c>
      <c r="AO153" s="265" t="s">
        <v>1151</v>
      </c>
      <c r="AP153" s="265" t="s">
        <v>1151</v>
      </c>
      <c r="AQ153" s="265" t="s">
        <v>1151</v>
      </c>
      <c r="AR153" s="265" t="s">
        <v>1151</v>
      </c>
      <c r="AS153" s="593" t="s">
        <v>961</v>
      </c>
      <c r="AT153" s="450" t="s">
        <v>430</v>
      </c>
      <c r="AU153" s="457" t="s">
        <v>1151</v>
      </c>
      <c r="AV153" s="486" t="s">
        <v>1151</v>
      </c>
      <c r="AW153" s="619" t="s">
        <v>1032</v>
      </c>
      <c r="AX153" s="81" t="s">
        <v>1151</v>
      </c>
      <c r="AY153" s="81" t="s">
        <v>1151</v>
      </c>
      <c r="AZ153" s="81" t="s">
        <v>1151</v>
      </c>
      <c r="BA153" s="81" t="s">
        <v>1151</v>
      </c>
      <c r="BB153" s="81" t="s">
        <v>1151</v>
      </c>
      <c r="BC153" s="81" t="s">
        <v>1151</v>
      </c>
      <c r="BD153" s="81" t="s">
        <v>1151</v>
      </c>
      <c r="BE153" s="81" t="s">
        <v>1151</v>
      </c>
    </row>
    <row r="154" spans="1:57" s="38" customFormat="1" ht="45" customHeight="1" x14ac:dyDescent="0.2">
      <c r="A154" s="84" t="str">
        <f t="shared" si="2"/>
        <v>17</v>
      </c>
      <c r="B154" s="581" t="s">
        <v>786</v>
      </c>
      <c r="C154" s="582" t="s">
        <v>1279</v>
      </c>
      <c r="D154" s="679" t="s">
        <v>1151</v>
      </c>
      <c r="E154" s="582" t="s">
        <v>995</v>
      </c>
      <c r="F154" s="578" t="s">
        <v>1201</v>
      </c>
      <c r="G154" s="640" t="s">
        <v>112</v>
      </c>
      <c r="H154" s="580" t="s">
        <v>1000</v>
      </c>
      <c r="I154" s="139" t="s">
        <v>1095</v>
      </c>
      <c r="J154" s="641" t="s">
        <v>1124</v>
      </c>
      <c r="K154" s="589" t="s">
        <v>944</v>
      </c>
      <c r="L154" s="80" t="s">
        <v>1151</v>
      </c>
      <c r="M154" s="80" t="s">
        <v>1151</v>
      </c>
      <c r="N154" s="593" t="s">
        <v>884</v>
      </c>
      <c r="O154" s="80" t="s">
        <v>1151</v>
      </c>
      <c r="P154" s="80" t="s">
        <v>1151</v>
      </c>
      <c r="Q154" s="80" t="s">
        <v>1151</v>
      </c>
      <c r="R154" s="80" t="s">
        <v>1151</v>
      </c>
      <c r="S154" s="80" t="s">
        <v>1151</v>
      </c>
      <c r="T154" s="80" t="s">
        <v>1151</v>
      </c>
      <c r="U154" s="80" t="s">
        <v>1151</v>
      </c>
      <c r="V154" s="80" t="s">
        <v>1151</v>
      </c>
      <c r="W154" s="80" t="s">
        <v>1151</v>
      </c>
      <c r="X154" s="80" t="s">
        <v>1151</v>
      </c>
      <c r="Y154" s="80" t="s">
        <v>1151</v>
      </c>
      <c r="Z154" s="80" t="s">
        <v>1151</v>
      </c>
      <c r="AA154" s="80" t="s">
        <v>1151</v>
      </c>
      <c r="AB154" s="80" t="s">
        <v>1151</v>
      </c>
      <c r="AC154" s="80" t="s">
        <v>1151</v>
      </c>
      <c r="AD154" s="80" t="s">
        <v>1151</v>
      </c>
      <c r="AE154" s="80" t="s">
        <v>1151</v>
      </c>
      <c r="AF154" s="80" t="s">
        <v>1151</v>
      </c>
      <c r="AG154" s="80" t="s">
        <v>1151</v>
      </c>
      <c r="AH154" s="80" t="s">
        <v>1151</v>
      </c>
      <c r="AI154" s="593" t="s">
        <v>1001</v>
      </c>
      <c r="AJ154" s="265" t="s">
        <v>1151</v>
      </c>
      <c r="AK154" s="265" t="s">
        <v>1151</v>
      </c>
      <c r="AL154" s="265" t="s">
        <v>1151</v>
      </c>
      <c r="AM154" s="265" t="s">
        <v>1151</v>
      </c>
      <c r="AN154" s="265" t="s">
        <v>1151</v>
      </c>
      <c r="AO154" s="265" t="s">
        <v>1151</v>
      </c>
      <c r="AP154" s="265" t="s">
        <v>1151</v>
      </c>
      <c r="AQ154" s="265" t="s">
        <v>1151</v>
      </c>
      <c r="AR154" s="265" t="s">
        <v>1151</v>
      </c>
      <c r="AS154" s="593" t="s">
        <v>961</v>
      </c>
      <c r="AT154" s="111" t="s">
        <v>430</v>
      </c>
      <c r="AU154" s="457" t="s">
        <v>1151</v>
      </c>
      <c r="AV154" s="486" t="s">
        <v>1151</v>
      </c>
      <c r="AW154" s="619" t="s">
        <v>1032</v>
      </c>
      <c r="AX154" s="81" t="s">
        <v>1151</v>
      </c>
      <c r="AY154" s="81" t="s">
        <v>1151</v>
      </c>
      <c r="AZ154" s="81" t="s">
        <v>1151</v>
      </c>
      <c r="BA154" s="81" t="s">
        <v>1151</v>
      </c>
      <c r="BB154" s="81" t="s">
        <v>1151</v>
      </c>
      <c r="BC154" s="81" t="s">
        <v>1151</v>
      </c>
      <c r="BD154" s="81" t="s">
        <v>1151</v>
      </c>
      <c r="BE154" s="81" t="s">
        <v>1151</v>
      </c>
    </row>
    <row r="155" spans="1:57" s="38" customFormat="1" ht="45" customHeight="1" x14ac:dyDescent="0.2">
      <c r="A155" s="84" t="str">
        <f t="shared" si="2"/>
        <v>17</v>
      </c>
      <c r="B155" s="44" t="s">
        <v>786</v>
      </c>
      <c r="C155" s="81" t="s">
        <v>1279</v>
      </c>
      <c r="D155" s="679" t="s">
        <v>1151</v>
      </c>
      <c r="E155" s="91" t="s">
        <v>60</v>
      </c>
      <c r="F155" s="308" t="s">
        <v>1217</v>
      </c>
      <c r="G155" s="135" t="s">
        <v>60</v>
      </c>
      <c r="H155" s="112" t="s">
        <v>863</v>
      </c>
      <c r="I155" s="500" t="s">
        <v>1078</v>
      </c>
      <c r="J155" s="575" t="s">
        <v>852</v>
      </c>
      <c r="K155" s="590" t="s">
        <v>944</v>
      </c>
      <c r="L155" s="80" t="s">
        <v>1151</v>
      </c>
      <c r="M155" s="80" t="s">
        <v>1151</v>
      </c>
      <c r="N155" s="594" t="s">
        <v>884</v>
      </c>
      <c r="O155" s="80" t="s">
        <v>1151</v>
      </c>
      <c r="P155" s="80" t="s">
        <v>1151</v>
      </c>
      <c r="Q155" s="80" t="s">
        <v>1151</v>
      </c>
      <c r="R155" s="80" t="s">
        <v>1151</v>
      </c>
      <c r="S155" s="80" t="s">
        <v>1151</v>
      </c>
      <c r="T155" s="80" t="s">
        <v>1151</v>
      </c>
      <c r="U155" s="80" t="s">
        <v>1151</v>
      </c>
      <c r="V155" s="80" t="s">
        <v>1151</v>
      </c>
      <c r="W155" s="80" t="s">
        <v>1151</v>
      </c>
      <c r="X155" s="80" t="s">
        <v>1151</v>
      </c>
      <c r="Y155" s="80" t="s">
        <v>1151</v>
      </c>
      <c r="Z155" s="80" t="s">
        <v>1151</v>
      </c>
      <c r="AA155" s="80" t="s">
        <v>1151</v>
      </c>
      <c r="AB155" s="80" t="s">
        <v>1151</v>
      </c>
      <c r="AC155" s="80" t="s">
        <v>1151</v>
      </c>
      <c r="AD155" s="80" t="s">
        <v>1151</v>
      </c>
      <c r="AE155" s="80" t="s">
        <v>1151</v>
      </c>
      <c r="AF155" s="80" t="s">
        <v>1151</v>
      </c>
      <c r="AG155" s="80" t="s">
        <v>1151</v>
      </c>
      <c r="AH155" s="80" t="s">
        <v>1151</v>
      </c>
      <c r="AI155" s="613" t="s">
        <v>1002</v>
      </c>
      <c r="AJ155" s="265" t="s">
        <v>1151</v>
      </c>
      <c r="AK155" s="265" t="s">
        <v>1151</v>
      </c>
      <c r="AL155" s="265" t="s">
        <v>1151</v>
      </c>
      <c r="AM155" s="265" t="s">
        <v>1151</v>
      </c>
      <c r="AN155" s="265" t="s">
        <v>1151</v>
      </c>
      <c r="AO155" s="265" t="s">
        <v>1151</v>
      </c>
      <c r="AP155" s="265" t="s">
        <v>1151</v>
      </c>
      <c r="AQ155" s="265" t="s">
        <v>1151</v>
      </c>
      <c r="AR155" s="265" t="s">
        <v>1151</v>
      </c>
      <c r="AS155" s="594" t="s">
        <v>961</v>
      </c>
      <c r="AT155" s="450" t="s">
        <v>430</v>
      </c>
      <c r="AU155" s="457" t="s">
        <v>1151</v>
      </c>
      <c r="AV155" s="486" t="s">
        <v>1151</v>
      </c>
      <c r="AW155" s="620" t="s">
        <v>981</v>
      </c>
      <c r="AX155" s="81" t="s">
        <v>1151</v>
      </c>
      <c r="AY155" s="81" t="s">
        <v>1151</v>
      </c>
      <c r="AZ155" s="81" t="s">
        <v>1151</v>
      </c>
      <c r="BA155" s="81" t="s">
        <v>1151</v>
      </c>
      <c r="BB155" s="81" t="s">
        <v>1151</v>
      </c>
      <c r="BC155" s="81" t="s">
        <v>1151</v>
      </c>
      <c r="BD155" s="81" t="s">
        <v>1151</v>
      </c>
      <c r="BE155" s="81" t="s">
        <v>1151</v>
      </c>
    </row>
    <row r="156" spans="1:57" s="38" customFormat="1" ht="45" customHeight="1" x14ac:dyDescent="0.2">
      <c r="A156" s="84" t="str">
        <f t="shared" si="2"/>
        <v>17</v>
      </c>
      <c r="B156" s="581" t="s">
        <v>786</v>
      </c>
      <c r="C156" s="582" t="s">
        <v>1279</v>
      </c>
      <c r="D156" s="679" t="s">
        <v>1151</v>
      </c>
      <c r="E156" s="582" t="s">
        <v>995</v>
      </c>
      <c r="F156" s="578" t="s">
        <v>1201</v>
      </c>
      <c r="G156" s="640" t="s">
        <v>112</v>
      </c>
      <c r="H156" s="580" t="s">
        <v>1000</v>
      </c>
      <c r="I156" s="500" t="s">
        <v>1100</v>
      </c>
      <c r="J156" s="641" t="s">
        <v>1124</v>
      </c>
      <c r="K156" s="594" t="s">
        <v>944</v>
      </c>
      <c r="L156" s="80" t="s">
        <v>1151</v>
      </c>
      <c r="M156" s="80" t="s">
        <v>1151</v>
      </c>
      <c r="N156" s="594" t="s">
        <v>884</v>
      </c>
      <c r="O156" s="80" t="s">
        <v>1151</v>
      </c>
      <c r="P156" s="80" t="s">
        <v>1151</v>
      </c>
      <c r="Q156" s="80" t="s">
        <v>1151</v>
      </c>
      <c r="R156" s="80" t="s">
        <v>1151</v>
      </c>
      <c r="S156" s="80" t="s">
        <v>1151</v>
      </c>
      <c r="T156" s="80" t="s">
        <v>1151</v>
      </c>
      <c r="U156" s="80" t="s">
        <v>1151</v>
      </c>
      <c r="V156" s="80" t="s">
        <v>1151</v>
      </c>
      <c r="W156" s="80" t="s">
        <v>1151</v>
      </c>
      <c r="X156" s="80" t="s">
        <v>1151</v>
      </c>
      <c r="Y156" s="80" t="s">
        <v>1151</v>
      </c>
      <c r="Z156" s="80" t="s">
        <v>1151</v>
      </c>
      <c r="AA156" s="80" t="s">
        <v>1151</v>
      </c>
      <c r="AB156" s="80" t="s">
        <v>1151</v>
      </c>
      <c r="AC156" s="80" t="s">
        <v>1151</v>
      </c>
      <c r="AD156" s="80" t="s">
        <v>1151</v>
      </c>
      <c r="AE156" s="80" t="s">
        <v>1151</v>
      </c>
      <c r="AF156" s="80" t="s">
        <v>1151</v>
      </c>
      <c r="AG156" s="80" t="s">
        <v>1151</v>
      </c>
      <c r="AH156" s="80" t="s">
        <v>1151</v>
      </c>
      <c r="AI156" s="613" t="s">
        <v>1001</v>
      </c>
      <c r="AJ156" s="265" t="s">
        <v>1151</v>
      </c>
      <c r="AK156" s="265" t="s">
        <v>1151</v>
      </c>
      <c r="AL156" s="265" t="s">
        <v>1151</v>
      </c>
      <c r="AM156" s="265" t="s">
        <v>1151</v>
      </c>
      <c r="AN156" s="265" t="s">
        <v>1151</v>
      </c>
      <c r="AO156" s="265" t="s">
        <v>1151</v>
      </c>
      <c r="AP156" s="265" t="s">
        <v>1151</v>
      </c>
      <c r="AQ156" s="265" t="s">
        <v>1151</v>
      </c>
      <c r="AR156" s="265" t="s">
        <v>1151</v>
      </c>
      <c r="AS156" s="594" t="s">
        <v>961</v>
      </c>
      <c r="AT156" s="450" t="s">
        <v>430</v>
      </c>
      <c r="AU156" s="457" t="s">
        <v>1151</v>
      </c>
      <c r="AV156" s="486" t="s">
        <v>1151</v>
      </c>
      <c r="AW156" s="620" t="s">
        <v>981</v>
      </c>
      <c r="AX156" s="81" t="s">
        <v>1151</v>
      </c>
      <c r="AY156" s="81" t="s">
        <v>1151</v>
      </c>
      <c r="AZ156" s="81" t="s">
        <v>1151</v>
      </c>
      <c r="BA156" s="81" t="s">
        <v>1151</v>
      </c>
      <c r="BB156" s="81" t="s">
        <v>1151</v>
      </c>
      <c r="BC156" s="81" t="s">
        <v>1151</v>
      </c>
      <c r="BD156" s="81" t="s">
        <v>1151</v>
      </c>
      <c r="BE156" s="81" t="s">
        <v>1151</v>
      </c>
    </row>
    <row r="157" spans="1:57" s="38" customFormat="1" ht="45" customHeight="1" x14ac:dyDescent="0.25">
      <c r="A157" s="84" t="str">
        <f t="shared" si="2"/>
        <v>13</v>
      </c>
      <c r="B157" s="584" t="s">
        <v>214</v>
      </c>
      <c r="C157" s="582" t="s">
        <v>1280</v>
      </c>
      <c r="D157" s="679" t="s">
        <v>1151</v>
      </c>
      <c r="E157" s="582" t="s">
        <v>1013</v>
      </c>
      <c r="F157" s="578" t="s">
        <v>1218</v>
      </c>
      <c r="G157" s="586" t="s">
        <v>1017</v>
      </c>
      <c r="H157" s="580" t="s">
        <v>1018</v>
      </c>
      <c r="I157" s="138" t="s">
        <v>1048</v>
      </c>
      <c r="J157" s="575" t="s">
        <v>852</v>
      </c>
      <c r="K157" s="588" t="s">
        <v>1020</v>
      </c>
      <c r="L157" s="80" t="s">
        <v>1151</v>
      </c>
      <c r="M157" s="131"/>
      <c r="N157" s="80" t="s">
        <v>1151</v>
      </c>
      <c r="O157" s="292"/>
      <c r="P157" s="80" t="s">
        <v>1151</v>
      </c>
      <c r="Q157" s="80" t="s">
        <v>1151</v>
      </c>
      <c r="R157" s="80" t="s">
        <v>1151</v>
      </c>
      <c r="S157" s="80" t="s">
        <v>1151</v>
      </c>
      <c r="T157" s="80" t="s">
        <v>1151</v>
      </c>
      <c r="U157" s="80" t="s">
        <v>1151</v>
      </c>
      <c r="V157" s="80" t="s">
        <v>1151</v>
      </c>
      <c r="W157" s="80" t="s">
        <v>1151</v>
      </c>
      <c r="X157" s="80" t="s">
        <v>1151</v>
      </c>
      <c r="Y157" s="80" t="s">
        <v>1151</v>
      </c>
      <c r="Z157" s="80" t="s">
        <v>1151</v>
      </c>
      <c r="AA157" s="80" t="s">
        <v>1151</v>
      </c>
      <c r="AB157" s="80" t="s">
        <v>1151</v>
      </c>
      <c r="AC157" s="80" t="s">
        <v>1151</v>
      </c>
      <c r="AD157" s="80" t="s">
        <v>1151</v>
      </c>
      <c r="AE157" s="80" t="s">
        <v>1151</v>
      </c>
      <c r="AF157" s="80" t="s">
        <v>1151</v>
      </c>
      <c r="AG157" s="80" t="s">
        <v>1151</v>
      </c>
      <c r="AH157" s="80" t="s">
        <v>1151</v>
      </c>
      <c r="AI157" s="80" t="s">
        <v>1151</v>
      </c>
      <c r="AJ157" s="80" t="s">
        <v>1151</v>
      </c>
      <c r="AK157" s="80" t="s">
        <v>1151</v>
      </c>
      <c r="AL157" s="80" t="s">
        <v>1151</v>
      </c>
      <c r="AM157" s="80" t="s">
        <v>1151</v>
      </c>
      <c r="AN157" s="80" t="s">
        <v>1151</v>
      </c>
      <c r="AO157" s="80" t="s">
        <v>1151</v>
      </c>
      <c r="AP157" s="80" t="s">
        <v>1151</v>
      </c>
      <c r="AQ157" s="80" t="s">
        <v>1151</v>
      </c>
      <c r="AR157" s="80" t="s">
        <v>1151</v>
      </c>
      <c r="AS157" s="648" t="s">
        <v>1151</v>
      </c>
      <c r="AT157" s="450" t="s">
        <v>430</v>
      </c>
      <c r="AU157" s="457" t="s">
        <v>1151</v>
      </c>
      <c r="AV157" s="486" t="s">
        <v>1151</v>
      </c>
      <c r="AW157" s="486" t="s">
        <v>1151</v>
      </c>
      <c r="AX157" s="486" t="s">
        <v>1151</v>
      </c>
      <c r="AY157" s="486" t="s">
        <v>1151</v>
      </c>
      <c r="AZ157" s="486" t="s">
        <v>1151</v>
      </c>
      <c r="BA157" s="486" t="s">
        <v>1151</v>
      </c>
      <c r="BB157" s="486" t="s">
        <v>1151</v>
      </c>
      <c r="BC157" s="486" t="s">
        <v>1151</v>
      </c>
      <c r="BD157" s="486" t="s">
        <v>1151</v>
      </c>
      <c r="BE157" s="486" t="s">
        <v>1151</v>
      </c>
    </row>
    <row r="158" spans="1:57" s="38" customFormat="1" ht="45" customHeight="1" x14ac:dyDescent="0.2">
      <c r="A158" s="84" t="str">
        <f t="shared" si="2"/>
        <v>13</v>
      </c>
      <c r="B158" s="584" t="s">
        <v>214</v>
      </c>
      <c r="C158" s="582" t="s">
        <v>1280</v>
      </c>
      <c r="D158" s="679" t="s">
        <v>1151</v>
      </c>
      <c r="E158" s="582" t="s">
        <v>1013</v>
      </c>
      <c r="F158" s="578" t="s">
        <v>1218</v>
      </c>
      <c r="G158" s="586" t="s">
        <v>1017</v>
      </c>
      <c r="H158" s="580" t="s">
        <v>1019</v>
      </c>
      <c r="I158" s="139" t="s">
        <v>1052</v>
      </c>
      <c r="J158" s="641" t="s">
        <v>1124</v>
      </c>
      <c r="K158" s="593" t="s">
        <v>1020</v>
      </c>
      <c r="L158" s="80" t="s">
        <v>1151</v>
      </c>
      <c r="M158" s="593" t="s">
        <v>884</v>
      </c>
      <c r="N158" s="80" t="s">
        <v>1151</v>
      </c>
      <c r="O158" s="593" t="s">
        <v>1219</v>
      </c>
      <c r="P158" s="80" t="s">
        <v>1151</v>
      </c>
      <c r="Q158" s="80" t="s">
        <v>1151</v>
      </c>
      <c r="R158" s="80" t="s">
        <v>1151</v>
      </c>
      <c r="S158" s="80" t="s">
        <v>1151</v>
      </c>
      <c r="T158" s="80" t="s">
        <v>1151</v>
      </c>
      <c r="U158" s="80" t="s">
        <v>1151</v>
      </c>
      <c r="V158" s="80" t="s">
        <v>1151</v>
      </c>
      <c r="W158" s="80" t="s">
        <v>1151</v>
      </c>
      <c r="X158" s="80" t="s">
        <v>1151</v>
      </c>
      <c r="Y158" s="80" t="s">
        <v>1151</v>
      </c>
      <c r="Z158" s="80" t="s">
        <v>1151</v>
      </c>
      <c r="AA158" s="80" t="s">
        <v>1151</v>
      </c>
      <c r="AB158" s="80" t="s">
        <v>1151</v>
      </c>
      <c r="AC158" s="80" t="s">
        <v>1151</v>
      </c>
      <c r="AD158" s="80" t="s">
        <v>1151</v>
      </c>
      <c r="AE158" s="80" t="s">
        <v>1151</v>
      </c>
      <c r="AF158" s="80" t="s">
        <v>1151</v>
      </c>
      <c r="AG158" s="80" t="s">
        <v>1151</v>
      </c>
      <c r="AH158" s="80" t="s">
        <v>1151</v>
      </c>
      <c r="AI158" s="80" t="s">
        <v>1151</v>
      </c>
      <c r="AJ158" s="80" t="s">
        <v>1151</v>
      </c>
      <c r="AK158" s="80" t="s">
        <v>1151</v>
      </c>
      <c r="AL158" s="80" t="s">
        <v>1151</v>
      </c>
      <c r="AM158" s="80" t="s">
        <v>1151</v>
      </c>
      <c r="AN158" s="80" t="s">
        <v>1151</v>
      </c>
      <c r="AO158" s="80" t="s">
        <v>1151</v>
      </c>
      <c r="AP158" s="80" t="s">
        <v>1151</v>
      </c>
      <c r="AQ158" s="80" t="s">
        <v>1151</v>
      </c>
      <c r="AR158" s="80" t="s">
        <v>1151</v>
      </c>
      <c r="AS158" s="593" t="s">
        <v>892</v>
      </c>
      <c r="AT158" s="111" t="s">
        <v>430</v>
      </c>
      <c r="AU158" s="457" t="s">
        <v>1151</v>
      </c>
      <c r="AV158" s="486" t="s">
        <v>1151</v>
      </c>
      <c r="AW158" s="81" t="s">
        <v>1151</v>
      </c>
      <c r="AX158" s="81" t="s">
        <v>1151</v>
      </c>
      <c r="AY158" s="81" t="s">
        <v>1151</v>
      </c>
      <c r="AZ158" s="81" t="s">
        <v>1151</v>
      </c>
      <c r="BA158" s="81" t="s">
        <v>1151</v>
      </c>
      <c r="BB158" s="81" t="s">
        <v>1151</v>
      </c>
      <c r="BC158" s="619" t="s">
        <v>876</v>
      </c>
      <c r="BD158" s="81" t="s">
        <v>1151</v>
      </c>
      <c r="BE158" s="81" t="s">
        <v>1151</v>
      </c>
    </row>
    <row r="159" spans="1:57" s="38" customFormat="1" ht="45" customHeight="1" x14ac:dyDescent="0.2">
      <c r="A159" s="84" t="str">
        <f t="shared" si="2"/>
        <v>13</v>
      </c>
      <c r="B159" s="584" t="s">
        <v>214</v>
      </c>
      <c r="C159" s="582" t="s">
        <v>1280</v>
      </c>
      <c r="D159" s="679" t="s">
        <v>1151</v>
      </c>
      <c r="E159" s="582" t="s">
        <v>1013</v>
      </c>
      <c r="F159" s="578" t="s">
        <v>1218</v>
      </c>
      <c r="G159" s="586" t="s">
        <v>1017</v>
      </c>
      <c r="H159" s="580" t="s">
        <v>1019</v>
      </c>
      <c r="I159" s="500" t="s">
        <v>1055</v>
      </c>
      <c r="J159" s="641" t="s">
        <v>1124</v>
      </c>
      <c r="K159" s="594" t="s">
        <v>1020</v>
      </c>
      <c r="L159" s="485" t="s">
        <v>1151</v>
      </c>
      <c r="M159" s="594" t="s">
        <v>884</v>
      </c>
      <c r="N159" s="80" t="s">
        <v>1151</v>
      </c>
      <c r="O159" s="80" t="s">
        <v>1151</v>
      </c>
      <c r="P159" s="594" t="s">
        <v>1219</v>
      </c>
      <c r="Q159" s="80" t="s">
        <v>1151</v>
      </c>
      <c r="R159" s="80" t="s">
        <v>1151</v>
      </c>
      <c r="S159" s="80" t="s">
        <v>1151</v>
      </c>
      <c r="T159" s="80" t="s">
        <v>1151</v>
      </c>
      <c r="U159" s="80" t="s">
        <v>1151</v>
      </c>
      <c r="V159" s="80" t="s">
        <v>1151</v>
      </c>
      <c r="W159" s="80" t="s">
        <v>1151</v>
      </c>
      <c r="X159" s="80" t="s">
        <v>1151</v>
      </c>
      <c r="Y159" s="80" t="s">
        <v>1151</v>
      </c>
      <c r="Z159" s="80" t="s">
        <v>1151</v>
      </c>
      <c r="AA159" s="80" t="s">
        <v>1151</v>
      </c>
      <c r="AB159" s="80" t="s">
        <v>1151</v>
      </c>
      <c r="AC159" s="80" t="s">
        <v>1151</v>
      </c>
      <c r="AD159" s="80" t="s">
        <v>1151</v>
      </c>
      <c r="AE159" s="80" t="s">
        <v>1151</v>
      </c>
      <c r="AF159" s="80" t="s">
        <v>1151</v>
      </c>
      <c r="AG159" s="80" t="s">
        <v>1151</v>
      </c>
      <c r="AH159" s="80" t="s">
        <v>1151</v>
      </c>
      <c r="AI159" s="80" t="s">
        <v>1151</v>
      </c>
      <c r="AJ159" s="80" t="s">
        <v>1151</v>
      </c>
      <c r="AK159" s="80" t="s">
        <v>1151</v>
      </c>
      <c r="AL159" s="80" t="s">
        <v>1151</v>
      </c>
      <c r="AM159" s="80" t="s">
        <v>1151</v>
      </c>
      <c r="AN159" s="80" t="s">
        <v>1151</v>
      </c>
      <c r="AO159" s="80" t="s">
        <v>1151</v>
      </c>
      <c r="AP159" s="80" t="s">
        <v>1151</v>
      </c>
      <c r="AQ159" s="80" t="s">
        <v>1151</v>
      </c>
      <c r="AR159" s="80" t="s">
        <v>1151</v>
      </c>
      <c r="AS159" s="594" t="s">
        <v>891</v>
      </c>
      <c r="AT159" s="111" t="s">
        <v>430</v>
      </c>
      <c r="AU159" s="457" t="s">
        <v>1151</v>
      </c>
      <c r="AV159" s="486" t="s">
        <v>1151</v>
      </c>
      <c r="AW159" s="81" t="s">
        <v>1151</v>
      </c>
      <c r="AX159" s="81" t="s">
        <v>1151</v>
      </c>
      <c r="AY159" s="81" t="s">
        <v>1151</v>
      </c>
      <c r="AZ159" s="81" t="s">
        <v>1151</v>
      </c>
      <c r="BA159" s="81" t="s">
        <v>1151</v>
      </c>
      <c r="BB159" s="81" t="s">
        <v>1151</v>
      </c>
      <c r="BC159" s="620" t="s">
        <v>931</v>
      </c>
      <c r="BD159" s="81" t="s">
        <v>1151</v>
      </c>
      <c r="BE159" s="81" t="s">
        <v>1151</v>
      </c>
    </row>
    <row r="160" spans="1:57" s="38" customFormat="1" ht="45" customHeight="1" x14ac:dyDescent="0.2">
      <c r="A160" s="84" t="str">
        <f t="shared" si="2"/>
        <v>12</v>
      </c>
      <c r="B160" s="584" t="s">
        <v>196</v>
      </c>
      <c r="C160" s="582" t="s">
        <v>1281</v>
      </c>
      <c r="D160" s="679" t="s">
        <v>1151</v>
      </c>
      <c r="E160" s="583" t="s">
        <v>959</v>
      </c>
      <c r="F160" s="578" t="s">
        <v>1201</v>
      </c>
      <c r="G160" s="640" t="s">
        <v>112</v>
      </c>
      <c r="H160" s="580" t="s">
        <v>960</v>
      </c>
      <c r="I160" s="138" t="s">
        <v>1090</v>
      </c>
      <c r="J160" s="575" t="s">
        <v>852</v>
      </c>
      <c r="K160" s="588" t="s">
        <v>944</v>
      </c>
      <c r="L160" s="80" t="s">
        <v>1151</v>
      </c>
      <c r="M160" s="80" t="s">
        <v>1151</v>
      </c>
      <c r="N160" s="592" t="s">
        <v>884</v>
      </c>
      <c r="O160" s="80" t="s">
        <v>1151</v>
      </c>
      <c r="P160" s="80" t="s">
        <v>1151</v>
      </c>
      <c r="Q160" s="80" t="s">
        <v>1151</v>
      </c>
      <c r="R160" s="80" t="s">
        <v>1151</v>
      </c>
      <c r="S160" s="80" t="s">
        <v>1151</v>
      </c>
      <c r="T160" s="80" t="s">
        <v>1151</v>
      </c>
      <c r="U160" s="80" t="s">
        <v>1151</v>
      </c>
      <c r="V160" s="80" t="s">
        <v>1151</v>
      </c>
      <c r="W160" s="80" t="s">
        <v>1151</v>
      </c>
      <c r="X160" s="80" t="s">
        <v>1151</v>
      </c>
      <c r="Y160" s="80" t="s">
        <v>1151</v>
      </c>
      <c r="Z160" s="80" t="s">
        <v>1151</v>
      </c>
      <c r="AA160" s="80" t="s">
        <v>1151</v>
      </c>
      <c r="AB160" s="80" t="s">
        <v>1151</v>
      </c>
      <c r="AC160" s="80" t="s">
        <v>1151</v>
      </c>
      <c r="AD160" s="80" t="s">
        <v>1151</v>
      </c>
      <c r="AE160" s="577" t="s">
        <v>445</v>
      </c>
      <c r="AF160" s="577" t="s">
        <v>445</v>
      </c>
      <c r="AG160" s="577" t="s">
        <v>446</v>
      </c>
      <c r="AH160" s="577" t="s">
        <v>446</v>
      </c>
      <c r="AI160" s="265" t="s">
        <v>1151</v>
      </c>
      <c r="AJ160" s="265" t="s">
        <v>1151</v>
      </c>
      <c r="AK160" s="265" t="s">
        <v>1151</v>
      </c>
      <c r="AL160" s="265" t="s">
        <v>1151</v>
      </c>
      <c r="AM160" s="265" t="s">
        <v>1151</v>
      </c>
      <c r="AN160" s="265" t="s">
        <v>1151</v>
      </c>
      <c r="AO160" s="265" t="s">
        <v>1151</v>
      </c>
      <c r="AP160" s="265" t="s">
        <v>1151</v>
      </c>
      <c r="AQ160" s="265" t="s">
        <v>1151</v>
      </c>
      <c r="AR160" s="265" t="s">
        <v>1151</v>
      </c>
      <c r="AS160" s="577" t="s">
        <v>446</v>
      </c>
      <c r="AT160" s="450" t="s">
        <v>430</v>
      </c>
      <c r="AU160" s="457" t="s">
        <v>1151</v>
      </c>
      <c r="AV160" s="486" t="s">
        <v>1151</v>
      </c>
      <c r="AW160" s="486" t="s">
        <v>1151</v>
      </c>
      <c r="AX160" s="486" t="s">
        <v>1151</v>
      </c>
      <c r="AY160" s="486" t="s">
        <v>1151</v>
      </c>
      <c r="AZ160" s="486" t="s">
        <v>1151</v>
      </c>
      <c r="BA160" s="486" t="s">
        <v>1151</v>
      </c>
      <c r="BB160" s="486" t="s">
        <v>1151</v>
      </c>
      <c r="BC160" s="486" t="s">
        <v>1151</v>
      </c>
      <c r="BD160" s="486" t="s">
        <v>1151</v>
      </c>
      <c r="BE160" s="486" t="s">
        <v>1151</v>
      </c>
    </row>
    <row r="161" spans="1:57" s="38" customFormat="1" ht="45" customHeight="1" x14ac:dyDescent="0.2">
      <c r="A161" s="84" t="str">
        <f t="shared" si="2"/>
        <v>17</v>
      </c>
      <c r="B161" s="584" t="s">
        <v>196</v>
      </c>
      <c r="C161" s="582" t="s">
        <v>1281</v>
      </c>
      <c r="D161" s="679" t="s">
        <v>1151</v>
      </c>
      <c r="E161" s="583" t="s">
        <v>959</v>
      </c>
      <c r="F161" s="578" t="s">
        <v>1201</v>
      </c>
      <c r="G161" s="640" t="s">
        <v>112</v>
      </c>
      <c r="H161" s="580" t="s">
        <v>960</v>
      </c>
      <c r="I161" s="139" t="s">
        <v>1095</v>
      </c>
      <c r="J161" s="641" t="s">
        <v>1124</v>
      </c>
      <c r="K161" s="593" t="s">
        <v>944</v>
      </c>
      <c r="L161" s="80" t="s">
        <v>1151</v>
      </c>
      <c r="M161" s="80" t="s">
        <v>1151</v>
      </c>
      <c r="N161" s="593" t="s">
        <v>884</v>
      </c>
      <c r="O161" s="80" t="s">
        <v>1151</v>
      </c>
      <c r="P161" s="80" t="s">
        <v>1151</v>
      </c>
      <c r="Q161" s="80" t="s">
        <v>1151</v>
      </c>
      <c r="R161" s="80" t="s">
        <v>1151</v>
      </c>
      <c r="S161" s="80" t="s">
        <v>1151</v>
      </c>
      <c r="T161" s="80" t="s">
        <v>1151</v>
      </c>
      <c r="U161" s="80" t="s">
        <v>1151</v>
      </c>
      <c r="V161" s="80" t="s">
        <v>1151</v>
      </c>
      <c r="W161" s="80" t="s">
        <v>1151</v>
      </c>
      <c r="X161" s="80" t="s">
        <v>1151</v>
      </c>
      <c r="Y161" s="80" t="s">
        <v>1151</v>
      </c>
      <c r="Z161" s="80" t="s">
        <v>1151</v>
      </c>
      <c r="AA161" s="80" t="s">
        <v>1151</v>
      </c>
      <c r="AB161" s="80" t="s">
        <v>1151</v>
      </c>
      <c r="AC161" s="80" t="s">
        <v>1151</v>
      </c>
      <c r="AD161" s="80" t="s">
        <v>1151</v>
      </c>
      <c r="AE161" s="80" t="s">
        <v>1151</v>
      </c>
      <c r="AF161" s="80" t="s">
        <v>1151</v>
      </c>
      <c r="AG161" s="80" t="s">
        <v>1151</v>
      </c>
      <c r="AH161" s="80" t="s">
        <v>1151</v>
      </c>
      <c r="AI161" s="593" t="s">
        <v>980</v>
      </c>
      <c r="AJ161" s="265" t="s">
        <v>1151</v>
      </c>
      <c r="AK161" s="265" t="s">
        <v>1151</v>
      </c>
      <c r="AL161" s="265" t="s">
        <v>1151</v>
      </c>
      <c r="AM161" s="265" t="s">
        <v>1151</v>
      </c>
      <c r="AN161" s="265" t="s">
        <v>1151</v>
      </c>
      <c r="AO161" s="265" t="s">
        <v>1151</v>
      </c>
      <c r="AP161" s="265" t="s">
        <v>1151</v>
      </c>
      <c r="AQ161" s="265" t="s">
        <v>1151</v>
      </c>
      <c r="AR161" s="265" t="s">
        <v>1151</v>
      </c>
      <c r="AS161" s="593" t="s">
        <v>961</v>
      </c>
      <c r="AT161" s="111" t="s">
        <v>430</v>
      </c>
      <c r="AU161" s="457" t="s">
        <v>1151</v>
      </c>
      <c r="AV161" s="486" t="s">
        <v>1151</v>
      </c>
      <c r="AW161" s="619" t="s">
        <v>1032</v>
      </c>
      <c r="AX161" s="81" t="s">
        <v>1151</v>
      </c>
      <c r="AY161" s="81" t="s">
        <v>1151</v>
      </c>
      <c r="AZ161" s="81" t="s">
        <v>1151</v>
      </c>
      <c r="BA161" s="81" t="s">
        <v>1151</v>
      </c>
      <c r="BB161" s="81" t="s">
        <v>1151</v>
      </c>
      <c r="BC161" s="81" t="s">
        <v>1151</v>
      </c>
      <c r="BD161" s="81" t="s">
        <v>1151</v>
      </c>
      <c r="BE161" s="81" t="s">
        <v>1151</v>
      </c>
    </row>
    <row r="162" spans="1:57" s="38" customFormat="1" ht="45" customHeight="1" x14ac:dyDescent="0.2">
      <c r="A162" s="84" t="str">
        <f t="shared" si="2"/>
        <v>17</v>
      </c>
      <c r="B162" s="584" t="s">
        <v>196</v>
      </c>
      <c r="C162" s="582" t="s">
        <v>1281</v>
      </c>
      <c r="D162" s="679" t="s">
        <v>1151</v>
      </c>
      <c r="E162" s="583" t="s">
        <v>959</v>
      </c>
      <c r="F162" s="578" t="s">
        <v>1201</v>
      </c>
      <c r="G162" s="640" t="s">
        <v>112</v>
      </c>
      <c r="H162" s="580" t="s">
        <v>960</v>
      </c>
      <c r="I162" s="500" t="s">
        <v>1100</v>
      </c>
      <c r="J162" s="641" t="s">
        <v>1124</v>
      </c>
      <c r="K162" s="594" t="s">
        <v>944</v>
      </c>
      <c r="L162" s="80" t="s">
        <v>1151</v>
      </c>
      <c r="M162" s="80" t="s">
        <v>1151</v>
      </c>
      <c r="N162" s="594" t="s">
        <v>884</v>
      </c>
      <c r="O162" s="80" t="s">
        <v>1151</v>
      </c>
      <c r="P162" s="80" t="s">
        <v>1151</v>
      </c>
      <c r="Q162" s="80" t="s">
        <v>1151</v>
      </c>
      <c r="R162" s="80" t="s">
        <v>1151</v>
      </c>
      <c r="S162" s="80" t="s">
        <v>1151</v>
      </c>
      <c r="T162" s="80" t="s">
        <v>1151</v>
      </c>
      <c r="U162" s="80" t="s">
        <v>1151</v>
      </c>
      <c r="V162" s="80" t="s">
        <v>1151</v>
      </c>
      <c r="W162" s="80" t="s">
        <v>1151</v>
      </c>
      <c r="X162" s="80" t="s">
        <v>1151</v>
      </c>
      <c r="Y162" s="80" t="s">
        <v>1151</v>
      </c>
      <c r="Z162" s="80" t="s">
        <v>1151</v>
      </c>
      <c r="AA162" s="80" t="s">
        <v>1151</v>
      </c>
      <c r="AB162" s="80" t="s">
        <v>1151</v>
      </c>
      <c r="AC162" s="80" t="s">
        <v>1151</v>
      </c>
      <c r="AD162" s="80" t="s">
        <v>1151</v>
      </c>
      <c r="AE162" s="80" t="s">
        <v>1151</v>
      </c>
      <c r="AF162" s="80" t="s">
        <v>1151</v>
      </c>
      <c r="AG162" s="80" t="s">
        <v>1151</v>
      </c>
      <c r="AH162" s="80" t="s">
        <v>1151</v>
      </c>
      <c r="AI162" s="613" t="s">
        <v>980</v>
      </c>
      <c r="AJ162" s="265" t="s">
        <v>1151</v>
      </c>
      <c r="AK162" s="265" t="s">
        <v>1151</v>
      </c>
      <c r="AL162" s="265" t="s">
        <v>1151</v>
      </c>
      <c r="AM162" s="265" t="s">
        <v>1151</v>
      </c>
      <c r="AN162" s="265" t="s">
        <v>1151</v>
      </c>
      <c r="AO162" s="265" t="s">
        <v>1151</v>
      </c>
      <c r="AP162" s="265" t="s">
        <v>1151</v>
      </c>
      <c r="AQ162" s="265" t="s">
        <v>1151</v>
      </c>
      <c r="AR162" s="265" t="s">
        <v>1151</v>
      </c>
      <c r="AS162" s="594" t="s">
        <v>961</v>
      </c>
      <c r="AT162" s="111" t="s">
        <v>430</v>
      </c>
      <c r="AU162" s="457" t="s">
        <v>1151</v>
      </c>
      <c r="AV162" s="486" t="s">
        <v>1151</v>
      </c>
      <c r="AW162" s="620" t="s">
        <v>981</v>
      </c>
      <c r="AX162" s="81" t="s">
        <v>1151</v>
      </c>
      <c r="AY162" s="81" t="s">
        <v>1151</v>
      </c>
      <c r="AZ162" s="81" t="s">
        <v>1151</v>
      </c>
      <c r="BA162" s="81" t="s">
        <v>1151</v>
      </c>
      <c r="BB162" s="81" t="s">
        <v>1151</v>
      </c>
      <c r="BC162" s="81" t="s">
        <v>1151</v>
      </c>
      <c r="BD162" s="81" t="s">
        <v>1151</v>
      </c>
      <c r="BE162" s="81" t="s">
        <v>1151</v>
      </c>
    </row>
    <row r="163" spans="1:57" s="38" customFormat="1" ht="45" customHeight="1" x14ac:dyDescent="0.25">
      <c r="A163" s="84" t="str">
        <f t="shared" si="2"/>
        <v>13</v>
      </c>
      <c r="B163" s="36" t="s">
        <v>128</v>
      </c>
      <c r="C163" s="81" t="s">
        <v>1282</v>
      </c>
      <c r="D163" s="679" t="s">
        <v>1151</v>
      </c>
      <c r="E163" s="91" t="s">
        <v>790</v>
      </c>
      <c r="F163" s="223" t="s">
        <v>1208</v>
      </c>
      <c r="G163" s="136" t="s">
        <v>131</v>
      </c>
      <c r="H163" s="112" t="s">
        <v>1005</v>
      </c>
      <c r="I163" s="138" t="s">
        <v>1050</v>
      </c>
      <c r="J163" s="575" t="s">
        <v>852</v>
      </c>
      <c r="K163" s="652"/>
      <c r="L163" s="80" t="s">
        <v>1151</v>
      </c>
      <c r="M163" s="648"/>
      <c r="N163" s="80" t="s">
        <v>1151</v>
      </c>
      <c r="O163" s="80" t="s">
        <v>1151</v>
      </c>
      <c r="P163" s="648"/>
      <c r="Q163" s="6" t="s">
        <v>1151</v>
      </c>
      <c r="R163" s="6" t="s">
        <v>1151</v>
      </c>
      <c r="S163" s="6" t="s">
        <v>1151</v>
      </c>
      <c r="T163" s="6" t="s">
        <v>1151</v>
      </c>
      <c r="U163" s="6" t="s">
        <v>1151</v>
      </c>
      <c r="V163" s="6" t="s">
        <v>1151</v>
      </c>
      <c r="W163" s="200" t="s">
        <v>1151</v>
      </c>
      <c r="X163" s="200" t="s">
        <v>1151</v>
      </c>
      <c r="Y163" s="200" t="s">
        <v>1151</v>
      </c>
      <c r="Z163" s="6" t="s">
        <v>1151</v>
      </c>
      <c r="AA163" s="6" t="s">
        <v>1151</v>
      </c>
      <c r="AB163" s="6" t="s">
        <v>1151</v>
      </c>
      <c r="AC163" s="6" t="s">
        <v>1151</v>
      </c>
      <c r="AD163" s="6" t="s">
        <v>1151</v>
      </c>
      <c r="AE163" s="6" t="s">
        <v>1151</v>
      </c>
      <c r="AF163" s="6" t="s">
        <v>1151</v>
      </c>
      <c r="AG163" s="6" t="s">
        <v>1151</v>
      </c>
      <c r="AH163" s="6" t="s">
        <v>1151</v>
      </c>
      <c r="AI163" s="6" t="s">
        <v>1151</v>
      </c>
      <c r="AJ163" s="200" t="s">
        <v>1151</v>
      </c>
      <c r="AK163" s="6" t="s">
        <v>1151</v>
      </c>
      <c r="AL163" s="6" t="s">
        <v>1151</v>
      </c>
      <c r="AM163" s="6" t="s">
        <v>1151</v>
      </c>
      <c r="AN163" s="6" t="s">
        <v>1151</v>
      </c>
      <c r="AO163" s="6" t="s">
        <v>1151</v>
      </c>
      <c r="AP163" s="6" t="s">
        <v>1151</v>
      </c>
      <c r="AQ163" s="6" t="s">
        <v>1151</v>
      </c>
      <c r="AR163" s="6" t="s">
        <v>1151</v>
      </c>
      <c r="AS163" s="648" t="s">
        <v>1151</v>
      </c>
      <c r="AT163" s="350" t="s">
        <v>1151</v>
      </c>
      <c r="AU163" s="457" t="s">
        <v>1151</v>
      </c>
      <c r="AV163" s="486" t="s">
        <v>1151</v>
      </c>
      <c r="AW163" s="486" t="s">
        <v>1151</v>
      </c>
      <c r="AX163" s="486" t="s">
        <v>1151</v>
      </c>
      <c r="AY163" s="486" t="s">
        <v>1151</v>
      </c>
      <c r="AZ163" s="486" t="s">
        <v>1151</v>
      </c>
      <c r="BA163" s="486" t="s">
        <v>1151</v>
      </c>
      <c r="BB163" s="486" t="s">
        <v>1151</v>
      </c>
      <c r="BC163" s="486" t="s">
        <v>1151</v>
      </c>
      <c r="BD163" s="486" t="s">
        <v>1151</v>
      </c>
      <c r="BE163" s="486" t="s">
        <v>1151</v>
      </c>
    </row>
    <row r="164" spans="1:57" s="38" customFormat="1" ht="45" customHeight="1" x14ac:dyDescent="0.2">
      <c r="A164" s="84" t="str">
        <f t="shared" si="2"/>
        <v>13</v>
      </c>
      <c r="B164" s="36" t="s">
        <v>128</v>
      </c>
      <c r="C164" s="81" t="s">
        <v>1282</v>
      </c>
      <c r="D164" s="679" t="s">
        <v>1151</v>
      </c>
      <c r="E164" s="91" t="s">
        <v>790</v>
      </c>
      <c r="F164" s="578" t="s">
        <v>1208</v>
      </c>
      <c r="G164" s="586" t="s">
        <v>131</v>
      </c>
      <c r="H164" s="580" t="s">
        <v>794</v>
      </c>
      <c r="I164" s="139" t="s">
        <v>1052</v>
      </c>
      <c r="J164" s="641" t="s">
        <v>1124</v>
      </c>
      <c r="K164" s="593" t="s">
        <v>1003</v>
      </c>
      <c r="L164" s="80" t="s">
        <v>1151</v>
      </c>
      <c r="M164" s="615" t="s">
        <v>884</v>
      </c>
      <c r="N164" s="80" t="s">
        <v>1151</v>
      </c>
      <c r="O164" s="593" t="s">
        <v>1004</v>
      </c>
      <c r="P164" s="80" t="s">
        <v>1151</v>
      </c>
      <c r="Q164" s="80" t="s">
        <v>1151</v>
      </c>
      <c r="R164" s="80" t="s">
        <v>1151</v>
      </c>
      <c r="S164" s="80" t="s">
        <v>1151</v>
      </c>
      <c r="T164" s="80" t="s">
        <v>1151</v>
      </c>
      <c r="U164" s="80" t="s">
        <v>1151</v>
      </c>
      <c r="V164" s="80" t="s">
        <v>1151</v>
      </c>
      <c r="W164" s="80" t="s">
        <v>1151</v>
      </c>
      <c r="X164" s="80" t="s">
        <v>1151</v>
      </c>
      <c r="Y164" s="80" t="s">
        <v>1151</v>
      </c>
      <c r="Z164" s="80" t="s">
        <v>1151</v>
      </c>
      <c r="AA164" s="80" t="s">
        <v>1151</v>
      </c>
      <c r="AB164" s="80" t="s">
        <v>1151</v>
      </c>
      <c r="AC164" s="80" t="s">
        <v>1151</v>
      </c>
      <c r="AD164" s="80" t="s">
        <v>1151</v>
      </c>
      <c r="AE164" s="80" t="s">
        <v>1151</v>
      </c>
      <c r="AF164" s="80" t="s">
        <v>1151</v>
      </c>
      <c r="AG164" s="80" t="s">
        <v>1151</v>
      </c>
      <c r="AH164" s="80" t="s">
        <v>1151</v>
      </c>
      <c r="AI164" s="80" t="s">
        <v>1151</v>
      </c>
      <c r="AJ164" s="80" t="s">
        <v>1151</v>
      </c>
      <c r="AK164" s="80" t="s">
        <v>1151</v>
      </c>
      <c r="AL164" s="80" t="s">
        <v>1151</v>
      </c>
      <c r="AM164" s="80" t="s">
        <v>1151</v>
      </c>
      <c r="AN164" s="80" t="s">
        <v>1151</v>
      </c>
      <c r="AO164" s="80" t="s">
        <v>1151</v>
      </c>
      <c r="AP164" s="80" t="s">
        <v>1151</v>
      </c>
      <c r="AQ164" s="80" t="s">
        <v>1151</v>
      </c>
      <c r="AR164" s="80" t="s">
        <v>1151</v>
      </c>
      <c r="AS164" s="593" t="s">
        <v>891</v>
      </c>
      <c r="AT164" s="111" t="s">
        <v>430</v>
      </c>
      <c r="AU164" s="457" t="s">
        <v>1151</v>
      </c>
      <c r="AV164" s="486" t="s">
        <v>1151</v>
      </c>
      <c r="AW164" s="619" t="s">
        <v>910</v>
      </c>
      <c r="AX164" s="81" t="s">
        <v>1151</v>
      </c>
      <c r="AY164" s="81" t="s">
        <v>1151</v>
      </c>
      <c r="AZ164" s="81" t="s">
        <v>1151</v>
      </c>
      <c r="BA164" s="81" t="s">
        <v>1151</v>
      </c>
      <c r="BB164" s="81" t="s">
        <v>1151</v>
      </c>
      <c r="BC164" s="81" t="s">
        <v>1151</v>
      </c>
      <c r="BD164" s="81" t="s">
        <v>1151</v>
      </c>
      <c r="BE164" s="81" t="s">
        <v>1151</v>
      </c>
    </row>
    <row r="165" spans="1:57" s="38" customFormat="1" ht="45" customHeight="1" x14ac:dyDescent="0.2">
      <c r="A165" s="84" t="str">
        <f t="shared" si="2"/>
        <v>13</v>
      </c>
      <c r="B165" s="36" t="s">
        <v>128</v>
      </c>
      <c r="C165" s="81" t="s">
        <v>1282</v>
      </c>
      <c r="D165" s="679" t="s">
        <v>1151</v>
      </c>
      <c r="E165" s="91" t="s">
        <v>790</v>
      </c>
      <c r="F165" s="578" t="s">
        <v>1208</v>
      </c>
      <c r="G165" s="586" t="s">
        <v>131</v>
      </c>
      <c r="H165" s="580" t="s">
        <v>1005</v>
      </c>
      <c r="I165" s="500" t="s">
        <v>1055</v>
      </c>
      <c r="J165" s="641" t="s">
        <v>1124</v>
      </c>
      <c r="K165" s="594" t="s">
        <v>1003</v>
      </c>
      <c r="L165" s="80" t="s">
        <v>1151</v>
      </c>
      <c r="M165" s="613" t="s">
        <v>884</v>
      </c>
      <c r="N165" s="80" t="s">
        <v>1151</v>
      </c>
      <c r="O165" s="80" t="s">
        <v>1151</v>
      </c>
      <c r="P165" s="594" t="s">
        <v>1004</v>
      </c>
      <c r="Q165" s="80" t="s">
        <v>1151</v>
      </c>
      <c r="R165" s="80" t="s">
        <v>1151</v>
      </c>
      <c r="S165" s="80" t="s">
        <v>1151</v>
      </c>
      <c r="T165" s="80" t="s">
        <v>1151</v>
      </c>
      <c r="U165" s="80" t="s">
        <v>1151</v>
      </c>
      <c r="V165" s="80" t="s">
        <v>1151</v>
      </c>
      <c r="W165" s="80" t="s">
        <v>1151</v>
      </c>
      <c r="X165" s="80" t="s">
        <v>1151</v>
      </c>
      <c r="Y165" s="80" t="s">
        <v>1151</v>
      </c>
      <c r="Z165" s="80" t="s">
        <v>1151</v>
      </c>
      <c r="AA165" s="80" t="s">
        <v>1151</v>
      </c>
      <c r="AB165" s="80" t="s">
        <v>1151</v>
      </c>
      <c r="AC165" s="80" t="s">
        <v>1151</v>
      </c>
      <c r="AD165" s="80" t="s">
        <v>1151</v>
      </c>
      <c r="AE165" s="80" t="s">
        <v>1151</v>
      </c>
      <c r="AF165" s="80" t="s">
        <v>1151</v>
      </c>
      <c r="AG165" s="80" t="s">
        <v>1151</v>
      </c>
      <c r="AH165" s="80" t="s">
        <v>1151</v>
      </c>
      <c r="AI165" s="80" t="s">
        <v>1151</v>
      </c>
      <c r="AJ165" s="80" t="s">
        <v>1151</v>
      </c>
      <c r="AK165" s="80" t="s">
        <v>1151</v>
      </c>
      <c r="AL165" s="80" t="s">
        <v>1151</v>
      </c>
      <c r="AM165" s="80" t="s">
        <v>1151</v>
      </c>
      <c r="AN165" s="80" t="s">
        <v>1151</v>
      </c>
      <c r="AO165" s="80" t="s">
        <v>1151</v>
      </c>
      <c r="AP165" s="80" t="s">
        <v>1151</v>
      </c>
      <c r="AQ165" s="80" t="s">
        <v>1151</v>
      </c>
      <c r="AR165" s="80" t="s">
        <v>1151</v>
      </c>
      <c r="AS165" s="594" t="s">
        <v>891</v>
      </c>
      <c r="AT165" s="111" t="s">
        <v>430</v>
      </c>
      <c r="AU165" s="457" t="s">
        <v>1151</v>
      </c>
      <c r="AV165" s="486" t="s">
        <v>1151</v>
      </c>
      <c r="AW165" s="620" t="s">
        <v>909</v>
      </c>
      <c r="AX165" s="81" t="s">
        <v>1151</v>
      </c>
      <c r="AY165" s="81" t="s">
        <v>1151</v>
      </c>
      <c r="AZ165" s="81" t="s">
        <v>1151</v>
      </c>
      <c r="BA165" s="81" t="s">
        <v>1151</v>
      </c>
      <c r="BB165" s="81" t="s">
        <v>1151</v>
      </c>
      <c r="BC165" s="81" t="s">
        <v>1151</v>
      </c>
      <c r="BD165" s="81" t="s">
        <v>1151</v>
      </c>
      <c r="BE165" s="81" t="s">
        <v>1151</v>
      </c>
    </row>
    <row r="166" spans="1:57" s="38" customFormat="1" ht="45" customHeight="1" x14ac:dyDescent="0.2">
      <c r="A166" s="84" t="str">
        <f t="shared" si="2"/>
        <v>12</v>
      </c>
      <c r="B166" s="36" t="s">
        <v>126</v>
      </c>
      <c r="C166" s="81" t="s">
        <v>230</v>
      </c>
      <c r="D166" s="679" t="s">
        <v>1151</v>
      </c>
      <c r="E166" s="91" t="s">
        <v>60</v>
      </c>
      <c r="F166" s="223" t="s">
        <v>217</v>
      </c>
      <c r="G166" s="136" t="s">
        <v>60</v>
      </c>
      <c r="H166" s="112" t="s">
        <v>60</v>
      </c>
      <c r="I166" s="138" t="s">
        <v>1091</v>
      </c>
      <c r="J166" s="494" t="s">
        <v>60</v>
      </c>
      <c r="K166" s="488" t="s">
        <v>441</v>
      </c>
      <c r="L166" s="80" t="s">
        <v>1151</v>
      </c>
      <c r="M166" s="80" t="s">
        <v>1151</v>
      </c>
      <c r="N166" s="131" t="s">
        <v>441</v>
      </c>
      <c r="O166" s="80" t="s">
        <v>1151</v>
      </c>
      <c r="P166" s="80" t="s">
        <v>1151</v>
      </c>
      <c r="Q166" s="80" t="s">
        <v>1151</v>
      </c>
      <c r="R166" s="80" t="s">
        <v>1151</v>
      </c>
      <c r="S166" s="80" t="s">
        <v>1151</v>
      </c>
      <c r="T166" s="80" t="s">
        <v>1151</v>
      </c>
      <c r="U166" s="80" t="s">
        <v>1151</v>
      </c>
      <c r="V166" s="80" t="s">
        <v>1151</v>
      </c>
      <c r="W166" s="80" t="s">
        <v>1151</v>
      </c>
      <c r="X166" s="80" t="s">
        <v>1151</v>
      </c>
      <c r="Y166" s="80" t="s">
        <v>1151</v>
      </c>
      <c r="Z166" s="80" t="s">
        <v>1151</v>
      </c>
      <c r="AA166" s="80" t="s">
        <v>1151</v>
      </c>
      <c r="AB166" s="80" t="s">
        <v>1151</v>
      </c>
      <c r="AC166" s="80" t="s">
        <v>1151</v>
      </c>
      <c r="AD166" s="80" t="s">
        <v>1151</v>
      </c>
      <c r="AE166" s="131" t="s">
        <v>445</v>
      </c>
      <c r="AF166" s="131" t="s">
        <v>445</v>
      </c>
      <c r="AG166" s="80" t="s">
        <v>1151</v>
      </c>
      <c r="AH166" s="111" t="s">
        <v>441</v>
      </c>
      <c r="AI166" s="81" t="s">
        <v>1151</v>
      </c>
      <c r="AJ166" s="134" t="s">
        <v>1151</v>
      </c>
      <c r="AK166" s="81" t="s">
        <v>1151</v>
      </c>
      <c r="AL166" s="81" t="s">
        <v>1151</v>
      </c>
      <c r="AM166" s="81" t="s">
        <v>1151</v>
      </c>
      <c r="AN166" s="81" t="s">
        <v>1151</v>
      </c>
      <c r="AO166" s="81" t="s">
        <v>1151</v>
      </c>
      <c r="AP166" s="81" t="s">
        <v>1151</v>
      </c>
      <c r="AQ166" s="81" t="s">
        <v>1151</v>
      </c>
      <c r="AR166" s="81" t="s">
        <v>1151</v>
      </c>
      <c r="AS166" s="81" t="s">
        <v>1151</v>
      </c>
      <c r="AT166" s="345" t="s">
        <v>1151</v>
      </c>
      <c r="AU166" s="457" t="s">
        <v>1151</v>
      </c>
      <c r="AV166" s="486" t="s">
        <v>1151</v>
      </c>
      <c r="AW166" s="486" t="s">
        <v>1151</v>
      </c>
      <c r="AX166" s="486" t="s">
        <v>1151</v>
      </c>
      <c r="AY166" s="486" t="s">
        <v>1151</v>
      </c>
      <c r="AZ166" s="486" t="s">
        <v>1151</v>
      </c>
      <c r="BA166" s="486" t="s">
        <v>1151</v>
      </c>
      <c r="BB166" s="486" t="s">
        <v>1151</v>
      </c>
      <c r="BC166" s="486" t="s">
        <v>1151</v>
      </c>
      <c r="BD166" s="486" t="s">
        <v>1151</v>
      </c>
      <c r="BE166" s="486" t="s">
        <v>1151</v>
      </c>
    </row>
    <row r="167" spans="1:57" s="38" customFormat="1" ht="45" customHeight="1" x14ac:dyDescent="0.2">
      <c r="A167" s="84" t="str">
        <f t="shared" si="2"/>
        <v>16</v>
      </c>
      <c r="B167" s="36" t="s">
        <v>1202</v>
      </c>
      <c r="C167" s="81" t="s">
        <v>1283</v>
      </c>
      <c r="D167" s="679" t="s">
        <v>1151</v>
      </c>
      <c r="E167" s="91" t="s">
        <v>60</v>
      </c>
      <c r="F167" s="223" t="s">
        <v>1203</v>
      </c>
      <c r="G167" s="135" t="s">
        <v>102</v>
      </c>
      <c r="H167" s="112" t="s">
        <v>60</v>
      </c>
      <c r="I167" s="138" t="s">
        <v>1073</v>
      </c>
      <c r="J167" s="494" t="s">
        <v>60</v>
      </c>
      <c r="K167" s="81"/>
      <c r="L167" s="40"/>
      <c r="M167" s="81"/>
      <c r="N167" s="40"/>
      <c r="O167" s="81"/>
      <c r="P167" s="81"/>
      <c r="Q167" s="81" t="s">
        <v>1151</v>
      </c>
      <c r="R167" s="40" t="s">
        <v>1151</v>
      </c>
      <c r="S167" s="40" t="s">
        <v>1151</v>
      </c>
      <c r="T167" s="81" t="s">
        <v>1151</v>
      </c>
      <c r="U167" s="81" t="s">
        <v>1151</v>
      </c>
      <c r="V167" s="81" t="s">
        <v>1151</v>
      </c>
      <c r="W167" s="134" t="s">
        <v>1151</v>
      </c>
      <c r="X167" s="134" t="s">
        <v>1151</v>
      </c>
      <c r="Y167" s="134" t="s">
        <v>1151</v>
      </c>
      <c r="Z167" s="81" t="s">
        <v>1151</v>
      </c>
      <c r="AA167" s="81" t="s">
        <v>1151</v>
      </c>
      <c r="AB167" s="81" t="s">
        <v>1151</v>
      </c>
      <c r="AC167" s="81" t="s">
        <v>1151</v>
      </c>
      <c r="AD167" s="81" t="s">
        <v>1151</v>
      </c>
      <c r="AE167" s="81" t="s">
        <v>1151</v>
      </c>
      <c r="AF167" s="81" t="s">
        <v>1151</v>
      </c>
      <c r="AG167" s="81" t="s">
        <v>1151</v>
      </c>
      <c r="AH167" s="81" t="s">
        <v>1151</v>
      </c>
      <c r="AI167" s="81" t="s">
        <v>1151</v>
      </c>
      <c r="AJ167" s="134" t="s">
        <v>1151</v>
      </c>
      <c r="AK167" s="81" t="s">
        <v>1151</v>
      </c>
      <c r="AL167" s="81" t="s">
        <v>1151</v>
      </c>
      <c r="AM167" s="81" t="s">
        <v>1151</v>
      </c>
      <c r="AN167" s="81" t="s">
        <v>1151</v>
      </c>
      <c r="AO167" s="81" t="s">
        <v>1151</v>
      </c>
      <c r="AP167" s="81" t="s">
        <v>1151</v>
      </c>
      <c r="AQ167" s="81" t="s">
        <v>1151</v>
      </c>
      <c r="AR167" s="81" t="s">
        <v>1151</v>
      </c>
      <c r="AS167" s="81" t="s">
        <v>1151</v>
      </c>
      <c r="AT167" s="81" t="s">
        <v>1151</v>
      </c>
      <c r="AU167" s="457" t="s">
        <v>1151</v>
      </c>
      <c r="AV167" s="486" t="s">
        <v>1151</v>
      </c>
      <c r="AW167" s="486" t="s">
        <v>1151</v>
      </c>
      <c r="AX167" s="486" t="s">
        <v>1151</v>
      </c>
      <c r="AY167" s="486" t="s">
        <v>1151</v>
      </c>
      <c r="AZ167" s="486" t="s">
        <v>1151</v>
      </c>
      <c r="BA167" s="486" t="s">
        <v>1151</v>
      </c>
      <c r="BB167" s="486" t="s">
        <v>1151</v>
      </c>
      <c r="BC167" s="486" t="s">
        <v>1151</v>
      </c>
      <c r="BD167" s="486" t="s">
        <v>1151</v>
      </c>
      <c r="BE167" s="486" t="s">
        <v>1151</v>
      </c>
    </row>
    <row r="168" spans="1:57" s="38" customFormat="1" ht="45" customHeight="1" x14ac:dyDescent="0.2">
      <c r="A168" s="84" t="str">
        <f t="shared" si="2"/>
        <v>15</v>
      </c>
      <c r="B168" s="44" t="s">
        <v>957</v>
      </c>
      <c r="C168" s="81" t="s">
        <v>1284</v>
      </c>
      <c r="D168" s="679" t="s">
        <v>1151</v>
      </c>
      <c r="E168" s="91" t="s">
        <v>837</v>
      </c>
      <c r="F168" s="569" t="s">
        <v>831</v>
      </c>
      <c r="G168" s="314" t="s">
        <v>626</v>
      </c>
      <c r="H168" s="112" t="s">
        <v>943</v>
      </c>
      <c r="I168" s="138" t="s">
        <v>1066</v>
      </c>
      <c r="J168" s="575" t="s">
        <v>852</v>
      </c>
      <c r="K168" s="288" t="s">
        <v>944</v>
      </c>
      <c r="L168" s="80" t="s">
        <v>1151</v>
      </c>
      <c r="M168" s="288" t="s">
        <v>582</v>
      </c>
      <c r="N168" s="80" t="s">
        <v>1151</v>
      </c>
      <c r="O168" s="80" t="s">
        <v>1151</v>
      </c>
      <c r="P168" s="80" t="s">
        <v>1151</v>
      </c>
      <c r="Q168" s="80" t="s">
        <v>1151</v>
      </c>
      <c r="R168" s="80" t="s">
        <v>1151</v>
      </c>
      <c r="S168" s="80" t="s">
        <v>1151</v>
      </c>
      <c r="T168" s="80" t="s">
        <v>1151</v>
      </c>
      <c r="U168" s="80" t="s">
        <v>1151</v>
      </c>
      <c r="V168" s="80" t="s">
        <v>1151</v>
      </c>
      <c r="W168" s="131" t="s">
        <v>840</v>
      </c>
      <c r="X168" s="80" t="s">
        <v>1151</v>
      </c>
      <c r="Y168" s="80" t="s">
        <v>1151</v>
      </c>
      <c r="Z168" s="80" t="s">
        <v>1151</v>
      </c>
      <c r="AA168" s="80" t="s">
        <v>1151</v>
      </c>
      <c r="AB168" s="80" t="s">
        <v>1151</v>
      </c>
      <c r="AC168" s="80" t="s">
        <v>1151</v>
      </c>
      <c r="AD168" s="80" t="s">
        <v>1151</v>
      </c>
      <c r="AE168" s="80" t="s">
        <v>1151</v>
      </c>
      <c r="AF168" s="80" t="s">
        <v>1151</v>
      </c>
      <c r="AG168" s="80" t="s">
        <v>1151</v>
      </c>
      <c r="AH168" s="80" t="s">
        <v>1151</v>
      </c>
      <c r="AI168" s="80" t="s">
        <v>1151</v>
      </c>
      <c r="AJ168" s="574" t="s">
        <v>1220</v>
      </c>
      <c r="AK168" s="80" t="s">
        <v>1151</v>
      </c>
      <c r="AL168" s="80" t="s">
        <v>1151</v>
      </c>
      <c r="AM168" s="80" t="s">
        <v>1151</v>
      </c>
      <c r="AN168" s="80" t="s">
        <v>1151</v>
      </c>
      <c r="AO168" s="80" t="s">
        <v>1151</v>
      </c>
      <c r="AP168" s="80" t="s">
        <v>1151</v>
      </c>
      <c r="AQ168" s="292" t="s">
        <v>843</v>
      </c>
      <c r="AR168" s="292" t="s">
        <v>632</v>
      </c>
      <c r="AS168" s="475" t="s">
        <v>441</v>
      </c>
      <c r="AT168" s="111" t="s">
        <v>430</v>
      </c>
      <c r="AU168" s="457" t="s">
        <v>1151</v>
      </c>
      <c r="AV168" s="486" t="s">
        <v>1151</v>
      </c>
      <c r="AW168" s="486" t="s">
        <v>1151</v>
      </c>
      <c r="AX168" s="635" t="s">
        <v>841</v>
      </c>
      <c r="AY168" s="486" t="s">
        <v>1151</v>
      </c>
      <c r="AZ168" s="635" t="s">
        <v>1246</v>
      </c>
      <c r="BA168" s="635" t="s">
        <v>848</v>
      </c>
      <c r="BB168" s="486" t="s">
        <v>1151</v>
      </c>
      <c r="BC168" s="486" t="s">
        <v>1151</v>
      </c>
      <c r="BD168" s="40" t="s">
        <v>839</v>
      </c>
      <c r="BE168" s="40" t="s">
        <v>839</v>
      </c>
    </row>
    <row r="169" spans="1:57" s="38" customFormat="1" ht="45" customHeight="1" x14ac:dyDescent="0.2">
      <c r="A169" s="84" t="str">
        <f t="shared" si="2"/>
        <v>15</v>
      </c>
      <c r="B169" s="44" t="s">
        <v>957</v>
      </c>
      <c r="C169" s="134" t="s">
        <v>1284</v>
      </c>
      <c r="D169" s="679" t="s">
        <v>1151</v>
      </c>
      <c r="E169" s="91" t="s">
        <v>837</v>
      </c>
      <c r="F169" s="313" t="s">
        <v>831</v>
      </c>
      <c r="G169" s="314" t="s">
        <v>626</v>
      </c>
      <c r="H169" s="112" t="s">
        <v>943</v>
      </c>
      <c r="I169" s="500" t="s">
        <v>1068</v>
      </c>
      <c r="J169" s="641" t="s">
        <v>1124</v>
      </c>
      <c r="K169" s="590" t="s">
        <v>944</v>
      </c>
      <c r="L169" s="80" t="s">
        <v>1151</v>
      </c>
      <c r="M169" s="613" t="s">
        <v>884</v>
      </c>
      <c r="N169" s="80" t="s">
        <v>1151</v>
      </c>
      <c r="O169" s="80" t="s">
        <v>1151</v>
      </c>
      <c r="P169" s="80" t="s">
        <v>1151</v>
      </c>
      <c r="Q169" s="80" t="s">
        <v>1151</v>
      </c>
      <c r="R169" s="80" t="s">
        <v>1151</v>
      </c>
      <c r="S169" s="80" t="s">
        <v>1151</v>
      </c>
      <c r="T169" s="80" t="s">
        <v>1151</v>
      </c>
      <c r="U169" s="80" t="s">
        <v>1151</v>
      </c>
      <c r="V169" s="80" t="s">
        <v>1151</v>
      </c>
      <c r="W169" s="594" t="s">
        <v>972</v>
      </c>
      <c r="X169" s="80" t="s">
        <v>1151</v>
      </c>
      <c r="Y169" s="80" t="s">
        <v>1151</v>
      </c>
      <c r="Z169" s="80" t="s">
        <v>1151</v>
      </c>
      <c r="AA169" s="80" t="s">
        <v>1151</v>
      </c>
      <c r="AB169" s="80" t="s">
        <v>1151</v>
      </c>
      <c r="AC169" s="80" t="s">
        <v>1151</v>
      </c>
      <c r="AD169" s="594" t="s">
        <v>951</v>
      </c>
      <c r="AE169" s="80" t="s">
        <v>1151</v>
      </c>
      <c r="AF169" s="80" t="s">
        <v>1151</v>
      </c>
      <c r="AG169" s="80" t="s">
        <v>1151</v>
      </c>
      <c r="AH169" s="80" t="s">
        <v>1151</v>
      </c>
      <c r="AI169" s="80" t="s">
        <v>1151</v>
      </c>
      <c r="AJ169" s="594" t="s">
        <v>1221</v>
      </c>
      <c r="AK169" s="80" t="s">
        <v>1151</v>
      </c>
      <c r="AL169" s="80" t="s">
        <v>1151</v>
      </c>
      <c r="AM169" s="80" t="s">
        <v>1151</v>
      </c>
      <c r="AN169" s="80" t="s">
        <v>1151</v>
      </c>
      <c r="AO169" s="80" t="s">
        <v>1151</v>
      </c>
      <c r="AP169" s="80" t="s">
        <v>1151</v>
      </c>
      <c r="AQ169" s="620" t="s">
        <v>945</v>
      </c>
      <c r="AR169" s="620" t="s">
        <v>947</v>
      </c>
      <c r="AS169" s="620" t="s">
        <v>950</v>
      </c>
      <c r="AT169" s="450" t="s">
        <v>430</v>
      </c>
      <c r="AU169" s="457" t="s">
        <v>1151</v>
      </c>
      <c r="AV169" s="486" t="s">
        <v>1151</v>
      </c>
      <c r="AW169" s="620" t="s">
        <v>948</v>
      </c>
      <c r="AX169" s="620" t="s">
        <v>1247</v>
      </c>
      <c r="AY169" s="81" t="s">
        <v>1151</v>
      </c>
      <c r="AZ169" s="620" t="s">
        <v>974</v>
      </c>
      <c r="BA169" s="81" t="s">
        <v>1151</v>
      </c>
      <c r="BB169" s="81" t="s">
        <v>1151</v>
      </c>
      <c r="BC169" s="620" t="s">
        <v>940</v>
      </c>
      <c r="BD169" s="620" t="s">
        <v>913</v>
      </c>
      <c r="BE169" s="620" t="s">
        <v>914</v>
      </c>
    </row>
    <row r="170" spans="1:57" s="38" customFormat="1" ht="45" customHeight="1" x14ac:dyDescent="0.2">
      <c r="A170" s="84" t="str">
        <f t="shared" si="2"/>
        <v>EL</v>
      </c>
      <c r="B170" s="44" t="s">
        <v>957</v>
      </c>
      <c r="C170" s="134" t="s">
        <v>1284</v>
      </c>
      <c r="D170" s="679" t="s">
        <v>1151</v>
      </c>
      <c r="E170" s="91" t="s">
        <v>837</v>
      </c>
      <c r="F170" s="568" t="s">
        <v>1222</v>
      </c>
      <c r="G170" s="262" t="s">
        <v>60</v>
      </c>
      <c r="H170" s="263" t="s">
        <v>739</v>
      </c>
      <c r="I170" s="139" t="s">
        <v>1083</v>
      </c>
      <c r="J170" s="575" t="s">
        <v>844</v>
      </c>
      <c r="K170" s="80" t="s">
        <v>1151</v>
      </c>
      <c r="L170" s="80" t="s">
        <v>1151</v>
      </c>
      <c r="M170" s="80" t="s">
        <v>1151</v>
      </c>
      <c r="N170" s="80" t="s">
        <v>1151</v>
      </c>
      <c r="O170" s="80" t="s">
        <v>1151</v>
      </c>
      <c r="P170" s="80" t="s">
        <v>1151</v>
      </c>
      <c r="Q170" s="80" t="s">
        <v>1151</v>
      </c>
      <c r="R170" s="80" t="s">
        <v>1151</v>
      </c>
      <c r="S170" s="80" t="s">
        <v>1151</v>
      </c>
      <c r="T170" s="80" t="s">
        <v>1151</v>
      </c>
      <c r="U170" s="80" t="s">
        <v>1151</v>
      </c>
      <c r="V170" s="80" t="s">
        <v>1151</v>
      </c>
      <c r="W170" s="80" t="s">
        <v>1151</v>
      </c>
      <c r="X170" s="80" t="s">
        <v>1151</v>
      </c>
      <c r="Y170" s="80" t="s">
        <v>1151</v>
      </c>
      <c r="Z170" s="80" t="s">
        <v>1151</v>
      </c>
      <c r="AA170" s="80" t="s">
        <v>1151</v>
      </c>
      <c r="AB170" s="80" t="s">
        <v>1151</v>
      </c>
      <c r="AC170" s="80" t="s">
        <v>1151</v>
      </c>
      <c r="AD170" s="80" t="s">
        <v>1151</v>
      </c>
      <c r="AE170" s="80" t="s">
        <v>1151</v>
      </c>
      <c r="AF170" s="80" t="s">
        <v>1151</v>
      </c>
      <c r="AG170" s="80" t="s">
        <v>1151</v>
      </c>
      <c r="AH170" s="80" t="s">
        <v>1151</v>
      </c>
      <c r="AI170" s="80" t="s">
        <v>1151</v>
      </c>
      <c r="AJ170" s="80" t="s">
        <v>1151</v>
      </c>
      <c r="AK170" s="80" t="s">
        <v>1151</v>
      </c>
      <c r="AL170" s="80" t="s">
        <v>1151</v>
      </c>
      <c r="AM170" s="80" t="s">
        <v>1151</v>
      </c>
      <c r="AN170" s="80" t="s">
        <v>1151</v>
      </c>
      <c r="AO170" s="80" t="s">
        <v>1151</v>
      </c>
      <c r="AP170" s="80" t="s">
        <v>1151</v>
      </c>
      <c r="AQ170" s="391" t="s">
        <v>1151</v>
      </c>
      <c r="AR170" s="391" t="s">
        <v>1151</v>
      </c>
      <c r="AS170" s="566" t="s">
        <v>1151</v>
      </c>
      <c r="AT170" s="111" t="s">
        <v>430</v>
      </c>
      <c r="AU170" s="457" t="s">
        <v>1151</v>
      </c>
      <c r="AV170" s="486" t="s">
        <v>1151</v>
      </c>
      <c r="AW170" s="486" t="s">
        <v>1151</v>
      </c>
      <c r="AX170" s="486" t="s">
        <v>1151</v>
      </c>
      <c r="AY170" s="486" t="s">
        <v>1151</v>
      </c>
      <c r="AZ170" s="486" t="s">
        <v>1151</v>
      </c>
      <c r="BA170" s="486" t="s">
        <v>1151</v>
      </c>
      <c r="BB170" s="486" t="s">
        <v>1151</v>
      </c>
      <c r="BC170" s="486" t="s">
        <v>1151</v>
      </c>
      <c r="BD170" s="486" t="s">
        <v>1151</v>
      </c>
      <c r="BE170" s="486" t="s">
        <v>1151</v>
      </c>
    </row>
    <row r="171" spans="1:57" s="38" customFormat="1" ht="45" customHeight="1" x14ac:dyDescent="0.2">
      <c r="A171" s="84" t="str">
        <f t="shared" si="2"/>
        <v>EL</v>
      </c>
      <c r="B171" s="44" t="s">
        <v>957</v>
      </c>
      <c r="C171" s="134" t="s">
        <v>1285</v>
      </c>
      <c r="D171" s="679" t="s">
        <v>1151</v>
      </c>
      <c r="E171" s="91" t="s">
        <v>837</v>
      </c>
      <c r="F171" s="569" t="s">
        <v>831</v>
      </c>
      <c r="G171" s="314" t="s">
        <v>626</v>
      </c>
      <c r="H171" s="112" t="s">
        <v>943</v>
      </c>
      <c r="I171" s="500" t="s">
        <v>1082</v>
      </c>
      <c r="J171" s="575" t="s">
        <v>1125</v>
      </c>
      <c r="K171" s="492"/>
      <c r="L171" s="80" t="s">
        <v>1151</v>
      </c>
      <c r="M171" s="565"/>
      <c r="N171" s="80" t="s">
        <v>1151</v>
      </c>
      <c r="O171" s="80" t="s">
        <v>1151</v>
      </c>
      <c r="P171" s="80" t="s">
        <v>1151</v>
      </c>
      <c r="Q171" s="80" t="s">
        <v>1151</v>
      </c>
      <c r="R171" s="80" t="s">
        <v>1151</v>
      </c>
      <c r="S171" s="80" t="s">
        <v>1151</v>
      </c>
      <c r="T171" s="80" t="s">
        <v>1151</v>
      </c>
      <c r="U171" s="80" t="s">
        <v>1151</v>
      </c>
      <c r="V171" s="80" t="s">
        <v>1151</v>
      </c>
      <c r="W171" s="480" t="s">
        <v>1151</v>
      </c>
      <c r="X171" s="80" t="s">
        <v>1151</v>
      </c>
      <c r="Y171" s="80" t="s">
        <v>1151</v>
      </c>
      <c r="Z171" s="80" t="s">
        <v>1151</v>
      </c>
      <c r="AA171" s="80" t="s">
        <v>1151</v>
      </c>
      <c r="AB171" s="80" t="s">
        <v>1151</v>
      </c>
      <c r="AC171" s="80" t="s">
        <v>1151</v>
      </c>
      <c r="AD171" s="481" t="s">
        <v>1151</v>
      </c>
      <c r="AE171" s="80" t="s">
        <v>1151</v>
      </c>
      <c r="AF171" s="80" t="s">
        <v>1151</v>
      </c>
      <c r="AG171" s="80" t="s">
        <v>1151</v>
      </c>
      <c r="AH171" s="80" t="s">
        <v>1151</v>
      </c>
      <c r="AI171" s="80" t="s">
        <v>1151</v>
      </c>
      <c r="AJ171" s="481" t="s">
        <v>1151</v>
      </c>
      <c r="AK171" s="80" t="s">
        <v>1151</v>
      </c>
      <c r="AL171" s="80" t="s">
        <v>1151</v>
      </c>
      <c r="AM171" s="80" t="s">
        <v>1151</v>
      </c>
      <c r="AN171" s="80" t="s">
        <v>1151</v>
      </c>
      <c r="AO171" s="80" t="s">
        <v>1151</v>
      </c>
      <c r="AP171" s="80" t="s">
        <v>1151</v>
      </c>
      <c r="AQ171" s="80" t="s">
        <v>1151</v>
      </c>
      <c r="AR171" s="80" t="s">
        <v>1151</v>
      </c>
      <c r="AS171" s="506" t="s">
        <v>1151</v>
      </c>
      <c r="AT171" s="505" t="s">
        <v>430</v>
      </c>
      <c r="AU171" s="457" t="s">
        <v>1151</v>
      </c>
      <c r="AV171" s="486" t="s">
        <v>1151</v>
      </c>
      <c r="AW171" s="486" t="s">
        <v>1151</v>
      </c>
      <c r="AX171" s="486" t="s">
        <v>1151</v>
      </c>
      <c r="AY171" s="486" t="s">
        <v>1151</v>
      </c>
      <c r="AZ171" s="486" t="s">
        <v>1151</v>
      </c>
      <c r="BA171" s="486" t="s">
        <v>1151</v>
      </c>
      <c r="BB171" s="486" t="s">
        <v>1151</v>
      </c>
      <c r="BC171" s="486" t="s">
        <v>1151</v>
      </c>
      <c r="BD171" s="486" t="s">
        <v>1151</v>
      </c>
      <c r="BE171" s="486" t="s">
        <v>1151</v>
      </c>
    </row>
    <row r="172" spans="1:57" s="38" customFormat="1" ht="45" customHeight="1" x14ac:dyDescent="0.2">
      <c r="A172" s="84" t="str">
        <f t="shared" si="2"/>
        <v>13</v>
      </c>
      <c r="B172" s="731" t="s">
        <v>143</v>
      </c>
      <c r="C172" s="81" t="s">
        <v>1286</v>
      </c>
      <c r="D172" s="679" t="s">
        <v>1151</v>
      </c>
      <c r="E172" s="91" t="s">
        <v>790</v>
      </c>
      <c r="F172" s="223" t="s">
        <v>145</v>
      </c>
      <c r="G172" s="136" t="s">
        <v>146</v>
      </c>
      <c r="H172" s="112" t="s">
        <v>770</v>
      </c>
      <c r="I172" s="138" t="s">
        <v>1088</v>
      </c>
      <c r="J172" s="575" t="s">
        <v>856</v>
      </c>
      <c r="K172" s="487" t="s">
        <v>1022</v>
      </c>
      <c r="L172" s="80" t="s">
        <v>1151</v>
      </c>
      <c r="M172" s="288" t="s">
        <v>772</v>
      </c>
      <c r="N172" s="80" t="s">
        <v>1151</v>
      </c>
      <c r="O172" s="288" t="s">
        <v>773</v>
      </c>
      <c r="P172" s="80" t="s">
        <v>1151</v>
      </c>
      <c r="Q172" s="80" t="s">
        <v>1151</v>
      </c>
      <c r="R172" s="80" t="s">
        <v>1151</v>
      </c>
      <c r="S172" s="80" t="s">
        <v>1151</v>
      </c>
      <c r="T172" s="80" t="s">
        <v>1151</v>
      </c>
      <c r="U172" s="80" t="s">
        <v>1151</v>
      </c>
      <c r="V172" s="80" t="s">
        <v>1151</v>
      </c>
      <c r="W172" s="80" t="s">
        <v>1151</v>
      </c>
      <c r="X172" s="80" t="s">
        <v>1151</v>
      </c>
      <c r="Y172" s="80" t="s">
        <v>1151</v>
      </c>
      <c r="Z172" s="80" t="s">
        <v>1151</v>
      </c>
      <c r="AA172" s="80" t="s">
        <v>1151</v>
      </c>
      <c r="AB172" s="80" t="s">
        <v>1151</v>
      </c>
      <c r="AC172" s="80" t="s">
        <v>1151</v>
      </c>
      <c r="AD172" s="80" t="s">
        <v>1151</v>
      </c>
      <c r="AE172" s="80" t="s">
        <v>1151</v>
      </c>
      <c r="AF172" s="80" t="s">
        <v>1151</v>
      </c>
      <c r="AG172" s="80" t="s">
        <v>1151</v>
      </c>
      <c r="AH172" s="80" t="s">
        <v>1151</v>
      </c>
      <c r="AI172" s="80" t="s">
        <v>1151</v>
      </c>
      <c r="AJ172" s="80" t="s">
        <v>1151</v>
      </c>
      <c r="AK172" s="288" t="s">
        <v>754</v>
      </c>
      <c r="AL172" s="292" t="s">
        <v>1223</v>
      </c>
      <c r="AM172" s="288" t="s">
        <v>748</v>
      </c>
      <c r="AN172" s="80" t="s">
        <v>1151</v>
      </c>
      <c r="AO172" s="288" t="s">
        <v>768</v>
      </c>
      <c r="AP172" s="288" t="s">
        <v>780</v>
      </c>
      <c r="AQ172" s="80" t="s">
        <v>1151</v>
      </c>
      <c r="AR172" s="80" t="s">
        <v>1151</v>
      </c>
      <c r="AS172" s="288" t="s">
        <v>892</v>
      </c>
      <c r="AT172" s="450" t="s">
        <v>430</v>
      </c>
      <c r="AU172" s="457" t="s">
        <v>1151</v>
      </c>
      <c r="AV172" s="486" t="s">
        <v>1151</v>
      </c>
      <c r="AW172" s="486" t="s">
        <v>1151</v>
      </c>
      <c r="AX172" s="486" t="s">
        <v>1151</v>
      </c>
      <c r="AY172" s="486" t="s">
        <v>1151</v>
      </c>
      <c r="AZ172" s="486" t="s">
        <v>1151</v>
      </c>
      <c r="BA172" s="486" t="s">
        <v>1151</v>
      </c>
      <c r="BB172" s="486" t="s">
        <v>1151</v>
      </c>
      <c r="BC172" s="486" t="s">
        <v>1151</v>
      </c>
      <c r="BD172" s="486" t="s">
        <v>1151</v>
      </c>
      <c r="BE172" s="486" t="s">
        <v>1151</v>
      </c>
    </row>
    <row r="173" spans="1:57" s="38" customFormat="1" ht="45" customHeight="1" x14ac:dyDescent="0.2">
      <c r="A173" s="84" t="str">
        <f t="shared" si="2"/>
        <v>14</v>
      </c>
      <c r="B173" s="44" t="s">
        <v>143</v>
      </c>
      <c r="C173" s="81" t="s">
        <v>1286</v>
      </c>
      <c r="D173" s="679" t="s">
        <v>1151</v>
      </c>
      <c r="E173" s="91" t="s">
        <v>790</v>
      </c>
      <c r="F173" s="223" t="s">
        <v>145</v>
      </c>
      <c r="G173" s="136" t="s">
        <v>146</v>
      </c>
      <c r="H173" s="112" t="s">
        <v>777</v>
      </c>
      <c r="I173" s="138" t="s">
        <v>1062</v>
      </c>
      <c r="J173" s="575" t="s">
        <v>852</v>
      </c>
      <c r="K173" s="80" t="s">
        <v>1151</v>
      </c>
      <c r="L173" s="80" t="s">
        <v>1151</v>
      </c>
      <c r="M173" s="80" t="s">
        <v>1151</v>
      </c>
      <c r="N173" s="80" t="s">
        <v>1151</v>
      </c>
      <c r="O173" s="80" t="s">
        <v>1151</v>
      </c>
      <c r="P173" s="80" t="s">
        <v>1151</v>
      </c>
      <c r="Q173" s="288" t="s">
        <v>776</v>
      </c>
      <c r="R173" s="80" t="s">
        <v>1151</v>
      </c>
      <c r="S173" s="80" t="s">
        <v>1151</v>
      </c>
      <c r="T173" s="80" t="s">
        <v>1151</v>
      </c>
      <c r="U173" s="80" t="s">
        <v>1151</v>
      </c>
      <c r="V173" s="80" t="s">
        <v>1151</v>
      </c>
      <c r="W173" s="80" t="s">
        <v>1151</v>
      </c>
      <c r="X173" s="80" t="s">
        <v>1151</v>
      </c>
      <c r="Y173" s="80" t="s">
        <v>1151</v>
      </c>
      <c r="Z173" s="80" t="s">
        <v>1151</v>
      </c>
      <c r="AA173" s="80" t="s">
        <v>1151</v>
      </c>
      <c r="AB173" s="80" t="s">
        <v>1151</v>
      </c>
      <c r="AC173" s="80" t="s">
        <v>1151</v>
      </c>
      <c r="AD173" s="80" t="s">
        <v>1151</v>
      </c>
      <c r="AE173" s="80" t="s">
        <v>1151</v>
      </c>
      <c r="AF173" s="80" t="s">
        <v>1151</v>
      </c>
      <c r="AG173" s="80" t="s">
        <v>1151</v>
      </c>
      <c r="AH173" s="80" t="s">
        <v>1151</v>
      </c>
      <c r="AI173" s="80" t="s">
        <v>1151</v>
      </c>
      <c r="AJ173" s="80" t="s">
        <v>1151</v>
      </c>
      <c r="AK173" s="288" t="s">
        <v>754</v>
      </c>
      <c r="AL173" s="292" t="s">
        <v>1223</v>
      </c>
      <c r="AM173" s="288" t="s">
        <v>748</v>
      </c>
      <c r="AN173" s="288" t="s">
        <v>778</v>
      </c>
      <c r="AO173" s="288" t="s">
        <v>779</v>
      </c>
      <c r="AP173" s="288" t="s">
        <v>780</v>
      </c>
      <c r="AQ173" s="80" t="s">
        <v>1151</v>
      </c>
      <c r="AR173" s="80" t="s">
        <v>1151</v>
      </c>
      <c r="AS173" s="288" t="s">
        <v>892</v>
      </c>
      <c r="AT173" s="111" t="s">
        <v>430</v>
      </c>
      <c r="AU173" s="457" t="s">
        <v>1151</v>
      </c>
      <c r="AV173" s="486" t="s">
        <v>1151</v>
      </c>
      <c r="AW173" s="486" t="s">
        <v>1151</v>
      </c>
      <c r="AX173" s="486" t="s">
        <v>1151</v>
      </c>
      <c r="AY173" s="486" t="s">
        <v>1151</v>
      </c>
      <c r="AZ173" s="486" t="s">
        <v>1151</v>
      </c>
      <c r="BA173" s="486" t="s">
        <v>1151</v>
      </c>
      <c r="BB173" s="486" t="s">
        <v>1151</v>
      </c>
      <c r="BC173" s="486" t="s">
        <v>1151</v>
      </c>
      <c r="BD173" s="486" t="s">
        <v>1151</v>
      </c>
      <c r="BE173" s="486" t="s">
        <v>1151</v>
      </c>
    </row>
    <row r="174" spans="1:57" s="38" customFormat="1" ht="45" customHeight="1" x14ac:dyDescent="0.2">
      <c r="A174" s="84" t="str">
        <f t="shared" si="2"/>
        <v>14</v>
      </c>
      <c r="B174" s="44" t="s">
        <v>143</v>
      </c>
      <c r="C174" s="81" t="s">
        <v>1286</v>
      </c>
      <c r="D174" s="679" t="s">
        <v>1151</v>
      </c>
      <c r="E174" s="91" t="s">
        <v>790</v>
      </c>
      <c r="F174" s="223" t="s">
        <v>1224</v>
      </c>
      <c r="G174" s="610" t="s">
        <v>60</v>
      </c>
      <c r="H174" s="112" t="s">
        <v>739</v>
      </c>
      <c r="I174" s="139" t="s">
        <v>1064</v>
      </c>
      <c r="J174" s="641" t="s">
        <v>1124</v>
      </c>
      <c r="K174" s="485" t="s">
        <v>1151</v>
      </c>
      <c r="L174" s="80" t="s">
        <v>1151</v>
      </c>
      <c r="M174" s="80" t="s">
        <v>1151</v>
      </c>
      <c r="N174" s="80" t="s">
        <v>1151</v>
      </c>
      <c r="O174" s="80" t="s">
        <v>1151</v>
      </c>
      <c r="P174" s="80" t="s">
        <v>1151</v>
      </c>
      <c r="Q174" s="80" t="s">
        <v>1151</v>
      </c>
      <c r="R174" s="80" t="s">
        <v>1151</v>
      </c>
      <c r="S174" s="80" t="s">
        <v>1151</v>
      </c>
      <c r="T174" s="80" t="s">
        <v>1151</v>
      </c>
      <c r="U174" s="80" t="s">
        <v>1151</v>
      </c>
      <c r="V174" s="80" t="s">
        <v>1151</v>
      </c>
      <c r="W174" s="80" t="s">
        <v>1151</v>
      </c>
      <c r="X174" s="80" t="s">
        <v>1151</v>
      </c>
      <c r="Y174" s="80" t="s">
        <v>1151</v>
      </c>
      <c r="Z174" s="80" t="s">
        <v>1151</v>
      </c>
      <c r="AA174" s="80" t="s">
        <v>1151</v>
      </c>
      <c r="AB174" s="80" t="s">
        <v>1151</v>
      </c>
      <c r="AC174" s="80" t="s">
        <v>1151</v>
      </c>
      <c r="AD174" s="80" t="s">
        <v>1151</v>
      </c>
      <c r="AE174" s="80" t="s">
        <v>1151</v>
      </c>
      <c r="AF174" s="80" t="s">
        <v>1151</v>
      </c>
      <c r="AG174" s="80" t="s">
        <v>1151</v>
      </c>
      <c r="AH174" s="80" t="s">
        <v>1151</v>
      </c>
      <c r="AI174" s="80" t="s">
        <v>1151</v>
      </c>
      <c r="AJ174" s="80" t="s">
        <v>1151</v>
      </c>
      <c r="AK174" s="80" t="s">
        <v>1151</v>
      </c>
      <c r="AL174" s="80" t="s">
        <v>1151</v>
      </c>
      <c r="AM174" s="593" t="s">
        <v>968</v>
      </c>
      <c r="AN174" s="80" t="s">
        <v>1151</v>
      </c>
      <c r="AO174" s="593" t="s">
        <v>768</v>
      </c>
      <c r="AP174" s="593" t="s">
        <v>969</v>
      </c>
      <c r="AQ174" s="80" t="s">
        <v>1151</v>
      </c>
      <c r="AR174" s="80" t="s">
        <v>1151</v>
      </c>
      <c r="AS174" s="593" t="s">
        <v>891</v>
      </c>
      <c r="AT174" s="450" t="s">
        <v>430</v>
      </c>
      <c r="AU174" s="457" t="s">
        <v>1151</v>
      </c>
      <c r="AV174" s="486" t="s">
        <v>1151</v>
      </c>
      <c r="AW174" s="81" t="s">
        <v>1151</v>
      </c>
      <c r="AX174" s="81" t="s">
        <v>1151</v>
      </c>
      <c r="AY174" s="619" t="s">
        <v>970</v>
      </c>
      <c r="AZ174" s="81" t="s">
        <v>1151</v>
      </c>
      <c r="BA174" s="81" t="s">
        <v>1151</v>
      </c>
      <c r="BB174" s="81" t="s">
        <v>1151</v>
      </c>
      <c r="BC174" s="619" t="s">
        <v>942</v>
      </c>
      <c r="BD174" s="81" t="s">
        <v>1151</v>
      </c>
      <c r="BE174" s="81" t="s">
        <v>1151</v>
      </c>
    </row>
    <row r="175" spans="1:57" s="38" customFormat="1" ht="45" customHeight="1" x14ac:dyDescent="0.2">
      <c r="A175" s="84" t="str">
        <f t="shared" si="2"/>
        <v>15</v>
      </c>
      <c r="B175" s="44" t="s">
        <v>143</v>
      </c>
      <c r="C175" s="81" t="s">
        <v>1287</v>
      </c>
      <c r="D175" s="679" t="s">
        <v>1151</v>
      </c>
      <c r="E175" s="91" t="s">
        <v>790</v>
      </c>
      <c r="F175" s="567" t="s">
        <v>145</v>
      </c>
      <c r="G175" s="136" t="s">
        <v>146</v>
      </c>
      <c r="H175" s="112" t="s">
        <v>938</v>
      </c>
      <c r="I175" s="500" t="s">
        <v>1081</v>
      </c>
      <c r="J175" s="641" t="s">
        <v>1124</v>
      </c>
      <c r="K175" s="590" t="s">
        <v>927</v>
      </c>
      <c r="L175" s="80" t="s">
        <v>1151</v>
      </c>
      <c r="M175" s="594" t="s">
        <v>884</v>
      </c>
      <c r="N175" s="80" t="s">
        <v>1151</v>
      </c>
      <c r="O175" s="80" t="s">
        <v>1151</v>
      </c>
      <c r="P175" s="80" t="s">
        <v>1151</v>
      </c>
      <c r="Q175" s="80" t="s">
        <v>1151</v>
      </c>
      <c r="R175" s="80" t="s">
        <v>1151</v>
      </c>
      <c r="S175" s="80" t="s">
        <v>1151</v>
      </c>
      <c r="T175" s="80" t="s">
        <v>1151</v>
      </c>
      <c r="U175" s="80" t="s">
        <v>1151</v>
      </c>
      <c r="V175" s="80" t="s">
        <v>1151</v>
      </c>
      <c r="W175" s="594" t="s">
        <v>962</v>
      </c>
      <c r="X175" s="80" t="s">
        <v>1151</v>
      </c>
      <c r="Y175" s="80" t="s">
        <v>1151</v>
      </c>
      <c r="Z175" s="80" t="s">
        <v>1151</v>
      </c>
      <c r="AA175" s="80" t="s">
        <v>1151</v>
      </c>
      <c r="AB175" s="80" t="s">
        <v>1151</v>
      </c>
      <c r="AC175" s="80" t="s">
        <v>1151</v>
      </c>
      <c r="AD175" s="80" t="s">
        <v>1151</v>
      </c>
      <c r="AE175" s="80" t="s">
        <v>1151</v>
      </c>
      <c r="AF175" s="80" t="s">
        <v>1151</v>
      </c>
      <c r="AG175" s="80" t="s">
        <v>1151</v>
      </c>
      <c r="AH175" s="80" t="s">
        <v>1151</v>
      </c>
      <c r="AI175" s="80" t="s">
        <v>1151</v>
      </c>
      <c r="AJ175" s="80" t="s">
        <v>1151</v>
      </c>
      <c r="AK175" s="594" t="s">
        <v>754</v>
      </c>
      <c r="AL175" s="620" t="s">
        <v>1223</v>
      </c>
      <c r="AM175" s="80" t="s">
        <v>1151</v>
      </c>
      <c r="AN175" s="80" t="s">
        <v>1151</v>
      </c>
      <c r="AO175" s="80" t="s">
        <v>1151</v>
      </c>
      <c r="AP175" s="80" t="s">
        <v>1151</v>
      </c>
      <c r="AQ175" s="80" t="s">
        <v>1151</v>
      </c>
      <c r="AR175" s="80" t="s">
        <v>1151</v>
      </c>
      <c r="AS175" s="594" t="s">
        <v>949</v>
      </c>
      <c r="AT175" s="614" t="s">
        <v>430</v>
      </c>
      <c r="AU175" s="457" t="s">
        <v>1151</v>
      </c>
      <c r="AV175" s="486" t="s">
        <v>1151</v>
      </c>
      <c r="AW175" s="81" t="s">
        <v>1151</v>
      </c>
      <c r="AX175" s="81" t="s">
        <v>1151</v>
      </c>
      <c r="AY175" s="81" t="s">
        <v>1151</v>
      </c>
      <c r="AZ175" s="620" t="s">
        <v>939</v>
      </c>
      <c r="BA175" s="81" t="s">
        <v>1151</v>
      </c>
      <c r="BB175" s="81" t="s">
        <v>1151</v>
      </c>
      <c r="BC175" s="620" t="s">
        <v>940</v>
      </c>
      <c r="BD175" s="620" t="s">
        <v>896</v>
      </c>
      <c r="BE175" s="620" t="s">
        <v>897</v>
      </c>
    </row>
    <row r="176" spans="1:57" s="38" customFormat="1" ht="45" customHeight="1" x14ac:dyDescent="0.2">
      <c r="A176" s="84" t="str">
        <f t="shared" si="2"/>
        <v>13</v>
      </c>
      <c r="B176" s="44" t="s">
        <v>165</v>
      </c>
      <c r="C176" s="81" t="s">
        <v>1288</v>
      </c>
      <c r="D176" s="679" t="s">
        <v>1151</v>
      </c>
      <c r="E176" s="91" t="s">
        <v>790</v>
      </c>
      <c r="F176" s="223" t="s">
        <v>916</v>
      </c>
      <c r="G176" s="136" t="s">
        <v>917</v>
      </c>
      <c r="H176" s="112" t="s">
        <v>615</v>
      </c>
      <c r="I176" s="138" t="s">
        <v>1089</v>
      </c>
      <c r="J176" s="575" t="s">
        <v>856</v>
      </c>
      <c r="K176" s="487"/>
      <c r="L176" s="80" t="s">
        <v>1151</v>
      </c>
      <c r="M176" s="673"/>
      <c r="N176" s="80" t="s">
        <v>1151</v>
      </c>
      <c r="O176" s="673"/>
      <c r="P176" s="80" t="s">
        <v>1151</v>
      </c>
      <c r="Q176" s="80" t="s">
        <v>1151</v>
      </c>
      <c r="R176" s="80" t="s">
        <v>1151</v>
      </c>
      <c r="S176" s="80" t="s">
        <v>1151</v>
      </c>
      <c r="T176" s="80" t="s">
        <v>1151</v>
      </c>
      <c r="U176" s="80" t="s">
        <v>1151</v>
      </c>
      <c r="V176" s="80" t="s">
        <v>1151</v>
      </c>
      <c r="W176" s="80" t="s">
        <v>1151</v>
      </c>
      <c r="X176" s="80" t="s">
        <v>1151</v>
      </c>
      <c r="Y176" s="80" t="s">
        <v>1151</v>
      </c>
      <c r="Z176" s="80" t="s">
        <v>1151</v>
      </c>
      <c r="AA176" s="80" t="s">
        <v>1151</v>
      </c>
      <c r="AB176" s="80" t="s">
        <v>1151</v>
      </c>
      <c r="AC176" s="80" t="s">
        <v>1151</v>
      </c>
      <c r="AD176" s="80" t="s">
        <v>1151</v>
      </c>
      <c r="AE176" s="80" t="s">
        <v>1151</v>
      </c>
      <c r="AF176" s="80" t="s">
        <v>1151</v>
      </c>
      <c r="AG176" s="80" t="s">
        <v>1151</v>
      </c>
      <c r="AH176" s="80" t="s">
        <v>1151</v>
      </c>
      <c r="AI176" s="80" t="s">
        <v>1151</v>
      </c>
      <c r="AJ176" s="80" t="s">
        <v>1151</v>
      </c>
      <c r="AK176" s="673" t="s">
        <v>1151</v>
      </c>
      <c r="AL176" s="673" t="s">
        <v>1151</v>
      </c>
      <c r="AM176" s="673" t="s">
        <v>1151</v>
      </c>
      <c r="AN176" s="80" t="s">
        <v>1151</v>
      </c>
      <c r="AO176" s="80" t="s">
        <v>1151</v>
      </c>
      <c r="AP176" s="673" t="s">
        <v>1151</v>
      </c>
      <c r="AQ176" s="80" t="s">
        <v>1151</v>
      </c>
      <c r="AR176" s="80" t="s">
        <v>1151</v>
      </c>
      <c r="AS176" s="673" t="s">
        <v>1151</v>
      </c>
      <c r="AT176" s="450" t="s">
        <v>430</v>
      </c>
      <c r="AU176" s="457" t="s">
        <v>1151</v>
      </c>
      <c r="AV176" s="486" t="s">
        <v>1151</v>
      </c>
      <c r="AW176" s="486" t="s">
        <v>1151</v>
      </c>
      <c r="AX176" s="486" t="s">
        <v>1151</v>
      </c>
      <c r="AY176" s="486" t="s">
        <v>1151</v>
      </c>
      <c r="AZ176" s="486" t="s">
        <v>1151</v>
      </c>
      <c r="BA176" s="486" t="s">
        <v>1151</v>
      </c>
      <c r="BB176" s="486" t="s">
        <v>1151</v>
      </c>
      <c r="BC176" s="486" t="s">
        <v>1151</v>
      </c>
      <c r="BD176" s="486" t="s">
        <v>1151</v>
      </c>
      <c r="BE176" s="486" t="s">
        <v>1151</v>
      </c>
    </row>
    <row r="177" spans="1:57" s="38" customFormat="1" ht="45" customHeight="1" x14ac:dyDescent="0.2">
      <c r="A177" s="84" t="str">
        <f t="shared" si="2"/>
        <v>14</v>
      </c>
      <c r="B177" s="44" t="s">
        <v>165</v>
      </c>
      <c r="C177" s="81" t="s">
        <v>1288</v>
      </c>
      <c r="D177" s="679" t="s">
        <v>1151</v>
      </c>
      <c r="E177" s="91" t="s">
        <v>60</v>
      </c>
      <c r="F177" s="223" t="s">
        <v>916</v>
      </c>
      <c r="G177" s="136" t="s">
        <v>917</v>
      </c>
      <c r="H177" s="112" t="s">
        <v>622</v>
      </c>
      <c r="I177" s="138" t="s">
        <v>1063</v>
      </c>
      <c r="J177" s="575" t="s">
        <v>852</v>
      </c>
      <c r="K177" s="485" t="s">
        <v>1151</v>
      </c>
      <c r="L177" s="80" t="s">
        <v>1151</v>
      </c>
      <c r="M177" s="80" t="s">
        <v>1151</v>
      </c>
      <c r="N177" s="80" t="s">
        <v>1151</v>
      </c>
      <c r="O177" s="80" t="s">
        <v>1151</v>
      </c>
      <c r="P177" s="80" t="s">
        <v>1151</v>
      </c>
      <c r="Q177" s="288" t="s">
        <v>460</v>
      </c>
      <c r="R177" s="80" t="s">
        <v>1151</v>
      </c>
      <c r="S177" s="80" t="s">
        <v>1151</v>
      </c>
      <c r="T177" s="80" t="s">
        <v>1151</v>
      </c>
      <c r="U177" s="80" t="s">
        <v>1151</v>
      </c>
      <c r="V177" s="80" t="s">
        <v>1151</v>
      </c>
      <c r="W177" s="80" t="s">
        <v>1151</v>
      </c>
      <c r="X177" s="80" t="s">
        <v>1151</v>
      </c>
      <c r="Y177" s="80" t="s">
        <v>1151</v>
      </c>
      <c r="Z177" s="80" t="s">
        <v>1151</v>
      </c>
      <c r="AA177" s="80" t="s">
        <v>1151</v>
      </c>
      <c r="AB177" s="80" t="s">
        <v>1151</v>
      </c>
      <c r="AC177" s="80" t="s">
        <v>1151</v>
      </c>
      <c r="AD177" s="80" t="s">
        <v>1151</v>
      </c>
      <c r="AE177" s="80" t="s">
        <v>1151</v>
      </c>
      <c r="AF177" s="80" t="s">
        <v>1151</v>
      </c>
      <c r="AG177" s="80" t="s">
        <v>1151</v>
      </c>
      <c r="AH177" s="80" t="s">
        <v>1151</v>
      </c>
      <c r="AI177" s="80" t="s">
        <v>1151</v>
      </c>
      <c r="AJ177" s="80" t="s">
        <v>1151</v>
      </c>
      <c r="AK177" s="288" t="s">
        <v>650</v>
      </c>
      <c r="AL177" s="288" t="s">
        <v>762</v>
      </c>
      <c r="AM177" s="288" t="s">
        <v>461</v>
      </c>
      <c r="AN177" s="131" t="s">
        <v>441</v>
      </c>
      <c r="AO177" s="80" t="s">
        <v>1151</v>
      </c>
      <c r="AP177" s="292" t="s">
        <v>621</v>
      </c>
      <c r="AQ177" s="80" t="s">
        <v>1151</v>
      </c>
      <c r="AR177" s="80" t="s">
        <v>1151</v>
      </c>
      <c r="AS177" s="40" t="s">
        <v>1151</v>
      </c>
      <c r="AT177" s="450" t="s">
        <v>430</v>
      </c>
      <c r="AU177" s="457" t="s">
        <v>1151</v>
      </c>
      <c r="AV177" s="486" t="s">
        <v>1151</v>
      </c>
      <c r="AW177" s="486" t="s">
        <v>1151</v>
      </c>
      <c r="AX177" s="486" t="s">
        <v>1151</v>
      </c>
      <c r="AY177" s="486" t="s">
        <v>1151</v>
      </c>
      <c r="AZ177" s="486" t="s">
        <v>1151</v>
      </c>
      <c r="BA177" s="486" t="s">
        <v>1151</v>
      </c>
      <c r="BB177" s="486" t="s">
        <v>1151</v>
      </c>
      <c r="BC177" s="486" t="s">
        <v>1151</v>
      </c>
      <c r="BD177" s="486" t="s">
        <v>1151</v>
      </c>
      <c r="BE177" s="486" t="s">
        <v>1151</v>
      </c>
    </row>
    <row r="178" spans="1:57" s="38" customFormat="1" ht="45" customHeight="1" x14ac:dyDescent="0.2">
      <c r="A178" s="84" t="str">
        <f t="shared" si="2"/>
        <v>14</v>
      </c>
      <c r="B178" s="581" t="s">
        <v>165</v>
      </c>
      <c r="C178" s="582" t="s">
        <v>1288</v>
      </c>
      <c r="D178" s="679" t="s">
        <v>1151</v>
      </c>
      <c r="E178" s="583" t="s">
        <v>790</v>
      </c>
      <c r="F178" s="597" t="s">
        <v>1225</v>
      </c>
      <c r="G178" s="616" t="s">
        <v>60</v>
      </c>
      <c r="H178" s="580" t="s">
        <v>739</v>
      </c>
      <c r="I178" s="139" t="s">
        <v>1065</v>
      </c>
      <c r="J178" s="641" t="s">
        <v>1124</v>
      </c>
      <c r="K178" s="80" t="s">
        <v>1151</v>
      </c>
      <c r="L178" s="80" t="s">
        <v>1151</v>
      </c>
      <c r="M178" s="80" t="s">
        <v>1151</v>
      </c>
      <c r="N178" s="80" t="s">
        <v>1151</v>
      </c>
      <c r="O178" s="80" t="s">
        <v>1151</v>
      </c>
      <c r="P178" s="80" t="s">
        <v>1151</v>
      </c>
      <c r="Q178" s="80" t="s">
        <v>1151</v>
      </c>
      <c r="R178" s="80" t="s">
        <v>1151</v>
      </c>
      <c r="S178" s="80" t="s">
        <v>1151</v>
      </c>
      <c r="T178" s="80" t="s">
        <v>1151</v>
      </c>
      <c r="U178" s="80" t="s">
        <v>1151</v>
      </c>
      <c r="V178" s="80" t="s">
        <v>1151</v>
      </c>
      <c r="W178" s="80" t="s">
        <v>1151</v>
      </c>
      <c r="X178" s="80" t="s">
        <v>1151</v>
      </c>
      <c r="Y178" s="80" t="s">
        <v>1151</v>
      </c>
      <c r="Z178" s="80" t="s">
        <v>1151</v>
      </c>
      <c r="AA178" s="80" t="s">
        <v>1151</v>
      </c>
      <c r="AB178" s="80" t="s">
        <v>1151</v>
      </c>
      <c r="AC178" s="80" t="s">
        <v>1151</v>
      </c>
      <c r="AD178" s="80" t="s">
        <v>1151</v>
      </c>
      <c r="AE178" s="80" t="s">
        <v>1151</v>
      </c>
      <c r="AF178" s="80" t="s">
        <v>1151</v>
      </c>
      <c r="AG178" s="80" t="s">
        <v>1151</v>
      </c>
      <c r="AH178" s="80" t="s">
        <v>1151</v>
      </c>
      <c r="AI178" s="80" t="s">
        <v>1151</v>
      </c>
      <c r="AJ178" s="80" t="s">
        <v>1151</v>
      </c>
      <c r="AK178" s="80" t="s">
        <v>1151</v>
      </c>
      <c r="AL178" s="80" t="s">
        <v>1151</v>
      </c>
      <c r="AM178" s="593" t="s">
        <v>963</v>
      </c>
      <c r="AN178" s="80" t="s">
        <v>1151</v>
      </c>
      <c r="AO178" s="80" t="s">
        <v>1151</v>
      </c>
      <c r="AP178" s="615" t="s">
        <v>907</v>
      </c>
      <c r="AQ178" s="80" t="s">
        <v>1151</v>
      </c>
      <c r="AR178" s="80" t="s">
        <v>1151</v>
      </c>
      <c r="AS178" s="593" t="s">
        <v>892</v>
      </c>
      <c r="AT178" s="450" t="s">
        <v>430</v>
      </c>
      <c r="AU178" s="457" t="s">
        <v>1151</v>
      </c>
      <c r="AV178" s="486" t="s">
        <v>1151</v>
      </c>
      <c r="AW178" s="81" t="s">
        <v>1151</v>
      </c>
      <c r="AX178" s="81" t="s">
        <v>1151</v>
      </c>
      <c r="AY178" s="619" t="s">
        <v>970</v>
      </c>
      <c r="AZ178" s="81" t="s">
        <v>1151</v>
      </c>
      <c r="BA178" s="81" t="s">
        <v>1151</v>
      </c>
      <c r="BB178" s="81" t="s">
        <v>1151</v>
      </c>
      <c r="BC178" s="619" t="s">
        <v>971</v>
      </c>
      <c r="BD178" s="81" t="s">
        <v>1151</v>
      </c>
      <c r="BE178" s="81" t="s">
        <v>1151</v>
      </c>
    </row>
    <row r="179" spans="1:57" s="38" customFormat="1" ht="45" customHeight="1" x14ac:dyDescent="0.2">
      <c r="A179" s="84" t="str">
        <f t="shared" si="2"/>
        <v>14</v>
      </c>
      <c r="B179" s="617" t="s">
        <v>165</v>
      </c>
      <c r="C179" s="618" t="s">
        <v>1289</v>
      </c>
      <c r="D179" s="679" t="s">
        <v>1151</v>
      </c>
      <c r="E179" s="596" t="s">
        <v>790</v>
      </c>
      <c r="F179" s="578" t="s">
        <v>916</v>
      </c>
      <c r="G179" s="586" t="s">
        <v>917</v>
      </c>
      <c r="H179" s="598" t="s">
        <v>622</v>
      </c>
      <c r="I179" s="500" t="s">
        <v>1084</v>
      </c>
      <c r="J179" s="641" t="s">
        <v>1124</v>
      </c>
      <c r="K179" s="485" t="s">
        <v>1151</v>
      </c>
      <c r="L179" s="80" t="s">
        <v>1151</v>
      </c>
      <c r="M179" s="80" t="s">
        <v>1151</v>
      </c>
      <c r="N179" s="80" t="s">
        <v>1151</v>
      </c>
      <c r="O179" s="80" t="s">
        <v>1151</v>
      </c>
      <c r="P179" s="80" t="s">
        <v>1151</v>
      </c>
      <c r="Q179" s="613" t="s">
        <v>915</v>
      </c>
      <c r="R179" s="80" t="s">
        <v>1151</v>
      </c>
      <c r="S179" s="80" t="s">
        <v>1151</v>
      </c>
      <c r="T179" s="80" t="s">
        <v>1151</v>
      </c>
      <c r="U179" s="80" t="s">
        <v>1151</v>
      </c>
      <c r="V179" s="80" t="s">
        <v>1151</v>
      </c>
      <c r="W179" s="80" t="s">
        <v>1151</v>
      </c>
      <c r="X179" s="80" t="s">
        <v>1151</v>
      </c>
      <c r="Y179" s="80" t="s">
        <v>1151</v>
      </c>
      <c r="Z179" s="80" t="s">
        <v>1151</v>
      </c>
      <c r="AA179" s="80" t="s">
        <v>1151</v>
      </c>
      <c r="AB179" s="80" t="s">
        <v>1151</v>
      </c>
      <c r="AC179" s="80" t="s">
        <v>1151</v>
      </c>
      <c r="AD179" s="80" t="s">
        <v>1151</v>
      </c>
      <c r="AE179" s="80" t="s">
        <v>1151</v>
      </c>
      <c r="AF179" s="80" t="s">
        <v>1151</v>
      </c>
      <c r="AG179" s="80" t="s">
        <v>1151</v>
      </c>
      <c r="AH179" s="80" t="s">
        <v>1151</v>
      </c>
      <c r="AI179" s="80" t="s">
        <v>1151</v>
      </c>
      <c r="AJ179" s="80" t="s">
        <v>1151</v>
      </c>
      <c r="AK179" s="594" t="s">
        <v>898</v>
      </c>
      <c r="AL179" s="594" t="s">
        <v>1226</v>
      </c>
      <c r="AM179" s="80" t="s">
        <v>1151</v>
      </c>
      <c r="AN179" s="80" t="s">
        <v>1151</v>
      </c>
      <c r="AO179" s="80" t="s">
        <v>1151</v>
      </c>
      <c r="AP179" s="80" t="s">
        <v>1151</v>
      </c>
      <c r="AQ179" s="80" t="s">
        <v>1151</v>
      </c>
      <c r="AR179" s="80" t="s">
        <v>1151</v>
      </c>
      <c r="AS179" s="594" t="s">
        <v>891</v>
      </c>
      <c r="AT179" s="614" t="s">
        <v>430</v>
      </c>
      <c r="AU179" s="457" t="s">
        <v>1151</v>
      </c>
      <c r="AV179" s="486" t="s">
        <v>1151</v>
      </c>
      <c r="AW179" s="81" t="s">
        <v>1151</v>
      </c>
      <c r="AX179" s="81" t="s">
        <v>1151</v>
      </c>
      <c r="AY179" s="81" t="s">
        <v>1151</v>
      </c>
      <c r="AZ179" s="620" t="s">
        <v>895</v>
      </c>
      <c r="BA179" s="81" t="s">
        <v>1151</v>
      </c>
      <c r="BB179" s="81" t="s">
        <v>1151</v>
      </c>
      <c r="BC179" s="620" t="s">
        <v>895</v>
      </c>
      <c r="BD179" s="620" t="s">
        <v>896</v>
      </c>
      <c r="BE179" s="620" t="s">
        <v>897</v>
      </c>
    </row>
    <row r="180" spans="1:57" s="38" customFormat="1" ht="45" customHeight="1" x14ac:dyDescent="0.2">
      <c r="A180" s="84" t="str">
        <f t="shared" si="2"/>
        <v>13</v>
      </c>
      <c r="B180" s="581" t="s">
        <v>198</v>
      </c>
      <c r="C180" s="582" t="s">
        <v>1290</v>
      </c>
      <c r="D180" s="679" t="s">
        <v>1151</v>
      </c>
      <c r="E180" s="583" t="s">
        <v>790</v>
      </c>
      <c r="F180" s="578" t="s">
        <v>920</v>
      </c>
      <c r="G180" s="586" t="s">
        <v>640</v>
      </c>
      <c r="H180" s="580" t="s">
        <v>918</v>
      </c>
      <c r="I180" s="138" t="s">
        <v>1312</v>
      </c>
      <c r="J180" s="641" t="s">
        <v>870</v>
      </c>
      <c r="K180" s="588" t="s">
        <v>882</v>
      </c>
      <c r="L180" s="265" t="s">
        <v>1151</v>
      </c>
      <c r="M180" s="592" t="s">
        <v>884</v>
      </c>
      <c r="N180" s="80" t="s">
        <v>1151</v>
      </c>
      <c r="O180" s="293" t="s">
        <v>922</v>
      </c>
      <c r="P180" s="80" t="s">
        <v>1151</v>
      </c>
      <c r="Q180" s="80" t="s">
        <v>1151</v>
      </c>
      <c r="R180" s="80" t="s">
        <v>1151</v>
      </c>
      <c r="S180" s="80" t="s">
        <v>1151</v>
      </c>
      <c r="T180" s="80" t="s">
        <v>1151</v>
      </c>
      <c r="U180" s="80" t="s">
        <v>1151</v>
      </c>
      <c r="V180" s="80" t="s">
        <v>1151</v>
      </c>
      <c r="W180" s="80" t="s">
        <v>1151</v>
      </c>
      <c r="X180" s="80" t="s">
        <v>1151</v>
      </c>
      <c r="Y180" s="80" t="s">
        <v>1151</v>
      </c>
      <c r="Z180" s="80" t="s">
        <v>1151</v>
      </c>
      <c r="AA180" s="80" t="s">
        <v>1151</v>
      </c>
      <c r="AB180" s="80" t="s">
        <v>1151</v>
      </c>
      <c r="AC180" s="80" t="s">
        <v>1151</v>
      </c>
      <c r="AD180" s="80" t="s">
        <v>1151</v>
      </c>
      <c r="AE180" s="80" t="s">
        <v>1151</v>
      </c>
      <c r="AF180" s="80" t="s">
        <v>1151</v>
      </c>
      <c r="AG180" s="80" t="s">
        <v>1151</v>
      </c>
      <c r="AH180" s="80" t="s">
        <v>1151</v>
      </c>
      <c r="AI180" s="80" t="s">
        <v>1151</v>
      </c>
      <c r="AJ180" s="80" t="s">
        <v>1151</v>
      </c>
      <c r="AK180" s="80" t="s">
        <v>1151</v>
      </c>
      <c r="AL180" s="80" t="s">
        <v>1151</v>
      </c>
      <c r="AM180" s="80" t="s">
        <v>1151</v>
      </c>
      <c r="AN180" s="80" t="s">
        <v>1151</v>
      </c>
      <c r="AO180" s="80" t="s">
        <v>1151</v>
      </c>
      <c r="AP180" s="80" t="s">
        <v>1151</v>
      </c>
      <c r="AQ180" s="80" t="s">
        <v>1151</v>
      </c>
      <c r="AR180" s="80" t="s">
        <v>1151</v>
      </c>
      <c r="AS180" s="592" t="s">
        <v>892</v>
      </c>
      <c r="AT180" s="111" t="s">
        <v>430</v>
      </c>
      <c r="AU180" s="457" t="s">
        <v>1151</v>
      </c>
      <c r="AV180" s="486" t="s">
        <v>1151</v>
      </c>
      <c r="AW180" s="293" t="s">
        <v>910</v>
      </c>
      <c r="AX180" s="81" t="s">
        <v>1151</v>
      </c>
      <c r="AY180" s="81" t="s">
        <v>1151</v>
      </c>
      <c r="AZ180" s="81" t="s">
        <v>1151</v>
      </c>
      <c r="BA180" s="81" t="s">
        <v>1151</v>
      </c>
      <c r="BB180" s="81" t="s">
        <v>1151</v>
      </c>
      <c r="BC180" s="293" t="s">
        <v>923</v>
      </c>
      <c r="BD180" s="81" t="s">
        <v>1151</v>
      </c>
      <c r="BE180" s="81" t="s">
        <v>1151</v>
      </c>
    </row>
    <row r="181" spans="1:57" s="38" customFormat="1" ht="45" customHeight="1" x14ac:dyDescent="0.2">
      <c r="A181" s="84" t="str">
        <f t="shared" si="2"/>
        <v>13</v>
      </c>
      <c r="B181" s="581" t="s">
        <v>198</v>
      </c>
      <c r="C181" s="582" t="s">
        <v>1290</v>
      </c>
      <c r="D181" s="679" t="s">
        <v>1151</v>
      </c>
      <c r="E181" s="583" t="s">
        <v>790</v>
      </c>
      <c r="F181" s="578" t="s">
        <v>920</v>
      </c>
      <c r="G181" s="586" t="s">
        <v>640</v>
      </c>
      <c r="H181" s="580" t="s">
        <v>919</v>
      </c>
      <c r="I181" s="139" t="s">
        <v>1314</v>
      </c>
      <c r="J181" s="641" t="s">
        <v>1124</v>
      </c>
      <c r="K181" s="593" t="s">
        <v>882</v>
      </c>
      <c r="L181" s="265" t="s">
        <v>1151</v>
      </c>
      <c r="M181" s="593" t="s">
        <v>884</v>
      </c>
      <c r="N181" s="80" t="s">
        <v>1151</v>
      </c>
      <c r="O181" s="619" t="s">
        <v>921</v>
      </c>
      <c r="P181" s="80" t="s">
        <v>1151</v>
      </c>
      <c r="Q181" s="80" t="s">
        <v>1151</v>
      </c>
      <c r="R181" s="80" t="s">
        <v>1151</v>
      </c>
      <c r="S181" s="80" t="s">
        <v>1151</v>
      </c>
      <c r="T181" s="80" t="s">
        <v>1151</v>
      </c>
      <c r="U181" s="80" t="s">
        <v>1151</v>
      </c>
      <c r="V181" s="80" t="s">
        <v>1151</v>
      </c>
      <c r="W181" s="80" t="s">
        <v>1151</v>
      </c>
      <c r="X181" s="80" t="s">
        <v>1151</v>
      </c>
      <c r="Y181" s="80" t="s">
        <v>1151</v>
      </c>
      <c r="Z181" s="80" t="s">
        <v>1151</v>
      </c>
      <c r="AA181" s="80" t="s">
        <v>1151</v>
      </c>
      <c r="AB181" s="80" t="s">
        <v>1151</v>
      </c>
      <c r="AC181" s="80" t="s">
        <v>1151</v>
      </c>
      <c r="AD181" s="80" t="s">
        <v>1151</v>
      </c>
      <c r="AE181" s="80" t="s">
        <v>1151</v>
      </c>
      <c r="AF181" s="80" t="s">
        <v>1151</v>
      </c>
      <c r="AG181" s="80" t="s">
        <v>1151</v>
      </c>
      <c r="AH181" s="80" t="s">
        <v>1151</v>
      </c>
      <c r="AI181" s="80" t="s">
        <v>1151</v>
      </c>
      <c r="AJ181" s="80" t="s">
        <v>1151</v>
      </c>
      <c r="AK181" s="80" t="s">
        <v>1151</v>
      </c>
      <c r="AL181" s="80" t="s">
        <v>1151</v>
      </c>
      <c r="AM181" s="80" t="s">
        <v>1151</v>
      </c>
      <c r="AN181" s="80" t="s">
        <v>1151</v>
      </c>
      <c r="AO181" s="80" t="s">
        <v>1151</v>
      </c>
      <c r="AP181" s="80" t="s">
        <v>1151</v>
      </c>
      <c r="AQ181" s="80" t="s">
        <v>1151</v>
      </c>
      <c r="AR181" s="80" t="s">
        <v>1151</v>
      </c>
      <c r="AS181" s="593" t="s">
        <v>892</v>
      </c>
      <c r="AT181" s="450" t="s">
        <v>430</v>
      </c>
      <c r="AU181" s="457" t="s">
        <v>1151</v>
      </c>
      <c r="AV181" s="486" t="s">
        <v>1151</v>
      </c>
      <c r="AW181" s="619" t="s">
        <v>910</v>
      </c>
      <c r="AX181" s="81" t="s">
        <v>1151</v>
      </c>
      <c r="AY181" s="81" t="s">
        <v>1151</v>
      </c>
      <c r="AZ181" s="81" t="s">
        <v>1151</v>
      </c>
      <c r="BA181" s="81" t="s">
        <v>1151</v>
      </c>
      <c r="BB181" s="81" t="s">
        <v>1151</v>
      </c>
      <c r="BC181" s="619" t="s">
        <v>923</v>
      </c>
      <c r="BD181" s="81" t="s">
        <v>1151</v>
      </c>
      <c r="BE181" s="81" t="s">
        <v>1151</v>
      </c>
    </row>
    <row r="182" spans="1:57" s="38" customFormat="1" ht="45" customHeight="1" x14ac:dyDescent="0.2">
      <c r="A182" s="84" t="str">
        <f t="shared" si="2"/>
        <v>13</v>
      </c>
      <c r="B182" s="581" t="s">
        <v>198</v>
      </c>
      <c r="C182" s="582" t="s">
        <v>1290</v>
      </c>
      <c r="D182" s="679" t="s">
        <v>1151</v>
      </c>
      <c r="E182" s="583" t="s">
        <v>790</v>
      </c>
      <c r="F182" s="578" t="s">
        <v>920</v>
      </c>
      <c r="G182" s="586" t="s">
        <v>640</v>
      </c>
      <c r="H182" s="580" t="s">
        <v>919</v>
      </c>
      <c r="I182" s="500" t="s">
        <v>1055</v>
      </c>
      <c r="J182" s="641" t="s">
        <v>1124</v>
      </c>
      <c r="K182" s="590" t="s">
        <v>882</v>
      </c>
      <c r="L182" s="265" t="s">
        <v>1151</v>
      </c>
      <c r="M182" s="594" t="s">
        <v>884</v>
      </c>
      <c r="N182" s="80" t="s">
        <v>1151</v>
      </c>
      <c r="O182" s="80" t="s">
        <v>1151</v>
      </c>
      <c r="P182" s="620" t="s">
        <v>921</v>
      </c>
      <c r="Q182" s="80" t="s">
        <v>1151</v>
      </c>
      <c r="R182" s="80" t="s">
        <v>1151</v>
      </c>
      <c r="S182" s="80" t="s">
        <v>1151</v>
      </c>
      <c r="T182" s="80" t="s">
        <v>1151</v>
      </c>
      <c r="U182" s="80" t="s">
        <v>1151</v>
      </c>
      <c r="V182" s="80" t="s">
        <v>1151</v>
      </c>
      <c r="W182" s="80" t="s">
        <v>1151</v>
      </c>
      <c r="X182" s="80" t="s">
        <v>1151</v>
      </c>
      <c r="Y182" s="80" t="s">
        <v>1151</v>
      </c>
      <c r="Z182" s="80" t="s">
        <v>1151</v>
      </c>
      <c r="AA182" s="80" t="s">
        <v>1151</v>
      </c>
      <c r="AB182" s="80" t="s">
        <v>1151</v>
      </c>
      <c r="AC182" s="80" t="s">
        <v>1151</v>
      </c>
      <c r="AD182" s="80" t="s">
        <v>1151</v>
      </c>
      <c r="AE182" s="80" t="s">
        <v>1151</v>
      </c>
      <c r="AF182" s="80" t="s">
        <v>1151</v>
      </c>
      <c r="AG182" s="80" t="s">
        <v>1151</v>
      </c>
      <c r="AH182" s="80" t="s">
        <v>1151</v>
      </c>
      <c r="AI182" s="80" t="s">
        <v>1151</v>
      </c>
      <c r="AJ182" s="80" t="s">
        <v>1151</v>
      </c>
      <c r="AK182" s="80" t="s">
        <v>1151</v>
      </c>
      <c r="AL182" s="80" t="s">
        <v>1151</v>
      </c>
      <c r="AM182" s="80" t="s">
        <v>1151</v>
      </c>
      <c r="AN182" s="80" t="s">
        <v>1151</v>
      </c>
      <c r="AO182" s="80" t="s">
        <v>1151</v>
      </c>
      <c r="AP182" s="80" t="s">
        <v>1151</v>
      </c>
      <c r="AQ182" s="80" t="s">
        <v>1151</v>
      </c>
      <c r="AR182" s="80" t="s">
        <v>1151</v>
      </c>
      <c r="AS182" s="594" t="s">
        <v>891</v>
      </c>
      <c r="AT182" s="111" t="s">
        <v>430</v>
      </c>
      <c r="AU182" s="457" t="s">
        <v>1151</v>
      </c>
      <c r="AV182" s="486" t="s">
        <v>1151</v>
      </c>
      <c r="AW182" s="620" t="s">
        <v>909</v>
      </c>
      <c r="AX182" s="81" t="s">
        <v>1151</v>
      </c>
      <c r="AY182" s="81" t="s">
        <v>1151</v>
      </c>
      <c r="AZ182" s="81" t="s">
        <v>1151</v>
      </c>
      <c r="BA182" s="81" t="s">
        <v>1151</v>
      </c>
      <c r="BB182" s="81" t="s">
        <v>1151</v>
      </c>
      <c r="BC182" s="620" t="s">
        <v>924</v>
      </c>
      <c r="BD182" s="81" t="s">
        <v>1151</v>
      </c>
      <c r="BE182" s="81" t="s">
        <v>1151</v>
      </c>
    </row>
    <row r="183" spans="1:57" s="269" customFormat="1" ht="45" customHeight="1" x14ac:dyDescent="0.2">
      <c r="A183" s="84" t="str">
        <f t="shared" si="2"/>
        <v>15</v>
      </c>
      <c r="B183" s="44" t="s">
        <v>957</v>
      </c>
      <c r="C183" s="81" t="s">
        <v>1291</v>
      </c>
      <c r="D183" s="679" t="s">
        <v>1151</v>
      </c>
      <c r="E183" s="91" t="s">
        <v>790</v>
      </c>
      <c r="F183" s="568" t="s">
        <v>833</v>
      </c>
      <c r="G183" s="136" t="s">
        <v>834</v>
      </c>
      <c r="H183" s="112" t="s">
        <v>835</v>
      </c>
      <c r="I183" s="138" t="s">
        <v>1067</v>
      </c>
      <c r="J183" s="575" t="s">
        <v>852</v>
      </c>
      <c r="K183" s="487" t="s">
        <v>927</v>
      </c>
      <c r="L183" s="80" t="s">
        <v>1151</v>
      </c>
      <c r="M183" s="288" t="s">
        <v>582</v>
      </c>
      <c r="N183" s="80" t="s">
        <v>1151</v>
      </c>
      <c r="O183" s="80" t="s">
        <v>1151</v>
      </c>
      <c r="P183" s="80" t="s">
        <v>1151</v>
      </c>
      <c r="Q183" s="80" t="s">
        <v>1151</v>
      </c>
      <c r="R183" s="80" t="s">
        <v>1151</v>
      </c>
      <c r="S183" s="80" t="s">
        <v>1151</v>
      </c>
      <c r="T183" s="80" t="s">
        <v>1151</v>
      </c>
      <c r="U183" s="80" t="s">
        <v>1151</v>
      </c>
      <c r="V183" s="80" t="s">
        <v>1151</v>
      </c>
      <c r="W183" s="131" t="s">
        <v>441</v>
      </c>
      <c r="X183" s="80" t="s">
        <v>1151</v>
      </c>
      <c r="Y183" s="80" t="s">
        <v>1151</v>
      </c>
      <c r="Z183" s="80" t="s">
        <v>1151</v>
      </c>
      <c r="AA183" s="80" t="s">
        <v>1151</v>
      </c>
      <c r="AB183" s="80" t="s">
        <v>1151</v>
      </c>
      <c r="AC183" s="80" t="s">
        <v>1151</v>
      </c>
      <c r="AD183" s="80" t="s">
        <v>1151</v>
      </c>
      <c r="AE183" s="80" t="s">
        <v>1151</v>
      </c>
      <c r="AF183" s="80" t="s">
        <v>1151</v>
      </c>
      <c r="AG183" s="80" t="s">
        <v>1151</v>
      </c>
      <c r="AH183" s="80" t="s">
        <v>1151</v>
      </c>
      <c r="AI183" s="80" t="s">
        <v>1151</v>
      </c>
      <c r="AJ183" s="288" t="s">
        <v>1227</v>
      </c>
      <c r="AK183" s="80" t="s">
        <v>1151</v>
      </c>
      <c r="AL183" s="80" t="s">
        <v>1151</v>
      </c>
      <c r="AM183" s="80" t="s">
        <v>1151</v>
      </c>
      <c r="AN183" s="80" t="s">
        <v>1151</v>
      </c>
      <c r="AO183" s="80" t="s">
        <v>1151</v>
      </c>
      <c r="AP183" s="80" t="s">
        <v>1151</v>
      </c>
      <c r="AQ183" s="80" t="s">
        <v>1151</v>
      </c>
      <c r="AR183" s="475" t="s">
        <v>441</v>
      </c>
      <c r="AS183" s="475" t="s">
        <v>441</v>
      </c>
      <c r="AT183" s="450" t="s">
        <v>430</v>
      </c>
      <c r="AU183" s="457" t="s">
        <v>1151</v>
      </c>
      <c r="AV183" s="486" t="s">
        <v>1151</v>
      </c>
      <c r="AW183" s="635" t="s">
        <v>841</v>
      </c>
      <c r="AX183" s="635" t="s">
        <v>841</v>
      </c>
      <c r="AY183" s="486" t="s">
        <v>1151</v>
      </c>
      <c r="AZ183" s="635" t="s">
        <v>842</v>
      </c>
      <c r="BA183" s="635" t="s">
        <v>848</v>
      </c>
      <c r="BB183" s="486" t="s">
        <v>1151</v>
      </c>
      <c r="BC183" s="486" t="s">
        <v>1151</v>
      </c>
      <c r="BD183" s="40" t="s">
        <v>839</v>
      </c>
      <c r="BE183" s="40" t="s">
        <v>839</v>
      </c>
    </row>
    <row r="184" spans="1:57" s="268" customFormat="1" ht="45" customHeight="1" x14ac:dyDescent="0.2">
      <c r="A184" s="84" t="str">
        <f t="shared" si="2"/>
        <v>15</v>
      </c>
      <c r="B184" s="44" t="s">
        <v>957</v>
      </c>
      <c r="C184" s="81" t="s">
        <v>1292</v>
      </c>
      <c r="D184" s="679" t="s">
        <v>1151</v>
      </c>
      <c r="E184" s="91" t="s">
        <v>790</v>
      </c>
      <c r="F184" s="568" t="s">
        <v>833</v>
      </c>
      <c r="G184" s="136" t="s">
        <v>834</v>
      </c>
      <c r="H184" s="112" t="s">
        <v>836</v>
      </c>
      <c r="I184" s="138" t="s">
        <v>1067</v>
      </c>
      <c r="J184" s="575" t="s">
        <v>852</v>
      </c>
      <c r="K184" s="288" t="s">
        <v>927</v>
      </c>
      <c r="L184" s="80" t="s">
        <v>1151</v>
      </c>
      <c r="M184" s="288" t="s">
        <v>582</v>
      </c>
      <c r="N184" s="80" t="s">
        <v>1151</v>
      </c>
      <c r="O184" s="80" t="s">
        <v>1151</v>
      </c>
      <c r="P184" s="80" t="s">
        <v>1151</v>
      </c>
      <c r="Q184" s="80" t="s">
        <v>1151</v>
      </c>
      <c r="R184" s="80" t="s">
        <v>1151</v>
      </c>
      <c r="S184" s="80" t="s">
        <v>1151</v>
      </c>
      <c r="T184" s="80" t="s">
        <v>1151</v>
      </c>
      <c r="U184" s="80" t="s">
        <v>1151</v>
      </c>
      <c r="V184" s="80" t="s">
        <v>1151</v>
      </c>
      <c r="W184" s="131" t="s">
        <v>441</v>
      </c>
      <c r="X184" s="80" t="s">
        <v>1151</v>
      </c>
      <c r="Y184" s="80" t="s">
        <v>1151</v>
      </c>
      <c r="Z184" s="80" t="s">
        <v>1151</v>
      </c>
      <c r="AA184" s="80" t="s">
        <v>1151</v>
      </c>
      <c r="AB184" s="80" t="s">
        <v>1151</v>
      </c>
      <c r="AC184" s="80" t="s">
        <v>1151</v>
      </c>
      <c r="AD184" s="80" t="s">
        <v>1151</v>
      </c>
      <c r="AE184" s="80" t="s">
        <v>1151</v>
      </c>
      <c r="AF184" s="80" t="s">
        <v>1151</v>
      </c>
      <c r="AG184" s="80" t="s">
        <v>1151</v>
      </c>
      <c r="AH184" s="80" t="s">
        <v>1151</v>
      </c>
      <c r="AI184" s="80" t="s">
        <v>1151</v>
      </c>
      <c r="AJ184" s="288" t="s">
        <v>1227</v>
      </c>
      <c r="AK184" s="80" t="s">
        <v>1151</v>
      </c>
      <c r="AL184" s="80" t="s">
        <v>1151</v>
      </c>
      <c r="AM184" s="80" t="s">
        <v>1151</v>
      </c>
      <c r="AN184" s="80" t="s">
        <v>1151</v>
      </c>
      <c r="AO184" s="80" t="s">
        <v>1151</v>
      </c>
      <c r="AP184" s="80" t="s">
        <v>1151</v>
      </c>
      <c r="AQ184" s="80" t="s">
        <v>1151</v>
      </c>
      <c r="AR184" s="475" t="s">
        <v>441</v>
      </c>
      <c r="AS184" s="475" t="s">
        <v>441</v>
      </c>
      <c r="AT184" s="450" t="s">
        <v>430</v>
      </c>
      <c r="AU184" s="457" t="s">
        <v>1151</v>
      </c>
      <c r="AV184" s="486" t="s">
        <v>1151</v>
      </c>
      <c r="AW184" s="726" t="s">
        <v>841</v>
      </c>
      <c r="AX184" s="726" t="s">
        <v>841</v>
      </c>
      <c r="AY184" s="486" t="s">
        <v>1151</v>
      </c>
      <c r="AZ184" s="726" t="s">
        <v>842</v>
      </c>
      <c r="BA184" s="726" t="s">
        <v>848</v>
      </c>
      <c r="BB184" s="486" t="s">
        <v>1151</v>
      </c>
      <c r="BC184" s="486" t="s">
        <v>1151</v>
      </c>
      <c r="BD184" s="715" t="s">
        <v>839</v>
      </c>
      <c r="BE184" s="715" t="s">
        <v>839</v>
      </c>
    </row>
    <row r="185" spans="1:57" s="268" customFormat="1" ht="45" customHeight="1" x14ac:dyDescent="0.2">
      <c r="A185" s="84" t="str">
        <f t="shared" si="2"/>
        <v>15</v>
      </c>
      <c r="B185" s="44" t="s">
        <v>957</v>
      </c>
      <c r="C185" s="134" t="s">
        <v>1293</v>
      </c>
      <c r="D185" s="679" t="s">
        <v>1151</v>
      </c>
      <c r="E185" s="81" t="s">
        <v>838</v>
      </c>
      <c r="F185" s="569" t="s">
        <v>831</v>
      </c>
      <c r="G185" s="314" t="s">
        <v>626</v>
      </c>
      <c r="H185" s="112" t="s">
        <v>832</v>
      </c>
      <c r="I185" s="138" t="s">
        <v>1066</v>
      </c>
      <c r="J185" s="575" t="s">
        <v>852</v>
      </c>
      <c r="K185" s="487" t="s">
        <v>944</v>
      </c>
      <c r="L185" s="80" t="s">
        <v>1151</v>
      </c>
      <c r="M185" s="288" t="s">
        <v>582</v>
      </c>
      <c r="N185" s="80" t="s">
        <v>1151</v>
      </c>
      <c r="O185" s="80" t="s">
        <v>1151</v>
      </c>
      <c r="P185" s="80" t="s">
        <v>1151</v>
      </c>
      <c r="Q185" s="80" t="s">
        <v>1151</v>
      </c>
      <c r="R185" s="80" t="s">
        <v>1151</v>
      </c>
      <c r="S185" s="80" t="s">
        <v>1151</v>
      </c>
      <c r="T185" s="80" t="s">
        <v>1151</v>
      </c>
      <c r="U185" s="80" t="s">
        <v>1151</v>
      </c>
      <c r="V185" s="80" t="s">
        <v>1151</v>
      </c>
      <c r="W185" s="131" t="s">
        <v>441</v>
      </c>
      <c r="X185" s="80" t="s">
        <v>1151</v>
      </c>
      <c r="Y185" s="80" t="s">
        <v>1151</v>
      </c>
      <c r="Z185" s="80" t="s">
        <v>1151</v>
      </c>
      <c r="AA185" s="80" t="s">
        <v>1151</v>
      </c>
      <c r="AB185" s="80" t="s">
        <v>1151</v>
      </c>
      <c r="AC185" s="80" t="s">
        <v>1151</v>
      </c>
      <c r="AD185" s="80" t="s">
        <v>1151</v>
      </c>
      <c r="AE185" s="80" t="s">
        <v>1151</v>
      </c>
      <c r="AF185" s="80" t="s">
        <v>1151</v>
      </c>
      <c r="AG185" s="80" t="s">
        <v>1151</v>
      </c>
      <c r="AH185" s="80" t="s">
        <v>1151</v>
      </c>
      <c r="AI185" s="80" t="s">
        <v>1151</v>
      </c>
      <c r="AJ185" s="574" t="s">
        <v>1228</v>
      </c>
      <c r="AK185" s="80" t="s">
        <v>1151</v>
      </c>
      <c r="AL185" s="80" t="s">
        <v>1151</v>
      </c>
      <c r="AM185" s="80" t="s">
        <v>1151</v>
      </c>
      <c r="AN185" s="80" t="s">
        <v>1151</v>
      </c>
      <c r="AO185" s="80" t="s">
        <v>1151</v>
      </c>
      <c r="AP185" s="80" t="s">
        <v>1151</v>
      </c>
      <c r="AQ185" s="292" t="s">
        <v>843</v>
      </c>
      <c r="AR185" s="292" t="s">
        <v>632</v>
      </c>
      <c r="AS185" s="475" t="s">
        <v>441</v>
      </c>
      <c r="AT185" s="450" t="s">
        <v>430</v>
      </c>
      <c r="AU185" s="457" t="s">
        <v>1151</v>
      </c>
      <c r="AV185" s="486" t="s">
        <v>1151</v>
      </c>
      <c r="AW185" s="486" t="s">
        <v>1151</v>
      </c>
      <c r="AX185" s="635" t="s">
        <v>1248</v>
      </c>
      <c r="AY185" s="486" t="s">
        <v>1151</v>
      </c>
      <c r="AZ185" s="635" t="s">
        <v>1246</v>
      </c>
      <c r="BA185" s="635" t="s">
        <v>848</v>
      </c>
      <c r="BB185" s="486" t="s">
        <v>1151</v>
      </c>
      <c r="BC185" s="486" t="s">
        <v>1151</v>
      </c>
      <c r="BD185" s="40" t="s">
        <v>839</v>
      </c>
      <c r="BE185" s="40" t="s">
        <v>839</v>
      </c>
    </row>
    <row r="186" spans="1:57" s="268" customFormat="1" ht="45" customHeight="1" x14ac:dyDescent="0.2">
      <c r="A186" s="84" t="str">
        <f t="shared" si="2"/>
        <v>15</v>
      </c>
      <c r="B186" s="44" t="s">
        <v>957</v>
      </c>
      <c r="C186" s="134" t="s">
        <v>1293</v>
      </c>
      <c r="D186" s="679" t="s">
        <v>1151</v>
      </c>
      <c r="E186" s="81" t="s">
        <v>838</v>
      </c>
      <c r="F186" s="569" t="s">
        <v>831</v>
      </c>
      <c r="G186" s="314" t="s">
        <v>626</v>
      </c>
      <c r="H186" s="112" t="s">
        <v>832</v>
      </c>
      <c r="I186" s="500" t="s">
        <v>1068</v>
      </c>
      <c r="J186" s="641" t="s">
        <v>1124</v>
      </c>
      <c r="K186" s="590" t="s">
        <v>944</v>
      </c>
      <c r="L186" s="80" t="s">
        <v>1151</v>
      </c>
      <c r="M186" s="613" t="s">
        <v>884</v>
      </c>
      <c r="N186" s="80" t="s">
        <v>1151</v>
      </c>
      <c r="O186" s="80" t="s">
        <v>1151</v>
      </c>
      <c r="P186" s="80" t="s">
        <v>1151</v>
      </c>
      <c r="Q186" s="80" t="s">
        <v>1151</v>
      </c>
      <c r="R186" s="80" t="s">
        <v>1151</v>
      </c>
      <c r="S186" s="80" t="s">
        <v>1151</v>
      </c>
      <c r="T186" s="80" t="s">
        <v>1151</v>
      </c>
      <c r="U186" s="80" t="s">
        <v>1151</v>
      </c>
      <c r="V186" s="80" t="s">
        <v>1151</v>
      </c>
      <c r="W186" s="594" t="s">
        <v>973</v>
      </c>
      <c r="X186" s="80" t="s">
        <v>1151</v>
      </c>
      <c r="Y186" s="80" t="s">
        <v>1151</v>
      </c>
      <c r="Z186" s="80" t="s">
        <v>1151</v>
      </c>
      <c r="AA186" s="80" t="s">
        <v>1151</v>
      </c>
      <c r="AB186" s="80" t="s">
        <v>1151</v>
      </c>
      <c r="AC186" s="80" t="s">
        <v>1151</v>
      </c>
      <c r="AD186" s="594" t="s">
        <v>951</v>
      </c>
      <c r="AE186" s="80" t="s">
        <v>1151</v>
      </c>
      <c r="AF186" s="80" t="s">
        <v>1151</v>
      </c>
      <c r="AG186" s="80" t="s">
        <v>1151</v>
      </c>
      <c r="AH186" s="80" t="s">
        <v>1151</v>
      </c>
      <c r="AI186" s="80" t="s">
        <v>1151</v>
      </c>
      <c r="AJ186" s="594" t="s">
        <v>1229</v>
      </c>
      <c r="AK186" s="80" t="s">
        <v>1151</v>
      </c>
      <c r="AL186" s="80" t="s">
        <v>1151</v>
      </c>
      <c r="AM186" s="80" t="s">
        <v>1151</v>
      </c>
      <c r="AN186" s="80" t="s">
        <v>1151</v>
      </c>
      <c r="AO186" s="80" t="s">
        <v>1151</v>
      </c>
      <c r="AP186" s="80" t="s">
        <v>1151</v>
      </c>
      <c r="AQ186" s="620" t="s">
        <v>953</v>
      </c>
      <c r="AR186" s="620" t="s">
        <v>947</v>
      </c>
      <c r="AS186" s="620" t="s">
        <v>952</v>
      </c>
      <c r="AT186" s="450" t="s">
        <v>430</v>
      </c>
      <c r="AU186" s="457" t="s">
        <v>1151</v>
      </c>
      <c r="AV186" s="486" t="s">
        <v>1151</v>
      </c>
      <c r="AW186" s="620" t="s">
        <v>948</v>
      </c>
      <c r="AX186" s="620" t="s">
        <v>946</v>
      </c>
      <c r="AY186" s="81" t="s">
        <v>1151</v>
      </c>
      <c r="AZ186" s="620" t="s">
        <v>974</v>
      </c>
      <c r="BA186" s="81" t="s">
        <v>1151</v>
      </c>
      <c r="BB186" s="81" t="s">
        <v>1151</v>
      </c>
      <c r="BC186" s="620" t="s">
        <v>940</v>
      </c>
      <c r="BD186" s="620" t="s">
        <v>913</v>
      </c>
      <c r="BE186" s="620" t="s">
        <v>914</v>
      </c>
    </row>
    <row r="187" spans="1:57" s="268" customFormat="1" ht="45" customHeight="1" x14ac:dyDescent="0.2">
      <c r="A187" s="84" t="str">
        <f t="shared" si="2"/>
        <v>13</v>
      </c>
      <c r="B187" s="36" t="s">
        <v>143</v>
      </c>
      <c r="C187" s="81" t="s">
        <v>1294</v>
      </c>
      <c r="D187" s="679" t="s">
        <v>1151</v>
      </c>
      <c r="E187" s="81" t="s">
        <v>900</v>
      </c>
      <c r="F187" s="223" t="s">
        <v>145</v>
      </c>
      <c r="G187" s="136" t="s">
        <v>146</v>
      </c>
      <c r="H187" s="112" t="s">
        <v>857</v>
      </c>
      <c r="I187" s="138" t="s">
        <v>1088</v>
      </c>
      <c r="J187" s="575" t="s">
        <v>856</v>
      </c>
      <c r="K187" s="487" t="s">
        <v>1022</v>
      </c>
      <c r="L187" s="80" t="s">
        <v>1151</v>
      </c>
      <c r="M187" s="288" t="s">
        <v>859</v>
      </c>
      <c r="N187" s="80" t="s">
        <v>1151</v>
      </c>
      <c r="O187" s="288" t="s">
        <v>773</v>
      </c>
      <c r="P187" s="80" t="s">
        <v>1151</v>
      </c>
      <c r="Q187" s="80" t="s">
        <v>1151</v>
      </c>
      <c r="R187" s="80" t="s">
        <v>1151</v>
      </c>
      <c r="S187" s="80" t="s">
        <v>1151</v>
      </c>
      <c r="T187" s="80" t="s">
        <v>1151</v>
      </c>
      <c r="U187" s="80" t="s">
        <v>1151</v>
      </c>
      <c r="V187" s="80" t="s">
        <v>1151</v>
      </c>
      <c r="W187" s="80" t="s">
        <v>1151</v>
      </c>
      <c r="X187" s="80" t="s">
        <v>1151</v>
      </c>
      <c r="Y187" s="80" t="s">
        <v>1151</v>
      </c>
      <c r="Z187" s="80" t="s">
        <v>1151</v>
      </c>
      <c r="AA187" s="80" t="s">
        <v>1151</v>
      </c>
      <c r="AB187" s="80" t="s">
        <v>1151</v>
      </c>
      <c r="AC187" s="80" t="s">
        <v>1151</v>
      </c>
      <c r="AD187" s="80" t="s">
        <v>1151</v>
      </c>
      <c r="AE187" s="80" t="s">
        <v>1151</v>
      </c>
      <c r="AF187" s="80" t="s">
        <v>1151</v>
      </c>
      <c r="AG187" s="80" t="s">
        <v>1151</v>
      </c>
      <c r="AH187" s="80" t="s">
        <v>1151</v>
      </c>
      <c r="AI187" s="80" t="s">
        <v>1151</v>
      </c>
      <c r="AJ187" s="80" t="s">
        <v>1151</v>
      </c>
      <c r="AK187" s="288" t="s">
        <v>754</v>
      </c>
      <c r="AL187" s="292" t="s">
        <v>1223</v>
      </c>
      <c r="AM187" s="288" t="s">
        <v>954</v>
      </c>
      <c r="AN187" s="80" t="s">
        <v>1151</v>
      </c>
      <c r="AO187" s="288" t="s">
        <v>768</v>
      </c>
      <c r="AP187" s="288" t="s">
        <v>941</v>
      </c>
      <c r="AQ187" s="80" t="s">
        <v>1151</v>
      </c>
      <c r="AR187" s="80" t="s">
        <v>1151</v>
      </c>
      <c r="AS187" s="288" t="s">
        <v>891</v>
      </c>
      <c r="AT187" s="450" t="s">
        <v>430</v>
      </c>
      <c r="AU187" s="457" t="s">
        <v>1151</v>
      </c>
      <c r="AV187" s="486" t="s">
        <v>1151</v>
      </c>
      <c r="AW187" s="486" t="s">
        <v>1151</v>
      </c>
      <c r="AX187" s="486" t="s">
        <v>1151</v>
      </c>
      <c r="AY187" s="486" t="s">
        <v>1151</v>
      </c>
      <c r="AZ187" s="486" t="s">
        <v>1151</v>
      </c>
      <c r="BA187" s="486" t="s">
        <v>1151</v>
      </c>
      <c r="BB187" s="486" t="s">
        <v>1151</v>
      </c>
      <c r="BC187" s="486" t="s">
        <v>1151</v>
      </c>
      <c r="BD187" s="486" t="s">
        <v>1151</v>
      </c>
      <c r="BE187" s="486" t="s">
        <v>1151</v>
      </c>
    </row>
    <row r="188" spans="1:57" s="268" customFormat="1" ht="45" customHeight="1" x14ac:dyDescent="0.2">
      <c r="A188" s="84" t="str">
        <f t="shared" si="2"/>
        <v>14</v>
      </c>
      <c r="B188" s="36" t="s">
        <v>143</v>
      </c>
      <c r="C188" s="81" t="s">
        <v>1294</v>
      </c>
      <c r="D188" s="679" t="s">
        <v>1151</v>
      </c>
      <c r="E188" s="81" t="s">
        <v>900</v>
      </c>
      <c r="F188" s="223" t="s">
        <v>145</v>
      </c>
      <c r="G188" s="136" t="s">
        <v>146</v>
      </c>
      <c r="H188" s="112" t="s">
        <v>789</v>
      </c>
      <c r="I188" s="138" t="s">
        <v>1062</v>
      </c>
      <c r="J188" s="575" t="s">
        <v>852</v>
      </c>
      <c r="K188" s="485" t="s">
        <v>1151</v>
      </c>
      <c r="L188" s="80" t="s">
        <v>1151</v>
      </c>
      <c r="M188" s="80" t="s">
        <v>1151</v>
      </c>
      <c r="N188" s="80" t="s">
        <v>1151</v>
      </c>
      <c r="O188" s="80" t="s">
        <v>1151</v>
      </c>
      <c r="P188" s="80" t="s">
        <v>1151</v>
      </c>
      <c r="Q188" s="288" t="s">
        <v>776</v>
      </c>
      <c r="R188" s="80" t="s">
        <v>1151</v>
      </c>
      <c r="S188" s="80" t="s">
        <v>1151</v>
      </c>
      <c r="T188" s="80" t="s">
        <v>1151</v>
      </c>
      <c r="U188" s="80" t="s">
        <v>1151</v>
      </c>
      <c r="V188" s="80" t="s">
        <v>1151</v>
      </c>
      <c r="W188" s="80" t="s">
        <v>1151</v>
      </c>
      <c r="X188" s="80" t="s">
        <v>1151</v>
      </c>
      <c r="Y188" s="80" t="s">
        <v>1151</v>
      </c>
      <c r="Z188" s="80" t="s">
        <v>1151</v>
      </c>
      <c r="AA188" s="80" t="s">
        <v>1151</v>
      </c>
      <c r="AB188" s="80" t="s">
        <v>1151</v>
      </c>
      <c r="AC188" s="80" t="s">
        <v>1151</v>
      </c>
      <c r="AD188" s="80" t="s">
        <v>1151</v>
      </c>
      <c r="AE188" s="80" t="s">
        <v>1151</v>
      </c>
      <c r="AF188" s="80" t="s">
        <v>1151</v>
      </c>
      <c r="AG188" s="80" t="s">
        <v>1151</v>
      </c>
      <c r="AH188" s="80" t="s">
        <v>1151</v>
      </c>
      <c r="AI188" s="80" t="s">
        <v>1151</v>
      </c>
      <c r="AJ188" s="80" t="s">
        <v>1151</v>
      </c>
      <c r="AK188" s="288" t="s">
        <v>754</v>
      </c>
      <c r="AL188" s="292" t="s">
        <v>1223</v>
      </c>
      <c r="AM188" s="288" t="s">
        <v>748</v>
      </c>
      <c r="AN188" s="288" t="s">
        <v>778</v>
      </c>
      <c r="AO188" s="288" t="s">
        <v>779</v>
      </c>
      <c r="AP188" s="288" t="s">
        <v>780</v>
      </c>
      <c r="AQ188" s="80" t="s">
        <v>1151</v>
      </c>
      <c r="AR188" s="80" t="s">
        <v>1151</v>
      </c>
      <c r="AS188" s="288" t="s">
        <v>892</v>
      </c>
      <c r="AT188" s="450" t="s">
        <v>430</v>
      </c>
      <c r="AU188" s="457" t="s">
        <v>1151</v>
      </c>
      <c r="AV188" s="486" t="s">
        <v>1151</v>
      </c>
      <c r="AW188" s="486" t="s">
        <v>1151</v>
      </c>
      <c r="AX188" s="486" t="s">
        <v>1151</v>
      </c>
      <c r="AY188" s="486" t="s">
        <v>1151</v>
      </c>
      <c r="AZ188" s="486" t="s">
        <v>1151</v>
      </c>
      <c r="BA188" s="486" t="s">
        <v>1151</v>
      </c>
      <c r="BB188" s="486" t="s">
        <v>1151</v>
      </c>
      <c r="BC188" s="486" t="s">
        <v>1151</v>
      </c>
      <c r="BD188" s="486" t="s">
        <v>1151</v>
      </c>
      <c r="BE188" s="486" t="s">
        <v>1151</v>
      </c>
    </row>
    <row r="189" spans="1:57" s="268" customFormat="1" ht="45" customHeight="1" x14ac:dyDescent="0.2">
      <c r="A189" s="84" t="str">
        <f t="shared" si="2"/>
        <v>14</v>
      </c>
      <c r="B189" s="36" t="s">
        <v>143</v>
      </c>
      <c r="C189" s="81" t="s">
        <v>1294</v>
      </c>
      <c r="D189" s="679" t="s">
        <v>1151</v>
      </c>
      <c r="E189" s="81" t="s">
        <v>900</v>
      </c>
      <c r="F189" s="223" t="s">
        <v>1230</v>
      </c>
      <c r="G189" s="610" t="s">
        <v>60</v>
      </c>
      <c r="H189" s="112" t="s">
        <v>739</v>
      </c>
      <c r="I189" s="139" t="s">
        <v>1064</v>
      </c>
      <c r="J189" s="641" t="s">
        <v>1124</v>
      </c>
      <c r="K189" s="485" t="s">
        <v>1151</v>
      </c>
      <c r="L189" s="80" t="s">
        <v>1151</v>
      </c>
      <c r="M189" s="80" t="s">
        <v>1151</v>
      </c>
      <c r="N189" s="80" t="s">
        <v>1151</v>
      </c>
      <c r="O189" s="80" t="s">
        <v>1151</v>
      </c>
      <c r="P189" s="80" t="s">
        <v>1151</v>
      </c>
      <c r="Q189" s="80" t="s">
        <v>1151</v>
      </c>
      <c r="R189" s="80" t="s">
        <v>1151</v>
      </c>
      <c r="S189" s="80" t="s">
        <v>1151</v>
      </c>
      <c r="T189" s="80" t="s">
        <v>1151</v>
      </c>
      <c r="U189" s="80" t="s">
        <v>1151</v>
      </c>
      <c r="V189" s="80" t="s">
        <v>1151</v>
      </c>
      <c r="W189" s="80" t="s">
        <v>1151</v>
      </c>
      <c r="X189" s="80" t="s">
        <v>1151</v>
      </c>
      <c r="Y189" s="80" t="s">
        <v>1151</v>
      </c>
      <c r="Z189" s="80" t="s">
        <v>1151</v>
      </c>
      <c r="AA189" s="80" t="s">
        <v>1151</v>
      </c>
      <c r="AB189" s="80" t="s">
        <v>1151</v>
      </c>
      <c r="AC189" s="80" t="s">
        <v>1151</v>
      </c>
      <c r="AD189" s="80" t="s">
        <v>1151</v>
      </c>
      <c r="AE189" s="80" t="s">
        <v>1151</v>
      </c>
      <c r="AF189" s="80" t="s">
        <v>1151</v>
      </c>
      <c r="AG189" s="80" t="s">
        <v>1151</v>
      </c>
      <c r="AH189" s="80" t="s">
        <v>1151</v>
      </c>
      <c r="AI189" s="80" t="s">
        <v>1151</v>
      </c>
      <c r="AJ189" s="80" t="s">
        <v>1151</v>
      </c>
      <c r="AK189" s="80" t="s">
        <v>1151</v>
      </c>
      <c r="AL189" s="80" t="s">
        <v>1151</v>
      </c>
      <c r="AM189" s="593" t="s">
        <v>967</v>
      </c>
      <c r="AN189" s="80" t="s">
        <v>1151</v>
      </c>
      <c r="AO189" s="593" t="s">
        <v>768</v>
      </c>
      <c r="AP189" s="593" t="s">
        <v>969</v>
      </c>
      <c r="AQ189" s="80" t="s">
        <v>1151</v>
      </c>
      <c r="AR189" s="80" t="s">
        <v>1151</v>
      </c>
      <c r="AS189" s="593" t="s">
        <v>892</v>
      </c>
      <c r="AT189" s="450" t="s">
        <v>430</v>
      </c>
      <c r="AU189" s="457" t="s">
        <v>1151</v>
      </c>
      <c r="AV189" s="486" t="s">
        <v>1151</v>
      </c>
      <c r="AW189" s="81" t="s">
        <v>1151</v>
      </c>
      <c r="AX189" s="81" t="s">
        <v>1151</v>
      </c>
      <c r="AY189" s="619" t="s">
        <v>970</v>
      </c>
      <c r="AZ189" s="81" t="s">
        <v>1151</v>
      </c>
      <c r="BA189" s="81" t="s">
        <v>1151</v>
      </c>
      <c r="BB189" s="81" t="s">
        <v>1151</v>
      </c>
      <c r="BC189" s="619" t="s">
        <v>942</v>
      </c>
      <c r="BD189" s="81" t="s">
        <v>1151</v>
      </c>
      <c r="BE189" s="81" t="s">
        <v>1151</v>
      </c>
    </row>
    <row r="190" spans="1:57" s="269" customFormat="1" ht="45" customHeight="1" x14ac:dyDescent="0.2">
      <c r="A190" s="84" t="str">
        <f t="shared" si="2"/>
        <v>15</v>
      </c>
      <c r="B190" s="36" t="s">
        <v>143</v>
      </c>
      <c r="C190" s="81" t="s">
        <v>1295</v>
      </c>
      <c r="D190" s="679" t="s">
        <v>1151</v>
      </c>
      <c r="E190" s="81" t="s">
        <v>900</v>
      </c>
      <c r="F190" s="223" t="s">
        <v>145</v>
      </c>
      <c r="G190" s="136" t="s">
        <v>146</v>
      </c>
      <c r="H190" s="112" t="s">
        <v>858</v>
      </c>
      <c r="I190" s="500" t="s">
        <v>1081</v>
      </c>
      <c r="J190" s="641" t="s">
        <v>1124</v>
      </c>
      <c r="K190" s="590" t="s">
        <v>927</v>
      </c>
      <c r="L190" s="80" t="s">
        <v>1151</v>
      </c>
      <c r="M190" s="594" t="s">
        <v>884</v>
      </c>
      <c r="N190" s="80" t="s">
        <v>1151</v>
      </c>
      <c r="O190" s="80" t="s">
        <v>1151</v>
      </c>
      <c r="P190" s="80" t="s">
        <v>1151</v>
      </c>
      <c r="Q190" s="80" t="s">
        <v>1151</v>
      </c>
      <c r="R190" s="80" t="s">
        <v>1151</v>
      </c>
      <c r="S190" s="80" t="s">
        <v>1151</v>
      </c>
      <c r="T190" s="80" t="s">
        <v>1151</v>
      </c>
      <c r="U190" s="80" t="s">
        <v>1151</v>
      </c>
      <c r="V190" s="80" t="s">
        <v>1151</v>
      </c>
      <c r="W190" s="594" t="s">
        <v>966</v>
      </c>
      <c r="X190" s="80" t="s">
        <v>1151</v>
      </c>
      <c r="Y190" s="80" t="s">
        <v>1151</v>
      </c>
      <c r="Z190" s="80" t="s">
        <v>1151</v>
      </c>
      <c r="AA190" s="80" t="s">
        <v>1151</v>
      </c>
      <c r="AB190" s="80" t="s">
        <v>1151</v>
      </c>
      <c r="AC190" s="80" t="s">
        <v>1151</v>
      </c>
      <c r="AD190" s="80" t="s">
        <v>1151</v>
      </c>
      <c r="AE190" s="80" t="s">
        <v>1151</v>
      </c>
      <c r="AF190" s="80" t="s">
        <v>1151</v>
      </c>
      <c r="AG190" s="80" t="s">
        <v>1151</v>
      </c>
      <c r="AH190" s="80" t="s">
        <v>1151</v>
      </c>
      <c r="AI190" s="80" t="s">
        <v>1151</v>
      </c>
      <c r="AJ190" s="80" t="s">
        <v>1151</v>
      </c>
      <c r="AK190" s="594" t="s">
        <v>754</v>
      </c>
      <c r="AL190" s="620" t="s">
        <v>1223</v>
      </c>
      <c r="AM190" s="80" t="s">
        <v>1151</v>
      </c>
      <c r="AN190" s="80" t="s">
        <v>1151</v>
      </c>
      <c r="AO190" s="80" t="s">
        <v>1151</v>
      </c>
      <c r="AP190" s="80" t="s">
        <v>1151</v>
      </c>
      <c r="AQ190" s="80" t="s">
        <v>1151</v>
      </c>
      <c r="AR190" s="80" t="s">
        <v>1151</v>
      </c>
      <c r="AS190" s="594" t="s">
        <v>949</v>
      </c>
      <c r="AT190" s="614" t="s">
        <v>430</v>
      </c>
      <c r="AU190" s="457" t="s">
        <v>1151</v>
      </c>
      <c r="AV190" s="486" t="s">
        <v>1151</v>
      </c>
      <c r="AW190" s="81" t="s">
        <v>1151</v>
      </c>
      <c r="AX190" s="81" t="s">
        <v>1151</v>
      </c>
      <c r="AY190" s="81" t="s">
        <v>1151</v>
      </c>
      <c r="AZ190" s="620" t="s">
        <v>939</v>
      </c>
      <c r="BA190" s="81" t="s">
        <v>1151</v>
      </c>
      <c r="BB190" s="81" t="s">
        <v>1151</v>
      </c>
      <c r="BC190" s="620" t="s">
        <v>940</v>
      </c>
      <c r="BD190" s="620" t="s">
        <v>896</v>
      </c>
      <c r="BE190" s="620" t="s">
        <v>897</v>
      </c>
    </row>
    <row r="191" spans="1:57" s="269" customFormat="1" ht="45" customHeight="1" x14ac:dyDescent="0.2">
      <c r="A191" s="84" t="str">
        <f t="shared" si="2"/>
        <v>13</v>
      </c>
      <c r="B191" s="36" t="s">
        <v>165</v>
      </c>
      <c r="C191" s="81" t="s">
        <v>1296</v>
      </c>
      <c r="D191" s="679" t="s">
        <v>1151</v>
      </c>
      <c r="E191" s="81" t="s">
        <v>900</v>
      </c>
      <c r="F191" s="223" t="s">
        <v>916</v>
      </c>
      <c r="G191" s="136" t="s">
        <v>917</v>
      </c>
      <c r="H191" s="112" t="s">
        <v>861</v>
      </c>
      <c r="I191" s="138" t="s">
        <v>1089</v>
      </c>
      <c r="J191" s="575" t="s">
        <v>856</v>
      </c>
      <c r="K191" s="487"/>
      <c r="L191" s="80" t="s">
        <v>1151</v>
      </c>
      <c r="M191" s="673"/>
      <c r="N191" s="80" t="s">
        <v>1151</v>
      </c>
      <c r="O191" s="673"/>
      <c r="P191" s="80" t="s">
        <v>1151</v>
      </c>
      <c r="Q191" s="80" t="s">
        <v>1151</v>
      </c>
      <c r="R191" s="80" t="s">
        <v>1151</v>
      </c>
      <c r="S191" s="80" t="s">
        <v>1151</v>
      </c>
      <c r="T191" s="80" t="s">
        <v>1151</v>
      </c>
      <c r="U191" s="80" t="s">
        <v>1151</v>
      </c>
      <c r="V191" s="80" t="s">
        <v>1151</v>
      </c>
      <c r="W191" s="80" t="s">
        <v>1151</v>
      </c>
      <c r="X191" s="80" t="s">
        <v>1151</v>
      </c>
      <c r="Y191" s="80" t="s">
        <v>1151</v>
      </c>
      <c r="Z191" s="80" t="s">
        <v>1151</v>
      </c>
      <c r="AA191" s="80" t="s">
        <v>1151</v>
      </c>
      <c r="AB191" s="80" t="s">
        <v>1151</v>
      </c>
      <c r="AC191" s="80" t="s">
        <v>1151</v>
      </c>
      <c r="AD191" s="80" t="s">
        <v>1151</v>
      </c>
      <c r="AE191" s="80" t="s">
        <v>1151</v>
      </c>
      <c r="AF191" s="80" t="s">
        <v>1151</v>
      </c>
      <c r="AG191" s="80" t="s">
        <v>1151</v>
      </c>
      <c r="AH191" s="80" t="s">
        <v>1151</v>
      </c>
      <c r="AI191" s="80" t="s">
        <v>1151</v>
      </c>
      <c r="AJ191" s="80" t="s">
        <v>1151</v>
      </c>
      <c r="AK191" s="673" t="s">
        <v>1151</v>
      </c>
      <c r="AL191" s="673" t="s">
        <v>1151</v>
      </c>
      <c r="AM191" s="724" t="s">
        <v>1151</v>
      </c>
      <c r="AN191" s="80" t="s">
        <v>1151</v>
      </c>
      <c r="AO191" s="80" t="s">
        <v>1151</v>
      </c>
      <c r="AP191" s="673" t="s">
        <v>1151</v>
      </c>
      <c r="AQ191" s="80" t="s">
        <v>1151</v>
      </c>
      <c r="AR191" s="80" t="s">
        <v>1151</v>
      </c>
      <c r="AS191" s="673" t="s">
        <v>1151</v>
      </c>
      <c r="AT191" s="450" t="s">
        <v>430</v>
      </c>
      <c r="AU191" s="457" t="s">
        <v>1151</v>
      </c>
      <c r="AV191" s="486" t="s">
        <v>1151</v>
      </c>
      <c r="AW191" s="486" t="s">
        <v>1151</v>
      </c>
      <c r="AX191" s="486" t="s">
        <v>1151</v>
      </c>
      <c r="AY191" s="486" t="s">
        <v>1151</v>
      </c>
      <c r="AZ191" s="486" t="s">
        <v>1151</v>
      </c>
      <c r="BA191" s="486" t="s">
        <v>1151</v>
      </c>
      <c r="BB191" s="486" t="s">
        <v>1151</v>
      </c>
      <c r="BC191" s="486" t="s">
        <v>1151</v>
      </c>
      <c r="BD191" s="486" t="s">
        <v>1151</v>
      </c>
      <c r="BE191" s="486" t="s">
        <v>1151</v>
      </c>
    </row>
    <row r="192" spans="1:57" s="269" customFormat="1" ht="45" customHeight="1" x14ac:dyDescent="0.2">
      <c r="A192" s="84" t="str">
        <f t="shared" si="2"/>
        <v>14</v>
      </c>
      <c r="B192" s="36" t="s">
        <v>165</v>
      </c>
      <c r="C192" s="81" t="s">
        <v>1296</v>
      </c>
      <c r="D192" s="679" t="s">
        <v>1151</v>
      </c>
      <c r="E192" s="81" t="s">
        <v>900</v>
      </c>
      <c r="F192" s="223" t="s">
        <v>916</v>
      </c>
      <c r="G192" s="136" t="s">
        <v>917</v>
      </c>
      <c r="H192" s="112" t="s">
        <v>860</v>
      </c>
      <c r="I192" s="138" t="s">
        <v>1063</v>
      </c>
      <c r="J192" s="575" t="s">
        <v>852</v>
      </c>
      <c r="K192" s="80" t="s">
        <v>1151</v>
      </c>
      <c r="L192" s="80" t="s">
        <v>1151</v>
      </c>
      <c r="M192" s="80" t="s">
        <v>1151</v>
      </c>
      <c r="N192" s="80" t="s">
        <v>1151</v>
      </c>
      <c r="O192" s="80" t="s">
        <v>1151</v>
      </c>
      <c r="P192" s="80" t="s">
        <v>1151</v>
      </c>
      <c r="Q192" s="288" t="s">
        <v>460</v>
      </c>
      <c r="R192" s="80" t="s">
        <v>1151</v>
      </c>
      <c r="S192" s="80" t="s">
        <v>1151</v>
      </c>
      <c r="T192" s="80" t="s">
        <v>1151</v>
      </c>
      <c r="U192" s="80" t="s">
        <v>1151</v>
      </c>
      <c r="V192" s="80" t="s">
        <v>1151</v>
      </c>
      <c r="W192" s="80" t="s">
        <v>1151</v>
      </c>
      <c r="X192" s="80" t="s">
        <v>1151</v>
      </c>
      <c r="Y192" s="80" t="s">
        <v>1151</v>
      </c>
      <c r="Z192" s="80" t="s">
        <v>1151</v>
      </c>
      <c r="AA192" s="80" t="s">
        <v>1151</v>
      </c>
      <c r="AB192" s="80" t="s">
        <v>1151</v>
      </c>
      <c r="AC192" s="80" t="s">
        <v>1151</v>
      </c>
      <c r="AD192" s="80" t="s">
        <v>1151</v>
      </c>
      <c r="AE192" s="80" t="s">
        <v>1151</v>
      </c>
      <c r="AF192" s="80" t="s">
        <v>1151</v>
      </c>
      <c r="AG192" s="80" t="s">
        <v>1151</v>
      </c>
      <c r="AH192" s="80" t="s">
        <v>1151</v>
      </c>
      <c r="AI192" s="80" t="s">
        <v>1151</v>
      </c>
      <c r="AJ192" s="80" t="s">
        <v>1151</v>
      </c>
      <c r="AK192" s="131" t="s">
        <v>441</v>
      </c>
      <c r="AL192" s="344" t="s">
        <v>761</v>
      </c>
      <c r="AM192" s="288" t="s">
        <v>461</v>
      </c>
      <c r="AN192" s="488" t="s">
        <v>441</v>
      </c>
      <c r="AO192" s="80" t="s">
        <v>1151</v>
      </c>
      <c r="AP192" s="293" t="s">
        <v>441</v>
      </c>
      <c r="AQ192" s="80" t="s">
        <v>1151</v>
      </c>
      <c r="AR192" s="80" t="s">
        <v>1151</v>
      </c>
      <c r="AS192" s="40" t="s">
        <v>1151</v>
      </c>
      <c r="AT192" s="450" t="s">
        <v>430</v>
      </c>
      <c r="AU192" s="457" t="s">
        <v>1151</v>
      </c>
      <c r="AV192" s="486" t="s">
        <v>1151</v>
      </c>
      <c r="AW192" s="486" t="s">
        <v>1151</v>
      </c>
      <c r="AX192" s="486" t="s">
        <v>1151</v>
      </c>
      <c r="AY192" s="486" t="s">
        <v>1151</v>
      </c>
      <c r="AZ192" s="486" t="s">
        <v>1151</v>
      </c>
      <c r="BA192" s="486" t="s">
        <v>1151</v>
      </c>
      <c r="BB192" s="486" t="s">
        <v>1151</v>
      </c>
      <c r="BC192" s="486" t="s">
        <v>1151</v>
      </c>
      <c r="BD192" s="486" t="s">
        <v>1151</v>
      </c>
      <c r="BE192" s="486" t="s">
        <v>1151</v>
      </c>
    </row>
    <row r="193" spans="1:57" s="269" customFormat="1" ht="45" customHeight="1" x14ac:dyDescent="0.2">
      <c r="A193" s="84" t="str">
        <f t="shared" si="2"/>
        <v>14</v>
      </c>
      <c r="B193" s="584" t="s">
        <v>165</v>
      </c>
      <c r="C193" s="582" t="s">
        <v>1296</v>
      </c>
      <c r="D193" s="679" t="s">
        <v>1151</v>
      </c>
      <c r="E193" s="582" t="s">
        <v>900</v>
      </c>
      <c r="F193" s="597" t="s">
        <v>1231</v>
      </c>
      <c r="G193" s="616" t="s">
        <v>60</v>
      </c>
      <c r="H193" s="580" t="s">
        <v>739</v>
      </c>
      <c r="I193" s="139" t="s">
        <v>1065</v>
      </c>
      <c r="J193" s="641" t="s">
        <v>1124</v>
      </c>
      <c r="K193" s="485" t="s">
        <v>1151</v>
      </c>
      <c r="L193" s="80" t="s">
        <v>1151</v>
      </c>
      <c r="M193" s="80" t="s">
        <v>1151</v>
      </c>
      <c r="N193" s="80" t="s">
        <v>1151</v>
      </c>
      <c r="O193" s="80" t="s">
        <v>1151</v>
      </c>
      <c r="P193" s="80" t="s">
        <v>1151</v>
      </c>
      <c r="Q193" s="80" t="s">
        <v>1151</v>
      </c>
      <c r="R193" s="80" t="s">
        <v>1151</v>
      </c>
      <c r="S193" s="80" t="s">
        <v>1151</v>
      </c>
      <c r="T193" s="80" t="s">
        <v>1151</v>
      </c>
      <c r="U193" s="80" t="s">
        <v>1151</v>
      </c>
      <c r="V193" s="80" t="s">
        <v>1151</v>
      </c>
      <c r="W193" s="80" t="s">
        <v>1151</v>
      </c>
      <c r="X193" s="80" t="s">
        <v>1151</v>
      </c>
      <c r="Y193" s="80" t="s">
        <v>1151</v>
      </c>
      <c r="Z193" s="80" t="s">
        <v>1151</v>
      </c>
      <c r="AA193" s="80" t="s">
        <v>1151</v>
      </c>
      <c r="AB193" s="80" t="s">
        <v>1151</v>
      </c>
      <c r="AC193" s="80" t="s">
        <v>1151</v>
      </c>
      <c r="AD193" s="80" t="s">
        <v>1151</v>
      </c>
      <c r="AE193" s="80" t="s">
        <v>1151</v>
      </c>
      <c r="AF193" s="80" t="s">
        <v>1151</v>
      </c>
      <c r="AG193" s="80" t="s">
        <v>1151</v>
      </c>
      <c r="AH193" s="80" t="s">
        <v>1151</v>
      </c>
      <c r="AI193" s="80" t="s">
        <v>1151</v>
      </c>
      <c r="AJ193" s="80" t="s">
        <v>1151</v>
      </c>
      <c r="AK193" s="80" t="s">
        <v>1151</v>
      </c>
      <c r="AL193" s="305" t="s">
        <v>1151</v>
      </c>
      <c r="AM193" s="593" t="s">
        <v>964</v>
      </c>
      <c r="AN193" s="485" t="s">
        <v>1151</v>
      </c>
      <c r="AO193" s="80" t="s">
        <v>1151</v>
      </c>
      <c r="AP193" s="615" t="s">
        <v>907</v>
      </c>
      <c r="AQ193" s="80" t="s">
        <v>1151</v>
      </c>
      <c r="AR193" s="80" t="s">
        <v>1151</v>
      </c>
      <c r="AS193" s="593" t="s">
        <v>892</v>
      </c>
      <c r="AT193" s="450" t="s">
        <v>430</v>
      </c>
      <c r="AU193" s="457" t="s">
        <v>1151</v>
      </c>
      <c r="AV193" s="486" t="s">
        <v>1151</v>
      </c>
      <c r="AW193" s="81" t="s">
        <v>1151</v>
      </c>
      <c r="AX193" s="81" t="s">
        <v>1151</v>
      </c>
      <c r="AY193" s="619" t="s">
        <v>970</v>
      </c>
      <c r="AZ193" s="81" t="s">
        <v>1151</v>
      </c>
      <c r="BA193" s="81" t="s">
        <v>1151</v>
      </c>
      <c r="BB193" s="81" t="s">
        <v>1151</v>
      </c>
      <c r="BC193" s="619" t="s">
        <v>971</v>
      </c>
      <c r="BD193" s="81" t="s">
        <v>1151</v>
      </c>
      <c r="BE193" s="81" t="s">
        <v>1151</v>
      </c>
    </row>
    <row r="194" spans="1:57" s="269" customFormat="1" ht="45" customHeight="1" x14ac:dyDescent="0.2">
      <c r="A194" s="84" t="str">
        <f t="shared" si="2"/>
        <v>14</v>
      </c>
      <c r="B194" s="584" t="s">
        <v>165</v>
      </c>
      <c r="C194" s="582" t="s">
        <v>1297</v>
      </c>
      <c r="D194" s="679" t="s">
        <v>1151</v>
      </c>
      <c r="E194" s="582" t="s">
        <v>900</v>
      </c>
      <c r="F194" s="578" t="s">
        <v>916</v>
      </c>
      <c r="G194" s="586" t="s">
        <v>917</v>
      </c>
      <c r="H194" s="580" t="s">
        <v>860</v>
      </c>
      <c r="I194" s="500" t="s">
        <v>1084</v>
      </c>
      <c r="J194" s="641" t="s">
        <v>1124</v>
      </c>
      <c r="K194" s="485" t="s">
        <v>1151</v>
      </c>
      <c r="L194" s="80" t="s">
        <v>1151</v>
      </c>
      <c r="M194" s="80" t="s">
        <v>1151</v>
      </c>
      <c r="N194" s="80" t="s">
        <v>1151</v>
      </c>
      <c r="O194" s="80" t="s">
        <v>1151</v>
      </c>
      <c r="P194" s="80" t="s">
        <v>1151</v>
      </c>
      <c r="Q194" s="613" t="s">
        <v>962</v>
      </c>
      <c r="R194" s="80" t="s">
        <v>1151</v>
      </c>
      <c r="S194" s="80" t="s">
        <v>1151</v>
      </c>
      <c r="T194" s="80" t="s">
        <v>1151</v>
      </c>
      <c r="U194" s="80" t="s">
        <v>1151</v>
      </c>
      <c r="V194" s="80" t="s">
        <v>1151</v>
      </c>
      <c r="W194" s="80" t="s">
        <v>1151</v>
      </c>
      <c r="X194" s="80" t="s">
        <v>1151</v>
      </c>
      <c r="Y194" s="80" t="s">
        <v>1151</v>
      </c>
      <c r="Z194" s="80" t="s">
        <v>1151</v>
      </c>
      <c r="AA194" s="80" t="s">
        <v>1151</v>
      </c>
      <c r="AB194" s="80" t="s">
        <v>1151</v>
      </c>
      <c r="AC194" s="80" t="s">
        <v>1151</v>
      </c>
      <c r="AD194" s="80" t="s">
        <v>1151</v>
      </c>
      <c r="AE194" s="80" t="s">
        <v>1151</v>
      </c>
      <c r="AF194" s="80" t="s">
        <v>1151</v>
      </c>
      <c r="AG194" s="80" t="s">
        <v>1151</v>
      </c>
      <c r="AH194" s="80" t="s">
        <v>1151</v>
      </c>
      <c r="AI194" s="80" t="s">
        <v>1151</v>
      </c>
      <c r="AJ194" s="80" t="s">
        <v>1151</v>
      </c>
      <c r="AK194" s="594" t="s">
        <v>898</v>
      </c>
      <c r="AL194" s="723" t="s">
        <v>1226</v>
      </c>
      <c r="AM194" s="217" t="s">
        <v>1151</v>
      </c>
      <c r="AN194" s="485" t="s">
        <v>1151</v>
      </c>
      <c r="AO194" s="80" t="s">
        <v>1151</v>
      </c>
      <c r="AP194" s="80" t="s">
        <v>1151</v>
      </c>
      <c r="AQ194" s="80" t="s">
        <v>1151</v>
      </c>
      <c r="AR194" s="80" t="s">
        <v>1151</v>
      </c>
      <c r="AS194" s="594" t="s">
        <v>891</v>
      </c>
      <c r="AT194" s="614" t="s">
        <v>430</v>
      </c>
      <c r="AU194" s="457" t="s">
        <v>1151</v>
      </c>
      <c r="AV194" s="486" t="s">
        <v>1151</v>
      </c>
      <c r="AW194" s="486" t="s">
        <v>1151</v>
      </c>
      <c r="AX194" s="486" t="s">
        <v>1151</v>
      </c>
      <c r="AY194" s="81" t="s">
        <v>1151</v>
      </c>
      <c r="AZ194" s="642" t="s">
        <v>895</v>
      </c>
      <c r="BA194" s="486" t="s">
        <v>1151</v>
      </c>
      <c r="BB194" s="486" t="s">
        <v>1151</v>
      </c>
      <c r="BC194" s="620" t="s">
        <v>895</v>
      </c>
      <c r="BD194" s="642" t="s">
        <v>896</v>
      </c>
      <c r="BE194" s="642" t="s">
        <v>897</v>
      </c>
    </row>
    <row r="195" spans="1:57" s="269" customFormat="1" ht="45" customHeight="1" x14ac:dyDescent="0.2">
      <c r="A195" s="84" t="str">
        <f t="shared" si="2"/>
        <v>13</v>
      </c>
      <c r="B195" s="584" t="s">
        <v>198</v>
      </c>
      <c r="C195" s="582" t="s">
        <v>1298</v>
      </c>
      <c r="D195" s="679" t="s">
        <v>1151</v>
      </c>
      <c r="E195" s="582" t="s">
        <v>1006</v>
      </c>
      <c r="F195" s="578" t="s">
        <v>1232</v>
      </c>
      <c r="G195" s="586" t="s">
        <v>640</v>
      </c>
      <c r="H195" s="580" t="s">
        <v>1007</v>
      </c>
      <c r="I195" s="138" t="s">
        <v>1313</v>
      </c>
      <c r="J195" s="713" t="s">
        <v>870</v>
      </c>
      <c r="K195" s="588" t="s">
        <v>882</v>
      </c>
      <c r="L195" s="265" t="s">
        <v>1151</v>
      </c>
      <c r="M195" s="592" t="s">
        <v>884</v>
      </c>
      <c r="N195" s="80" t="s">
        <v>1151</v>
      </c>
      <c r="O195" s="293" t="s">
        <v>1011</v>
      </c>
      <c r="P195" s="80" t="s">
        <v>1151</v>
      </c>
      <c r="Q195" s="80" t="s">
        <v>1151</v>
      </c>
      <c r="R195" s="80" t="s">
        <v>1151</v>
      </c>
      <c r="S195" s="80" t="s">
        <v>1151</v>
      </c>
      <c r="T195" s="80" t="s">
        <v>1151</v>
      </c>
      <c r="U195" s="80" t="s">
        <v>1151</v>
      </c>
      <c r="V195" s="80" t="s">
        <v>1151</v>
      </c>
      <c r="W195" s="80" t="s">
        <v>1151</v>
      </c>
      <c r="X195" s="80" t="s">
        <v>1151</v>
      </c>
      <c r="Y195" s="80" t="s">
        <v>1151</v>
      </c>
      <c r="Z195" s="80" t="s">
        <v>1151</v>
      </c>
      <c r="AA195" s="80" t="s">
        <v>1151</v>
      </c>
      <c r="AB195" s="80" t="s">
        <v>1151</v>
      </c>
      <c r="AC195" s="80" t="s">
        <v>1151</v>
      </c>
      <c r="AD195" s="80" t="s">
        <v>1151</v>
      </c>
      <c r="AE195" s="80" t="s">
        <v>1151</v>
      </c>
      <c r="AF195" s="80" t="s">
        <v>1151</v>
      </c>
      <c r="AG195" s="80" t="s">
        <v>1151</v>
      </c>
      <c r="AH195" s="80" t="s">
        <v>1151</v>
      </c>
      <c r="AI195" s="80" t="s">
        <v>1151</v>
      </c>
      <c r="AJ195" s="80" t="s">
        <v>1151</v>
      </c>
      <c r="AK195" s="80" t="s">
        <v>1151</v>
      </c>
      <c r="AL195" s="305" t="s">
        <v>1151</v>
      </c>
      <c r="AM195" s="217" t="s">
        <v>1151</v>
      </c>
      <c r="AN195" s="485" t="s">
        <v>1151</v>
      </c>
      <c r="AO195" s="80" t="s">
        <v>1151</v>
      </c>
      <c r="AP195" s="80" t="s">
        <v>1151</v>
      </c>
      <c r="AQ195" s="80" t="s">
        <v>1151</v>
      </c>
      <c r="AR195" s="80" t="s">
        <v>1151</v>
      </c>
      <c r="AS195" s="592" t="s">
        <v>892</v>
      </c>
      <c r="AT195" s="450" t="s">
        <v>430</v>
      </c>
      <c r="AU195" s="457" t="s">
        <v>1151</v>
      </c>
      <c r="AV195" s="486" t="s">
        <v>1151</v>
      </c>
      <c r="AW195" s="727" t="s">
        <v>910</v>
      </c>
      <c r="AX195" s="486" t="s">
        <v>1151</v>
      </c>
      <c r="AY195" s="81" t="s">
        <v>1151</v>
      </c>
      <c r="AZ195" s="486" t="s">
        <v>1151</v>
      </c>
      <c r="BA195" s="486" t="s">
        <v>1151</v>
      </c>
      <c r="BB195" s="486" t="s">
        <v>1151</v>
      </c>
      <c r="BC195" s="293" t="s">
        <v>923</v>
      </c>
      <c r="BD195" s="486" t="s">
        <v>1151</v>
      </c>
      <c r="BE195" s="486" t="s">
        <v>1151</v>
      </c>
    </row>
    <row r="196" spans="1:57" s="38" customFormat="1" ht="45" customHeight="1" x14ac:dyDescent="0.2">
      <c r="A196" s="84" t="str">
        <f t="shared" si="2"/>
        <v>13</v>
      </c>
      <c r="B196" s="584" t="s">
        <v>198</v>
      </c>
      <c r="C196" s="582" t="s">
        <v>1298</v>
      </c>
      <c r="D196" s="679" t="s">
        <v>1151</v>
      </c>
      <c r="E196" s="582" t="s">
        <v>1006</v>
      </c>
      <c r="F196" s="578" t="s">
        <v>1232</v>
      </c>
      <c r="G196" s="586" t="s">
        <v>640</v>
      </c>
      <c r="H196" s="580" t="s">
        <v>1008</v>
      </c>
      <c r="I196" s="139" t="s">
        <v>1315</v>
      </c>
      <c r="J196" s="641" t="s">
        <v>1124</v>
      </c>
      <c r="K196" s="589" t="s">
        <v>882</v>
      </c>
      <c r="L196" s="265" t="s">
        <v>1151</v>
      </c>
      <c r="M196" s="593" t="s">
        <v>884</v>
      </c>
      <c r="N196" s="80" t="s">
        <v>1151</v>
      </c>
      <c r="O196" s="619" t="s">
        <v>1009</v>
      </c>
      <c r="P196" s="80" t="s">
        <v>1151</v>
      </c>
      <c r="Q196" s="80" t="s">
        <v>1151</v>
      </c>
      <c r="R196" s="80" t="s">
        <v>1151</v>
      </c>
      <c r="S196" s="80" t="s">
        <v>1151</v>
      </c>
      <c r="T196" s="217" t="s">
        <v>1151</v>
      </c>
      <c r="U196" s="217" t="s">
        <v>1151</v>
      </c>
      <c r="V196" s="217" t="s">
        <v>1151</v>
      </c>
      <c r="W196" s="217" t="s">
        <v>1151</v>
      </c>
      <c r="X196" s="217" t="s">
        <v>1151</v>
      </c>
      <c r="Y196" s="217" t="s">
        <v>1151</v>
      </c>
      <c r="Z196" s="217" t="s">
        <v>1151</v>
      </c>
      <c r="AA196" s="217" t="s">
        <v>1151</v>
      </c>
      <c r="AB196" s="217" t="s">
        <v>1151</v>
      </c>
      <c r="AC196" s="217" t="s">
        <v>1151</v>
      </c>
      <c r="AD196" s="80" t="s">
        <v>1151</v>
      </c>
      <c r="AE196" s="80" t="s">
        <v>1151</v>
      </c>
      <c r="AF196" s="80" t="s">
        <v>1151</v>
      </c>
      <c r="AG196" s="80" t="s">
        <v>1151</v>
      </c>
      <c r="AH196" s="80" t="s">
        <v>1151</v>
      </c>
      <c r="AI196" s="80" t="s">
        <v>1151</v>
      </c>
      <c r="AJ196" s="80" t="s">
        <v>1151</v>
      </c>
      <c r="AK196" s="80" t="s">
        <v>1151</v>
      </c>
      <c r="AL196" s="80" t="s">
        <v>1151</v>
      </c>
      <c r="AM196" s="217" t="s">
        <v>1151</v>
      </c>
      <c r="AN196" s="80" t="s">
        <v>1151</v>
      </c>
      <c r="AO196" s="80" t="s">
        <v>1151</v>
      </c>
      <c r="AP196" s="80" t="s">
        <v>1151</v>
      </c>
      <c r="AQ196" s="80" t="s">
        <v>1151</v>
      </c>
      <c r="AR196" s="80" t="s">
        <v>1151</v>
      </c>
      <c r="AS196" s="593" t="s">
        <v>892</v>
      </c>
      <c r="AT196" s="450" t="s">
        <v>430</v>
      </c>
      <c r="AU196" s="457" t="s">
        <v>1151</v>
      </c>
      <c r="AV196" s="486" t="s">
        <v>1151</v>
      </c>
      <c r="AW196" s="619" t="s">
        <v>910</v>
      </c>
      <c r="AX196" s="486" t="s">
        <v>1151</v>
      </c>
      <c r="AY196" s="486" t="s">
        <v>1151</v>
      </c>
      <c r="AZ196" s="486" t="s">
        <v>1151</v>
      </c>
      <c r="BA196" s="486" t="s">
        <v>1151</v>
      </c>
      <c r="BB196" s="486" t="s">
        <v>1151</v>
      </c>
      <c r="BC196" s="619" t="s">
        <v>923</v>
      </c>
      <c r="BD196" s="486" t="s">
        <v>1151</v>
      </c>
      <c r="BE196" s="486" t="s">
        <v>1151</v>
      </c>
    </row>
    <row r="197" spans="1:57" s="38" customFormat="1" ht="45" customHeight="1" x14ac:dyDescent="0.2">
      <c r="A197" s="84" t="str">
        <f t="shared" si="2"/>
        <v>13</v>
      </c>
      <c r="B197" s="584" t="s">
        <v>198</v>
      </c>
      <c r="C197" s="582" t="s">
        <v>1298</v>
      </c>
      <c r="D197" s="679" t="s">
        <v>1151</v>
      </c>
      <c r="E197" s="582" t="s">
        <v>1006</v>
      </c>
      <c r="F197" s="578" t="s">
        <v>1232</v>
      </c>
      <c r="G197" s="586" t="s">
        <v>640</v>
      </c>
      <c r="H197" s="580" t="s">
        <v>1008</v>
      </c>
      <c r="I197" s="500" t="s">
        <v>1316</v>
      </c>
      <c r="J197" s="641" t="s">
        <v>1124</v>
      </c>
      <c r="K197" s="594" t="s">
        <v>882</v>
      </c>
      <c r="L197" s="265" t="s">
        <v>1151</v>
      </c>
      <c r="M197" s="594" t="s">
        <v>884</v>
      </c>
      <c r="N197" s="80" t="s">
        <v>1151</v>
      </c>
      <c r="O197" s="80" t="s">
        <v>1151</v>
      </c>
      <c r="P197" s="620" t="s">
        <v>1010</v>
      </c>
      <c r="Q197" s="80" t="s">
        <v>1151</v>
      </c>
      <c r="R197" s="80" t="s">
        <v>1151</v>
      </c>
      <c r="S197" s="80" t="s">
        <v>1151</v>
      </c>
      <c r="T197" s="217" t="s">
        <v>1151</v>
      </c>
      <c r="U197" s="217" t="s">
        <v>1151</v>
      </c>
      <c r="V197" s="217" t="s">
        <v>1151</v>
      </c>
      <c r="W197" s="217" t="s">
        <v>1151</v>
      </c>
      <c r="X197" s="217" t="s">
        <v>1151</v>
      </c>
      <c r="Y197" s="217" t="s">
        <v>1151</v>
      </c>
      <c r="Z197" s="217" t="s">
        <v>1151</v>
      </c>
      <c r="AA197" s="217" t="s">
        <v>1151</v>
      </c>
      <c r="AB197" s="217" t="s">
        <v>1151</v>
      </c>
      <c r="AC197" s="217" t="s">
        <v>1151</v>
      </c>
      <c r="AD197" s="80" t="s">
        <v>1151</v>
      </c>
      <c r="AE197" s="80" t="s">
        <v>1151</v>
      </c>
      <c r="AF197" s="80" t="s">
        <v>1151</v>
      </c>
      <c r="AG197" s="80" t="s">
        <v>1151</v>
      </c>
      <c r="AH197" s="80" t="s">
        <v>1151</v>
      </c>
      <c r="AI197" s="80" t="s">
        <v>1151</v>
      </c>
      <c r="AJ197" s="80" t="s">
        <v>1151</v>
      </c>
      <c r="AK197" s="80" t="s">
        <v>1151</v>
      </c>
      <c r="AL197" s="80" t="s">
        <v>1151</v>
      </c>
      <c r="AM197" s="80" t="s">
        <v>1151</v>
      </c>
      <c r="AN197" s="80" t="s">
        <v>1151</v>
      </c>
      <c r="AO197" s="80" t="s">
        <v>1151</v>
      </c>
      <c r="AP197" s="80" t="s">
        <v>1151</v>
      </c>
      <c r="AQ197" s="80" t="s">
        <v>1151</v>
      </c>
      <c r="AR197" s="80" t="s">
        <v>1151</v>
      </c>
      <c r="AS197" s="594" t="s">
        <v>891</v>
      </c>
      <c r="AT197" s="450" t="s">
        <v>430</v>
      </c>
      <c r="AU197" s="457" t="s">
        <v>1151</v>
      </c>
      <c r="AV197" s="486" t="s">
        <v>1151</v>
      </c>
      <c r="AW197" s="620" t="s">
        <v>909</v>
      </c>
      <c r="AX197" s="486" t="s">
        <v>1151</v>
      </c>
      <c r="AY197" s="486" t="s">
        <v>1151</v>
      </c>
      <c r="AZ197" s="486" t="s">
        <v>1151</v>
      </c>
      <c r="BA197" s="486" t="s">
        <v>1151</v>
      </c>
      <c r="BB197" s="486" t="s">
        <v>1151</v>
      </c>
      <c r="BC197" s="620" t="s">
        <v>924</v>
      </c>
      <c r="BD197" s="486" t="s">
        <v>1151</v>
      </c>
      <c r="BE197" s="486" t="s">
        <v>1151</v>
      </c>
    </row>
    <row r="198" spans="1:57" s="38" customFormat="1" ht="45" customHeight="1" x14ac:dyDescent="0.2">
      <c r="A198" s="84" t="str">
        <f t="shared" si="2"/>
        <v>13</v>
      </c>
      <c r="B198" s="44" t="s">
        <v>198</v>
      </c>
      <c r="C198" s="81" t="s">
        <v>199</v>
      </c>
      <c r="D198" s="679" t="s">
        <v>1151</v>
      </c>
      <c r="E198" s="91" t="s">
        <v>60</v>
      </c>
      <c r="F198" s="224" t="s">
        <v>855</v>
      </c>
      <c r="G198" s="136" t="s">
        <v>60</v>
      </c>
      <c r="H198" s="112" t="s">
        <v>60</v>
      </c>
      <c r="I198" s="138" t="s">
        <v>1311</v>
      </c>
      <c r="J198" s="494" t="s">
        <v>60</v>
      </c>
      <c r="K198" s="488" t="s">
        <v>441</v>
      </c>
      <c r="L198" s="80" t="s">
        <v>1151</v>
      </c>
      <c r="M198" s="131" t="s">
        <v>441</v>
      </c>
      <c r="N198" s="80" t="s">
        <v>1151</v>
      </c>
      <c r="O198" s="292" t="s">
        <v>452</v>
      </c>
      <c r="P198" s="80" t="s">
        <v>1151</v>
      </c>
      <c r="Q198" s="80" t="s">
        <v>1151</v>
      </c>
      <c r="R198" s="80" t="s">
        <v>1151</v>
      </c>
      <c r="S198" s="80" t="s">
        <v>1151</v>
      </c>
      <c r="T198" s="217" t="s">
        <v>1151</v>
      </c>
      <c r="U198" s="217" t="s">
        <v>1151</v>
      </c>
      <c r="V198" s="217" t="s">
        <v>1151</v>
      </c>
      <c r="W198" s="217" t="s">
        <v>1151</v>
      </c>
      <c r="X198" s="217" t="s">
        <v>1151</v>
      </c>
      <c r="Y198" s="217" t="s">
        <v>1151</v>
      </c>
      <c r="Z198" s="217" t="s">
        <v>1151</v>
      </c>
      <c r="AA198" s="217" t="s">
        <v>1151</v>
      </c>
      <c r="AB198" s="217" t="s">
        <v>1151</v>
      </c>
      <c r="AC198" s="217" t="s">
        <v>1151</v>
      </c>
      <c r="AD198" s="80" t="s">
        <v>1151</v>
      </c>
      <c r="AE198" s="80" t="s">
        <v>1151</v>
      </c>
      <c r="AF198" s="80" t="s">
        <v>1151</v>
      </c>
      <c r="AG198" s="80" t="s">
        <v>1151</v>
      </c>
      <c r="AH198" s="80" t="s">
        <v>1151</v>
      </c>
      <c r="AI198" s="80" t="s">
        <v>1151</v>
      </c>
      <c r="AJ198" s="80" t="s">
        <v>1151</v>
      </c>
      <c r="AK198" s="80" t="s">
        <v>1151</v>
      </c>
      <c r="AL198" s="80" t="s">
        <v>1151</v>
      </c>
      <c r="AM198" s="80" t="s">
        <v>1151</v>
      </c>
      <c r="AN198" s="80" t="s">
        <v>1151</v>
      </c>
      <c r="AO198" s="80" t="s">
        <v>1151</v>
      </c>
      <c r="AP198" s="80" t="s">
        <v>1151</v>
      </c>
      <c r="AQ198" s="80" t="s">
        <v>1151</v>
      </c>
      <c r="AR198" s="80" t="s">
        <v>1151</v>
      </c>
      <c r="AS198" s="40" t="s">
        <v>1151</v>
      </c>
      <c r="AT198" s="450" t="s">
        <v>430</v>
      </c>
      <c r="AU198" s="457" t="s">
        <v>1151</v>
      </c>
      <c r="AV198" s="486" t="s">
        <v>1151</v>
      </c>
      <c r="AW198" s="486" t="s">
        <v>1151</v>
      </c>
      <c r="AX198" s="486" t="s">
        <v>1151</v>
      </c>
      <c r="AY198" s="486" t="s">
        <v>1151</v>
      </c>
      <c r="AZ198" s="486" t="s">
        <v>1151</v>
      </c>
      <c r="BA198" s="486" t="s">
        <v>1151</v>
      </c>
      <c r="BB198" s="486" t="s">
        <v>1151</v>
      </c>
      <c r="BC198" s="486" t="s">
        <v>1151</v>
      </c>
      <c r="BD198" s="486" t="s">
        <v>1151</v>
      </c>
      <c r="BE198" s="486" t="s">
        <v>1151</v>
      </c>
    </row>
    <row r="199" spans="1:57" s="38" customFormat="1" ht="45" customHeight="1" x14ac:dyDescent="0.2">
      <c r="A199" s="84" t="str">
        <f t="shared" si="2"/>
        <v>14</v>
      </c>
      <c r="B199" s="44" t="s">
        <v>165</v>
      </c>
      <c r="C199" s="81" t="s">
        <v>166</v>
      </c>
      <c r="D199" s="679" t="s">
        <v>1151</v>
      </c>
      <c r="E199" s="91" t="s">
        <v>60</v>
      </c>
      <c r="F199" s="223" t="s">
        <v>916</v>
      </c>
      <c r="G199" s="136" t="s">
        <v>917</v>
      </c>
      <c r="H199" s="112" t="s">
        <v>860</v>
      </c>
      <c r="I199" s="138" t="s">
        <v>1063</v>
      </c>
      <c r="J199" s="575" t="s">
        <v>852</v>
      </c>
      <c r="K199" s="485" t="s">
        <v>1151</v>
      </c>
      <c r="L199" s="485" t="s">
        <v>1151</v>
      </c>
      <c r="M199" s="80" t="s">
        <v>1151</v>
      </c>
      <c r="N199" s="80" t="s">
        <v>1151</v>
      </c>
      <c r="O199" s="80" t="s">
        <v>1151</v>
      </c>
      <c r="P199" s="80" t="s">
        <v>1151</v>
      </c>
      <c r="Q199" s="288" t="s">
        <v>460</v>
      </c>
      <c r="R199" s="80" t="s">
        <v>1151</v>
      </c>
      <c r="S199" s="80" t="s">
        <v>1151</v>
      </c>
      <c r="T199" s="80" t="s">
        <v>1151</v>
      </c>
      <c r="U199" s="80" t="s">
        <v>1151</v>
      </c>
      <c r="V199" s="80" t="s">
        <v>1151</v>
      </c>
      <c r="W199" s="80" t="s">
        <v>1151</v>
      </c>
      <c r="X199" s="80" t="s">
        <v>1151</v>
      </c>
      <c r="Y199" s="80" t="s">
        <v>1151</v>
      </c>
      <c r="Z199" s="80" t="s">
        <v>1151</v>
      </c>
      <c r="AA199" s="80" t="s">
        <v>1151</v>
      </c>
      <c r="AB199" s="80" t="s">
        <v>1151</v>
      </c>
      <c r="AC199" s="80" t="s">
        <v>1151</v>
      </c>
      <c r="AD199" s="80" t="s">
        <v>1151</v>
      </c>
      <c r="AE199" s="80" t="s">
        <v>1151</v>
      </c>
      <c r="AF199" s="80" t="s">
        <v>1151</v>
      </c>
      <c r="AG199" s="80" t="s">
        <v>1151</v>
      </c>
      <c r="AH199" s="80" t="s">
        <v>1151</v>
      </c>
      <c r="AI199" s="80" t="s">
        <v>1151</v>
      </c>
      <c r="AJ199" s="80" t="s">
        <v>1151</v>
      </c>
      <c r="AK199" s="131" t="s">
        <v>441</v>
      </c>
      <c r="AL199" s="131" t="s">
        <v>761</v>
      </c>
      <c r="AM199" s="288" t="s">
        <v>461</v>
      </c>
      <c r="AN199" s="131" t="s">
        <v>441</v>
      </c>
      <c r="AO199" s="80" t="s">
        <v>1151</v>
      </c>
      <c r="AP199" s="293" t="s">
        <v>441</v>
      </c>
      <c r="AQ199" s="80" t="s">
        <v>1151</v>
      </c>
      <c r="AR199" s="80" t="s">
        <v>1151</v>
      </c>
      <c r="AS199" s="40" t="s">
        <v>1151</v>
      </c>
      <c r="AT199" s="450" t="s">
        <v>430</v>
      </c>
      <c r="AU199" s="457" t="s">
        <v>1151</v>
      </c>
      <c r="AV199" s="486" t="s">
        <v>1151</v>
      </c>
      <c r="AW199" s="486" t="s">
        <v>1151</v>
      </c>
      <c r="AX199" s="486" t="s">
        <v>1151</v>
      </c>
      <c r="AY199" s="486" t="s">
        <v>1151</v>
      </c>
      <c r="AZ199" s="486" t="s">
        <v>1151</v>
      </c>
      <c r="BA199" s="486" t="s">
        <v>1151</v>
      </c>
      <c r="BB199" s="486" t="s">
        <v>1151</v>
      </c>
      <c r="BC199" s="486" t="s">
        <v>1151</v>
      </c>
      <c r="BD199" s="486" t="s">
        <v>1151</v>
      </c>
      <c r="BE199" s="486" t="s">
        <v>1151</v>
      </c>
    </row>
    <row r="200" spans="1:57" s="38" customFormat="1" ht="45" customHeight="1" x14ac:dyDescent="0.2">
      <c r="A200" s="84" t="str">
        <f t="shared" si="2"/>
        <v>14</v>
      </c>
      <c r="B200" s="44" t="s">
        <v>143</v>
      </c>
      <c r="C200" s="81" t="s">
        <v>144</v>
      </c>
      <c r="D200" s="679" t="s">
        <v>1151</v>
      </c>
      <c r="E200" s="81" t="s">
        <v>906</v>
      </c>
      <c r="F200" s="223" t="s">
        <v>145</v>
      </c>
      <c r="G200" s="136" t="s">
        <v>146</v>
      </c>
      <c r="H200" s="112" t="s">
        <v>167</v>
      </c>
      <c r="I200" s="138" t="s">
        <v>1062</v>
      </c>
      <c r="J200" s="575" t="s">
        <v>852</v>
      </c>
      <c r="K200" s="485" t="s">
        <v>1151</v>
      </c>
      <c r="L200" s="80" t="s">
        <v>1151</v>
      </c>
      <c r="M200" s="80" t="s">
        <v>1151</v>
      </c>
      <c r="N200" s="80" t="s">
        <v>1151</v>
      </c>
      <c r="O200" s="80" t="s">
        <v>1151</v>
      </c>
      <c r="P200" s="80" t="s">
        <v>1151</v>
      </c>
      <c r="Q200" s="288" t="s">
        <v>459</v>
      </c>
      <c r="R200" s="80" t="s">
        <v>1151</v>
      </c>
      <c r="S200" s="80" t="s">
        <v>1151</v>
      </c>
      <c r="T200" s="80" t="s">
        <v>1151</v>
      </c>
      <c r="U200" s="80" t="s">
        <v>1151</v>
      </c>
      <c r="V200" s="80" t="s">
        <v>1151</v>
      </c>
      <c r="W200" s="80" t="s">
        <v>1151</v>
      </c>
      <c r="X200" s="80" t="s">
        <v>1151</v>
      </c>
      <c r="Y200" s="80" t="s">
        <v>1151</v>
      </c>
      <c r="Z200" s="80" t="s">
        <v>1151</v>
      </c>
      <c r="AA200" s="80" t="s">
        <v>1151</v>
      </c>
      <c r="AB200" s="80" t="s">
        <v>1151</v>
      </c>
      <c r="AC200" s="80" t="s">
        <v>1151</v>
      </c>
      <c r="AD200" s="80" t="s">
        <v>1151</v>
      </c>
      <c r="AE200" s="80" t="s">
        <v>1151</v>
      </c>
      <c r="AF200" s="80" t="s">
        <v>1151</v>
      </c>
      <c r="AG200" s="80" t="s">
        <v>1151</v>
      </c>
      <c r="AH200" s="80" t="s">
        <v>1151</v>
      </c>
      <c r="AI200" s="80" t="s">
        <v>1151</v>
      </c>
      <c r="AJ200" s="80" t="s">
        <v>1151</v>
      </c>
      <c r="AK200" s="131" t="s">
        <v>441</v>
      </c>
      <c r="AL200" s="131" t="s">
        <v>761</v>
      </c>
      <c r="AM200" s="288" t="s">
        <v>449</v>
      </c>
      <c r="AN200" s="131" t="s">
        <v>441</v>
      </c>
      <c r="AO200" s="131" t="s">
        <v>441</v>
      </c>
      <c r="AP200" s="288" t="s">
        <v>621</v>
      </c>
      <c r="AQ200" s="80" t="s">
        <v>1151</v>
      </c>
      <c r="AR200" s="80" t="s">
        <v>1151</v>
      </c>
      <c r="AS200" s="288" t="s">
        <v>1151</v>
      </c>
      <c r="AT200" s="450" t="s">
        <v>430</v>
      </c>
      <c r="AU200" s="457" t="s">
        <v>1151</v>
      </c>
      <c r="AV200" s="486" t="s">
        <v>1151</v>
      </c>
      <c r="AW200" s="486" t="s">
        <v>1151</v>
      </c>
      <c r="AX200" s="486" t="s">
        <v>1151</v>
      </c>
      <c r="AY200" s="486" t="s">
        <v>1151</v>
      </c>
      <c r="AZ200" s="486" t="s">
        <v>1151</v>
      </c>
      <c r="BA200" s="486" t="s">
        <v>1151</v>
      </c>
      <c r="BB200" s="486" t="s">
        <v>1151</v>
      </c>
      <c r="BC200" s="486" t="s">
        <v>1151</v>
      </c>
      <c r="BD200" s="486" t="s">
        <v>1151</v>
      </c>
      <c r="BE200" s="486" t="s">
        <v>1151</v>
      </c>
    </row>
    <row r="201" spans="1:57" s="38" customFormat="1" ht="45" customHeight="1" x14ac:dyDescent="0.2">
      <c r="A201" s="84" t="str">
        <f t="shared" si="2"/>
        <v>15</v>
      </c>
      <c r="B201" s="44" t="s">
        <v>957</v>
      </c>
      <c r="C201" s="81" t="s">
        <v>1299</v>
      </c>
      <c r="D201" s="679" t="s">
        <v>1151</v>
      </c>
      <c r="E201" s="81" t="s">
        <v>853</v>
      </c>
      <c r="F201" s="568" t="s">
        <v>1233</v>
      </c>
      <c r="G201" s="262" t="s">
        <v>60</v>
      </c>
      <c r="H201" s="112" t="s">
        <v>739</v>
      </c>
      <c r="I201" s="138" t="s">
        <v>1071</v>
      </c>
      <c r="J201" s="575" t="s">
        <v>852</v>
      </c>
      <c r="K201" s="485" t="s">
        <v>1151</v>
      </c>
      <c r="L201" s="80" t="s">
        <v>1151</v>
      </c>
      <c r="M201" s="80" t="s">
        <v>1151</v>
      </c>
      <c r="N201" s="80" t="s">
        <v>1151</v>
      </c>
      <c r="O201" s="80" t="s">
        <v>1151</v>
      </c>
      <c r="P201" s="80" t="s">
        <v>1151</v>
      </c>
      <c r="Q201" s="80" t="s">
        <v>1151</v>
      </c>
      <c r="R201" s="80" t="s">
        <v>1151</v>
      </c>
      <c r="S201" s="80" t="s">
        <v>1151</v>
      </c>
      <c r="T201" s="80" t="s">
        <v>1151</v>
      </c>
      <c r="U201" s="80" t="s">
        <v>1151</v>
      </c>
      <c r="V201" s="80" t="s">
        <v>1151</v>
      </c>
      <c r="W201" s="80" t="s">
        <v>1151</v>
      </c>
      <c r="X201" s="80" t="s">
        <v>1151</v>
      </c>
      <c r="Y201" s="80" t="s">
        <v>1151</v>
      </c>
      <c r="Z201" s="80" t="s">
        <v>1151</v>
      </c>
      <c r="AA201" s="80" t="s">
        <v>1151</v>
      </c>
      <c r="AB201" s="80" t="s">
        <v>1151</v>
      </c>
      <c r="AC201" s="288" t="s">
        <v>850</v>
      </c>
      <c r="AD201" s="131" t="s">
        <v>441</v>
      </c>
      <c r="AE201" s="80" t="s">
        <v>1151</v>
      </c>
      <c r="AF201" s="80" t="s">
        <v>1151</v>
      </c>
      <c r="AG201" s="80" t="s">
        <v>1151</v>
      </c>
      <c r="AH201" s="80" t="s">
        <v>1151</v>
      </c>
      <c r="AI201" s="80" t="s">
        <v>1151</v>
      </c>
      <c r="AJ201" s="288" t="s">
        <v>1227</v>
      </c>
      <c r="AK201" s="80" t="s">
        <v>1151</v>
      </c>
      <c r="AL201" s="80" t="s">
        <v>1151</v>
      </c>
      <c r="AM201" s="80" t="s">
        <v>1151</v>
      </c>
      <c r="AN201" s="80" t="s">
        <v>1151</v>
      </c>
      <c r="AO201" s="80" t="s">
        <v>1151</v>
      </c>
      <c r="AP201" s="80" t="s">
        <v>1151</v>
      </c>
      <c r="AQ201" s="292" t="s">
        <v>843</v>
      </c>
      <c r="AR201" s="80" t="s">
        <v>1151</v>
      </c>
      <c r="AS201" s="475" t="s">
        <v>441</v>
      </c>
      <c r="AT201" s="450" t="s">
        <v>430</v>
      </c>
      <c r="AU201" s="457" t="s">
        <v>1151</v>
      </c>
      <c r="AV201" s="486" t="s">
        <v>1151</v>
      </c>
      <c r="AW201" s="486" t="s">
        <v>1151</v>
      </c>
      <c r="AX201" s="486" t="s">
        <v>1151</v>
      </c>
      <c r="AY201" s="486" t="s">
        <v>1151</v>
      </c>
      <c r="AZ201" s="486" t="s">
        <v>1151</v>
      </c>
      <c r="BA201" s="486" t="s">
        <v>1151</v>
      </c>
      <c r="BB201" s="486" t="s">
        <v>1151</v>
      </c>
      <c r="BC201" s="486" t="s">
        <v>1151</v>
      </c>
      <c r="BD201" s="486" t="s">
        <v>1151</v>
      </c>
      <c r="BE201" s="486" t="s">
        <v>1151</v>
      </c>
    </row>
    <row r="202" spans="1:57" s="38" customFormat="1" ht="45" customHeight="1" x14ac:dyDescent="0.2">
      <c r="A202" s="84" t="str">
        <f t="shared" si="2"/>
        <v>15</v>
      </c>
      <c r="B202" s="44" t="s">
        <v>957</v>
      </c>
      <c r="C202" s="134" t="s">
        <v>1299</v>
      </c>
      <c r="D202" s="679" t="s">
        <v>1151</v>
      </c>
      <c r="E202" s="81" t="s">
        <v>853</v>
      </c>
      <c r="F202" s="313" t="s">
        <v>831</v>
      </c>
      <c r="G202" s="314" t="s">
        <v>626</v>
      </c>
      <c r="H202" s="112" t="s">
        <v>849</v>
      </c>
      <c r="I202" s="500" t="s">
        <v>1069</v>
      </c>
      <c r="J202" s="575" t="s">
        <v>1125</v>
      </c>
      <c r="K202" s="492" t="s">
        <v>944</v>
      </c>
      <c r="L202" s="80" t="s">
        <v>1151</v>
      </c>
      <c r="M202" s="481" t="s">
        <v>851</v>
      </c>
      <c r="N202" s="80" t="s">
        <v>1151</v>
      </c>
      <c r="O202" s="80" t="s">
        <v>1151</v>
      </c>
      <c r="P202" s="80" t="s">
        <v>1151</v>
      </c>
      <c r="Q202" s="80" t="s">
        <v>1151</v>
      </c>
      <c r="R202" s="80" t="s">
        <v>1151</v>
      </c>
      <c r="S202" s="80" t="s">
        <v>1151</v>
      </c>
      <c r="T202" s="80" t="s">
        <v>1151</v>
      </c>
      <c r="U202" s="80" t="s">
        <v>1151</v>
      </c>
      <c r="V202" s="80" t="s">
        <v>1151</v>
      </c>
      <c r="W202" s="80" t="s">
        <v>1151</v>
      </c>
      <c r="X202" s="480" t="s">
        <v>441</v>
      </c>
      <c r="Y202" s="480" t="s">
        <v>441</v>
      </c>
      <c r="Z202" s="481" t="s">
        <v>462</v>
      </c>
      <c r="AA202" s="481" t="s">
        <v>463</v>
      </c>
      <c r="AB202" s="481" t="s">
        <v>435</v>
      </c>
      <c r="AC202" s="481" t="s">
        <v>850</v>
      </c>
      <c r="AD202" s="480" t="s">
        <v>441</v>
      </c>
      <c r="AE202" s="80" t="s">
        <v>1151</v>
      </c>
      <c r="AF202" s="80" t="s">
        <v>1151</v>
      </c>
      <c r="AG202" s="80" t="s">
        <v>1151</v>
      </c>
      <c r="AH202" s="80" t="s">
        <v>1151</v>
      </c>
      <c r="AI202" s="80" t="s">
        <v>1151</v>
      </c>
      <c r="AJ202" s="481" t="s">
        <v>1227</v>
      </c>
      <c r="AK202" s="80" t="s">
        <v>1151</v>
      </c>
      <c r="AL202" s="80" t="s">
        <v>1151</v>
      </c>
      <c r="AM202" s="80" t="s">
        <v>1151</v>
      </c>
      <c r="AN202" s="80" t="s">
        <v>1151</v>
      </c>
      <c r="AO202" s="80" t="s">
        <v>1151</v>
      </c>
      <c r="AP202" s="80" t="s">
        <v>1151</v>
      </c>
      <c r="AQ202" s="80" t="s">
        <v>1151</v>
      </c>
      <c r="AR202" s="80" t="s">
        <v>1151</v>
      </c>
      <c r="AS202" s="506" t="s">
        <v>441</v>
      </c>
      <c r="AT202" s="450" t="s">
        <v>430</v>
      </c>
      <c r="AU202" s="457" t="s">
        <v>1151</v>
      </c>
      <c r="AV202" s="486" t="s">
        <v>1151</v>
      </c>
      <c r="AW202" s="486" t="s">
        <v>1151</v>
      </c>
      <c r="AX202" s="486" t="s">
        <v>1151</v>
      </c>
      <c r="AY202" s="486" t="s">
        <v>1151</v>
      </c>
      <c r="AZ202" s="486" t="s">
        <v>1151</v>
      </c>
      <c r="BA202" s="486" t="s">
        <v>1151</v>
      </c>
      <c r="BB202" s="486" t="s">
        <v>1151</v>
      </c>
      <c r="BC202" s="486" t="s">
        <v>1151</v>
      </c>
      <c r="BD202" s="486" t="s">
        <v>1151</v>
      </c>
      <c r="BE202" s="486" t="s">
        <v>1151</v>
      </c>
    </row>
    <row r="203" spans="1:57" s="38" customFormat="1" ht="45" customHeight="1" x14ac:dyDescent="0.2">
      <c r="A203" s="84" t="str">
        <f t="shared" si="2"/>
        <v>15</v>
      </c>
      <c r="B203" s="44" t="s">
        <v>957</v>
      </c>
      <c r="C203" s="134" t="s">
        <v>1300</v>
      </c>
      <c r="D203" s="679" t="s">
        <v>1151</v>
      </c>
      <c r="E203" s="81" t="s">
        <v>853</v>
      </c>
      <c r="F203" s="569" t="s">
        <v>831</v>
      </c>
      <c r="G203" s="314" t="s">
        <v>626</v>
      </c>
      <c r="H203" s="112" t="s">
        <v>849</v>
      </c>
      <c r="I203" s="500" t="s">
        <v>1070</v>
      </c>
      <c r="J203" s="575" t="s">
        <v>852</v>
      </c>
      <c r="K203" s="492" t="s">
        <v>944</v>
      </c>
      <c r="L203" s="80" t="s">
        <v>1151</v>
      </c>
      <c r="M203" s="481" t="s">
        <v>851</v>
      </c>
      <c r="N203" s="80" t="s">
        <v>1151</v>
      </c>
      <c r="O203" s="80" t="s">
        <v>1151</v>
      </c>
      <c r="P203" s="80" t="s">
        <v>1151</v>
      </c>
      <c r="Q203" s="80" t="s">
        <v>1151</v>
      </c>
      <c r="R203" s="80" t="s">
        <v>1151</v>
      </c>
      <c r="S203" s="80" t="s">
        <v>1151</v>
      </c>
      <c r="T203" s="80" t="s">
        <v>1151</v>
      </c>
      <c r="U203" s="80" t="s">
        <v>1151</v>
      </c>
      <c r="V203" s="80" t="s">
        <v>1151</v>
      </c>
      <c r="W203" s="80" t="s">
        <v>1151</v>
      </c>
      <c r="X203" s="480" t="s">
        <v>441</v>
      </c>
      <c r="Y203" s="480" t="s">
        <v>441</v>
      </c>
      <c r="Z203" s="481" t="s">
        <v>462</v>
      </c>
      <c r="AA203" s="481" t="s">
        <v>463</v>
      </c>
      <c r="AB203" s="481" t="s">
        <v>435</v>
      </c>
      <c r="AC203" s="80" t="s">
        <v>1151</v>
      </c>
      <c r="AD203" s="80" t="s">
        <v>1151</v>
      </c>
      <c r="AE203" s="80" t="s">
        <v>1151</v>
      </c>
      <c r="AF203" s="80" t="s">
        <v>1151</v>
      </c>
      <c r="AG203" s="80" t="s">
        <v>1151</v>
      </c>
      <c r="AH203" s="80" t="s">
        <v>1151</v>
      </c>
      <c r="AI203" s="80" t="s">
        <v>1151</v>
      </c>
      <c r="AJ203" s="80" t="s">
        <v>1151</v>
      </c>
      <c r="AK203" s="80" t="s">
        <v>1151</v>
      </c>
      <c r="AL203" s="80" t="s">
        <v>1151</v>
      </c>
      <c r="AM203" s="80" t="s">
        <v>1151</v>
      </c>
      <c r="AN203" s="80" t="s">
        <v>1151</v>
      </c>
      <c r="AO203" s="80" t="s">
        <v>1151</v>
      </c>
      <c r="AP203" s="80" t="s">
        <v>1151</v>
      </c>
      <c r="AQ203" s="80" t="s">
        <v>1151</v>
      </c>
      <c r="AR203" s="80" t="s">
        <v>1151</v>
      </c>
      <c r="AS203" s="506" t="s">
        <v>441</v>
      </c>
      <c r="AT203" s="505" t="s">
        <v>430</v>
      </c>
      <c r="AU203" s="457" t="s">
        <v>1151</v>
      </c>
      <c r="AV203" s="486" t="s">
        <v>1151</v>
      </c>
      <c r="AW203" s="486" t="s">
        <v>1151</v>
      </c>
      <c r="AX203" s="486" t="s">
        <v>1151</v>
      </c>
      <c r="AY203" s="486" t="s">
        <v>1151</v>
      </c>
      <c r="AZ203" s="486" t="s">
        <v>1151</v>
      </c>
      <c r="BA203" s="486" t="s">
        <v>1151</v>
      </c>
      <c r="BB203" s="486" t="s">
        <v>1151</v>
      </c>
      <c r="BC203" s="486" t="s">
        <v>1151</v>
      </c>
      <c r="BD203" s="486" t="s">
        <v>1151</v>
      </c>
      <c r="BE203" s="486" t="s">
        <v>1151</v>
      </c>
    </row>
    <row r="204" spans="1:57" s="38" customFormat="1" ht="45" customHeight="1" x14ac:dyDescent="0.2">
      <c r="A204" s="84" t="str">
        <f t="shared" si="2"/>
        <v>12</v>
      </c>
      <c r="B204" s="36" t="s">
        <v>553</v>
      </c>
      <c r="C204" s="81" t="s">
        <v>1301</v>
      </c>
      <c r="D204" s="679" t="s">
        <v>1151</v>
      </c>
      <c r="E204" s="91" t="s">
        <v>60</v>
      </c>
      <c r="F204" s="223" t="s">
        <v>1185</v>
      </c>
      <c r="G204" s="136" t="s">
        <v>644</v>
      </c>
      <c r="H204" s="112" t="s">
        <v>986</v>
      </c>
      <c r="I204" s="711" t="s">
        <v>1090</v>
      </c>
      <c r="J204" s="575" t="s">
        <v>852</v>
      </c>
      <c r="K204" s="588" t="s">
        <v>883</v>
      </c>
      <c r="L204" s="80" t="s">
        <v>1151</v>
      </c>
      <c r="M204" s="80" t="s">
        <v>1151</v>
      </c>
      <c r="N204" s="592" t="s">
        <v>884</v>
      </c>
      <c r="O204" s="80" t="s">
        <v>1151</v>
      </c>
      <c r="P204" s="80" t="s">
        <v>1151</v>
      </c>
      <c r="Q204" s="80" t="s">
        <v>1151</v>
      </c>
      <c r="R204" s="80" t="s">
        <v>1151</v>
      </c>
      <c r="S204" s="80" t="s">
        <v>1151</v>
      </c>
      <c r="T204" s="80" t="s">
        <v>1151</v>
      </c>
      <c r="U204" s="80" t="s">
        <v>1151</v>
      </c>
      <c r="V204" s="80" t="s">
        <v>1151</v>
      </c>
      <c r="W204" s="80" t="s">
        <v>1151</v>
      </c>
      <c r="X204" s="80" t="s">
        <v>1151</v>
      </c>
      <c r="Y204" s="80" t="s">
        <v>1151</v>
      </c>
      <c r="Z204" s="80" t="s">
        <v>1151</v>
      </c>
      <c r="AA204" s="80" t="s">
        <v>1151</v>
      </c>
      <c r="AB204" s="80" t="s">
        <v>1151</v>
      </c>
      <c r="AC204" s="80" t="s">
        <v>1151</v>
      </c>
      <c r="AD204" s="80" t="s">
        <v>1151</v>
      </c>
      <c r="AE204" s="288" t="s">
        <v>443</v>
      </c>
      <c r="AF204" s="288" t="s">
        <v>467</v>
      </c>
      <c r="AG204" s="288" t="s">
        <v>437</v>
      </c>
      <c r="AH204" s="292" t="s">
        <v>468</v>
      </c>
      <c r="AI204" s="80" t="s">
        <v>1151</v>
      </c>
      <c r="AJ204" s="80" t="s">
        <v>1151</v>
      </c>
      <c r="AK204" s="80" t="s">
        <v>1151</v>
      </c>
      <c r="AL204" s="80" t="s">
        <v>1151</v>
      </c>
      <c r="AM204" s="80" t="s">
        <v>1151</v>
      </c>
      <c r="AN204" s="80" t="s">
        <v>1151</v>
      </c>
      <c r="AO204" s="80" t="s">
        <v>1151</v>
      </c>
      <c r="AP204" s="80" t="s">
        <v>1151</v>
      </c>
      <c r="AQ204" s="80" t="s">
        <v>1151</v>
      </c>
      <c r="AR204" s="80" t="s">
        <v>1151</v>
      </c>
      <c r="AS204" s="592" t="s">
        <v>934</v>
      </c>
      <c r="AT204" s="450" t="s">
        <v>430</v>
      </c>
      <c r="AU204" s="457" t="s">
        <v>1151</v>
      </c>
      <c r="AV204" s="486" t="s">
        <v>1151</v>
      </c>
      <c r="AW204" s="486" t="s">
        <v>1151</v>
      </c>
      <c r="AX204" s="486" t="s">
        <v>1151</v>
      </c>
      <c r="AY204" s="486" t="s">
        <v>1151</v>
      </c>
      <c r="AZ204" s="486" t="s">
        <v>1151</v>
      </c>
      <c r="BA204" s="486" t="s">
        <v>1151</v>
      </c>
      <c r="BB204" s="486" t="s">
        <v>1151</v>
      </c>
      <c r="BC204" s="486" t="s">
        <v>1151</v>
      </c>
      <c r="BD204" s="486" t="s">
        <v>1151</v>
      </c>
      <c r="BE204" s="486" t="s">
        <v>1151</v>
      </c>
    </row>
    <row r="205" spans="1:57" s="38" customFormat="1" ht="45" customHeight="1" x14ac:dyDescent="0.2">
      <c r="A205" s="84" t="str">
        <f t="shared" si="2"/>
        <v>17</v>
      </c>
      <c r="B205" s="36" t="s">
        <v>553</v>
      </c>
      <c r="C205" s="81" t="s">
        <v>1301</v>
      </c>
      <c r="D205" s="679" t="s">
        <v>1151</v>
      </c>
      <c r="E205" s="91" t="s">
        <v>60</v>
      </c>
      <c r="F205" s="223" t="s">
        <v>1185</v>
      </c>
      <c r="G205" s="136" t="s">
        <v>644</v>
      </c>
      <c r="H205" s="112" t="s">
        <v>986</v>
      </c>
      <c r="I205" s="711" t="s">
        <v>1095</v>
      </c>
      <c r="J205" s="575" t="s">
        <v>1125</v>
      </c>
      <c r="K205" s="589" t="s">
        <v>883</v>
      </c>
      <c r="L205" s="80" t="s">
        <v>1151</v>
      </c>
      <c r="M205" s="80" t="s">
        <v>1151</v>
      </c>
      <c r="N205" s="593" t="s">
        <v>884</v>
      </c>
      <c r="O205" s="80" t="s">
        <v>1151</v>
      </c>
      <c r="P205" s="80" t="s">
        <v>1151</v>
      </c>
      <c r="Q205" s="80" t="s">
        <v>1151</v>
      </c>
      <c r="R205" s="80" t="s">
        <v>1151</v>
      </c>
      <c r="S205" s="80" t="s">
        <v>1151</v>
      </c>
      <c r="T205" s="80" t="s">
        <v>1151</v>
      </c>
      <c r="U205" s="80" t="s">
        <v>1151</v>
      </c>
      <c r="V205" s="80" t="s">
        <v>1151</v>
      </c>
      <c r="W205" s="80" t="s">
        <v>1151</v>
      </c>
      <c r="X205" s="80" t="s">
        <v>1151</v>
      </c>
      <c r="Y205" s="80" t="s">
        <v>1151</v>
      </c>
      <c r="Z205" s="80" t="s">
        <v>1151</v>
      </c>
      <c r="AA205" s="80" t="s">
        <v>1151</v>
      </c>
      <c r="AB205" s="80" t="s">
        <v>1151</v>
      </c>
      <c r="AC205" s="80" t="s">
        <v>1151</v>
      </c>
      <c r="AD205" s="80" t="s">
        <v>1151</v>
      </c>
      <c r="AE205" s="80" t="s">
        <v>1151</v>
      </c>
      <c r="AF205" s="80" t="s">
        <v>1151</v>
      </c>
      <c r="AG205" s="80" t="s">
        <v>1151</v>
      </c>
      <c r="AH205" s="80" t="s">
        <v>1151</v>
      </c>
      <c r="AI205" s="593" t="s">
        <v>983</v>
      </c>
      <c r="AJ205" s="80" t="s">
        <v>1151</v>
      </c>
      <c r="AK205" s="80" t="s">
        <v>1151</v>
      </c>
      <c r="AL205" s="80" t="s">
        <v>1151</v>
      </c>
      <c r="AM205" s="80" t="s">
        <v>1151</v>
      </c>
      <c r="AN205" s="80" t="s">
        <v>1151</v>
      </c>
      <c r="AO205" s="80" t="s">
        <v>1151</v>
      </c>
      <c r="AP205" s="80" t="s">
        <v>1151</v>
      </c>
      <c r="AQ205" s="80" t="s">
        <v>1151</v>
      </c>
      <c r="AR205" s="80" t="s">
        <v>1151</v>
      </c>
      <c r="AS205" s="593" t="s">
        <v>961</v>
      </c>
      <c r="AT205" s="450" t="s">
        <v>430</v>
      </c>
      <c r="AU205" s="457" t="s">
        <v>1151</v>
      </c>
      <c r="AV205" s="486" t="s">
        <v>1151</v>
      </c>
      <c r="AW205" s="619" t="s">
        <v>1032</v>
      </c>
      <c r="AX205" s="81" t="s">
        <v>1151</v>
      </c>
      <c r="AY205" s="81" t="s">
        <v>1151</v>
      </c>
      <c r="AZ205" s="81" t="s">
        <v>1151</v>
      </c>
      <c r="BA205" s="81" t="s">
        <v>1151</v>
      </c>
      <c r="BB205" s="81" t="s">
        <v>1151</v>
      </c>
      <c r="BC205" s="81" t="s">
        <v>1151</v>
      </c>
      <c r="BD205" s="81" t="s">
        <v>1151</v>
      </c>
      <c r="BE205" s="81" t="s">
        <v>1151</v>
      </c>
    </row>
    <row r="206" spans="1:57" s="38" customFormat="1" ht="45" customHeight="1" x14ac:dyDescent="0.2">
      <c r="A206" s="84" t="str">
        <f t="shared" si="2"/>
        <v>17</v>
      </c>
      <c r="B206" s="36" t="s">
        <v>553</v>
      </c>
      <c r="C206" s="81" t="s">
        <v>1301</v>
      </c>
      <c r="D206" s="679" t="s">
        <v>1151</v>
      </c>
      <c r="E206" s="91" t="s">
        <v>60</v>
      </c>
      <c r="F206" s="223" t="s">
        <v>1185</v>
      </c>
      <c r="G206" s="136" t="s">
        <v>644</v>
      </c>
      <c r="H206" s="112" t="s">
        <v>986</v>
      </c>
      <c r="I206" s="711" t="s">
        <v>1100</v>
      </c>
      <c r="J206" s="575" t="s">
        <v>1125</v>
      </c>
      <c r="K206" s="590" t="s">
        <v>883</v>
      </c>
      <c r="L206" s="80" t="s">
        <v>1151</v>
      </c>
      <c r="M206" s="80" t="s">
        <v>1151</v>
      </c>
      <c r="N206" s="594" t="s">
        <v>884</v>
      </c>
      <c r="O206" s="80" t="s">
        <v>1151</v>
      </c>
      <c r="P206" s="80" t="s">
        <v>1151</v>
      </c>
      <c r="Q206" s="80" t="s">
        <v>1151</v>
      </c>
      <c r="R206" s="80" t="s">
        <v>1151</v>
      </c>
      <c r="S206" s="80" t="s">
        <v>1151</v>
      </c>
      <c r="T206" s="80" t="s">
        <v>1151</v>
      </c>
      <c r="U206" s="80" t="s">
        <v>1151</v>
      </c>
      <c r="V206" s="80" t="s">
        <v>1151</v>
      </c>
      <c r="W206" s="80" t="s">
        <v>1151</v>
      </c>
      <c r="X206" s="80" t="s">
        <v>1151</v>
      </c>
      <c r="Y206" s="80" t="s">
        <v>1151</v>
      </c>
      <c r="Z206" s="80" t="s">
        <v>1151</v>
      </c>
      <c r="AA206" s="80" t="s">
        <v>1151</v>
      </c>
      <c r="AB206" s="80" t="s">
        <v>1151</v>
      </c>
      <c r="AC206" s="80" t="s">
        <v>1151</v>
      </c>
      <c r="AD206" s="80" t="s">
        <v>1151</v>
      </c>
      <c r="AE206" s="80" t="s">
        <v>1151</v>
      </c>
      <c r="AF206" s="80" t="s">
        <v>1151</v>
      </c>
      <c r="AG206" s="80" t="s">
        <v>1151</v>
      </c>
      <c r="AH206" s="80" t="s">
        <v>1151</v>
      </c>
      <c r="AI206" s="613" t="s">
        <v>983</v>
      </c>
      <c r="AJ206" s="80" t="s">
        <v>1151</v>
      </c>
      <c r="AK206" s="80" t="s">
        <v>1151</v>
      </c>
      <c r="AL206" s="80" t="s">
        <v>1151</v>
      </c>
      <c r="AM206" s="80" t="s">
        <v>1151</v>
      </c>
      <c r="AN206" s="80" t="s">
        <v>1151</v>
      </c>
      <c r="AO206" s="80" t="s">
        <v>1151</v>
      </c>
      <c r="AP206" s="80" t="s">
        <v>1151</v>
      </c>
      <c r="AQ206" s="80" t="s">
        <v>1151</v>
      </c>
      <c r="AR206" s="80" t="s">
        <v>1151</v>
      </c>
      <c r="AS206" s="594" t="s">
        <v>961</v>
      </c>
      <c r="AT206" s="450" t="s">
        <v>430</v>
      </c>
      <c r="AU206" s="457" t="s">
        <v>1151</v>
      </c>
      <c r="AV206" s="486" t="s">
        <v>1151</v>
      </c>
      <c r="AW206" s="620" t="s">
        <v>1039</v>
      </c>
      <c r="AX206" s="81" t="s">
        <v>1151</v>
      </c>
      <c r="AY206" s="81" t="s">
        <v>1151</v>
      </c>
      <c r="AZ206" s="81" t="s">
        <v>1151</v>
      </c>
      <c r="BA206" s="81" t="s">
        <v>1151</v>
      </c>
      <c r="BB206" s="81" t="s">
        <v>1151</v>
      </c>
      <c r="BC206" s="81" t="s">
        <v>1151</v>
      </c>
      <c r="BD206" s="81" t="s">
        <v>1151</v>
      </c>
      <c r="BE206" s="81" t="s">
        <v>1151</v>
      </c>
    </row>
    <row r="207" spans="1:57" s="38" customFormat="1" ht="45" customHeight="1" x14ac:dyDescent="0.2">
      <c r="A207" s="84" t="str">
        <f t="shared" si="2"/>
        <v>16</v>
      </c>
      <c r="B207" s="44" t="s">
        <v>126</v>
      </c>
      <c r="C207" s="81" t="s">
        <v>1302</v>
      </c>
      <c r="D207" s="679" t="s">
        <v>1151</v>
      </c>
      <c r="E207" s="91" t="s">
        <v>60</v>
      </c>
      <c r="F207" s="313" t="s">
        <v>894</v>
      </c>
      <c r="G207" s="314" t="s">
        <v>60</v>
      </c>
      <c r="H207" s="595" t="s">
        <v>863</v>
      </c>
      <c r="I207" s="711" t="s">
        <v>1072</v>
      </c>
      <c r="J207" s="575" t="s">
        <v>852</v>
      </c>
      <c r="K207" s="485" t="s">
        <v>1151</v>
      </c>
      <c r="L207" s="80" t="s">
        <v>1151</v>
      </c>
      <c r="M207" s="80" t="s">
        <v>1151</v>
      </c>
      <c r="N207" s="80" t="s">
        <v>1151</v>
      </c>
      <c r="O207" s="80" t="s">
        <v>1151</v>
      </c>
      <c r="P207" s="80" t="s">
        <v>1151</v>
      </c>
      <c r="Q207" s="80" t="s">
        <v>1151</v>
      </c>
      <c r="R207" s="131" t="s">
        <v>441</v>
      </c>
      <c r="S207" s="131" t="s">
        <v>441</v>
      </c>
      <c r="T207" s="80" t="s">
        <v>1151</v>
      </c>
      <c r="U207" s="80" t="s">
        <v>1151</v>
      </c>
      <c r="V207" s="80" t="s">
        <v>1151</v>
      </c>
      <c r="W207" s="80" t="s">
        <v>1151</v>
      </c>
      <c r="X207" s="80" t="s">
        <v>1151</v>
      </c>
      <c r="Y207" s="80" t="s">
        <v>1151</v>
      </c>
      <c r="Z207" s="80" t="s">
        <v>1151</v>
      </c>
      <c r="AA207" s="80" t="s">
        <v>1151</v>
      </c>
      <c r="AB207" s="80" t="s">
        <v>1151</v>
      </c>
      <c r="AC207" s="80" t="s">
        <v>1151</v>
      </c>
      <c r="AD207" s="80" t="s">
        <v>1151</v>
      </c>
      <c r="AE207" s="80" t="s">
        <v>1151</v>
      </c>
      <c r="AF207" s="80" t="s">
        <v>1151</v>
      </c>
      <c r="AG207" s="80" t="s">
        <v>1151</v>
      </c>
      <c r="AH207" s="80" t="s">
        <v>1151</v>
      </c>
      <c r="AI207" s="80" t="s">
        <v>1151</v>
      </c>
      <c r="AJ207" s="80" t="s">
        <v>1151</v>
      </c>
      <c r="AK207" s="80" t="s">
        <v>1151</v>
      </c>
      <c r="AL207" s="80" t="s">
        <v>1151</v>
      </c>
      <c r="AM207" s="80" t="s">
        <v>1151</v>
      </c>
      <c r="AN207" s="80" t="s">
        <v>1151</v>
      </c>
      <c r="AO207" s="80" t="s">
        <v>1151</v>
      </c>
      <c r="AP207" s="80" t="s">
        <v>1151</v>
      </c>
      <c r="AQ207" s="80" t="s">
        <v>1151</v>
      </c>
      <c r="AR207" s="80" t="s">
        <v>1151</v>
      </c>
      <c r="AS207" s="592" t="s">
        <v>892</v>
      </c>
      <c r="AT207" s="450" t="s">
        <v>430</v>
      </c>
      <c r="AU207" s="457" t="s">
        <v>1151</v>
      </c>
      <c r="AV207" s="486" t="s">
        <v>1151</v>
      </c>
      <c r="AW207" s="293" t="s">
        <v>1244</v>
      </c>
      <c r="AX207" s="81" t="s">
        <v>1151</v>
      </c>
      <c r="AY207" s="81" t="s">
        <v>1151</v>
      </c>
      <c r="AZ207" s="81" t="s">
        <v>1151</v>
      </c>
      <c r="BA207" s="81" t="s">
        <v>1151</v>
      </c>
      <c r="BB207" s="81" t="s">
        <v>1151</v>
      </c>
      <c r="BC207" s="293" t="s">
        <v>1244</v>
      </c>
      <c r="BD207" s="81" t="s">
        <v>1151</v>
      </c>
      <c r="BE207" s="81" t="s">
        <v>1151</v>
      </c>
    </row>
    <row r="208" spans="1:57" s="38" customFormat="1" ht="45" customHeight="1" x14ac:dyDescent="0.2">
      <c r="A208" s="84" t="str">
        <f t="shared" si="2"/>
        <v>16</v>
      </c>
      <c r="B208" s="44" t="s">
        <v>126</v>
      </c>
      <c r="C208" s="81" t="s">
        <v>1302</v>
      </c>
      <c r="D208" s="679" t="s">
        <v>1151</v>
      </c>
      <c r="E208" s="91" t="s">
        <v>60</v>
      </c>
      <c r="F208" s="223" t="s">
        <v>1185</v>
      </c>
      <c r="G208" s="136" t="s">
        <v>644</v>
      </c>
      <c r="H208" s="112" t="s">
        <v>1132</v>
      </c>
      <c r="I208" s="711" t="s">
        <v>1092</v>
      </c>
      <c r="J208" s="575" t="s">
        <v>852</v>
      </c>
      <c r="K208" s="588" t="s">
        <v>883</v>
      </c>
      <c r="L208" s="80" t="s">
        <v>1151</v>
      </c>
      <c r="M208" s="80" t="s">
        <v>1151</v>
      </c>
      <c r="N208" s="592" t="s">
        <v>884</v>
      </c>
      <c r="O208" s="80" t="s">
        <v>1151</v>
      </c>
      <c r="P208" s="80" t="s">
        <v>1151</v>
      </c>
      <c r="Q208" s="80" t="s">
        <v>1151</v>
      </c>
      <c r="R208" s="131" t="s">
        <v>633</v>
      </c>
      <c r="S208" s="131" t="s">
        <v>634</v>
      </c>
      <c r="T208" s="80" t="s">
        <v>1151</v>
      </c>
      <c r="U208" s="80" t="s">
        <v>1151</v>
      </c>
      <c r="V208" s="80" t="s">
        <v>1151</v>
      </c>
      <c r="W208" s="80" t="s">
        <v>1151</v>
      </c>
      <c r="X208" s="80" t="s">
        <v>1151</v>
      </c>
      <c r="Y208" s="80" t="s">
        <v>1151</v>
      </c>
      <c r="Z208" s="80" t="s">
        <v>1151</v>
      </c>
      <c r="AA208" s="80" t="s">
        <v>1151</v>
      </c>
      <c r="AB208" s="80" t="s">
        <v>1151</v>
      </c>
      <c r="AC208" s="80" t="s">
        <v>1151</v>
      </c>
      <c r="AD208" s="80" t="s">
        <v>1151</v>
      </c>
      <c r="AE208" s="80" t="s">
        <v>1151</v>
      </c>
      <c r="AF208" s="80" t="s">
        <v>1151</v>
      </c>
      <c r="AG208" s="80" t="s">
        <v>1151</v>
      </c>
      <c r="AH208" s="80" t="s">
        <v>1151</v>
      </c>
      <c r="AI208" s="80" t="s">
        <v>1151</v>
      </c>
      <c r="AJ208" s="80" t="s">
        <v>1151</v>
      </c>
      <c r="AK208" s="80" t="s">
        <v>1151</v>
      </c>
      <c r="AL208" s="80" t="s">
        <v>1151</v>
      </c>
      <c r="AM208" s="80" t="s">
        <v>1151</v>
      </c>
      <c r="AN208" s="80" t="s">
        <v>1151</v>
      </c>
      <c r="AO208" s="80" t="s">
        <v>1151</v>
      </c>
      <c r="AP208" s="80" t="s">
        <v>1151</v>
      </c>
      <c r="AQ208" s="80" t="s">
        <v>1151</v>
      </c>
      <c r="AR208" s="80" t="s">
        <v>1151</v>
      </c>
      <c r="AS208" s="592" t="s">
        <v>892</v>
      </c>
      <c r="AT208" s="450" t="s">
        <v>430</v>
      </c>
      <c r="AU208" s="457" t="s">
        <v>1151</v>
      </c>
      <c r="AV208" s="486" t="s">
        <v>1151</v>
      </c>
      <c r="AW208" s="727" t="s">
        <v>1244</v>
      </c>
      <c r="AX208" s="486" t="s">
        <v>1151</v>
      </c>
      <c r="AY208" s="81" t="s">
        <v>1151</v>
      </c>
      <c r="AZ208" s="81" t="s">
        <v>1151</v>
      </c>
      <c r="BA208" s="486" t="s">
        <v>1151</v>
      </c>
      <c r="BB208" s="486" t="s">
        <v>1151</v>
      </c>
      <c r="BC208" s="727" t="s">
        <v>1244</v>
      </c>
      <c r="BD208" s="486" t="s">
        <v>1151</v>
      </c>
      <c r="BE208" s="486" t="s">
        <v>1151</v>
      </c>
    </row>
    <row r="209" spans="1:57" s="38" customFormat="1" ht="45" customHeight="1" x14ac:dyDescent="0.2">
      <c r="A209" s="84" t="str">
        <f t="shared" si="2"/>
        <v>16</v>
      </c>
      <c r="B209" s="44" t="s">
        <v>126</v>
      </c>
      <c r="C209" s="81" t="s">
        <v>1302</v>
      </c>
      <c r="D209" s="679" t="s">
        <v>1151</v>
      </c>
      <c r="E209" s="91" t="s">
        <v>60</v>
      </c>
      <c r="F209" s="313" t="s">
        <v>894</v>
      </c>
      <c r="G209" s="314" t="s">
        <v>60</v>
      </c>
      <c r="H209" s="595" t="s">
        <v>863</v>
      </c>
      <c r="I209" s="711" t="s">
        <v>1074</v>
      </c>
      <c r="J209" s="575" t="s">
        <v>1125</v>
      </c>
      <c r="K209" s="485" t="s">
        <v>1151</v>
      </c>
      <c r="L209" s="80" t="s">
        <v>1151</v>
      </c>
      <c r="M209" s="80" t="s">
        <v>1151</v>
      </c>
      <c r="N209" s="80" t="s">
        <v>1151</v>
      </c>
      <c r="O209" s="80" t="s">
        <v>1151</v>
      </c>
      <c r="P209" s="80" t="s">
        <v>1151</v>
      </c>
      <c r="Q209" s="80" t="s">
        <v>1151</v>
      </c>
      <c r="R209" s="79" t="s">
        <v>441</v>
      </c>
      <c r="S209" s="79" t="s">
        <v>441</v>
      </c>
      <c r="T209" s="80" t="s">
        <v>1151</v>
      </c>
      <c r="U209" s="80" t="s">
        <v>1151</v>
      </c>
      <c r="V209" s="80" t="s">
        <v>1151</v>
      </c>
      <c r="W209" s="80" t="s">
        <v>1151</v>
      </c>
      <c r="X209" s="80" t="s">
        <v>1151</v>
      </c>
      <c r="Y209" s="80" t="s">
        <v>1151</v>
      </c>
      <c r="Z209" s="80" t="s">
        <v>1151</v>
      </c>
      <c r="AA209" s="80" t="s">
        <v>1151</v>
      </c>
      <c r="AB209" s="80" t="s">
        <v>1151</v>
      </c>
      <c r="AC209" s="80" t="s">
        <v>1151</v>
      </c>
      <c r="AD209" s="80" t="s">
        <v>1151</v>
      </c>
      <c r="AE209" s="80" t="s">
        <v>1151</v>
      </c>
      <c r="AF209" s="80" t="s">
        <v>1151</v>
      </c>
      <c r="AG209" s="80" t="s">
        <v>1151</v>
      </c>
      <c r="AH209" s="80" t="s">
        <v>1151</v>
      </c>
      <c r="AI209" s="80" t="s">
        <v>1151</v>
      </c>
      <c r="AJ209" s="80" t="s">
        <v>1151</v>
      </c>
      <c r="AK209" s="80" t="s">
        <v>1151</v>
      </c>
      <c r="AL209" s="80" t="s">
        <v>1151</v>
      </c>
      <c r="AM209" s="80" t="s">
        <v>1151</v>
      </c>
      <c r="AN209" s="80" t="s">
        <v>1151</v>
      </c>
      <c r="AO209" s="80" t="s">
        <v>1151</v>
      </c>
      <c r="AP209" s="80" t="s">
        <v>1151</v>
      </c>
      <c r="AQ209" s="80" t="s">
        <v>1151</v>
      </c>
      <c r="AR209" s="80" t="s">
        <v>1151</v>
      </c>
      <c r="AS209" s="593" t="s">
        <v>891</v>
      </c>
      <c r="AT209" s="450" t="s">
        <v>430</v>
      </c>
      <c r="AU209" s="457" t="s">
        <v>1151</v>
      </c>
      <c r="AV209" s="486" t="s">
        <v>1151</v>
      </c>
      <c r="AW209" s="728" t="s">
        <v>1244</v>
      </c>
      <c r="AX209" s="486" t="s">
        <v>1151</v>
      </c>
      <c r="AY209" s="486" t="s">
        <v>1151</v>
      </c>
      <c r="AZ209" s="486" t="s">
        <v>1151</v>
      </c>
      <c r="BA209" s="486" t="s">
        <v>1151</v>
      </c>
      <c r="BB209" s="486" t="s">
        <v>1151</v>
      </c>
      <c r="BC209" s="728" t="s">
        <v>1244</v>
      </c>
      <c r="BD209" s="486" t="s">
        <v>1151</v>
      </c>
      <c r="BE209" s="486" t="s">
        <v>1151</v>
      </c>
    </row>
    <row r="210" spans="1:57" s="38" customFormat="1" ht="45" customHeight="1" x14ac:dyDescent="0.2">
      <c r="A210" s="84" t="str">
        <f t="shared" si="2"/>
        <v>16</v>
      </c>
      <c r="B210" s="44" t="s">
        <v>126</v>
      </c>
      <c r="C210" s="81" t="s">
        <v>1302</v>
      </c>
      <c r="D210" s="679" t="s">
        <v>1151</v>
      </c>
      <c r="E210" s="91" t="s">
        <v>60</v>
      </c>
      <c r="F210" s="223" t="s">
        <v>1185</v>
      </c>
      <c r="G210" s="136" t="s">
        <v>644</v>
      </c>
      <c r="H210" s="112" t="s">
        <v>1132</v>
      </c>
      <c r="I210" s="711" t="s">
        <v>1094</v>
      </c>
      <c r="J210" s="641" t="s">
        <v>1124</v>
      </c>
      <c r="K210" s="589" t="s">
        <v>883</v>
      </c>
      <c r="L210" s="80" t="s">
        <v>1151</v>
      </c>
      <c r="M210" s="80" t="s">
        <v>1151</v>
      </c>
      <c r="N210" s="593" t="s">
        <v>884</v>
      </c>
      <c r="O210" s="80" t="s">
        <v>1151</v>
      </c>
      <c r="P210" s="80" t="s">
        <v>1151</v>
      </c>
      <c r="Q210" s="80" t="s">
        <v>1151</v>
      </c>
      <c r="R210" s="593" t="s">
        <v>928</v>
      </c>
      <c r="S210" s="593" t="s">
        <v>929</v>
      </c>
      <c r="T210" s="80" t="s">
        <v>1151</v>
      </c>
      <c r="U210" s="80" t="s">
        <v>1151</v>
      </c>
      <c r="V210" s="80" t="s">
        <v>1151</v>
      </c>
      <c r="W210" s="80" t="s">
        <v>1151</v>
      </c>
      <c r="X210" s="80" t="s">
        <v>1151</v>
      </c>
      <c r="Y210" s="80" t="s">
        <v>1151</v>
      </c>
      <c r="Z210" s="80" t="s">
        <v>1151</v>
      </c>
      <c r="AA210" s="80" t="s">
        <v>1151</v>
      </c>
      <c r="AB210" s="80" t="s">
        <v>1151</v>
      </c>
      <c r="AC210" s="80" t="s">
        <v>1151</v>
      </c>
      <c r="AD210" s="80" t="s">
        <v>1151</v>
      </c>
      <c r="AE210" s="80" t="s">
        <v>1151</v>
      </c>
      <c r="AF210" s="80" t="s">
        <v>1151</v>
      </c>
      <c r="AG210" s="80" t="s">
        <v>1151</v>
      </c>
      <c r="AH210" s="80" t="s">
        <v>1151</v>
      </c>
      <c r="AI210" s="80" t="s">
        <v>1151</v>
      </c>
      <c r="AJ210" s="80" t="s">
        <v>1151</v>
      </c>
      <c r="AK210" s="80" t="s">
        <v>1151</v>
      </c>
      <c r="AL210" s="80" t="s">
        <v>1151</v>
      </c>
      <c r="AM210" s="80" t="s">
        <v>1151</v>
      </c>
      <c r="AN210" s="80" t="s">
        <v>1151</v>
      </c>
      <c r="AO210" s="80" t="s">
        <v>1151</v>
      </c>
      <c r="AP210" s="80" t="s">
        <v>1151</v>
      </c>
      <c r="AQ210" s="80" t="s">
        <v>1151</v>
      </c>
      <c r="AR210" s="80" t="s">
        <v>1151</v>
      </c>
      <c r="AS210" s="593" t="s">
        <v>891</v>
      </c>
      <c r="AT210" s="450" t="s">
        <v>430</v>
      </c>
      <c r="AU210" s="457" t="s">
        <v>1151</v>
      </c>
      <c r="AV210" s="486" t="s">
        <v>1151</v>
      </c>
      <c r="AW210" s="619" t="s">
        <v>1244</v>
      </c>
      <c r="AX210" s="81" t="s">
        <v>1151</v>
      </c>
      <c r="AY210" s="81" t="s">
        <v>1151</v>
      </c>
      <c r="AZ210" s="81" t="s">
        <v>1151</v>
      </c>
      <c r="BA210" s="81" t="s">
        <v>1151</v>
      </c>
      <c r="BB210" s="81" t="s">
        <v>1151</v>
      </c>
      <c r="BC210" s="619" t="s">
        <v>1244</v>
      </c>
      <c r="BD210" s="81" t="s">
        <v>1151</v>
      </c>
      <c r="BE210" s="81" t="s">
        <v>1151</v>
      </c>
    </row>
    <row r="211" spans="1:57" s="38" customFormat="1" ht="45" customHeight="1" x14ac:dyDescent="0.2">
      <c r="A211" s="84" t="str">
        <f t="shared" si="2"/>
        <v>16</v>
      </c>
      <c r="B211" s="44" t="s">
        <v>126</v>
      </c>
      <c r="C211" s="81" t="s">
        <v>1302</v>
      </c>
      <c r="D211" s="679" t="s">
        <v>1151</v>
      </c>
      <c r="E211" s="91" t="s">
        <v>60</v>
      </c>
      <c r="F211" s="313" t="s">
        <v>894</v>
      </c>
      <c r="G211" s="314" t="s">
        <v>60</v>
      </c>
      <c r="H211" s="595" t="s">
        <v>863</v>
      </c>
      <c r="I211" s="711" t="s">
        <v>1076</v>
      </c>
      <c r="J211" s="575" t="s">
        <v>1125</v>
      </c>
      <c r="K211" s="485" t="s">
        <v>1151</v>
      </c>
      <c r="L211" s="80" t="s">
        <v>1151</v>
      </c>
      <c r="M211" s="80" t="s">
        <v>1151</v>
      </c>
      <c r="N211" s="80" t="s">
        <v>1151</v>
      </c>
      <c r="O211" s="80" t="s">
        <v>1151</v>
      </c>
      <c r="P211" s="80" t="s">
        <v>1151</v>
      </c>
      <c r="Q211" s="80" t="s">
        <v>1151</v>
      </c>
      <c r="R211" s="480" t="s">
        <v>441</v>
      </c>
      <c r="S211" s="480" t="s">
        <v>441</v>
      </c>
      <c r="T211" s="80" t="s">
        <v>1151</v>
      </c>
      <c r="U211" s="80" t="s">
        <v>1151</v>
      </c>
      <c r="V211" s="80" t="s">
        <v>1151</v>
      </c>
      <c r="W211" s="80" t="s">
        <v>1151</v>
      </c>
      <c r="X211" s="80" t="s">
        <v>1151</v>
      </c>
      <c r="Y211" s="80" t="s">
        <v>1151</v>
      </c>
      <c r="Z211" s="80" t="s">
        <v>1151</v>
      </c>
      <c r="AA211" s="80" t="s">
        <v>1151</v>
      </c>
      <c r="AB211" s="80" t="s">
        <v>1151</v>
      </c>
      <c r="AC211" s="80" t="s">
        <v>1151</v>
      </c>
      <c r="AD211" s="80" t="s">
        <v>1151</v>
      </c>
      <c r="AE211" s="80" t="s">
        <v>1151</v>
      </c>
      <c r="AF211" s="80" t="s">
        <v>1151</v>
      </c>
      <c r="AG211" s="80" t="s">
        <v>1151</v>
      </c>
      <c r="AH211" s="80" t="s">
        <v>1151</v>
      </c>
      <c r="AI211" s="80" t="s">
        <v>1151</v>
      </c>
      <c r="AJ211" s="80" t="s">
        <v>1151</v>
      </c>
      <c r="AK211" s="80" t="s">
        <v>1151</v>
      </c>
      <c r="AL211" s="80" t="s">
        <v>1151</v>
      </c>
      <c r="AM211" s="80" t="s">
        <v>1151</v>
      </c>
      <c r="AN211" s="80" t="s">
        <v>1151</v>
      </c>
      <c r="AO211" s="80" t="s">
        <v>1151</v>
      </c>
      <c r="AP211" s="80" t="s">
        <v>1151</v>
      </c>
      <c r="AQ211" s="80" t="s">
        <v>1151</v>
      </c>
      <c r="AR211" s="80" t="s">
        <v>1151</v>
      </c>
      <c r="AS211" s="594" t="s">
        <v>891</v>
      </c>
      <c r="AT211" s="450" t="s">
        <v>430</v>
      </c>
      <c r="AU211" s="457" t="s">
        <v>1151</v>
      </c>
      <c r="AV211" s="486" t="s">
        <v>1151</v>
      </c>
      <c r="AW211" s="745" t="s">
        <v>1244</v>
      </c>
      <c r="AX211" s="81" t="s">
        <v>1151</v>
      </c>
      <c r="AY211" s="81" t="s">
        <v>1151</v>
      </c>
      <c r="AZ211" s="81" t="s">
        <v>1151</v>
      </c>
      <c r="BA211" s="81" t="s">
        <v>1151</v>
      </c>
      <c r="BB211" s="81" t="s">
        <v>1151</v>
      </c>
      <c r="BC211" s="745" t="s">
        <v>1244</v>
      </c>
      <c r="BD211" s="81" t="s">
        <v>1151</v>
      </c>
      <c r="BE211" s="81" t="s">
        <v>1151</v>
      </c>
    </row>
    <row r="212" spans="1:57" s="38" customFormat="1" ht="45" customHeight="1" x14ac:dyDescent="0.2">
      <c r="A212" s="84" t="str">
        <f t="shared" si="2"/>
        <v>16</v>
      </c>
      <c r="B212" s="44" t="s">
        <v>126</v>
      </c>
      <c r="C212" s="81" t="s">
        <v>1302</v>
      </c>
      <c r="D212" s="679" t="s">
        <v>1151</v>
      </c>
      <c r="E212" s="91" t="s">
        <v>60</v>
      </c>
      <c r="F212" s="223" t="s">
        <v>1185</v>
      </c>
      <c r="G212" s="136" t="s">
        <v>644</v>
      </c>
      <c r="H212" s="112" t="s">
        <v>1132</v>
      </c>
      <c r="I212" s="711" t="s">
        <v>1098</v>
      </c>
      <c r="J212" s="641" t="s">
        <v>1124</v>
      </c>
      <c r="K212" s="590" t="s">
        <v>883</v>
      </c>
      <c r="L212" s="80" t="s">
        <v>1151</v>
      </c>
      <c r="M212" s="80" t="s">
        <v>1151</v>
      </c>
      <c r="N212" s="594" t="s">
        <v>884</v>
      </c>
      <c r="O212" s="80" t="s">
        <v>1151</v>
      </c>
      <c r="P212" s="80" t="s">
        <v>1151</v>
      </c>
      <c r="Q212" s="80" t="s">
        <v>1151</v>
      </c>
      <c r="R212" s="594" t="s">
        <v>928</v>
      </c>
      <c r="S212" s="594" t="s">
        <v>929</v>
      </c>
      <c r="T212" s="80" t="s">
        <v>1151</v>
      </c>
      <c r="U212" s="80" t="s">
        <v>1151</v>
      </c>
      <c r="V212" s="80" t="s">
        <v>1151</v>
      </c>
      <c r="W212" s="80" t="s">
        <v>1151</v>
      </c>
      <c r="X212" s="80" t="s">
        <v>1151</v>
      </c>
      <c r="Y212" s="80" t="s">
        <v>1151</v>
      </c>
      <c r="Z212" s="80" t="s">
        <v>1151</v>
      </c>
      <c r="AA212" s="80" t="s">
        <v>1151</v>
      </c>
      <c r="AB212" s="80" t="s">
        <v>1151</v>
      </c>
      <c r="AC212" s="80" t="s">
        <v>1151</v>
      </c>
      <c r="AD212" s="80" t="s">
        <v>1151</v>
      </c>
      <c r="AE212" s="80" t="s">
        <v>1151</v>
      </c>
      <c r="AF212" s="80" t="s">
        <v>1151</v>
      </c>
      <c r="AG212" s="80" t="s">
        <v>1151</v>
      </c>
      <c r="AH212" s="80" t="s">
        <v>1151</v>
      </c>
      <c r="AI212" s="80" t="s">
        <v>1151</v>
      </c>
      <c r="AJ212" s="80" t="s">
        <v>1151</v>
      </c>
      <c r="AK212" s="80" t="s">
        <v>1151</v>
      </c>
      <c r="AL212" s="80" t="s">
        <v>1151</v>
      </c>
      <c r="AM212" s="80" t="s">
        <v>1151</v>
      </c>
      <c r="AN212" s="80" t="s">
        <v>1151</v>
      </c>
      <c r="AO212" s="80" t="s">
        <v>1151</v>
      </c>
      <c r="AP212" s="80" t="s">
        <v>1151</v>
      </c>
      <c r="AQ212" s="80" t="s">
        <v>1151</v>
      </c>
      <c r="AR212" s="80" t="s">
        <v>1151</v>
      </c>
      <c r="AS212" s="594" t="s">
        <v>891</v>
      </c>
      <c r="AT212" s="450" t="s">
        <v>430</v>
      </c>
      <c r="AU212" s="457" t="s">
        <v>1151</v>
      </c>
      <c r="AV212" s="486" t="s">
        <v>1151</v>
      </c>
      <c r="AW212" s="745" t="s">
        <v>1244</v>
      </c>
      <c r="AX212" s="81" t="s">
        <v>1151</v>
      </c>
      <c r="AY212" s="81" t="s">
        <v>1151</v>
      </c>
      <c r="AZ212" s="81" t="s">
        <v>1151</v>
      </c>
      <c r="BA212" s="81" t="s">
        <v>1151</v>
      </c>
      <c r="BB212" s="81" t="s">
        <v>1151</v>
      </c>
      <c r="BC212" s="745" t="s">
        <v>1244</v>
      </c>
      <c r="BD212" s="81" t="s">
        <v>1151</v>
      </c>
      <c r="BE212" s="81" t="s">
        <v>1151</v>
      </c>
    </row>
    <row r="213" spans="1:57" s="38" customFormat="1" ht="45" customHeight="1" x14ac:dyDescent="0.2">
      <c r="A213" s="256" t="str">
        <f t="shared" si="2"/>
        <v/>
      </c>
      <c r="B213" s="581" t="s">
        <v>564</v>
      </c>
      <c r="C213" s="260" t="s">
        <v>1303</v>
      </c>
      <c r="D213" s="679" t="s">
        <v>1151</v>
      </c>
      <c r="E213" s="582" t="s">
        <v>1234</v>
      </c>
      <c r="F213" s="578" t="s">
        <v>60</v>
      </c>
      <c r="G213" s="586" t="s">
        <v>60</v>
      </c>
      <c r="H213" s="580" t="s">
        <v>60</v>
      </c>
      <c r="I213" s="138">
        <v>1</v>
      </c>
      <c r="J213" s="641" t="s">
        <v>60</v>
      </c>
      <c r="K213" s="701"/>
      <c r="L213" s="698"/>
      <c r="M213" s="702"/>
      <c r="N213" s="650"/>
      <c r="O213" s="698"/>
      <c r="P213" s="702"/>
      <c r="Q213" s="650" t="s">
        <v>1151</v>
      </c>
      <c r="R213" s="650" t="s">
        <v>1151</v>
      </c>
      <c r="S213" s="650" t="s">
        <v>1151</v>
      </c>
      <c r="T213" s="650" t="s">
        <v>1151</v>
      </c>
      <c r="U213" s="650" t="s">
        <v>1151</v>
      </c>
      <c r="V213" s="650" t="s">
        <v>1151</v>
      </c>
      <c r="W213" s="650" t="s">
        <v>1151</v>
      </c>
      <c r="X213" s="650" t="s">
        <v>1151</v>
      </c>
      <c r="Y213" s="650" t="s">
        <v>1151</v>
      </c>
      <c r="Z213" s="650" t="s">
        <v>1151</v>
      </c>
      <c r="AA213" s="650" t="s">
        <v>1151</v>
      </c>
      <c r="AB213" s="650" t="s">
        <v>1151</v>
      </c>
      <c r="AC213" s="650" t="s">
        <v>1151</v>
      </c>
      <c r="AD213" s="650" t="s">
        <v>1151</v>
      </c>
      <c r="AE213" s="650" t="s">
        <v>1151</v>
      </c>
      <c r="AF213" s="650" t="s">
        <v>1151</v>
      </c>
      <c r="AG213" s="650" t="s">
        <v>1151</v>
      </c>
      <c r="AH213" s="650" t="s">
        <v>1151</v>
      </c>
      <c r="AI213" s="650" t="s">
        <v>1151</v>
      </c>
      <c r="AJ213" s="650" t="s">
        <v>1151</v>
      </c>
      <c r="AK213" s="650" t="s">
        <v>1151</v>
      </c>
      <c r="AL213" s="650" t="s">
        <v>1151</v>
      </c>
      <c r="AM213" s="650" t="s">
        <v>1151</v>
      </c>
      <c r="AN213" s="650" t="s">
        <v>1151</v>
      </c>
      <c r="AO213" s="650" t="s">
        <v>1151</v>
      </c>
      <c r="AP213" s="650" t="s">
        <v>1151</v>
      </c>
      <c r="AQ213" s="650" t="s">
        <v>1151</v>
      </c>
      <c r="AR213" s="650" t="s">
        <v>1151</v>
      </c>
      <c r="AS213" s="702" t="s">
        <v>1151</v>
      </c>
      <c r="AT213" s="703" t="s">
        <v>1151</v>
      </c>
      <c r="AU213" s="457" t="s">
        <v>1151</v>
      </c>
      <c r="AV213" s="486" t="s">
        <v>1151</v>
      </c>
      <c r="AW213" s="486" t="s">
        <v>1151</v>
      </c>
      <c r="AX213" s="486" t="s">
        <v>1151</v>
      </c>
      <c r="AY213" s="486" t="s">
        <v>1151</v>
      </c>
      <c r="AZ213" s="486" t="s">
        <v>1151</v>
      </c>
      <c r="BA213" s="486" t="s">
        <v>1151</v>
      </c>
      <c r="BB213" s="486" t="s">
        <v>1151</v>
      </c>
      <c r="BC213" s="486" t="s">
        <v>1151</v>
      </c>
      <c r="BD213" s="486" t="s">
        <v>1151</v>
      </c>
      <c r="BE213" s="486" t="s">
        <v>1151</v>
      </c>
    </row>
    <row r="214" spans="1:57" s="38" customFormat="1" ht="45" customHeight="1" x14ac:dyDescent="0.2">
      <c r="A214" s="256" t="str">
        <f t="shared" si="2"/>
        <v/>
      </c>
      <c r="B214" s="581" t="s">
        <v>564</v>
      </c>
      <c r="C214" s="260" t="s">
        <v>1303</v>
      </c>
      <c r="D214" s="679" t="s">
        <v>1151</v>
      </c>
      <c r="E214" s="582" t="s">
        <v>1234</v>
      </c>
      <c r="F214" s="704" t="s">
        <v>60</v>
      </c>
      <c r="G214" s="710" t="s">
        <v>60</v>
      </c>
      <c r="H214" s="580" t="s">
        <v>60</v>
      </c>
      <c r="I214" s="139">
        <v>2</v>
      </c>
      <c r="J214" s="713" t="s">
        <v>60</v>
      </c>
      <c r="K214" s="714"/>
      <c r="L214" s="717"/>
      <c r="M214" s="714"/>
      <c r="N214" s="720"/>
      <c r="O214" s="698"/>
      <c r="P214" s="702"/>
      <c r="Q214" s="650" t="s">
        <v>1151</v>
      </c>
      <c r="R214" s="720" t="s">
        <v>1151</v>
      </c>
      <c r="S214" s="720" t="s">
        <v>1151</v>
      </c>
      <c r="T214" s="721" t="s">
        <v>1151</v>
      </c>
      <c r="U214" s="721" t="s">
        <v>1151</v>
      </c>
      <c r="V214" s="721" t="s">
        <v>1151</v>
      </c>
      <c r="W214" s="721" t="s">
        <v>1151</v>
      </c>
      <c r="X214" s="721" t="s">
        <v>1151</v>
      </c>
      <c r="Y214" s="721" t="s">
        <v>1151</v>
      </c>
      <c r="Z214" s="721" t="s">
        <v>1151</v>
      </c>
      <c r="AA214" s="721" t="s">
        <v>1151</v>
      </c>
      <c r="AB214" s="721" t="s">
        <v>1151</v>
      </c>
      <c r="AC214" s="721" t="s">
        <v>1151</v>
      </c>
      <c r="AD214" s="650" t="s">
        <v>1151</v>
      </c>
      <c r="AE214" s="650" t="s">
        <v>1151</v>
      </c>
      <c r="AF214" s="650" t="s">
        <v>1151</v>
      </c>
      <c r="AG214" s="650" t="s">
        <v>1151</v>
      </c>
      <c r="AH214" s="650" t="s">
        <v>1151</v>
      </c>
      <c r="AI214" s="650" t="s">
        <v>1151</v>
      </c>
      <c r="AJ214" s="650" t="s">
        <v>1151</v>
      </c>
      <c r="AK214" s="650" t="s">
        <v>1151</v>
      </c>
      <c r="AL214" s="650" t="s">
        <v>1151</v>
      </c>
      <c r="AM214" s="650" t="s">
        <v>1151</v>
      </c>
      <c r="AN214" s="650" t="s">
        <v>1151</v>
      </c>
      <c r="AO214" s="650" t="s">
        <v>1151</v>
      </c>
      <c r="AP214" s="650" t="s">
        <v>1151</v>
      </c>
      <c r="AQ214" s="650" t="s">
        <v>1151</v>
      </c>
      <c r="AR214" s="650" t="s">
        <v>1151</v>
      </c>
      <c r="AS214" s="702" t="s">
        <v>1151</v>
      </c>
      <c r="AT214" s="703" t="s">
        <v>1151</v>
      </c>
      <c r="AU214" s="457" t="s">
        <v>1151</v>
      </c>
      <c r="AV214" s="486" t="s">
        <v>1151</v>
      </c>
      <c r="AW214" s="486" t="s">
        <v>1151</v>
      </c>
      <c r="AX214" s="486" t="s">
        <v>1151</v>
      </c>
      <c r="AY214" s="486" t="s">
        <v>1151</v>
      </c>
      <c r="AZ214" s="486" t="s">
        <v>1151</v>
      </c>
      <c r="BA214" s="486" t="s">
        <v>1151</v>
      </c>
      <c r="BB214" s="486" t="s">
        <v>1151</v>
      </c>
      <c r="BC214" s="486" t="s">
        <v>1151</v>
      </c>
      <c r="BD214" s="486" t="s">
        <v>1151</v>
      </c>
      <c r="BE214" s="486" t="s">
        <v>1151</v>
      </c>
    </row>
    <row r="215" spans="1:57" s="38" customFormat="1" ht="45" customHeight="1" x14ac:dyDescent="0.2">
      <c r="A215" s="256" t="str">
        <f t="shared" ref="A215:A268" si="3">IF(ISBLANK(I215),"NoGroup",MID(I215,2,2))</f>
        <v/>
      </c>
      <c r="B215" s="581" t="s">
        <v>564</v>
      </c>
      <c r="C215" s="260" t="s">
        <v>1303</v>
      </c>
      <c r="D215" s="679" t="s">
        <v>1151</v>
      </c>
      <c r="E215" s="582" t="s">
        <v>1234</v>
      </c>
      <c r="F215" s="578" t="s">
        <v>60</v>
      </c>
      <c r="G215" s="586" t="s">
        <v>60</v>
      </c>
      <c r="H215" s="580" t="s">
        <v>60</v>
      </c>
      <c r="I215" s="500">
        <v>3</v>
      </c>
      <c r="J215" s="713" t="s">
        <v>60</v>
      </c>
      <c r="K215" s="702"/>
      <c r="L215" s="698"/>
      <c r="M215" s="702"/>
      <c r="N215" s="650"/>
      <c r="O215" s="698"/>
      <c r="P215" s="702"/>
      <c r="Q215" s="650" t="s">
        <v>1151</v>
      </c>
      <c r="R215" s="720" t="s">
        <v>1151</v>
      </c>
      <c r="S215" s="720" t="s">
        <v>1151</v>
      </c>
      <c r="T215" s="721" t="s">
        <v>1151</v>
      </c>
      <c r="U215" s="721" t="s">
        <v>1151</v>
      </c>
      <c r="V215" s="721" t="s">
        <v>1151</v>
      </c>
      <c r="W215" s="721" t="s">
        <v>1151</v>
      </c>
      <c r="X215" s="721" t="s">
        <v>1151</v>
      </c>
      <c r="Y215" s="721" t="s">
        <v>1151</v>
      </c>
      <c r="Z215" s="721" t="s">
        <v>1151</v>
      </c>
      <c r="AA215" s="721" t="s">
        <v>1151</v>
      </c>
      <c r="AB215" s="721" t="s">
        <v>1151</v>
      </c>
      <c r="AC215" s="721" t="s">
        <v>1151</v>
      </c>
      <c r="AD215" s="650" t="s">
        <v>1151</v>
      </c>
      <c r="AE215" s="650" t="s">
        <v>1151</v>
      </c>
      <c r="AF215" s="650" t="s">
        <v>1151</v>
      </c>
      <c r="AG215" s="650" t="s">
        <v>1151</v>
      </c>
      <c r="AH215" s="650" t="s">
        <v>1151</v>
      </c>
      <c r="AI215" s="650" t="s">
        <v>1151</v>
      </c>
      <c r="AJ215" s="650" t="s">
        <v>1151</v>
      </c>
      <c r="AK215" s="650" t="s">
        <v>1151</v>
      </c>
      <c r="AL215" s="650" t="s">
        <v>1151</v>
      </c>
      <c r="AM215" s="650" t="s">
        <v>1151</v>
      </c>
      <c r="AN215" s="650" t="s">
        <v>1151</v>
      </c>
      <c r="AO215" s="650" t="s">
        <v>1151</v>
      </c>
      <c r="AP215" s="650" t="s">
        <v>1151</v>
      </c>
      <c r="AQ215" s="650" t="s">
        <v>1151</v>
      </c>
      <c r="AR215" s="650" t="s">
        <v>1151</v>
      </c>
      <c r="AS215" s="702" t="s">
        <v>1151</v>
      </c>
      <c r="AT215" s="703" t="s">
        <v>1151</v>
      </c>
      <c r="AU215" s="457" t="s">
        <v>1151</v>
      </c>
      <c r="AV215" s="486" t="s">
        <v>1151</v>
      </c>
      <c r="AW215" s="486" t="s">
        <v>1151</v>
      </c>
      <c r="AX215" s="486" t="s">
        <v>1151</v>
      </c>
      <c r="AY215" s="486" t="s">
        <v>1151</v>
      </c>
      <c r="AZ215" s="486" t="s">
        <v>1151</v>
      </c>
      <c r="BA215" s="486" t="s">
        <v>1151</v>
      </c>
      <c r="BB215" s="486" t="s">
        <v>1151</v>
      </c>
      <c r="BC215" s="486" t="s">
        <v>1151</v>
      </c>
      <c r="BD215" s="486" t="s">
        <v>1151</v>
      </c>
      <c r="BE215" s="486" t="s">
        <v>1151</v>
      </c>
    </row>
    <row r="216" spans="1:57" s="38" customFormat="1" ht="45" customHeight="1" x14ac:dyDescent="0.2">
      <c r="A216" s="84" t="str">
        <f t="shared" si="3"/>
        <v>16</v>
      </c>
      <c r="B216" s="257" t="s">
        <v>1105</v>
      </c>
      <c r="C216" s="290" t="s">
        <v>1304</v>
      </c>
      <c r="D216" s="679" t="s">
        <v>1151</v>
      </c>
      <c r="E216" s="81" t="s">
        <v>1235</v>
      </c>
      <c r="F216" s="313" t="s">
        <v>1236</v>
      </c>
      <c r="G216" s="314" t="s">
        <v>1123</v>
      </c>
      <c r="H216" s="112" t="s">
        <v>1106</v>
      </c>
      <c r="I216" s="138" t="s">
        <v>1107</v>
      </c>
      <c r="J216" s="575" t="s">
        <v>852</v>
      </c>
      <c r="K216" s="490" t="s">
        <v>1151</v>
      </c>
      <c r="L216" s="592" t="s">
        <v>927</v>
      </c>
      <c r="M216" s="265" t="s">
        <v>1151</v>
      </c>
      <c r="N216" s="592" t="s">
        <v>884</v>
      </c>
      <c r="O216" s="265" t="s">
        <v>1151</v>
      </c>
      <c r="P216" s="265" t="s">
        <v>1151</v>
      </c>
      <c r="Q216" s="265" t="s">
        <v>1151</v>
      </c>
      <c r="R216" s="266" t="s">
        <v>446</v>
      </c>
      <c r="S216" s="266" t="s">
        <v>446</v>
      </c>
      <c r="T216" s="266" t="s">
        <v>446</v>
      </c>
      <c r="U216" s="265" t="s">
        <v>1151</v>
      </c>
      <c r="V216" s="265" t="s">
        <v>1151</v>
      </c>
      <c r="W216" s="265" t="s">
        <v>1151</v>
      </c>
      <c r="X216" s="265" t="s">
        <v>1151</v>
      </c>
      <c r="Y216" s="265" t="s">
        <v>1151</v>
      </c>
      <c r="Z216" s="265" t="s">
        <v>1151</v>
      </c>
      <c r="AA216" s="265" t="s">
        <v>1151</v>
      </c>
      <c r="AB216" s="265" t="s">
        <v>1151</v>
      </c>
      <c r="AC216" s="265" t="s">
        <v>1151</v>
      </c>
      <c r="AD216" s="265" t="s">
        <v>1151</v>
      </c>
      <c r="AE216" s="265" t="s">
        <v>1151</v>
      </c>
      <c r="AF216" s="265" t="s">
        <v>1151</v>
      </c>
      <c r="AG216" s="265" t="s">
        <v>1151</v>
      </c>
      <c r="AH216" s="265" t="s">
        <v>1151</v>
      </c>
      <c r="AI216" s="265" t="s">
        <v>1151</v>
      </c>
      <c r="AJ216" s="265" t="s">
        <v>1151</v>
      </c>
      <c r="AK216" s="265" t="s">
        <v>1151</v>
      </c>
      <c r="AL216" s="265" t="s">
        <v>1151</v>
      </c>
      <c r="AM216" s="265" t="s">
        <v>1151</v>
      </c>
      <c r="AN216" s="265" t="s">
        <v>1151</v>
      </c>
      <c r="AO216" s="265" t="s">
        <v>1151</v>
      </c>
      <c r="AP216" s="265" t="s">
        <v>1151</v>
      </c>
      <c r="AQ216" s="265" t="s">
        <v>1151</v>
      </c>
      <c r="AR216" s="265" t="s">
        <v>1151</v>
      </c>
      <c r="AS216" s="475" t="s">
        <v>1037</v>
      </c>
      <c r="AT216" s="450" t="s">
        <v>430</v>
      </c>
      <c r="AU216" s="457" t="s">
        <v>1151</v>
      </c>
      <c r="AV216" s="644" t="s">
        <v>1151</v>
      </c>
      <c r="AW216" s="475" t="s">
        <v>1244</v>
      </c>
      <c r="AX216" s="260" t="s">
        <v>1151</v>
      </c>
      <c r="AY216" s="260" t="s">
        <v>1151</v>
      </c>
      <c r="AZ216" s="260" t="s">
        <v>1151</v>
      </c>
      <c r="BA216" s="260" t="s">
        <v>1151</v>
      </c>
      <c r="BB216" s="260" t="s">
        <v>1151</v>
      </c>
      <c r="BC216" s="260" t="s">
        <v>1151</v>
      </c>
      <c r="BD216" s="260" t="s">
        <v>1151</v>
      </c>
      <c r="BE216" s="260" t="s">
        <v>1151</v>
      </c>
    </row>
    <row r="217" spans="1:57" s="38" customFormat="1" ht="45" customHeight="1" x14ac:dyDescent="0.2">
      <c r="A217" s="84" t="str">
        <f t="shared" si="3"/>
        <v>16</v>
      </c>
      <c r="B217" s="257" t="s">
        <v>1105</v>
      </c>
      <c r="C217" s="290" t="s">
        <v>1304</v>
      </c>
      <c r="D217" s="679" t="s">
        <v>1151</v>
      </c>
      <c r="E217" s="81" t="s">
        <v>1235</v>
      </c>
      <c r="F217" s="578" t="s">
        <v>1237</v>
      </c>
      <c r="G217" s="586" t="s">
        <v>1123</v>
      </c>
      <c r="H217" s="580" t="s">
        <v>596</v>
      </c>
      <c r="I217" s="139" t="s">
        <v>1075</v>
      </c>
      <c r="J217" s="641" t="s">
        <v>1124</v>
      </c>
      <c r="K217" s="490" t="s">
        <v>1151</v>
      </c>
      <c r="L217" s="593" t="s">
        <v>927</v>
      </c>
      <c r="M217" s="265" t="s">
        <v>1151</v>
      </c>
      <c r="N217" s="593" t="s">
        <v>884</v>
      </c>
      <c r="O217" s="265" t="s">
        <v>1151</v>
      </c>
      <c r="P217" s="265" t="s">
        <v>1151</v>
      </c>
      <c r="Q217" s="265" t="s">
        <v>1151</v>
      </c>
      <c r="R217" s="619" t="s">
        <v>1126</v>
      </c>
      <c r="S217" s="619" t="s">
        <v>1127</v>
      </c>
      <c r="T217" s="619" t="s">
        <v>1028</v>
      </c>
      <c r="U217" s="265" t="s">
        <v>1151</v>
      </c>
      <c r="V217" s="265" t="s">
        <v>1151</v>
      </c>
      <c r="W217" s="265" t="s">
        <v>1151</v>
      </c>
      <c r="X217" s="265" t="s">
        <v>1151</v>
      </c>
      <c r="Y217" s="265" t="s">
        <v>1151</v>
      </c>
      <c r="Z217" s="265" t="s">
        <v>1151</v>
      </c>
      <c r="AA217" s="265" t="s">
        <v>1151</v>
      </c>
      <c r="AB217" s="265" t="s">
        <v>1151</v>
      </c>
      <c r="AC217" s="265" t="s">
        <v>1151</v>
      </c>
      <c r="AD217" s="265" t="s">
        <v>1151</v>
      </c>
      <c r="AE217" s="265" t="s">
        <v>1151</v>
      </c>
      <c r="AF217" s="265" t="s">
        <v>1151</v>
      </c>
      <c r="AG217" s="265" t="s">
        <v>1151</v>
      </c>
      <c r="AH217" s="265" t="s">
        <v>1151</v>
      </c>
      <c r="AI217" s="265" t="s">
        <v>1151</v>
      </c>
      <c r="AJ217" s="265" t="s">
        <v>1151</v>
      </c>
      <c r="AK217" s="265" t="s">
        <v>1151</v>
      </c>
      <c r="AL217" s="265" t="s">
        <v>1151</v>
      </c>
      <c r="AM217" s="265" t="s">
        <v>1151</v>
      </c>
      <c r="AN217" s="265" t="s">
        <v>1151</v>
      </c>
      <c r="AO217" s="265" t="s">
        <v>1151</v>
      </c>
      <c r="AP217" s="265" t="s">
        <v>1151</v>
      </c>
      <c r="AQ217" s="265" t="s">
        <v>1151</v>
      </c>
      <c r="AR217" s="265" t="s">
        <v>1151</v>
      </c>
      <c r="AS217" s="619" t="s">
        <v>891</v>
      </c>
      <c r="AT217" s="450" t="s">
        <v>430</v>
      </c>
      <c r="AU217" s="457" t="s">
        <v>1151</v>
      </c>
      <c r="AV217" s="644" t="s">
        <v>1151</v>
      </c>
      <c r="AW217" s="619" t="s">
        <v>1244</v>
      </c>
      <c r="AX217" s="260" t="s">
        <v>1151</v>
      </c>
      <c r="AY217" s="260" t="s">
        <v>1151</v>
      </c>
      <c r="AZ217" s="260" t="s">
        <v>1151</v>
      </c>
      <c r="BA217" s="260" t="s">
        <v>1151</v>
      </c>
      <c r="BB217" s="260" t="s">
        <v>1151</v>
      </c>
      <c r="BC217" s="619" t="s">
        <v>1128</v>
      </c>
      <c r="BD217" s="260" t="s">
        <v>1151</v>
      </c>
      <c r="BE217" s="260" t="s">
        <v>1151</v>
      </c>
    </row>
    <row r="218" spans="1:57" s="38" customFormat="1" ht="45" customHeight="1" x14ac:dyDescent="0.2">
      <c r="A218" s="84" t="str">
        <f t="shared" si="3"/>
        <v>16</v>
      </c>
      <c r="B218" s="257" t="s">
        <v>1105</v>
      </c>
      <c r="C218" s="290" t="s">
        <v>1304</v>
      </c>
      <c r="D218" s="679" t="s">
        <v>1151</v>
      </c>
      <c r="E218" s="81" t="s">
        <v>1235</v>
      </c>
      <c r="F218" s="578" t="s">
        <v>1237</v>
      </c>
      <c r="G218" s="586" t="s">
        <v>1123</v>
      </c>
      <c r="H218" s="580" t="s">
        <v>596</v>
      </c>
      <c r="I218" s="500" t="s">
        <v>1099</v>
      </c>
      <c r="J218" s="641" t="s">
        <v>1124</v>
      </c>
      <c r="K218" s="594" t="s">
        <v>927</v>
      </c>
      <c r="L218" s="265" t="s">
        <v>1151</v>
      </c>
      <c r="M218" s="265" t="s">
        <v>1151</v>
      </c>
      <c r="N218" s="594" t="s">
        <v>884</v>
      </c>
      <c r="O218" s="265" t="s">
        <v>1151</v>
      </c>
      <c r="P218" s="265" t="s">
        <v>1151</v>
      </c>
      <c r="Q218" s="265" t="s">
        <v>1151</v>
      </c>
      <c r="R218" s="620" t="s">
        <v>1126</v>
      </c>
      <c r="S218" s="620" t="s">
        <v>1127</v>
      </c>
      <c r="T218" s="620" t="s">
        <v>1028</v>
      </c>
      <c r="U218" s="265" t="s">
        <v>1151</v>
      </c>
      <c r="V218" s="265" t="s">
        <v>1151</v>
      </c>
      <c r="W218" s="265" t="s">
        <v>1151</v>
      </c>
      <c r="X218" s="265" t="s">
        <v>1151</v>
      </c>
      <c r="Y218" s="265" t="s">
        <v>1151</v>
      </c>
      <c r="Z218" s="265" t="s">
        <v>1151</v>
      </c>
      <c r="AA218" s="265" t="s">
        <v>1151</v>
      </c>
      <c r="AB218" s="265" t="s">
        <v>1151</v>
      </c>
      <c r="AC218" s="265" t="s">
        <v>1151</v>
      </c>
      <c r="AD218" s="265" t="s">
        <v>1151</v>
      </c>
      <c r="AE218" s="265" t="s">
        <v>1151</v>
      </c>
      <c r="AF218" s="265" t="s">
        <v>1151</v>
      </c>
      <c r="AG218" s="265" t="s">
        <v>1151</v>
      </c>
      <c r="AH218" s="265" t="s">
        <v>1151</v>
      </c>
      <c r="AI218" s="265" t="s">
        <v>1151</v>
      </c>
      <c r="AJ218" s="265" t="s">
        <v>1151</v>
      </c>
      <c r="AK218" s="265" t="s">
        <v>1151</v>
      </c>
      <c r="AL218" s="265" t="s">
        <v>1151</v>
      </c>
      <c r="AM218" s="265" t="s">
        <v>1151</v>
      </c>
      <c r="AN218" s="265" t="s">
        <v>1151</v>
      </c>
      <c r="AO218" s="265" t="s">
        <v>1151</v>
      </c>
      <c r="AP218" s="265" t="s">
        <v>1151</v>
      </c>
      <c r="AQ218" s="265" t="s">
        <v>1151</v>
      </c>
      <c r="AR218" s="265" t="s">
        <v>1151</v>
      </c>
      <c r="AS218" s="620" t="s">
        <v>891</v>
      </c>
      <c r="AT218" s="450" t="s">
        <v>430</v>
      </c>
      <c r="AU218" s="457" t="s">
        <v>1151</v>
      </c>
      <c r="AV218" s="644" t="s">
        <v>1151</v>
      </c>
      <c r="AW218" s="642" t="s">
        <v>1249</v>
      </c>
      <c r="AX218" s="644" t="s">
        <v>1151</v>
      </c>
      <c r="AY218" s="644" t="s">
        <v>1151</v>
      </c>
      <c r="AZ218" s="644" t="s">
        <v>1151</v>
      </c>
      <c r="BA218" s="644" t="s">
        <v>1151</v>
      </c>
      <c r="BB218" s="644" t="s">
        <v>1151</v>
      </c>
      <c r="BC218" s="620" t="s">
        <v>1128</v>
      </c>
      <c r="BD218" s="644" t="s">
        <v>1151</v>
      </c>
      <c r="BE218" s="644" t="s">
        <v>1151</v>
      </c>
    </row>
    <row r="219" spans="1:57" s="38" customFormat="1" ht="45" customHeight="1" x14ac:dyDescent="0.2">
      <c r="A219" s="84" t="str">
        <f t="shared" si="3"/>
        <v>13</v>
      </c>
      <c r="B219" s="36" t="s">
        <v>1103</v>
      </c>
      <c r="C219" s="290" t="s">
        <v>1305</v>
      </c>
      <c r="D219" s="679" t="s">
        <v>1151</v>
      </c>
      <c r="E219" s="81" t="s">
        <v>1235</v>
      </c>
      <c r="F219" s="313" t="s">
        <v>1238</v>
      </c>
      <c r="G219" s="692" t="s">
        <v>1108</v>
      </c>
      <c r="H219" s="580" t="s">
        <v>1118</v>
      </c>
      <c r="I219" s="138" t="s">
        <v>1117</v>
      </c>
      <c r="J219" s="684" t="s">
        <v>852</v>
      </c>
      <c r="K219" s="80" t="s">
        <v>1151</v>
      </c>
      <c r="L219" s="80" t="s">
        <v>1151</v>
      </c>
      <c r="M219" s="80" t="s">
        <v>1151</v>
      </c>
      <c r="N219" s="80" t="s">
        <v>1151</v>
      </c>
      <c r="O219" s="475" t="s">
        <v>479</v>
      </c>
      <c r="P219" s="80" t="s">
        <v>1151</v>
      </c>
      <c r="Q219" s="80" t="s">
        <v>1151</v>
      </c>
      <c r="R219" s="571" t="s">
        <v>1151</v>
      </c>
      <c r="S219" s="571" t="s">
        <v>1151</v>
      </c>
      <c r="T219" s="217" t="s">
        <v>1151</v>
      </c>
      <c r="U219" s="217" t="s">
        <v>1151</v>
      </c>
      <c r="V219" s="217" t="s">
        <v>1151</v>
      </c>
      <c r="W219" s="217" t="s">
        <v>1151</v>
      </c>
      <c r="X219" s="217" t="s">
        <v>1151</v>
      </c>
      <c r="Y219" s="217" t="s">
        <v>1151</v>
      </c>
      <c r="Z219" s="217" t="s">
        <v>1151</v>
      </c>
      <c r="AA219" s="217" t="s">
        <v>1151</v>
      </c>
      <c r="AB219" s="217" t="s">
        <v>1151</v>
      </c>
      <c r="AC219" s="217" t="s">
        <v>1151</v>
      </c>
      <c r="AD219" s="80" t="s">
        <v>1151</v>
      </c>
      <c r="AE219" s="80" t="s">
        <v>1151</v>
      </c>
      <c r="AF219" s="80" t="s">
        <v>1151</v>
      </c>
      <c r="AG219" s="80" t="s">
        <v>1151</v>
      </c>
      <c r="AH219" s="80" t="s">
        <v>1151</v>
      </c>
      <c r="AI219" s="80" t="s">
        <v>1151</v>
      </c>
      <c r="AJ219" s="80" t="s">
        <v>1151</v>
      </c>
      <c r="AK219" s="80" t="s">
        <v>1151</v>
      </c>
      <c r="AL219" s="80" t="s">
        <v>1151</v>
      </c>
      <c r="AM219" s="80" t="s">
        <v>1151</v>
      </c>
      <c r="AN219" s="80" t="s">
        <v>1151</v>
      </c>
      <c r="AO219" s="80" t="s">
        <v>1151</v>
      </c>
      <c r="AP219" s="80" t="s">
        <v>1151</v>
      </c>
      <c r="AQ219" s="80" t="s">
        <v>1151</v>
      </c>
      <c r="AR219" s="80" t="s">
        <v>1151</v>
      </c>
      <c r="AS219" s="40" t="s">
        <v>1151</v>
      </c>
      <c r="AT219" s="450" t="s">
        <v>430</v>
      </c>
      <c r="AU219" s="457" t="s">
        <v>1151</v>
      </c>
      <c r="AV219" s="486" t="s">
        <v>1151</v>
      </c>
      <c r="AW219" s="486" t="s">
        <v>1151</v>
      </c>
      <c r="AX219" s="486" t="s">
        <v>1151</v>
      </c>
      <c r="AY219" s="486" t="s">
        <v>1151</v>
      </c>
      <c r="AZ219" s="486" t="s">
        <v>1151</v>
      </c>
      <c r="BA219" s="486" t="s">
        <v>1151</v>
      </c>
      <c r="BB219" s="486" t="s">
        <v>1151</v>
      </c>
      <c r="BC219" s="486" t="s">
        <v>1151</v>
      </c>
      <c r="BD219" s="486" t="s">
        <v>1151</v>
      </c>
      <c r="BE219" s="486" t="s">
        <v>1151</v>
      </c>
    </row>
    <row r="220" spans="1:57" ht="45" customHeight="1" x14ac:dyDescent="0.25">
      <c r="A220" s="84" t="str">
        <f t="shared" si="3"/>
        <v>13</v>
      </c>
      <c r="B220" s="36" t="s">
        <v>1103</v>
      </c>
      <c r="C220" s="290" t="s">
        <v>1305</v>
      </c>
      <c r="D220" s="679" t="s">
        <v>1151</v>
      </c>
      <c r="E220" s="81" t="s">
        <v>1235</v>
      </c>
      <c r="F220" s="313" t="s">
        <v>1238</v>
      </c>
      <c r="G220" s="692" t="s">
        <v>1108</v>
      </c>
      <c r="H220" s="580" t="s">
        <v>1019</v>
      </c>
      <c r="I220" s="651" t="s">
        <v>1052</v>
      </c>
      <c r="J220" s="713" t="s">
        <v>1124</v>
      </c>
      <c r="K220" s="705" t="s">
        <v>1029</v>
      </c>
      <c r="L220" s="690" t="s">
        <v>1151</v>
      </c>
      <c r="M220" s="705" t="s">
        <v>884</v>
      </c>
      <c r="N220" s="690" t="s">
        <v>1151</v>
      </c>
      <c r="O220" s="593" t="s">
        <v>1239</v>
      </c>
      <c r="P220" s="265" t="s">
        <v>1151</v>
      </c>
      <c r="Q220" s="265" t="s">
        <v>1151</v>
      </c>
      <c r="R220" s="690" t="s">
        <v>1151</v>
      </c>
      <c r="S220" s="690" t="s">
        <v>1151</v>
      </c>
      <c r="T220" s="653" t="s">
        <v>1151</v>
      </c>
      <c r="U220" s="653" t="s">
        <v>1151</v>
      </c>
      <c r="V220" s="653" t="s">
        <v>1151</v>
      </c>
      <c r="W220" s="653" t="s">
        <v>1151</v>
      </c>
      <c r="X220" s="653" t="s">
        <v>1151</v>
      </c>
      <c r="Y220" s="653" t="s">
        <v>1151</v>
      </c>
      <c r="Z220" s="653" t="s">
        <v>1151</v>
      </c>
      <c r="AA220" s="653" t="s">
        <v>1151</v>
      </c>
      <c r="AB220" s="653" t="s">
        <v>1151</v>
      </c>
      <c r="AC220" s="653" t="s">
        <v>1151</v>
      </c>
      <c r="AD220" s="265" t="s">
        <v>1151</v>
      </c>
      <c r="AE220" s="265" t="s">
        <v>1151</v>
      </c>
      <c r="AF220" s="265" t="s">
        <v>1151</v>
      </c>
      <c r="AG220" s="265" t="s">
        <v>1151</v>
      </c>
      <c r="AH220" s="265" t="s">
        <v>1151</v>
      </c>
      <c r="AI220" s="265" t="s">
        <v>1151</v>
      </c>
      <c r="AJ220" s="265" t="s">
        <v>1151</v>
      </c>
      <c r="AK220" s="265" t="s">
        <v>1151</v>
      </c>
      <c r="AL220" s="265" t="s">
        <v>1151</v>
      </c>
      <c r="AM220" s="265" t="s">
        <v>1151</v>
      </c>
      <c r="AN220" s="265" t="s">
        <v>1151</v>
      </c>
      <c r="AO220" s="265" t="s">
        <v>1151</v>
      </c>
      <c r="AP220" s="265" t="s">
        <v>1151</v>
      </c>
      <c r="AQ220" s="265" t="s">
        <v>1151</v>
      </c>
      <c r="AR220" s="265" t="s">
        <v>1151</v>
      </c>
      <c r="AS220" s="593" t="s">
        <v>891</v>
      </c>
      <c r="AT220" s="450" t="s">
        <v>430</v>
      </c>
      <c r="AU220" s="457" t="s">
        <v>1151</v>
      </c>
      <c r="AV220" s="644" t="s">
        <v>1151</v>
      </c>
      <c r="AW220" s="260" t="s">
        <v>1151</v>
      </c>
      <c r="AX220" s="644" t="s">
        <v>1151</v>
      </c>
      <c r="AY220" s="644" t="s">
        <v>1151</v>
      </c>
      <c r="AZ220" s="729" t="s">
        <v>910</v>
      </c>
      <c r="BA220" s="644" t="s">
        <v>1151</v>
      </c>
      <c r="BB220" s="644" t="s">
        <v>1151</v>
      </c>
      <c r="BC220" s="260" t="s">
        <v>1151</v>
      </c>
      <c r="BD220" s="644" t="s">
        <v>1151</v>
      </c>
      <c r="BE220" s="644" t="s">
        <v>1151</v>
      </c>
    </row>
    <row r="221" spans="1:57" ht="45" customHeight="1" x14ac:dyDescent="0.25">
      <c r="A221" s="84" t="str">
        <f t="shared" si="3"/>
        <v>13</v>
      </c>
      <c r="B221" s="36" t="s">
        <v>1103</v>
      </c>
      <c r="C221" s="290" t="s">
        <v>1305</v>
      </c>
      <c r="D221" s="679" t="s">
        <v>1151</v>
      </c>
      <c r="E221" s="81" t="s">
        <v>1235</v>
      </c>
      <c r="F221" s="313" t="s">
        <v>1238</v>
      </c>
      <c r="G221" s="692" t="s">
        <v>1108</v>
      </c>
      <c r="H221" s="580" t="s">
        <v>1019</v>
      </c>
      <c r="I221" s="570" t="s">
        <v>1055</v>
      </c>
      <c r="J221" s="641" t="s">
        <v>1124</v>
      </c>
      <c r="K221" s="716" t="s">
        <v>1029</v>
      </c>
      <c r="L221" s="690" t="s">
        <v>1151</v>
      </c>
      <c r="M221" s="716" t="s">
        <v>884</v>
      </c>
      <c r="N221" s="690" t="s">
        <v>1151</v>
      </c>
      <c r="O221" s="690" t="s">
        <v>1151</v>
      </c>
      <c r="P221" s="716" t="s">
        <v>1239</v>
      </c>
      <c r="Q221" s="265" t="s">
        <v>1151</v>
      </c>
      <c r="R221" s="690" t="s">
        <v>1151</v>
      </c>
      <c r="S221" s="690" t="s">
        <v>1151</v>
      </c>
      <c r="T221" s="690" t="s">
        <v>1151</v>
      </c>
      <c r="U221" s="690" t="s">
        <v>1151</v>
      </c>
      <c r="V221" s="690" t="s">
        <v>1151</v>
      </c>
      <c r="W221" s="690" t="s">
        <v>1151</v>
      </c>
      <c r="X221" s="690" t="s">
        <v>1151</v>
      </c>
      <c r="Y221" s="690" t="s">
        <v>1151</v>
      </c>
      <c r="Z221" s="690" t="s">
        <v>1151</v>
      </c>
      <c r="AA221" s="690" t="s">
        <v>1151</v>
      </c>
      <c r="AB221" s="690" t="s">
        <v>1151</v>
      </c>
      <c r="AC221" s="690" t="s">
        <v>1151</v>
      </c>
      <c r="AD221" s="690" t="s">
        <v>1151</v>
      </c>
      <c r="AE221" s="690" t="s">
        <v>1151</v>
      </c>
      <c r="AF221" s="690" t="s">
        <v>1151</v>
      </c>
      <c r="AG221" s="690" t="s">
        <v>1151</v>
      </c>
      <c r="AH221" s="690" t="s">
        <v>1151</v>
      </c>
      <c r="AI221" s="690" t="s">
        <v>1151</v>
      </c>
      <c r="AJ221" s="690" t="s">
        <v>1151</v>
      </c>
      <c r="AK221" s="265" t="s">
        <v>1151</v>
      </c>
      <c r="AL221" s="265" t="s">
        <v>1151</v>
      </c>
      <c r="AM221" s="690" t="s">
        <v>1151</v>
      </c>
      <c r="AN221" s="690" t="s">
        <v>1151</v>
      </c>
      <c r="AO221" s="690" t="s">
        <v>1151</v>
      </c>
      <c r="AP221" s="690" t="s">
        <v>1151</v>
      </c>
      <c r="AQ221" s="690" t="s">
        <v>1151</v>
      </c>
      <c r="AR221" s="690" t="s">
        <v>1151</v>
      </c>
      <c r="AS221" s="594" t="s">
        <v>891</v>
      </c>
      <c r="AT221" s="450" t="s">
        <v>430</v>
      </c>
      <c r="AU221" s="457" t="s">
        <v>1151</v>
      </c>
      <c r="AV221" s="644" t="s">
        <v>1151</v>
      </c>
      <c r="AW221" s="260" t="s">
        <v>1151</v>
      </c>
      <c r="AX221" s="260" t="s">
        <v>1151</v>
      </c>
      <c r="AY221" s="260" t="s">
        <v>1151</v>
      </c>
      <c r="AZ221" s="506" t="s">
        <v>909</v>
      </c>
      <c r="BA221" s="260" t="s">
        <v>1151</v>
      </c>
      <c r="BB221" s="260" t="s">
        <v>1151</v>
      </c>
      <c r="BC221" s="260" t="s">
        <v>1151</v>
      </c>
      <c r="BD221" s="260" t="s">
        <v>1151</v>
      </c>
      <c r="BE221" s="260" t="s">
        <v>1151</v>
      </c>
    </row>
    <row r="222" spans="1:57" ht="45" customHeight="1" x14ac:dyDescent="0.25">
      <c r="A222" s="84" t="str">
        <f t="shared" si="3"/>
        <v>16</v>
      </c>
      <c r="B222" s="36" t="s">
        <v>1104</v>
      </c>
      <c r="C222" s="290" t="s">
        <v>1306</v>
      </c>
      <c r="D222" s="679" t="s">
        <v>1151</v>
      </c>
      <c r="E222" s="81" t="s">
        <v>1235</v>
      </c>
      <c r="F222" s="313" t="s">
        <v>1240</v>
      </c>
      <c r="G222" s="314" t="s">
        <v>1119</v>
      </c>
      <c r="H222" s="580" t="s">
        <v>836</v>
      </c>
      <c r="I222" s="138" t="s">
        <v>1093</v>
      </c>
      <c r="J222" s="575" t="s">
        <v>852</v>
      </c>
      <c r="K222" s="592" t="s">
        <v>944</v>
      </c>
      <c r="L222" s="80" t="s">
        <v>1151</v>
      </c>
      <c r="M222" s="80" t="s">
        <v>1151</v>
      </c>
      <c r="N222" s="592" t="s">
        <v>884</v>
      </c>
      <c r="O222" s="80" t="s">
        <v>1151</v>
      </c>
      <c r="P222" s="80" t="s">
        <v>1151</v>
      </c>
      <c r="Q222" s="80" t="s">
        <v>1151</v>
      </c>
      <c r="R222" s="266" t="s">
        <v>482</v>
      </c>
      <c r="S222" s="266" t="s">
        <v>483</v>
      </c>
      <c r="T222" s="475" t="s">
        <v>484</v>
      </c>
      <c r="U222" s="80" t="s">
        <v>1151</v>
      </c>
      <c r="V222" s="80" t="s">
        <v>1151</v>
      </c>
      <c r="W222" s="80" t="s">
        <v>1151</v>
      </c>
      <c r="X222" s="80" t="s">
        <v>1151</v>
      </c>
      <c r="Y222" s="80" t="s">
        <v>1151</v>
      </c>
      <c r="Z222" s="80" t="s">
        <v>1151</v>
      </c>
      <c r="AA222" s="80" t="s">
        <v>1151</v>
      </c>
      <c r="AB222" s="80" t="s">
        <v>1151</v>
      </c>
      <c r="AC222" s="80" t="s">
        <v>1151</v>
      </c>
      <c r="AD222" s="80" t="s">
        <v>1151</v>
      </c>
      <c r="AE222" s="80" t="s">
        <v>1151</v>
      </c>
      <c r="AF222" s="80" t="s">
        <v>1151</v>
      </c>
      <c r="AG222" s="80" t="s">
        <v>1151</v>
      </c>
      <c r="AH222" s="80" t="s">
        <v>1151</v>
      </c>
      <c r="AI222" s="80" t="s">
        <v>1151</v>
      </c>
      <c r="AJ222" s="80" t="s">
        <v>1151</v>
      </c>
      <c r="AK222" s="80" t="s">
        <v>1151</v>
      </c>
      <c r="AL222" s="80" t="s">
        <v>1151</v>
      </c>
      <c r="AM222" s="80" t="s">
        <v>1151</v>
      </c>
      <c r="AN222" s="80" t="s">
        <v>1151</v>
      </c>
      <c r="AO222" s="80" t="s">
        <v>1151</v>
      </c>
      <c r="AP222" s="80" t="s">
        <v>1151</v>
      </c>
      <c r="AQ222" s="80" t="s">
        <v>1151</v>
      </c>
      <c r="AR222" s="80" t="s">
        <v>1151</v>
      </c>
      <c r="AS222" s="648" t="s">
        <v>1151</v>
      </c>
      <c r="AT222" s="450" t="s">
        <v>430</v>
      </c>
      <c r="AU222" s="457" t="s">
        <v>1151</v>
      </c>
      <c r="AV222" s="486" t="s">
        <v>1151</v>
      </c>
      <c r="AW222" s="486" t="s">
        <v>1151</v>
      </c>
      <c r="AX222" s="486" t="s">
        <v>1151</v>
      </c>
      <c r="AY222" s="486" t="s">
        <v>1151</v>
      </c>
      <c r="AZ222" s="486" t="s">
        <v>1151</v>
      </c>
      <c r="BA222" s="486" t="s">
        <v>1151</v>
      </c>
      <c r="BB222" s="486" t="s">
        <v>1151</v>
      </c>
      <c r="BC222" s="486" t="s">
        <v>1151</v>
      </c>
      <c r="BD222" s="486" t="s">
        <v>1151</v>
      </c>
      <c r="BE222" s="486" t="s">
        <v>1151</v>
      </c>
    </row>
    <row r="223" spans="1:57" ht="45" customHeight="1" x14ac:dyDescent="0.25">
      <c r="A223" s="84" t="str">
        <f t="shared" si="3"/>
        <v>16</v>
      </c>
      <c r="B223" s="36" t="s">
        <v>1104</v>
      </c>
      <c r="C223" s="290" t="s">
        <v>1306</v>
      </c>
      <c r="D223" s="679" t="s">
        <v>1151</v>
      </c>
      <c r="E223" s="81" t="s">
        <v>1235</v>
      </c>
      <c r="F223" s="313" t="s">
        <v>1240</v>
      </c>
      <c r="G223" s="314" t="s">
        <v>1119</v>
      </c>
      <c r="H223" s="580" t="s">
        <v>836</v>
      </c>
      <c r="I223" s="651" t="s">
        <v>1109</v>
      </c>
      <c r="J223" s="641" t="s">
        <v>1124</v>
      </c>
      <c r="K223" s="589" t="s">
        <v>944</v>
      </c>
      <c r="L223" s="265" t="s">
        <v>1151</v>
      </c>
      <c r="M223" s="265" t="s">
        <v>1151</v>
      </c>
      <c r="N223" s="593" t="s">
        <v>884</v>
      </c>
      <c r="O223" s="265" t="s">
        <v>1151</v>
      </c>
      <c r="P223" s="265" t="s">
        <v>1151</v>
      </c>
      <c r="Q223" s="265" t="s">
        <v>1151</v>
      </c>
      <c r="R223" s="619" t="s">
        <v>1120</v>
      </c>
      <c r="S223" s="619" t="s">
        <v>1241</v>
      </c>
      <c r="T223" s="619" t="s">
        <v>1122</v>
      </c>
      <c r="U223" s="265" t="s">
        <v>1151</v>
      </c>
      <c r="V223" s="265" t="s">
        <v>1151</v>
      </c>
      <c r="W223" s="265" t="s">
        <v>1151</v>
      </c>
      <c r="X223" s="265" t="s">
        <v>1151</v>
      </c>
      <c r="Y223" s="265" t="s">
        <v>1151</v>
      </c>
      <c r="Z223" s="265" t="s">
        <v>1151</v>
      </c>
      <c r="AA223" s="265" t="s">
        <v>1151</v>
      </c>
      <c r="AB223" s="265" t="s">
        <v>1151</v>
      </c>
      <c r="AC223" s="265" t="s">
        <v>1151</v>
      </c>
      <c r="AD223" s="265" t="s">
        <v>1151</v>
      </c>
      <c r="AE223" s="265" t="s">
        <v>1151</v>
      </c>
      <c r="AF223" s="265" t="s">
        <v>1151</v>
      </c>
      <c r="AG223" s="265" t="s">
        <v>1151</v>
      </c>
      <c r="AH223" s="265" t="s">
        <v>1151</v>
      </c>
      <c r="AI223" s="265" t="s">
        <v>1151</v>
      </c>
      <c r="AJ223" s="265" t="s">
        <v>1151</v>
      </c>
      <c r="AK223" s="265" t="s">
        <v>1151</v>
      </c>
      <c r="AL223" s="265" t="s">
        <v>1151</v>
      </c>
      <c r="AM223" s="265" t="s">
        <v>1151</v>
      </c>
      <c r="AN223" s="265" t="s">
        <v>1151</v>
      </c>
      <c r="AO223" s="265" t="s">
        <v>1151</v>
      </c>
      <c r="AP223" s="265" t="s">
        <v>1151</v>
      </c>
      <c r="AQ223" s="265" t="s">
        <v>1151</v>
      </c>
      <c r="AR223" s="265" t="s">
        <v>1151</v>
      </c>
      <c r="AS223" s="619" t="s">
        <v>891</v>
      </c>
      <c r="AT223" s="450" t="s">
        <v>430</v>
      </c>
      <c r="AU223" s="457" t="s">
        <v>1151</v>
      </c>
      <c r="AV223" s="644" t="s">
        <v>1151</v>
      </c>
      <c r="AW223" s="619" t="s">
        <v>1249</v>
      </c>
      <c r="AX223" s="260" t="s">
        <v>1151</v>
      </c>
      <c r="AY223" s="260" t="s">
        <v>1151</v>
      </c>
      <c r="AZ223" s="260" t="s">
        <v>1151</v>
      </c>
      <c r="BA223" s="260" t="s">
        <v>1151</v>
      </c>
      <c r="BB223" s="260" t="s">
        <v>1151</v>
      </c>
      <c r="BC223" s="619" t="s">
        <v>1121</v>
      </c>
      <c r="BD223" s="260" t="s">
        <v>1151</v>
      </c>
      <c r="BE223" s="260" t="s">
        <v>1151</v>
      </c>
    </row>
    <row r="224" spans="1:57" ht="45" customHeight="1" x14ac:dyDescent="0.25">
      <c r="A224" s="84" t="str">
        <f t="shared" si="3"/>
        <v>16</v>
      </c>
      <c r="B224" s="36" t="s">
        <v>1104</v>
      </c>
      <c r="C224" s="290" t="s">
        <v>1306</v>
      </c>
      <c r="D224" s="679" t="s">
        <v>1151</v>
      </c>
      <c r="E224" s="81" t="s">
        <v>1235</v>
      </c>
      <c r="F224" s="313" t="s">
        <v>1240</v>
      </c>
      <c r="G224" s="314" t="s">
        <v>1119</v>
      </c>
      <c r="H224" s="580" t="s">
        <v>836</v>
      </c>
      <c r="I224" s="570" t="s">
        <v>1099</v>
      </c>
      <c r="J224" s="641" t="s">
        <v>1124</v>
      </c>
      <c r="K224" s="590" t="s">
        <v>944</v>
      </c>
      <c r="L224" s="265" t="s">
        <v>1151</v>
      </c>
      <c r="M224" s="265" t="s">
        <v>1151</v>
      </c>
      <c r="N224" s="594" t="s">
        <v>884</v>
      </c>
      <c r="O224" s="265" t="s">
        <v>1151</v>
      </c>
      <c r="P224" s="265" t="s">
        <v>1151</v>
      </c>
      <c r="Q224" s="265" t="s">
        <v>1151</v>
      </c>
      <c r="R224" s="620" t="s">
        <v>1120</v>
      </c>
      <c r="S224" s="620" t="s">
        <v>1241</v>
      </c>
      <c r="T224" s="620" t="s">
        <v>1122</v>
      </c>
      <c r="U224" s="265" t="s">
        <v>1151</v>
      </c>
      <c r="V224" s="265" t="s">
        <v>1151</v>
      </c>
      <c r="W224" s="265" t="s">
        <v>1151</v>
      </c>
      <c r="X224" s="265" t="s">
        <v>1151</v>
      </c>
      <c r="Y224" s="265" t="s">
        <v>1151</v>
      </c>
      <c r="Z224" s="265" t="s">
        <v>1151</v>
      </c>
      <c r="AA224" s="265" t="s">
        <v>1151</v>
      </c>
      <c r="AB224" s="265" t="s">
        <v>1151</v>
      </c>
      <c r="AC224" s="265" t="s">
        <v>1151</v>
      </c>
      <c r="AD224" s="265" t="s">
        <v>1151</v>
      </c>
      <c r="AE224" s="265" t="s">
        <v>1151</v>
      </c>
      <c r="AF224" s="265" t="s">
        <v>1151</v>
      </c>
      <c r="AG224" s="265" t="s">
        <v>1151</v>
      </c>
      <c r="AH224" s="265" t="s">
        <v>1151</v>
      </c>
      <c r="AI224" s="265" t="s">
        <v>1151</v>
      </c>
      <c r="AJ224" s="265" t="s">
        <v>1151</v>
      </c>
      <c r="AK224" s="265" t="s">
        <v>1151</v>
      </c>
      <c r="AL224" s="265" t="s">
        <v>1151</v>
      </c>
      <c r="AM224" s="265" t="s">
        <v>1151</v>
      </c>
      <c r="AN224" s="265" t="s">
        <v>1151</v>
      </c>
      <c r="AO224" s="265" t="s">
        <v>1151</v>
      </c>
      <c r="AP224" s="265" t="s">
        <v>1151</v>
      </c>
      <c r="AQ224" s="265" t="s">
        <v>1151</v>
      </c>
      <c r="AR224" s="265" t="s">
        <v>1151</v>
      </c>
      <c r="AS224" s="620" t="s">
        <v>891</v>
      </c>
      <c r="AT224" s="450" t="s">
        <v>430</v>
      </c>
      <c r="AU224" s="457" t="s">
        <v>1151</v>
      </c>
      <c r="AV224" s="644" t="s">
        <v>1151</v>
      </c>
      <c r="AW224" s="745" t="s">
        <v>1249</v>
      </c>
      <c r="AX224" s="260" t="s">
        <v>1151</v>
      </c>
      <c r="AY224" s="260" t="s">
        <v>1151</v>
      </c>
      <c r="AZ224" s="260" t="s">
        <v>1151</v>
      </c>
      <c r="BA224" s="260" t="s">
        <v>1151</v>
      </c>
      <c r="BB224" s="260" t="s">
        <v>1151</v>
      </c>
      <c r="BC224" s="620" t="s">
        <v>1121</v>
      </c>
      <c r="BD224" s="260" t="s">
        <v>1151</v>
      </c>
      <c r="BE224" s="260" t="s">
        <v>1151</v>
      </c>
    </row>
    <row r="225" spans="1:57" ht="45" customHeight="1" x14ac:dyDescent="0.25">
      <c r="A225" s="84" t="str">
        <f t="shared" si="3"/>
        <v>12</v>
      </c>
      <c r="B225" s="257" t="s">
        <v>196</v>
      </c>
      <c r="C225" s="290" t="s">
        <v>1307</v>
      </c>
      <c r="D225" s="679" t="s">
        <v>1151</v>
      </c>
      <c r="E225" s="582" t="s">
        <v>1234</v>
      </c>
      <c r="F225" s="578" t="s">
        <v>1201</v>
      </c>
      <c r="G225" s="640" t="s">
        <v>112</v>
      </c>
      <c r="H225" s="580" t="s">
        <v>1110</v>
      </c>
      <c r="I225" s="712" t="s">
        <v>1090</v>
      </c>
      <c r="J225" s="575" t="s">
        <v>852</v>
      </c>
      <c r="K225" s="588" t="s">
        <v>944</v>
      </c>
      <c r="L225" s="265" t="s">
        <v>1151</v>
      </c>
      <c r="M225" s="265" t="s">
        <v>1151</v>
      </c>
      <c r="N225" s="592" t="s">
        <v>884</v>
      </c>
      <c r="O225" s="265" t="s">
        <v>1151</v>
      </c>
      <c r="P225" s="265" t="s">
        <v>1151</v>
      </c>
      <c r="Q225" s="265" t="s">
        <v>1151</v>
      </c>
      <c r="R225" s="265" t="s">
        <v>1151</v>
      </c>
      <c r="S225" s="265" t="s">
        <v>1151</v>
      </c>
      <c r="T225" s="265" t="s">
        <v>1151</v>
      </c>
      <c r="U225" s="265" t="s">
        <v>1151</v>
      </c>
      <c r="V225" s="265" t="s">
        <v>1151</v>
      </c>
      <c r="W225" s="265" t="s">
        <v>1151</v>
      </c>
      <c r="X225" s="265" t="s">
        <v>1151</v>
      </c>
      <c r="Y225" s="265" t="s">
        <v>1151</v>
      </c>
      <c r="Z225" s="265" t="s">
        <v>1151</v>
      </c>
      <c r="AA225" s="265" t="s">
        <v>1151</v>
      </c>
      <c r="AB225" s="265" t="s">
        <v>1151</v>
      </c>
      <c r="AC225" s="265" t="s">
        <v>1151</v>
      </c>
      <c r="AD225" s="265" t="s">
        <v>1151</v>
      </c>
      <c r="AE225" s="266" t="s">
        <v>445</v>
      </c>
      <c r="AF225" s="266" t="s">
        <v>445</v>
      </c>
      <c r="AG225" s="266" t="s">
        <v>446</v>
      </c>
      <c r="AH225" s="266" t="s">
        <v>446</v>
      </c>
      <c r="AI225" s="265" t="s">
        <v>1151</v>
      </c>
      <c r="AJ225" s="265" t="s">
        <v>1151</v>
      </c>
      <c r="AK225" s="265" t="s">
        <v>1151</v>
      </c>
      <c r="AL225" s="265" t="s">
        <v>1151</v>
      </c>
      <c r="AM225" s="265" t="s">
        <v>1151</v>
      </c>
      <c r="AN225" s="265" t="s">
        <v>1151</v>
      </c>
      <c r="AO225" s="265" t="s">
        <v>1151</v>
      </c>
      <c r="AP225" s="265" t="s">
        <v>1151</v>
      </c>
      <c r="AQ225" s="265" t="s">
        <v>1151</v>
      </c>
      <c r="AR225" s="265" t="s">
        <v>1151</v>
      </c>
      <c r="AS225" s="266" t="s">
        <v>446</v>
      </c>
      <c r="AT225" s="674" t="s">
        <v>430</v>
      </c>
      <c r="AU225" s="457" t="s">
        <v>1151</v>
      </c>
      <c r="AV225" s="486" t="s">
        <v>1151</v>
      </c>
      <c r="AW225" s="486" t="s">
        <v>1151</v>
      </c>
      <c r="AX225" s="486" t="s">
        <v>1151</v>
      </c>
      <c r="AY225" s="486" t="s">
        <v>1151</v>
      </c>
      <c r="AZ225" s="486" t="s">
        <v>1151</v>
      </c>
      <c r="BA225" s="486" t="s">
        <v>1151</v>
      </c>
      <c r="BB225" s="486" t="s">
        <v>1151</v>
      </c>
      <c r="BC225" s="486" t="s">
        <v>1151</v>
      </c>
      <c r="BD225" s="486" t="s">
        <v>1151</v>
      </c>
      <c r="BE225" s="486" t="s">
        <v>1151</v>
      </c>
    </row>
    <row r="226" spans="1:57" ht="45" customHeight="1" x14ac:dyDescent="0.25">
      <c r="A226" s="84" t="str">
        <f t="shared" si="3"/>
        <v>17</v>
      </c>
      <c r="B226" s="257" t="s">
        <v>196</v>
      </c>
      <c r="C226" s="290" t="s">
        <v>1307</v>
      </c>
      <c r="D226" s="679" t="s">
        <v>1151</v>
      </c>
      <c r="E226" s="582" t="s">
        <v>1234</v>
      </c>
      <c r="F226" s="578" t="s">
        <v>1201</v>
      </c>
      <c r="G226" s="640" t="s">
        <v>112</v>
      </c>
      <c r="H226" s="580" t="s">
        <v>1110</v>
      </c>
      <c r="I226" s="651" t="s">
        <v>1095</v>
      </c>
      <c r="J226" s="575" t="s">
        <v>1125</v>
      </c>
      <c r="K226" s="589" t="s">
        <v>944</v>
      </c>
      <c r="L226" s="265" t="s">
        <v>1151</v>
      </c>
      <c r="M226" s="265" t="s">
        <v>1151</v>
      </c>
      <c r="N226" s="593" t="s">
        <v>884</v>
      </c>
      <c r="O226" s="265" t="s">
        <v>1151</v>
      </c>
      <c r="P226" s="265" t="s">
        <v>1151</v>
      </c>
      <c r="Q226" s="265" t="s">
        <v>1151</v>
      </c>
      <c r="R226" s="265" t="s">
        <v>1151</v>
      </c>
      <c r="S226" s="265" t="s">
        <v>1151</v>
      </c>
      <c r="T226" s="265" t="s">
        <v>1151</v>
      </c>
      <c r="U226" s="265" t="s">
        <v>1151</v>
      </c>
      <c r="V226" s="265" t="s">
        <v>1151</v>
      </c>
      <c r="W226" s="265" t="s">
        <v>1151</v>
      </c>
      <c r="X226" s="265" t="s">
        <v>1151</v>
      </c>
      <c r="Y226" s="265" t="s">
        <v>1151</v>
      </c>
      <c r="Z226" s="265" t="s">
        <v>1151</v>
      </c>
      <c r="AA226" s="265" t="s">
        <v>1151</v>
      </c>
      <c r="AB226" s="265" t="s">
        <v>1151</v>
      </c>
      <c r="AC226" s="265" t="s">
        <v>1151</v>
      </c>
      <c r="AD226" s="265" t="s">
        <v>1151</v>
      </c>
      <c r="AE226" s="265" t="s">
        <v>1151</v>
      </c>
      <c r="AF226" s="265" t="s">
        <v>1151</v>
      </c>
      <c r="AG226" s="265" t="s">
        <v>1151</v>
      </c>
      <c r="AH226" s="265" t="s">
        <v>1151</v>
      </c>
      <c r="AI226" s="675" t="s">
        <v>980</v>
      </c>
      <c r="AJ226" s="265" t="s">
        <v>1151</v>
      </c>
      <c r="AK226" s="265" t="s">
        <v>1151</v>
      </c>
      <c r="AL226" s="265" t="s">
        <v>1151</v>
      </c>
      <c r="AM226" s="265" t="s">
        <v>1151</v>
      </c>
      <c r="AN226" s="265" t="s">
        <v>1151</v>
      </c>
      <c r="AO226" s="265" t="s">
        <v>1151</v>
      </c>
      <c r="AP226" s="265" t="s">
        <v>1151</v>
      </c>
      <c r="AQ226" s="265" t="s">
        <v>1151</v>
      </c>
      <c r="AR226" s="265" t="s">
        <v>1151</v>
      </c>
      <c r="AS226" s="675" t="s">
        <v>961</v>
      </c>
      <c r="AT226" s="674" t="s">
        <v>430</v>
      </c>
      <c r="AU226" s="457" t="s">
        <v>1151</v>
      </c>
      <c r="AV226" s="644" t="s">
        <v>1151</v>
      </c>
      <c r="AW226" s="566" t="s">
        <v>1032</v>
      </c>
      <c r="AX226" s="260" t="s">
        <v>1151</v>
      </c>
      <c r="AY226" s="260" t="s">
        <v>1151</v>
      </c>
      <c r="AZ226" s="260" t="s">
        <v>1151</v>
      </c>
      <c r="BA226" s="260" t="s">
        <v>1151</v>
      </c>
      <c r="BB226" s="260" t="s">
        <v>1151</v>
      </c>
      <c r="BC226" s="260" t="s">
        <v>1151</v>
      </c>
      <c r="BD226" s="260" t="s">
        <v>1151</v>
      </c>
      <c r="BE226" s="260" t="s">
        <v>1151</v>
      </c>
    </row>
    <row r="227" spans="1:57" ht="45" customHeight="1" x14ac:dyDescent="0.25">
      <c r="A227" s="84" t="str">
        <f t="shared" si="3"/>
        <v>17</v>
      </c>
      <c r="B227" s="257" t="s">
        <v>196</v>
      </c>
      <c r="C227" s="290" t="s">
        <v>1307</v>
      </c>
      <c r="D227" s="679" t="s">
        <v>1151</v>
      </c>
      <c r="E227" s="582" t="s">
        <v>1234</v>
      </c>
      <c r="F227" s="578" t="s">
        <v>1201</v>
      </c>
      <c r="G227" s="640" t="s">
        <v>112</v>
      </c>
      <c r="H227" s="580" t="s">
        <v>1110</v>
      </c>
      <c r="I227" s="570" t="s">
        <v>1100</v>
      </c>
      <c r="J227" s="575" t="s">
        <v>1125</v>
      </c>
      <c r="K227" s="590" t="s">
        <v>944</v>
      </c>
      <c r="L227" s="265" t="s">
        <v>1151</v>
      </c>
      <c r="M227" s="265" t="s">
        <v>1151</v>
      </c>
      <c r="N227" s="594" t="s">
        <v>884</v>
      </c>
      <c r="O227" s="265" t="s">
        <v>1151</v>
      </c>
      <c r="P227" s="265" t="s">
        <v>1151</v>
      </c>
      <c r="Q227" s="265" t="s">
        <v>1151</v>
      </c>
      <c r="R227" s="265" t="s">
        <v>1151</v>
      </c>
      <c r="S227" s="265" t="s">
        <v>1151</v>
      </c>
      <c r="T227" s="265" t="s">
        <v>1151</v>
      </c>
      <c r="U227" s="265" t="s">
        <v>1151</v>
      </c>
      <c r="V227" s="265" t="s">
        <v>1151</v>
      </c>
      <c r="W227" s="265" t="s">
        <v>1151</v>
      </c>
      <c r="X227" s="265" t="s">
        <v>1151</v>
      </c>
      <c r="Y227" s="265" t="s">
        <v>1151</v>
      </c>
      <c r="Z227" s="265" t="s">
        <v>1151</v>
      </c>
      <c r="AA227" s="265" t="s">
        <v>1151</v>
      </c>
      <c r="AB227" s="265" t="s">
        <v>1151</v>
      </c>
      <c r="AC227" s="265" t="s">
        <v>1151</v>
      </c>
      <c r="AD227" s="265" t="s">
        <v>1151</v>
      </c>
      <c r="AE227" s="265" t="s">
        <v>1151</v>
      </c>
      <c r="AF227" s="265" t="s">
        <v>1151</v>
      </c>
      <c r="AG227" s="265" t="s">
        <v>1151</v>
      </c>
      <c r="AH227" s="265" t="s">
        <v>1151</v>
      </c>
      <c r="AI227" s="693" t="s">
        <v>980</v>
      </c>
      <c r="AJ227" s="265" t="s">
        <v>1151</v>
      </c>
      <c r="AK227" s="265" t="s">
        <v>1151</v>
      </c>
      <c r="AL227" s="265" t="s">
        <v>1151</v>
      </c>
      <c r="AM227" s="265" t="s">
        <v>1151</v>
      </c>
      <c r="AN227" s="265" t="s">
        <v>1151</v>
      </c>
      <c r="AO227" s="265" t="s">
        <v>1151</v>
      </c>
      <c r="AP227" s="265" t="s">
        <v>1151</v>
      </c>
      <c r="AQ227" s="265" t="s">
        <v>1151</v>
      </c>
      <c r="AR227" s="265" t="s">
        <v>1151</v>
      </c>
      <c r="AS227" s="677" t="s">
        <v>961</v>
      </c>
      <c r="AT227" s="674" t="s">
        <v>430</v>
      </c>
      <c r="AU227" s="457" t="s">
        <v>1151</v>
      </c>
      <c r="AV227" s="644" t="s">
        <v>1151</v>
      </c>
      <c r="AW227" s="506" t="s">
        <v>981</v>
      </c>
      <c r="AX227" s="260" t="s">
        <v>1151</v>
      </c>
      <c r="AY227" s="260" t="s">
        <v>1151</v>
      </c>
      <c r="AZ227" s="260" t="s">
        <v>1151</v>
      </c>
      <c r="BA227" s="260" t="s">
        <v>1151</v>
      </c>
      <c r="BB227" s="260" t="s">
        <v>1151</v>
      </c>
      <c r="BC227" s="260" t="s">
        <v>1151</v>
      </c>
      <c r="BD227" s="260" t="s">
        <v>1151</v>
      </c>
      <c r="BE227" s="260" t="s">
        <v>1151</v>
      </c>
    </row>
    <row r="228" spans="1:57" ht="45" customHeight="1" x14ac:dyDescent="0.25">
      <c r="A228" s="84" t="str">
        <f t="shared" si="3"/>
        <v>17</v>
      </c>
      <c r="B228" s="36" t="s">
        <v>128</v>
      </c>
      <c r="C228" s="290" t="s">
        <v>1308</v>
      </c>
      <c r="D228" s="679" t="s">
        <v>1151</v>
      </c>
      <c r="E228" s="582" t="s">
        <v>1234</v>
      </c>
      <c r="F228" s="578" t="s">
        <v>60</v>
      </c>
      <c r="G228" s="586" t="s">
        <v>60</v>
      </c>
      <c r="H228" s="580" t="s">
        <v>60</v>
      </c>
      <c r="I228" s="712" t="s">
        <v>1113</v>
      </c>
      <c r="J228" s="575" t="s">
        <v>60</v>
      </c>
      <c r="K228" s="697"/>
      <c r="L228" s="698"/>
      <c r="M228" s="698"/>
      <c r="N228" s="698"/>
      <c r="O228" s="698"/>
      <c r="P228" s="699"/>
      <c r="Q228" s="698" t="s">
        <v>1151</v>
      </c>
      <c r="R228" s="698" t="s">
        <v>1151</v>
      </c>
      <c r="S228" s="698" t="s">
        <v>1151</v>
      </c>
      <c r="T228" s="698" t="s">
        <v>1151</v>
      </c>
      <c r="U228" s="698" t="s">
        <v>1151</v>
      </c>
      <c r="V228" s="698" t="s">
        <v>1151</v>
      </c>
      <c r="W228" s="698" t="s">
        <v>1151</v>
      </c>
      <c r="X228" s="698" t="s">
        <v>1151</v>
      </c>
      <c r="Y228" s="698" t="s">
        <v>1151</v>
      </c>
      <c r="Z228" s="698" t="s">
        <v>1151</v>
      </c>
      <c r="AA228" s="698" t="s">
        <v>1151</v>
      </c>
      <c r="AB228" s="698" t="s">
        <v>1151</v>
      </c>
      <c r="AC228" s="698" t="s">
        <v>1151</v>
      </c>
      <c r="AD228" s="698" t="s">
        <v>1151</v>
      </c>
      <c r="AE228" s="698" t="s">
        <v>1151</v>
      </c>
      <c r="AF228" s="698" t="s">
        <v>1151</v>
      </c>
      <c r="AG228" s="698" t="s">
        <v>1151</v>
      </c>
      <c r="AH228" s="698" t="s">
        <v>1151</v>
      </c>
      <c r="AI228" s="698" t="s">
        <v>1151</v>
      </c>
      <c r="AJ228" s="698" t="s">
        <v>1151</v>
      </c>
      <c r="AK228" s="698" t="s">
        <v>1151</v>
      </c>
      <c r="AL228" s="698" t="s">
        <v>1151</v>
      </c>
      <c r="AM228" s="698" t="s">
        <v>1151</v>
      </c>
      <c r="AN228" s="698" t="s">
        <v>1151</v>
      </c>
      <c r="AO228" s="698" t="s">
        <v>1151</v>
      </c>
      <c r="AP228" s="698" t="s">
        <v>1151</v>
      </c>
      <c r="AQ228" s="698" t="s">
        <v>1151</v>
      </c>
      <c r="AR228" s="698" t="s">
        <v>1151</v>
      </c>
      <c r="AS228" s="699" t="s">
        <v>1151</v>
      </c>
      <c r="AT228" s="700" t="s">
        <v>1151</v>
      </c>
      <c r="AU228" s="457" t="s">
        <v>1151</v>
      </c>
      <c r="AV228" s="486" t="s">
        <v>1151</v>
      </c>
      <c r="AW228" s="486" t="s">
        <v>1151</v>
      </c>
      <c r="AX228" s="486" t="s">
        <v>1151</v>
      </c>
      <c r="AY228" s="486" t="s">
        <v>1151</v>
      </c>
      <c r="AZ228" s="486" t="s">
        <v>1151</v>
      </c>
      <c r="BA228" s="486" t="s">
        <v>1151</v>
      </c>
      <c r="BB228" s="486" t="s">
        <v>1151</v>
      </c>
      <c r="BC228" s="486" t="s">
        <v>1151</v>
      </c>
      <c r="BD228" s="486" t="s">
        <v>1151</v>
      </c>
      <c r="BE228" s="486" t="s">
        <v>1151</v>
      </c>
    </row>
    <row r="229" spans="1:57" ht="45" customHeight="1" x14ac:dyDescent="0.25">
      <c r="A229" s="84" t="str">
        <f t="shared" si="3"/>
        <v>17</v>
      </c>
      <c r="B229" s="36" t="s">
        <v>128</v>
      </c>
      <c r="C229" s="290" t="s">
        <v>1308</v>
      </c>
      <c r="D229" s="679" t="s">
        <v>1151</v>
      </c>
      <c r="E229" s="582" t="s">
        <v>1234</v>
      </c>
      <c r="F229" s="578" t="s">
        <v>60</v>
      </c>
      <c r="G229" s="586" t="s">
        <v>60</v>
      </c>
      <c r="H229" s="580" t="s">
        <v>60</v>
      </c>
      <c r="I229" s="651" t="s">
        <v>1111</v>
      </c>
      <c r="J229" s="575" t="s">
        <v>60</v>
      </c>
      <c r="K229" s="697"/>
      <c r="L229" s="698"/>
      <c r="M229" s="698"/>
      <c r="N229" s="698"/>
      <c r="O229" s="698"/>
      <c r="P229" s="699"/>
      <c r="Q229" s="698" t="s">
        <v>1151</v>
      </c>
      <c r="R229" s="698" t="s">
        <v>1151</v>
      </c>
      <c r="S229" s="698" t="s">
        <v>1151</v>
      </c>
      <c r="T229" s="698" t="s">
        <v>1151</v>
      </c>
      <c r="U229" s="698" t="s">
        <v>1151</v>
      </c>
      <c r="V229" s="698" t="s">
        <v>1151</v>
      </c>
      <c r="W229" s="698" t="s">
        <v>1151</v>
      </c>
      <c r="X229" s="698" t="s">
        <v>1151</v>
      </c>
      <c r="Y229" s="698" t="s">
        <v>1151</v>
      </c>
      <c r="Z229" s="698" t="s">
        <v>1151</v>
      </c>
      <c r="AA229" s="698" t="s">
        <v>1151</v>
      </c>
      <c r="AB229" s="698" t="s">
        <v>1151</v>
      </c>
      <c r="AC229" s="698" t="s">
        <v>1151</v>
      </c>
      <c r="AD229" s="698" t="s">
        <v>1151</v>
      </c>
      <c r="AE229" s="698" t="s">
        <v>1151</v>
      </c>
      <c r="AF229" s="698" t="s">
        <v>1151</v>
      </c>
      <c r="AG229" s="698" t="s">
        <v>1151</v>
      </c>
      <c r="AH229" s="698" t="s">
        <v>1151</v>
      </c>
      <c r="AI229" s="698" t="s">
        <v>1151</v>
      </c>
      <c r="AJ229" s="698" t="s">
        <v>1151</v>
      </c>
      <c r="AK229" s="698" t="s">
        <v>1151</v>
      </c>
      <c r="AL229" s="698" t="s">
        <v>1151</v>
      </c>
      <c r="AM229" s="698" t="s">
        <v>1151</v>
      </c>
      <c r="AN229" s="698" t="s">
        <v>1151</v>
      </c>
      <c r="AO229" s="698" t="s">
        <v>1151</v>
      </c>
      <c r="AP229" s="698" t="s">
        <v>1151</v>
      </c>
      <c r="AQ229" s="698" t="s">
        <v>1151</v>
      </c>
      <c r="AR229" s="698" t="s">
        <v>1151</v>
      </c>
      <c r="AS229" s="699" t="s">
        <v>1151</v>
      </c>
      <c r="AT229" s="700" t="s">
        <v>1151</v>
      </c>
      <c r="AU229" s="457" t="s">
        <v>1151</v>
      </c>
      <c r="AV229" s="486" t="s">
        <v>1151</v>
      </c>
      <c r="AW229" s="486" t="s">
        <v>1151</v>
      </c>
      <c r="AX229" s="486" t="s">
        <v>1151</v>
      </c>
      <c r="AY229" s="486" t="s">
        <v>1151</v>
      </c>
      <c r="AZ229" s="486" t="s">
        <v>1151</v>
      </c>
      <c r="BA229" s="486" t="s">
        <v>1151</v>
      </c>
      <c r="BB229" s="486" t="s">
        <v>1151</v>
      </c>
      <c r="BC229" s="486" t="s">
        <v>1151</v>
      </c>
      <c r="BD229" s="486" t="s">
        <v>1151</v>
      </c>
      <c r="BE229" s="486" t="s">
        <v>1151</v>
      </c>
    </row>
    <row r="230" spans="1:57" ht="45" customHeight="1" x14ac:dyDescent="0.25">
      <c r="A230" s="84" t="str">
        <f t="shared" si="3"/>
        <v>17</v>
      </c>
      <c r="B230" s="36" t="s">
        <v>128</v>
      </c>
      <c r="C230" s="290" t="s">
        <v>1308</v>
      </c>
      <c r="D230" s="679" t="s">
        <v>1151</v>
      </c>
      <c r="E230" s="582" t="s">
        <v>1234</v>
      </c>
      <c r="F230" s="578" t="s">
        <v>60</v>
      </c>
      <c r="G230" s="586" t="s">
        <v>60</v>
      </c>
      <c r="H230" s="580" t="s">
        <v>60</v>
      </c>
      <c r="I230" s="500" t="s">
        <v>1112</v>
      </c>
      <c r="J230" s="575" t="s">
        <v>60</v>
      </c>
      <c r="K230" s="697"/>
      <c r="L230" s="698"/>
      <c r="M230" s="698"/>
      <c r="N230" s="698"/>
      <c r="O230" s="698"/>
      <c r="P230" s="699"/>
      <c r="Q230" s="698" t="s">
        <v>1151</v>
      </c>
      <c r="R230" s="698" t="s">
        <v>1151</v>
      </c>
      <c r="S230" s="698" t="s">
        <v>1151</v>
      </c>
      <c r="T230" s="698" t="s">
        <v>1151</v>
      </c>
      <c r="U230" s="698" t="s">
        <v>1151</v>
      </c>
      <c r="V230" s="698" t="s">
        <v>1151</v>
      </c>
      <c r="W230" s="698" t="s">
        <v>1151</v>
      </c>
      <c r="X230" s="698" t="s">
        <v>1151</v>
      </c>
      <c r="Y230" s="698" t="s">
        <v>1151</v>
      </c>
      <c r="Z230" s="698" t="s">
        <v>1151</v>
      </c>
      <c r="AA230" s="698" t="s">
        <v>1151</v>
      </c>
      <c r="AB230" s="698" t="s">
        <v>1151</v>
      </c>
      <c r="AC230" s="698" t="s">
        <v>1151</v>
      </c>
      <c r="AD230" s="698" t="s">
        <v>1151</v>
      </c>
      <c r="AE230" s="698" t="s">
        <v>1151</v>
      </c>
      <c r="AF230" s="698" t="s">
        <v>1151</v>
      </c>
      <c r="AG230" s="698" t="s">
        <v>1151</v>
      </c>
      <c r="AH230" s="698" t="s">
        <v>1151</v>
      </c>
      <c r="AI230" s="698" t="s">
        <v>1151</v>
      </c>
      <c r="AJ230" s="698" t="s">
        <v>1151</v>
      </c>
      <c r="AK230" s="698" t="s">
        <v>1151</v>
      </c>
      <c r="AL230" s="698" t="s">
        <v>1151</v>
      </c>
      <c r="AM230" s="698" t="s">
        <v>1151</v>
      </c>
      <c r="AN230" s="698" t="s">
        <v>1151</v>
      </c>
      <c r="AO230" s="698" t="s">
        <v>1151</v>
      </c>
      <c r="AP230" s="698" t="s">
        <v>1151</v>
      </c>
      <c r="AQ230" s="698" t="s">
        <v>1151</v>
      </c>
      <c r="AR230" s="698" t="s">
        <v>1151</v>
      </c>
      <c r="AS230" s="699" t="s">
        <v>1151</v>
      </c>
      <c r="AT230" s="700" t="s">
        <v>1151</v>
      </c>
      <c r="AU230" s="457" t="s">
        <v>1151</v>
      </c>
      <c r="AV230" s="486" t="s">
        <v>1151</v>
      </c>
      <c r="AW230" s="486" t="s">
        <v>1151</v>
      </c>
      <c r="AX230" s="486" t="s">
        <v>1151</v>
      </c>
      <c r="AY230" s="486" t="s">
        <v>1151</v>
      </c>
      <c r="AZ230" s="486" t="s">
        <v>1151</v>
      </c>
      <c r="BA230" s="486" t="s">
        <v>1151</v>
      </c>
      <c r="BB230" s="486" t="s">
        <v>1151</v>
      </c>
      <c r="BC230" s="486" t="s">
        <v>1151</v>
      </c>
      <c r="BD230" s="486" t="s">
        <v>1151</v>
      </c>
      <c r="BE230" s="486" t="s">
        <v>1151</v>
      </c>
    </row>
    <row r="231" spans="1:57" ht="45" customHeight="1" x14ac:dyDescent="0.25">
      <c r="A231" s="84" t="str">
        <f t="shared" si="3"/>
        <v>13</v>
      </c>
      <c r="B231" s="36" t="s">
        <v>128</v>
      </c>
      <c r="C231" s="290" t="s">
        <v>1309</v>
      </c>
      <c r="D231" s="679" t="s">
        <v>1151</v>
      </c>
      <c r="E231" s="582" t="s">
        <v>1234</v>
      </c>
      <c r="F231" s="578" t="s">
        <v>60</v>
      </c>
      <c r="G231" s="586" t="s">
        <v>60</v>
      </c>
      <c r="H231" s="580" t="s">
        <v>60</v>
      </c>
      <c r="I231" s="712" t="s">
        <v>1050</v>
      </c>
      <c r="J231" s="575" t="s">
        <v>852</v>
      </c>
      <c r="K231" s="694"/>
      <c r="L231" s="265" t="s">
        <v>1151</v>
      </c>
      <c r="M231" s="694"/>
      <c r="N231" s="265" t="s">
        <v>1151</v>
      </c>
      <c r="O231" s="265" t="s">
        <v>1151</v>
      </c>
      <c r="P231" s="694"/>
      <c r="Q231" s="695" t="s">
        <v>1151</v>
      </c>
      <c r="R231" s="695" t="s">
        <v>1151</v>
      </c>
      <c r="S231" s="695" t="s">
        <v>1151</v>
      </c>
      <c r="T231" s="695" t="s">
        <v>1151</v>
      </c>
      <c r="U231" s="695" t="s">
        <v>1151</v>
      </c>
      <c r="V231" s="695" t="s">
        <v>1151</v>
      </c>
      <c r="W231" s="696" t="s">
        <v>1151</v>
      </c>
      <c r="X231" s="696" t="s">
        <v>1151</v>
      </c>
      <c r="Y231" s="696" t="s">
        <v>1151</v>
      </c>
      <c r="Z231" s="695" t="s">
        <v>1151</v>
      </c>
      <c r="AA231" s="695" t="s">
        <v>1151</v>
      </c>
      <c r="AB231" s="695" t="s">
        <v>1151</v>
      </c>
      <c r="AC231" s="695" t="s">
        <v>1151</v>
      </c>
      <c r="AD231" s="695" t="s">
        <v>1151</v>
      </c>
      <c r="AE231" s="695" t="s">
        <v>1151</v>
      </c>
      <c r="AF231" s="695" t="s">
        <v>1151</v>
      </c>
      <c r="AG231" s="695" t="s">
        <v>1151</v>
      </c>
      <c r="AH231" s="695" t="s">
        <v>1151</v>
      </c>
      <c r="AI231" s="695" t="s">
        <v>1151</v>
      </c>
      <c r="AJ231" s="696" t="s">
        <v>1151</v>
      </c>
      <c r="AK231" s="695" t="s">
        <v>1151</v>
      </c>
      <c r="AL231" s="695" t="s">
        <v>1151</v>
      </c>
      <c r="AM231" s="695" t="s">
        <v>1151</v>
      </c>
      <c r="AN231" s="695" t="s">
        <v>1151</v>
      </c>
      <c r="AO231" s="695" t="s">
        <v>1151</v>
      </c>
      <c r="AP231" s="695" t="s">
        <v>1151</v>
      </c>
      <c r="AQ231" s="695" t="s">
        <v>1151</v>
      </c>
      <c r="AR231" s="695" t="s">
        <v>1151</v>
      </c>
      <c r="AS231" s="694" t="s">
        <v>1151</v>
      </c>
      <c r="AT231" s="695" t="s">
        <v>1151</v>
      </c>
      <c r="AU231" s="457" t="s">
        <v>1151</v>
      </c>
      <c r="AV231" s="486" t="s">
        <v>1151</v>
      </c>
      <c r="AW231" s="486" t="s">
        <v>1151</v>
      </c>
      <c r="AX231" s="486" t="s">
        <v>1151</v>
      </c>
      <c r="AY231" s="486" t="s">
        <v>1151</v>
      </c>
      <c r="AZ231" s="486" t="s">
        <v>1151</v>
      </c>
      <c r="BA231" s="486" t="s">
        <v>1151</v>
      </c>
      <c r="BB231" s="486" t="s">
        <v>1151</v>
      </c>
      <c r="BC231" s="486" t="s">
        <v>1151</v>
      </c>
      <c r="BD231" s="486" t="s">
        <v>1151</v>
      </c>
      <c r="BE231" s="486" t="s">
        <v>1151</v>
      </c>
    </row>
    <row r="232" spans="1:57" ht="45" customHeight="1" x14ac:dyDescent="0.25">
      <c r="A232" s="84" t="str">
        <f t="shared" si="3"/>
        <v>13</v>
      </c>
      <c r="B232" s="36" t="s">
        <v>128</v>
      </c>
      <c r="C232" s="290" t="s">
        <v>1309</v>
      </c>
      <c r="D232" s="679" t="s">
        <v>1151</v>
      </c>
      <c r="E232" s="582" t="s">
        <v>1234</v>
      </c>
      <c r="F232" s="578" t="s">
        <v>60</v>
      </c>
      <c r="G232" s="586" t="s">
        <v>60</v>
      </c>
      <c r="H232" s="580" t="s">
        <v>60</v>
      </c>
      <c r="I232" s="651" t="s">
        <v>1052</v>
      </c>
      <c r="J232" s="575" t="s">
        <v>1125</v>
      </c>
      <c r="K232" s="691" t="s">
        <v>1003</v>
      </c>
      <c r="L232" s="265" t="s">
        <v>1151</v>
      </c>
      <c r="M232" s="719" t="s">
        <v>884</v>
      </c>
      <c r="N232" s="265" t="s">
        <v>1151</v>
      </c>
      <c r="O232" s="675" t="s">
        <v>1004</v>
      </c>
      <c r="P232" s="265" t="s">
        <v>1151</v>
      </c>
      <c r="Q232" s="265" t="s">
        <v>1151</v>
      </c>
      <c r="R232" s="265" t="s">
        <v>1151</v>
      </c>
      <c r="S232" s="265" t="s">
        <v>1151</v>
      </c>
      <c r="T232" s="265" t="s">
        <v>1151</v>
      </c>
      <c r="U232" s="265" t="s">
        <v>1151</v>
      </c>
      <c r="V232" s="265" t="s">
        <v>1151</v>
      </c>
      <c r="W232" s="265" t="s">
        <v>1151</v>
      </c>
      <c r="X232" s="265" t="s">
        <v>1151</v>
      </c>
      <c r="Y232" s="265" t="s">
        <v>1151</v>
      </c>
      <c r="Z232" s="265" t="s">
        <v>1151</v>
      </c>
      <c r="AA232" s="265" t="s">
        <v>1151</v>
      </c>
      <c r="AB232" s="265" t="s">
        <v>1151</v>
      </c>
      <c r="AC232" s="265" t="s">
        <v>1151</v>
      </c>
      <c r="AD232" s="265" t="s">
        <v>1151</v>
      </c>
      <c r="AE232" s="265" t="s">
        <v>1151</v>
      </c>
      <c r="AF232" s="265" t="s">
        <v>1151</v>
      </c>
      <c r="AG232" s="265" t="s">
        <v>1151</v>
      </c>
      <c r="AH232" s="265" t="s">
        <v>1151</v>
      </c>
      <c r="AI232" s="265" t="s">
        <v>1151</v>
      </c>
      <c r="AJ232" s="265" t="s">
        <v>1151</v>
      </c>
      <c r="AK232" s="265" t="s">
        <v>1151</v>
      </c>
      <c r="AL232" s="265" t="s">
        <v>1151</v>
      </c>
      <c r="AM232" s="265" t="s">
        <v>1151</v>
      </c>
      <c r="AN232" s="265" t="s">
        <v>1151</v>
      </c>
      <c r="AO232" s="265" t="s">
        <v>1151</v>
      </c>
      <c r="AP232" s="265" t="s">
        <v>1151</v>
      </c>
      <c r="AQ232" s="265" t="s">
        <v>1151</v>
      </c>
      <c r="AR232" s="265" t="s">
        <v>1151</v>
      </c>
      <c r="AS232" s="675" t="s">
        <v>891</v>
      </c>
      <c r="AT232" s="674" t="s">
        <v>430</v>
      </c>
      <c r="AU232" s="457" t="s">
        <v>1151</v>
      </c>
      <c r="AV232" s="644" t="s">
        <v>1151</v>
      </c>
      <c r="AW232" s="566" t="s">
        <v>910</v>
      </c>
      <c r="AX232" s="260" t="s">
        <v>1151</v>
      </c>
      <c r="AY232" s="260" t="s">
        <v>1151</v>
      </c>
      <c r="AZ232" s="260" t="s">
        <v>1151</v>
      </c>
      <c r="BA232" s="260" t="s">
        <v>1151</v>
      </c>
      <c r="BB232" s="260" t="s">
        <v>1151</v>
      </c>
      <c r="BC232" s="260" t="s">
        <v>1151</v>
      </c>
      <c r="BD232" s="260" t="s">
        <v>1151</v>
      </c>
      <c r="BE232" s="260" t="s">
        <v>1151</v>
      </c>
    </row>
    <row r="233" spans="1:57" ht="45" customHeight="1" x14ac:dyDescent="0.25">
      <c r="A233" s="84" t="str">
        <f t="shared" si="3"/>
        <v>13</v>
      </c>
      <c r="B233" s="36" t="s">
        <v>128</v>
      </c>
      <c r="C233" s="290" t="s">
        <v>1309</v>
      </c>
      <c r="D233" s="679" t="s">
        <v>1151</v>
      </c>
      <c r="E233" s="582" t="s">
        <v>1234</v>
      </c>
      <c r="F233" s="578" t="s">
        <v>60</v>
      </c>
      <c r="G233" s="586" t="s">
        <v>60</v>
      </c>
      <c r="H233" s="580" t="s">
        <v>60</v>
      </c>
      <c r="I233" s="570" t="s">
        <v>1055</v>
      </c>
      <c r="J233" s="575" t="s">
        <v>1125</v>
      </c>
      <c r="K233" s="676" t="s">
        <v>1003</v>
      </c>
      <c r="L233" s="265" t="s">
        <v>1151</v>
      </c>
      <c r="M233" s="693" t="s">
        <v>884</v>
      </c>
      <c r="N233" s="265" t="s">
        <v>1151</v>
      </c>
      <c r="O233" s="265" t="s">
        <v>1151</v>
      </c>
      <c r="P233" s="677" t="s">
        <v>1004</v>
      </c>
      <c r="Q233" s="265" t="s">
        <v>1151</v>
      </c>
      <c r="R233" s="265" t="s">
        <v>1151</v>
      </c>
      <c r="S233" s="265" t="s">
        <v>1151</v>
      </c>
      <c r="T233" s="265" t="s">
        <v>1151</v>
      </c>
      <c r="U233" s="265" t="s">
        <v>1151</v>
      </c>
      <c r="V233" s="265" t="s">
        <v>1151</v>
      </c>
      <c r="W233" s="265" t="s">
        <v>1151</v>
      </c>
      <c r="X233" s="265" t="s">
        <v>1151</v>
      </c>
      <c r="Y233" s="265" t="s">
        <v>1151</v>
      </c>
      <c r="Z233" s="265" t="s">
        <v>1151</v>
      </c>
      <c r="AA233" s="265" t="s">
        <v>1151</v>
      </c>
      <c r="AB233" s="265" t="s">
        <v>1151</v>
      </c>
      <c r="AC233" s="265" t="s">
        <v>1151</v>
      </c>
      <c r="AD233" s="265" t="s">
        <v>1151</v>
      </c>
      <c r="AE233" s="265" t="s">
        <v>1151</v>
      </c>
      <c r="AF233" s="265" t="s">
        <v>1151</v>
      </c>
      <c r="AG233" s="265" t="s">
        <v>1151</v>
      </c>
      <c r="AH233" s="265" t="s">
        <v>1151</v>
      </c>
      <c r="AI233" s="265" t="s">
        <v>1151</v>
      </c>
      <c r="AJ233" s="265" t="s">
        <v>1151</v>
      </c>
      <c r="AK233" s="265" t="s">
        <v>1151</v>
      </c>
      <c r="AL233" s="265" t="s">
        <v>1151</v>
      </c>
      <c r="AM233" s="265" t="s">
        <v>1151</v>
      </c>
      <c r="AN233" s="265" t="s">
        <v>1151</v>
      </c>
      <c r="AO233" s="265" t="s">
        <v>1151</v>
      </c>
      <c r="AP233" s="265" t="s">
        <v>1151</v>
      </c>
      <c r="AQ233" s="265" t="s">
        <v>1151</v>
      </c>
      <c r="AR233" s="265" t="s">
        <v>1151</v>
      </c>
      <c r="AS233" s="677" t="s">
        <v>891</v>
      </c>
      <c r="AT233" s="674" t="s">
        <v>430</v>
      </c>
      <c r="AU233" s="457" t="s">
        <v>1151</v>
      </c>
      <c r="AV233" s="644" t="s">
        <v>1151</v>
      </c>
      <c r="AW233" s="506" t="s">
        <v>909</v>
      </c>
      <c r="AX233" s="260" t="s">
        <v>1151</v>
      </c>
      <c r="AY233" s="260" t="s">
        <v>1151</v>
      </c>
      <c r="AZ233" s="260" t="s">
        <v>1151</v>
      </c>
      <c r="BA233" s="260" t="s">
        <v>1151</v>
      </c>
      <c r="BB233" s="260" t="s">
        <v>1151</v>
      </c>
      <c r="BC233" s="260" t="s">
        <v>1151</v>
      </c>
      <c r="BD233" s="260" t="s">
        <v>1151</v>
      </c>
      <c r="BE233" s="260" t="s">
        <v>1151</v>
      </c>
    </row>
    <row r="234" spans="1:57" ht="45" customHeight="1" x14ac:dyDescent="0.25">
      <c r="A234" s="84" t="str">
        <f t="shared" si="3"/>
        <v>12</v>
      </c>
      <c r="B234" s="257" t="s">
        <v>1115</v>
      </c>
      <c r="C234" s="290" t="s">
        <v>1310</v>
      </c>
      <c r="D234" s="679" t="s">
        <v>1151</v>
      </c>
      <c r="E234" s="582" t="s">
        <v>1234</v>
      </c>
      <c r="F234" s="578" t="s">
        <v>1242</v>
      </c>
      <c r="G234" s="640" t="s">
        <v>1114</v>
      </c>
      <c r="H234" s="580" t="s">
        <v>1116</v>
      </c>
      <c r="I234" s="712" t="s">
        <v>1090</v>
      </c>
      <c r="J234" s="641" t="s">
        <v>60</v>
      </c>
      <c r="K234" s="266" t="s">
        <v>944</v>
      </c>
      <c r="L234" s="265" t="s">
        <v>1151</v>
      </c>
      <c r="M234" s="265" t="s">
        <v>1151</v>
      </c>
      <c r="N234" s="266" t="s">
        <v>884</v>
      </c>
      <c r="O234" s="265" t="s">
        <v>1151</v>
      </c>
      <c r="P234" s="265" t="s">
        <v>1151</v>
      </c>
      <c r="Q234" s="265" t="s">
        <v>1151</v>
      </c>
      <c r="R234" s="265" t="s">
        <v>1151</v>
      </c>
      <c r="S234" s="265" t="s">
        <v>1151</v>
      </c>
      <c r="T234" s="265" t="s">
        <v>1151</v>
      </c>
      <c r="U234" s="265" t="s">
        <v>1151</v>
      </c>
      <c r="V234" s="265" t="s">
        <v>1151</v>
      </c>
      <c r="W234" s="265" t="s">
        <v>1151</v>
      </c>
      <c r="X234" s="265" t="s">
        <v>1151</v>
      </c>
      <c r="Y234" s="265" t="s">
        <v>1151</v>
      </c>
      <c r="Z234" s="265" t="s">
        <v>1151</v>
      </c>
      <c r="AA234" s="265" t="s">
        <v>1151</v>
      </c>
      <c r="AB234" s="265" t="s">
        <v>1151</v>
      </c>
      <c r="AC234" s="265" t="s">
        <v>1151</v>
      </c>
      <c r="AD234" s="265" t="s">
        <v>1151</v>
      </c>
      <c r="AE234" s="266" t="s">
        <v>445</v>
      </c>
      <c r="AF234" s="266" t="s">
        <v>445</v>
      </c>
      <c r="AG234" s="266" t="s">
        <v>446</v>
      </c>
      <c r="AH234" s="266" t="s">
        <v>446</v>
      </c>
      <c r="AI234" s="265" t="s">
        <v>1151</v>
      </c>
      <c r="AJ234" s="265" t="s">
        <v>1151</v>
      </c>
      <c r="AK234" s="265" t="s">
        <v>1151</v>
      </c>
      <c r="AL234" s="265" t="s">
        <v>1151</v>
      </c>
      <c r="AM234" s="265" t="s">
        <v>1151</v>
      </c>
      <c r="AN234" s="265" t="s">
        <v>1151</v>
      </c>
      <c r="AO234" s="265" t="s">
        <v>1151</v>
      </c>
      <c r="AP234" s="265" t="s">
        <v>1151</v>
      </c>
      <c r="AQ234" s="265" t="s">
        <v>1151</v>
      </c>
      <c r="AR234" s="265" t="s">
        <v>1151</v>
      </c>
      <c r="AS234" s="266" t="s">
        <v>446</v>
      </c>
      <c r="AT234" s="725" t="s">
        <v>430</v>
      </c>
      <c r="AU234" s="457" t="s">
        <v>1151</v>
      </c>
      <c r="AV234" s="486" t="s">
        <v>1151</v>
      </c>
      <c r="AW234" s="486" t="s">
        <v>1151</v>
      </c>
      <c r="AX234" s="486" t="s">
        <v>1151</v>
      </c>
      <c r="AY234" s="486" t="s">
        <v>1151</v>
      </c>
      <c r="AZ234" s="486" t="s">
        <v>1151</v>
      </c>
      <c r="BA234" s="486" t="s">
        <v>1151</v>
      </c>
      <c r="BB234" s="486" t="s">
        <v>1151</v>
      </c>
      <c r="BC234" s="486" t="s">
        <v>1151</v>
      </c>
      <c r="BD234" s="486" t="s">
        <v>1151</v>
      </c>
      <c r="BE234" s="486" t="s">
        <v>1151</v>
      </c>
    </row>
    <row r="235" spans="1:57" ht="45" customHeight="1" x14ac:dyDescent="0.25">
      <c r="A235" s="84" t="str">
        <f t="shared" si="3"/>
        <v>17</v>
      </c>
      <c r="B235" s="257" t="s">
        <v>1115</v>
      </c>
      <c r="C235" s="290" t="s">
        <v>1310</v>
      </c>
      <c r="D235" s="679" t="s">
        <v>1151</v>
      </c>
      <c r="E235" s="582" t="s">
        <v>1234</v>
      </c>
      <c r="F235" s="578" t="s">
        <v>1242</v>
      </c>
      <c r="G235" s="640" t="s">
        <v>1114</v>
      </c>
      <c r="H235" s="580" t="s">
        <v>1116</v>
      </c>
      <c r="I235" s="651" t="s">
        <v>1095</v>
      </c>
      <c r="J235" s="641" t="s">
        <v>60</v>
      </c>
      <c r="K235" s="691" t="s">
        <v>944</v>
      </c>
      <c r="L235" s="265" t="s">
        <v>1151</v>
      </c>
      <c r="M235" s="265" t="s">
        <v>1151</v>
      </c>
      <c r="N235" s="675" t="s">
        <v>884</v>
      </c>
      <c r="O235" s="265" t="s">
        <v>1151</v>
      </c>
      <c r="P235" s="265" t="s">
        <v>1151</v>
      </c>
      <c r="Q235" s="265" t="s">
        <v>1151</v>
      </c>
      <c r="R235" s="265" t="s">
        <v>1151</v>
      </c>
      <c r="S235" s="265" t="s">
        <v>1151</v>
      </c>
      <c r="T235" s="265" t="s">
        <v>1151</v>
      </c>
      <c r="U235" s="265" t="s">
        <v>1151</v>
      </c>
      <c r="V235" s="265" t="s">
        <v>1151</v>
      </c>
      <c r="W235" s="265" t="s">
        <v>1151</v>
      </c>
      <c r="X235" s="265" t="s">
        <v>1151</v>
      </c>
      <c r="Y235" s="265" t="s">
        <v>1151</v>
      </c>
      <c r="Z235" s="265" t="s">
        <v>1151</v>
      </c>
      <c r="AA235" s="265" t="s">
        <v>1151</v>
      </c>
      <c r="AB235" s="265" t="s">
        <v>1151</v>
      </c>
      <c r="AC235" s="265" t="s">
        <v>1151</v>
      </c>
      <c r="AD235" s="265" t="s">
        <v>1151</v>
      </c>
      <c r="AE235" s="265" t="s">
        <v>1151</v>
      </c>
      <c r="AF235" s="265" t="s">
        <v>1151</v>
      </c>
      <c r="AG235" s="265" t="s">
        <v>1151</v>
      </c>
      <c r="AH235" s="265" t="s">
        <v>1151</v>
      </c>
      <c r="AI235" s="675" t="s">
        <v>980</v>
      </c>
      <c r="AJ235" s="265" t="s">
        <v>1151</v>
      </c>
      <c r="AK235" s="265" t="s">
        <v>1151</v>
      </c>
      <c r="AL235" s="265" t="s">
        <v>1151</v>
      </c>
      <c r="AM235" s="265" t="s">
        <v>1151</v>
      </c>
      <c r="AN235" s="265" t="s">
        <v>1151</v>
      </c>
      <c r="AO235" s="265" t="s">
        <v>1151</v>
      </c>
      <c r="AP235" s="265" t="s">
        <v>1151</v>
      </c>
      <c r="AQ235" s="265" t="s">
        <v>1151</v>
      </c>
      <c r="AR235" s="265" t="s">
        <v>1151</v>
      </c>
      <c r="AS235" s="675" t="s">
        <v>961</v>
      </c>
      <c r="AT235" s="674" t="s">
        <v>430</v>
      </c>
      <c r="AU235" s="457" t="s">
        <v>1151</v>
      </c>
      <c r="AV235" s="644" t="s">
        <v>1151</v>
      </c>
      <c r="AW235" s="566" t="s">
        <v>1032</v>
      </c>
      <c r="AX235" s="260" t="s">
        <v>1151</v>
      </c>
      <c r="AY235" s="260" t="s">
        <v>1151</v>
      </c>
      <c r="AZ235" s="260" t="s">
        <v>1151</v>
      </c>
      <c r="BA235" s="260" t="s">
        <v>1151</v>
      </c>
      <c r="BB235" s="260" t="s">
        <v>1151</v>
      </c>
      <c r="BC235" s="260" t="s">
        <v>1151</v>
      </c>
      <c r="BD235" s="260" t="s">
        <v>1151</v>
      </c>
      <c r="BE235" s="260" t="s">
        <v>1151</v>
      </c>
    </row>
    <row r="236" spans="1:57" ht="45" customHeight="1" x14ac:dyDescent="0.25">
      <c r="A236" s="84" t="str">
        <f t="shared" si="3"/>
        <v>17</v>
      </c>
      <c r="B236" s="257" t="s">
        <v>1115</v>
      </c>
      <c r="C236" s="290" t="s">
        <v>1310</v>
      </c>
      <c r="D236" s="679" t="s">
        <v>1151</v>
      </c>
      <c r="E236" s="582" t="s">
        <v>1234</v>
      </c>
      <c r="F236" s="578" t="s">
        <v>1242</v>
      </c>
      <c r="G236" s="640" t="s">
        <v>1114</v>
      </c>
      <c r="H236" s="580" t="s">
        <v>1116</v>
      </c>
      <c r="I236" s="570" t="s">
        <v>1100</v>
      </c>
      <c r="J236" s="641" t="s">
        <v>60</v>
      </c>
      <c r="K236" s="677" t="s">
        <v>944</v>
      </c>
      <c r="L236" s="265" t="s">
        <v>1151</v>
      </c>
      <c r="M236" s="265" t="s">
        <v>1151</v>
      </c>
      <c r="N236" s="677" t="s">
        <v>884</v>
      </c>
      <c r="O236" s="265" t="s">
        <v>1151</v>
      </c>
      <c r="P236" s="265" t="s">
        <v>1151</v>
      </c>
      <c r="Q236" s="265" t="s">
        <v>1151</v>
      </c>
      <c r="R236" s="265" t="s">
        <v>1151</v>
      </c>
      <c r="S236" s="265" t="s">
        <v>1151</v>
      </c>
      <c r="T236" s="265" t="s">
        <v>1151</v>
      </c>
      <c r="U236" s="265" t="s">
        <v>1151</v>
      </c>
      <c r="V236" s="265" t="s">
        <v>1151</v>
      </c>
      <c r="W236" s="265" t="s">
        <v>1151</v>
      </c>
      <c r="X236" s="265" t="s">
        <v>1151</v>
      </c>
      <c r="Y236" s="265" t="s">
        <v>1151</v>
      </c>
      <c r="Z236" s="265" t="s">
        <v>1151</v>
      </c>
      <c r="AA236" s="265" t="s">
        <v>1151</v>
      </c>
      <c r="AB236" s="265" t="s">
        <v>1151</v>
      </c>
      <c r="AC236" s="265" t="s">
        <v>1151</v>
      </c>
      <c r="AD236" s="265" t="s">
        <v>1151</v>
      </c>
      <c r="AE236" s="265" t="s">
        <v>1151</v>
      </c>
      <c r="AF236" s="265" t="s">
        <v>1151</v>
      </c>
      <c r="AG236" s="265" t="s">
        <v>1151</v>
      </c>
      <c r="AH236" s="265" t="s">
        <v>1151</v>
      </c>
      <c r="AI236" s="693" t="s">
        <v>980</v>
      </c>
      <c r="AJ236" s="265" t="s">
        <v>1151</v>
      </c>
      <c r="AK236" s="265" t="s">
        <v>1151</v>
      </c>
      <c r="AL236" s="265" t="s">
        <v>1151</v>
      </c>
      <c r="AM236" s="265" t="s">
        <v>1151</v>
      </c>
      <c r="AN236" s="265" t="s">
        <v>1151</v>
      </c>
      <c r="AO236" s="265" t="s">
        <v>1151</v>
      </c>
      <c r="AP236" s="265" t="s">
        <v>1151</v>
      </c>
      <c r="AQ236" s="265" t="s">
        <v>1151</v>
      </c>
      <c r="AR236" s="265" t="s">
        <v>1151</v>
      </c>
      <c r="AS236" s="677" t="s">
        <v>961</v>
      </c>
      <c r="AT236" s="725" t="s">
        <v>430</v>
      </c>
      <c r="AU236" s="457" t="s">
        <v>1151</v>
      </c>
      <c r="AV236" s="644" t="s">
        <v>1151</v>
      </c>
      <c r="AW236" s="506" t="s">
        <v>981</v>
      </c>
      <c r="AX236" s="260" t="s">
        <v>1151</v>
      </c>
      <c r="AY236" s="260" t="s">
        <v>1151</v>
      </c>
      <c r="AZ236" s="260" t="s">
        <v>1151</v>
      </c>
      <c r="BA236" s="260" t="s">
        <v>1151</v>
      </c>
      <c r="BB236" s="260" t="s">
        <v>1151</v>
      </c>
      <c r="BC236" s="260" t="s">
        <v>1151</v>
      </c>
      <c r="BD236" s="260" t="s">
        <v>1151</v>
      </c>
      <c r="BE236" s="260" t="s">
        <v>1151</v>
      </c>
    </row>
    <row r="237" spans="1:57" ht="45" customHeight="1" x14ac:dyDescent="0.25">
      <c r="A237" s="84" t="str">
        <f t="shared" si="3"/>
        <v>21</v>
      </c>
      <c r="B237" s="44" t="s">
        <v>498</v>
      </c>
      <c r="C237" s="81" t="s">
        <v>499</v>
      </c>
      <c r="D237" s="679" t="s">
        <v>1151</v>
      </c>
      <c r="E237" s="91" t="s">
        <v>60</v>
      </c>
      <c r="F237" s="224" t="s">
        <v>60</v>
      </c>
      <c r="G237" s="136" t="s">
        <v>60</v>
      </c>
      <c r="H237" s="112" t="s">
        <v>60</v>
      </c>
      <c r="I237" s="44" t="s">
        <v>517</v>
      </c>
      <c r="J237" s="494" t="s">
        <v>523</v>
      </c>
      <c r="K237" s="486" t="s">
        <v>503</v>
      </c>
      <c r="L237" s="81" t="s">
        <v>504</v>
      </c>
      <c r="M237" s="81" t="s">
        <v>505</v>
      </c>
      <c r="N237" s="81" t="s">
        <v>506</v>
      </c>
      <c r="O237" s="81"/>
      <c r="P237" s="81"/>
      <c r="Q237" s="81" t="s">
        <v>1151</v>
      </c>
      <c r="R237" s="81" t="s">
        <v>1151</v>
      </c>
      <c r="S237" s="81" t="s">
        <v>1151</v>
      </c>
      <c r="T237" s="81" t="s">
        <v>1151</v>
      </c>
      <c r="U237" s="81" t="s">
        <v>1151</v>
      </c>
      <c r="V237" s="81" t="s">
        <v>1151</v>
      </c>
      <c r="W237" s="134" t="s">
        <v>1151</v>
      </c>
      <c r="X237" s="134" t="s">
        <v>1151</v>
      </c>
      <c r="Y237" s="134" t="s">
        <v>1151</v>
      </c>
      <c r="Z237" s="134" t="s">
        <v>1151</v>
      </c>
      <c r="AA237" s="134" t="s">
        <v>1151</v>
      </c>
      <c r="AB237" s="134" t="s">
        <v>1151</v>
      </c>
      <c r="AC237" s="134" t="s">
        <v>1151</v>
      </c>
      <c r="AD237" s="134" t="s">
        <v>1151</v>
      </c>
      <c r="AE237" s="81" t="s">
        <v>1151</v>
      </c>
      <c r="AF237" s="81" t="s">
        <v>1151</v>
      </c>
      <c r="AG237" s="81" t="s">
        <v>1151</v>
      </c>
      <c r="AH237" s="81" t="s">
        <v>1151</v>
      </c>
      <c r="AI237" s="81" t="s">
        <v>1151</v>
      </c>
      <c r="AJ237" s="134" t="s">
        <v>1151</v>
      </c>
      <c r="AK237" s="81" t="s">
        <v>1151</v>
      </c>
      <c r="AL237" s="81" t="s">
        <v>1151</v>
      </c>
      <c r="AM237" s="81" t="s">
        <v>1151</v>
      </c>
      <c r="AN237" s="81" t="s">
        <v>1151</v>
      </c>
      <c r="AO237" s="81" t="s">
        <v>1151</v>
      </c>
      <c r="AP237" s="81" t="s">
        <v>1151</v>
      </c>
      <c r="AQ237" s="81" t="s">
        <v>1151</v>
      </c>
      <c r="AR237" s="81" t="s">
        <v>1151</v>
      </c>
      <c r="AS237" s="81" t="s">
        <v>1151</v>
      </c>
      <c r="AT237" s="345" t="s">
        <v>1151</v>
      </c>
      <c r="AU237" s="457" t="s">
        <v>1151</v>
      </c>
      <c r="AV237" s="486" t="s">
        <v>1151</v>
      </c>
      <c r="AW237" s="486" t="s">
        <v>1151</v>
      </c>
      <c r="AX237" s="486" t="s">
        <v>1151</v>
      </c>
      <c r="AY237" s="486" t="s">
        <v>1151</v>
      </c>
      <c r="AZ237" s="486" t="s">
        <v>1151</v>
      </c>
      <c r="BA237" s="486" t="s">
        <v>1151</v>
      </c>
      <c r="BB237" s="486" t="s">
        <v>1151</v>
      </c>
      <c r="BC237" s="486" t="s">
        <v>1151</v>
      </c>
      <c r="BD237" s="486" t="s">
        <v>1151</v>
      </c>
      <c r="BE237" s="486" t="s">
        <v>1151</v>
      </c>
    </row>
    <row r="238" spans="1:57" ht="45" customHeight="1" x14ac:dyDescent="0.25">
      <c r="A238" s="84" t="str">
        <f t="shared" si="3"/>
        <v>22</v>
      </c>
      <c r="B238" s="44" t="s">
        <v>507</v>
      </c>
      <c r="C238" s="81" t="s">
        <v>499</v>
      </c>
      <c r="D238" s="679" t="s">
        <v>1151</v>
      </c>
      <c r="E238" s="91" t="s">
        <v>60</v>
      </c>
      <c r="F238" s="224" t="s">
        <v>60</v>
      </c>
      <c r="G238" s="136" t="s">
        <v>60</v>
      </c>
      <c r="H238" s="112" t="s">
        <v>60</v>
      </c>
      <c r="I238" s="44" t="s">
        <v>518</v>
      </c>
      <c r="J238" s="494" t="s">
        <v>523</v>
      </c>
      <c r="K238" s="486" t="s">
        <v>510</v>
      </c>
      <c r="L238" s="81" t="s">
        <v>511</v>
      </c>
      <c r="M238" s="81"/>
      <c r="N238" s="81"/>
      <c r="O238" s="81"/>
      <c r="P238" s="81"/>
      <c r="Q238" s="81" t="s">
        <v>1151</v>
      </c>
      <c r="R238" s="81" t="s">
        <v>1151</v>
      </c>
      <c r="S238" s="81" t="s">
        <v>1151</v>
      </c>
      <c r="T238" s="81" t="s">
        <v>1151</v>
      </c>
      <c r="U238" s="81" t="s">
        <v>1151</v>
      </c>
      <c r="V238" s="81" t="s">
        <v>1151</v>
      </c>
      <c r="W238" s="134" t="s">
        <v>1151</v>
      </c>
      <c r="X238" s="134" t="s">
        <v>1151</v>
      </c>
      <c r="Y238" s="134" t="s">
        <v>1151</v>
      </c>
      <c r="Z238" s="134" t="s">
        <v>1151</v>
      </c>
      <c r="AA238" s="134" t="s">
        <v>1151</v>
      </c>
      <c r="AB238" s="134" t="s">
        <v>1151</v>
      </c>
      <c r="AC238" s="134" t="s">
        <v>1151</v>
      </c>
      <c r="AD238" s="134" t="s">
        <v>1151</v>
      </c>
      <c r="AE238" s="81" t="s">
        <v>1151</v>
      </c>
      <c r="AF238" s="81" t="s">
        <v>1151</v>
      </c>
      <c r="AG238" s="81" t="s">
        <v>1151</v>
      </c>
      <c r="AH238" s="81" t="s">
        <v>1151</v>
      </c>
      <c r="AI238" s="81" t="s">
        <v>1151</v>
      </c>
      <c r="AJ238" s="134" t="s">
        <v>1151</v>
      </c>
      <c r="AK238" s="81" t="s">
        <v>1151</v>
      </c>
      <c r="AL238" s="81" t="s">
        <v>1151</v>
      </c>
      <c r="AM238" s="81" t="s">
        <v>1151</v>
      </c>
      <c r="AN238" s="81" t="s">
        <v>1151</v>
      </c>
      <c r="AO238" s="81" t="s">
        <v>1151</v>
      </c>
      <c r="AP238" s="81" t="s">
        <v>1151</v>
      </c>
      <c r="AQ238" s="81" t="s">
        <v>1151</v>
      </c>
      <c r="AR238" s="81" t="s">
        <v>1151</v>
      </c>
      <c r="AS238" s="81" t="s">
        <v>1151</v>
      </c>
      <c r="AT238" s="345" t="s">
        <v>1151</v>
      </c>
      <c r="AU238" s="457" t="s">
        <v>1151</v>
      </c>
      <c r="AV238" s="486" t="s">
        <v>1151</v>
      </c>
      <c r="AW238" s="486" t="s">
        <v>1151</v>
      </c>
      <c r="AX238" s="486" t="s">
        <v>1151</v>
      </c>
      <c r="AY238" s="486" t="s">
        <v>1151</v>
      </c>
      <c r="AZ238" s="486" t="s">
        <v>1151</v>
      </c>
      <c r="BA238" s="486" t="s">
        <v>1151</v>
      </c>
      <c r="BB238" s="486" t="s">
        <v>1151</v>
      </c>
      <c r="BC238" s="486" t="s">
        <v>1151</v>
      </c>
      <c r="BD238" s="486" t="s">
        <v>1151</v>
      </c>
      <c r="BE238" s="486" t="s">
        <v>1151</v>
      </c>
    </row>
    <row r="239" spans="1:57" ht="45" customHeight="1" x14ac:dyDescent="0.25">
      <c r="A239" s="84" t="str">
        <f t="shared" si="3"/>
        <v>17</v>
      </c>
      <c r="B239" s="36" t="s">
        <v>1243</v>
      </c>
      <c r="C239" s="81" t="s">
        <v>499</v>
      </c>
      <c r="D239" s="679" t="s">
        <v>1151</v>
      </c>
      <c r="E239" s="91" t="s">
        <v>60</v>
      </c>
      <c r="F239" s="224" t="s">
        <v>60</v>
      </c>
      <c r="G239" s="136" t="s">
        <v>60</v>
      </c>
      <c r="H239" s="112" t="s">
        <v>60</v>
      </c>
      <c r="I239" s="44" t="s">
        <v>671</v>
      </c>
      <c r="J239" s="494" t="s">
        <v>523</v>
      </c>
      <c r="K239" s="689" t="s">
        <v>522</v>
      </c>
      <c r="L239" s="81"/>
      <c r="M239" s="81"/>
      <c r="N239" s="81"/>
      <c r="O239" s="81"/>
      <c r="P239" s="81"/>
      <c r="Q239" s="81" t="s">
        <v>1151</v>
      </c>
      <c r="R239" s="81" t="s">
        <v>1151</v>
      </c>
      <c r="S239" s="81" t="s">
        <v>1151</v>
      </c>
      <c r="T239" s="81" t="s">
        <v>1151</v>
      </c>
      <c r="U239" s="81" t="s">
        <v>1151</v>
      </c>
      <c r="V239" s="81" t="s">
        <v>1151</v>
      </c>
      <c r="W239" s="134" t="s">
        <v>1151</v>
      </c>
      <c r="X239" s="134" t="s">
        <v>1151</v>
      </c>
      <c r="Y239" s="134" t="s">
        <v>1151</v>
      </c>
      <c r="Z239" s="134" t="s">
        <v>1151</v>
      </c>
      <c r="AA239" s="134" t="s">
        <v>1151</v>
      </c>
      <c r="AB239" s="134" t="s">
        <v>1151</v>
      </c>
      <c r="AC239" s="134" t="s">
        <v>1151</v>
      </c>
      <c r="AD239" s="134" t="s">
        <v>1151</v>
      </c>
      <c r="AE239" s="81" t="s">
        <v>1151</v>
      </c>
      <c r="AF239" s="81" t="s">
        <v>1151</v>
      </c>
      <c r="AG239" s="81" t="s">
        <v>1151</v>
      </c>
      <c r="AH239" s="81" t="s">
        <v>1151</v>
      </c>
      <c r="AI239" s="81" t="s">
        <v>1151</v>
      </c>
      <c r="AJ239" s="134" t="s">
        <v>1151</v>
      </c>
      <c r="AK239" s="81" t="s">
        <v>1151</v>
      </c>
      <c r="AL239" s="81" t="s">
        <v>1151</v>
      </c>
      <c r="AM239" s="81" t="s">
        <v>1151</v>
      </c>
      <c r="AN239" s="81" t="s">
        <v>1151</v>
      </c>
      <c r="AO239" s="81" t="s">
        <v>1151</v>
      </c>
      <c r="AP239" s="81" t="s">
        <v>1151</v>
      </c>
      <c r="AQ239" s="81" t="s">
        <v>1151</v>
      </c>
      <c r="AR239" s="81" t="s">
        <v>1151</v>
      </c>
      <c r="AS239" s="81" t="s">
        <v>1151</v>
      </c>
      <c r="AT239" s="345" t="s">
        <v>1151</v>
      </c>
      <c r="AU239" s="457" t="s">
        <v>1151</v>
      </c>
      <c r="AV239" s="486" t="s">
        <v>1151</v>
      </c>
      <c r="AW239" s="486" t="s">
        <v>1151</v>
      </c>
      <c r="AX239" s="486" t="s">
        <v>1151</v>
      </c>
      <c r="AY239" s="486" t="s">
        <v>1151</v>
      </c>
      <c r="AZ239" s="486" t="s">
        <v>1151</v>
      </c>
      <c r="BA239" s="486" t="s">
        <v>1151</v>
      </c>
      <c r="BB239" s="486" t="s">
        <v>1151</v>
      </c>
      <c r="BC239" s="486" t="s">
        <v>1151</v>
      </c>
      <c r="BD239" s="486" t="s">
        <v>1151</v>
      </c>
      <c r="BE239" s="486" t="s">
        <v>1151</v>
      </c>
    </row>
    <row r="240" spans="1:57" ht="45" customHeight="1" x14ac:dyDescent="0.25">
      <c r="A240" s="84" t="str">
        <f t="shared" si="3"/>
        <v>NoGroup</v>
      </c>
      <c r="B240" s="37"/>
      <c r="C240" s="380"/>
      <c r="D240" s="81" t="s">
        <v>339</v>
      </c>
      <c r="E240" s="91"/>
      <c r="F240" s="224"/>
      <c r="G240" s="136"/>
      <c r="H240" s="112"/>
      <c r="I240" s="708"/>
      <c r="J240" s="709"/>
      <c r="K240" s="23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200"/>
      <c r="X240" s="200"/>
      <c r="Y240" s="200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200"/>
      <c r="AK240" s="6"/>
      <c r="AL240" s="6"/>
      <c r="AM240" s="6"/>
      <c r="AN240" s="6"/>
      <c r="AO240" s="6"/>
      <c r="AP240" s="6"/>
      <c r="AQ240" s="6"/>
      <c r="AR240" s="6"/>
      <c r="AS240" s="6"/>
      <c r="AT240" s="350"/>
      <c r="AU240" s="457" t="s">
        <v>1151</v>
      </c>
      <c r="AV240" s="486"/>
      <c r="AW240" s="81"/>
      <c r="AX240" s="81"/>
      <c r="AY240" s="81"/>
      <c r="AZ240" s="81"/>
      <c r="BA240" s="81"/>
      <c r="BB240" s="81"/>
      <c r="BC240" s="81"/>
      <c r="BD240" s="81"/>
      <c r="BE240" s="81"/>
    </row>
    <row r="241" spans="1:57" ht="45" customHeight="1" x14ac:dyDescent="0.25">
      <c r="A241" s="84" t="str">
        <f t="shared" si="3"/>
        <v>NoGroup</v>
      </c>
      <c r="B241" s="37"/>
      <c r="C241" s="380"/>
      <c r="D241" s="81" t="s">
        <v>339</v>
      </c>
      <c r="E241" s="91"/>
      <c r="F241" s="224"/>
      <c r="G241" s="136"/>
      <c r="H241" s="112"/>
      <c r="I241" s="708"/>
      <c r="J241" s="709"/>
      <c r="K241" s="23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200"/>
      <c r="X241" s="200"/>
      <c r="Y241" s="200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200"/>
      <c r="AK241" s="6"/>
      <c r="AL241" s="6"/>
      <c r="AM241" s="6"/>
      <c r="AN241" s="6"/>
      <c r="AO241" s="6"/>
      <c r="AP241" s="6"/>
      <c r="AQ241" s="6"/>
      <c r="AR241" s="6"/>
      <c r="AS241" s="6"/>
      <c r="AT241" s="350"/>
      <c r="AU241" s="457" t="s">
        <v>1151</v>
      </c>
      <c r="AV241" s="486"/>
      <c r="AW241" s="81"/>
      <c r="AX241" s="81"/>
      <c r="AY241" s="81"/>
      <c r="AZ241" s="81"/>
      <c r="BA241" s="81"/>
      <c r="BB241" s="81"/>
      <c r="BC241" s="81"/>
      <c r="BD241" s="81"/>
      <c r="BE241" s="81"/>
    </row>
    <row r="242" spans="1:57" ht="45" customHeight="1" x14ac:dyDescent="0.25">
      <c r="A242" s="84" t="str">
        <f t="shared" si="3"/>
        <v>NoGroup</v>
      </c>
      <c r="B242" s="37"/>
      <c r="C242" s="380"/>
      <c r="D242" s="81" t="s">
        <v>339</v>
      </c>
      <c r="E242" s="91"/>
      <c r="F242" s="224"/>
      <c r="G242" s="136"/>
      <c r="H242" s="112"/>
      <c r="I242" s="708"/>
      <c r="J242" s="709"/>
      <c r="K242" s="23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200"/>
      <c r="X242" s="200"/>
      <c r="Y242" s="200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200"/>
      <c r="AK242" s="6"/>
      <c r="AL242" s="6"/>
      <c r="AM242" s="6"/>
      <c r="AN242" s="6"/>
      <c r="AO242" s="6"/>
      <c r="AP242" s="6"/>
      <c r="AQ242" s="6"/>
      <c r="AR242" s="6"/>
      <c r="AS242" s="6"/>
      <c r="AT242" s="350"/>
      <c r="AU242" s="457" t="s">
        <v>1151</v>
      </c>
      <c r="AV242" s="486"/>
      <c r="AW242" s="81"/>
      <c r="AX242" s="81"/>
      <c r="AY242" s="81"/>
      <c r="AZ242" s="81"/>
      <c r="BA242" s="81"/>
      <c r="BB242" s="81"/>
      <c r="BC242" s="81"/>
      <c r="BD242" s="81"/>
      <c r="BE242" s="81"/>
    </row>
    <row r="243" spans="1:57" ht="45" customHeight="1" x14ac:dyDescent="0.25">
      <c r="A243" s="84" t="str">
        <f t="shared" si="3"/>
        <v>NoGroup</v>
      </c>
      <c r="B243" s="37"/>
      <c r="C243" s="380"/>
      <c r="D243" s="81" t="s">
        <v>339</v>
      </c>
      <c r="E243" s="91"/>
      <c r="F243" s="224"/>
      <c r="G243" s="136"/>
      <c r="H243" s="112"/>
      <c r="I243" s="708"/>
      <c r="J243" s="709"/>
      <c r="K243" s="23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200"/>
      <c r="X243" s="200"/>
      <c r="Y243" s="200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200"/>
      <c r="AK243" s="6"/>
      <c r="AL243" s="6"/>
      <c r="AM243" s="6"/>
      <c r="AN243" s="6"/>
      <c r="AO243" s="6"/>
      <c r="AP243" s="6"/>
      <c r="AQ243" s="6"/>
      <c r="AR243" s="6"/>
      <c r="AS243" s="6"/>
      <c r="AT243" s="350"/>
      <c r="AU243" s="457" t="s">
        <v>1151</v>
      </c>
      <c r="AV243" s="486"/>
      <c r="AW243" s="81"/>
      <c r="AX243" s="81"/>
      <c r="AY243" s="81"/>
      <c r="AZ243" s="81"/>
      <c r="BA243" s="81"/>
      <c r="BB243" s="81"/>
      <c r="BC243" s="81"/>
      <c r="BD243" s="81"/>
      <c r="BE243" s="81"/>
    </row>
    <row r="244" spans="1:57" ht="45" customHeight="1" x14ac:dyDescent="0.25">
      <c r="A244" s="84" t="str">
        <f t="shared" si="3"/>
        <v>NoGroup</v>
      </c>
      <c r="B244" s="37"/>
      <c r="C244" s="380"/>
      <c r="D244" s="81" t="s">
        <v>339</v>
      </c>
      <c r="E244" s="91"/>
      <c r="F244" s="224"/>
      <c r="G244" s="136"/>
      <c r="H244" s="112"/>
      <c r="I244" s="708"/>
      <c r="J244" s="709"/>
      <c r="K244" s="23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200"/>
      <c r="X244" s="200"/>
      <c r="Y244" s="200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200"/>
      <c r="AK244" s="6"/>
      <c r="AL244" s="6"/>
      <c r="AM244" s="6"/>
      <c r="AN244" s="6"/>
      <c r="AO244" s="6"/>
      <c r="AP244" s="6"/>
      <c r="AQ244" s="6"/>
      <c r="AR244" s="6"/>
      <c r="AS244" s="6"/>
      <c r="AT244" s="350"/>
      <c r="AU244" s="457" t="s">
        <v>1151</v>
      </c>
      <c r="AV244" s="486"/>
      <c r="AW244" s="81"/>
      <c r="AX244" s="81"/>
      <c r="AY244" s="81"/>
      <c r="AZ244" s="81"/>
      <c r="BA244" s="81"/>
      <c r="BB244" s="81"/>
      <c r="BC244" s="81"/>
      <c r="BD244" s="81"/>
      <c r="BE244" s="81"/>
    </row>
    <row r="245" spans="1:57" ht="45" customHeight="1" x14ac:dyDescent="0.25">
      <c r="A245" s="84" t="str">
        <f t="shared" si="3"/>
        <v>NoGroup</v>
      </c>
      <c r="B245" s="37"/>
      <c r="C245" s="380"/>
      <c r="D245" s="81" t="s">
        <v>339</v>
      </c>
      <c r="E245" s="91"/>
      <c r="F245" s="224"/>
      <c r="G245" s="136"/>
      <c r="H245" s="112"/>
      <c r="I245" s="708"/>
      <c r="J245" s="709"/>
      <c r="K245" s="23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200"/>
      <c r="X245" s="200"/>
      <c r="Y245" s="200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200"/>
      <c r="AK245" s="6"/>
      <c r="AL245" s="6"/>
      <c r="AM245" s="6"/>
      <c r="AN245" s="6"/>
      <c r="AO245" s="6"/>
      <c r="AP245" s="6"/>
      <c r="AQ245" s="6"/>
      <c r="AR245" s="6"/>
      <c r="AS245" s="6"/>
      <c r="AT245" s="350"/>
      <c r="AU245" s="457" t="s">
        <v>1151</v>
      </c>
      <c r="AV245" s="486"/>
      <c r="AW245" s="81"/>
      <c r="AX245" s="81"/>
      <c r="AY245" s="81"/>
      <c r="AZ245" s="81"/>
      <c r="BA245" s="81"/>
      <c r="BB245" s="81"/>
      <c r="BC245" s="81"/>
      <c r="BD245" s="81"/>
      <c r="BE245" s="81"/>
    </row>
    <row r="246" spans="1:57" ht="45" customHeight="1" x14ac:dyDescent="0.25">
      <c r="A246" s="84" t="str">
        <f t="shared" si="3"/>
        <v>NoGroup</v>
      </c>
      <c r="B246" s="37"/>
      <c r="C246" s="380"/>
      <c r="D246" s="81" t="s">
        <v>339</v>
      </c>
      <c r="E246" s="91"/>
      <c r="F246" s="224"/>
      <c r="G246" s="136"/>
      <c r="H246" s="112"/>
      <c r="I246" s="708"/>
      <c r="J246" s="709"/>
      <c r="K246" s="23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200"/>
      <c r="X246" s="200"/>
      <c r="Y246" s="200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200"/>
      <c r="AK246" s="6"/>
      <c r="AL246" s="6"/>
      <c r="AM246" s="6"/>
      <c r="AN246" s="6"/>
      <c r="AO246" s="6"/>
      <c r="AP246" s="6"/>
      <c r="AQ246" s="6"/>
      <c r="AR246" s="6"/>
      <c r="AS246" s="6"/>
      <c r="AT246" s="350"/>
      <c r="AU246" s="457" t="s">
        <v>1151</v>
      </c>
      <c r="AV246" s="486"/>
      <c r="AW246" s="81"/>
      <c r="AX246" s="81"/>
      <c r="AY246" s="81"/>
      <c r="AZ246" s="81"/>
      <c r="BA246" s="81"/>
      <c r="BB246" s="81"/>
      <c r="BC246" s="81"/>
      <c r="BD246" s="81"/>
      <c r="BE246" s="81"/>
    </row>
    <row r="247" spans="1:57" ht="45" customHeight="1" x14ac:dyDescent="0.25">
      <c r="A247" s="84" t="str">
        <f t="shared" si="3"/>
        <v>NoGroup</v>
      </c>
      <c r="B247" s="37"/>
      <c r="C247" s="380"/>
      <c r="D247" s="81" t="s">
        <v>339</v>
      </c>
      <c r="E247" s="91"/>
      <c r="F247" s="224"/>
      <c r="G247" s="136"/>
      <c r="H247" s="112"/>
      <c r="I247" s="708"/>
      <c r="J247" s="709"/>
      <c r="K247" s="23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200"/>
      <c r="X247" s="200"/>
      <c r="Y247" s="200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200"/>
      <c r="AK247" s="6"/>
      <c r="AL247" s="6"/>
      <c r="AM247" s="6"/>
      <c r="AN247" s="6"/>
      <c r="AO247" s="6"/>
      <c r="AP247" s="6"/>
      <c r="AQ247" s="6"/>
      <c r="AR247" s="6"/>
      <c r="AS247" s="6"/>
      <c r="AT247" s="350"/>
      <c r="AU247" s="457" t="s">
        <v>1151</v>
      </c>
      <c r="AV247" s="486"/>
      <c r="AW247" s="81"/>
      <c r="AX247" s="81"/>
      <c r="AY247" s="81"/>
      <c r="AZ247" s="81"/>
      <c r="BA247" s="81"/>
      <c r="BB247" s="81"/>
      <c r="BC247" s="81"/>
      <c r="BD247" s="81"/>
      <c r="BE247" s="81"/>
    </row>
    <row r="248" spans="1:57" ht="45" customHeight="1" x14ac:dyDescent="0.25">
      <c r="A248" s="84" t="str">
        <f t="shared" si="3"/>
        <v>NoGroup</v>
      </c>
      <c r="B248" s="37"/>
      <c r="C248" s="380"/>
      <c r="D248" s="81" t="s">
        <v>339</v>
      </c>
      <c r="E248" s="91"/>
      <c r="F248" s="224"/>
      <c r="G248" s="136"/>
      <c r="H248" s="112"/>
      <c r="I248" s="708"/>
      <c r="J248" s="709"/>
      <c r="K248" s="23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200"/>
      <c r="X248" s="200"/>
      <c r="Y248" s="200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200"/>
      <c r="AK248" s="6"/>
      <c r="AL248" s="6"/>
      <c r="AM248" s="6"/>
      <c r="AN248" s="6"/>
      <c r="AO248" s="6"/>
      <c r="AP248" s="6"/>
      <c r="AQ248" s="6"/>
      <c r="AR248" s="6"/>
      <c r="AS248" s="6"/>
      <c r="AT248" s="350"/>
      <c r="AU248" s="457" t="s">
        <v>1151</v>
      </c>
      <c r="AV248" s="486"/>
      <c r="AW248" s="81"/>
      <c r="AX248" s="81"/>
      <c r="AY248" s="81"/>
      <c r="AZ248" s="81"/>
      <c r="BA248" s="81"/>
      <c r="BB248" s="81"/>
      <c r="BC248" s="81"/>
      <c r="BD248" s="81"/>
      <c r="BE248" s="81"/>
    </row>
    <row r="249" spans="1:57" ht="45" customHeight="1" x14ac:dyDescent="0.25">
      <c r="A249" s="84" t="str">
        <f t="shared" si="3"/>
        <v>NoGroup</v>
      </c>
      <c r="B249" s="37"/>
      <c r="C249" s="380"/>
      <c r="D249" s="81" t="s">
        <v>339</v>
      </c>
      <c r="E249" s="91"/>
      <c r="F249" s="224"/>
      <c r="G249" s="136"/>
      <c r="H249" s="112"/>
      <c r="I249" s="708"/>
      <c r="J249" s="709"/>
      <c r="K249" s="23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200"/>
      <c r="X249" s="200"/>
      <c r="Y249" s="200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200"/>
      <c r="AK249" s="6"/>
      <c r="AL249" s="6"/>
      <c r="AM249" s="6"/>
      <c r="AN249" s="6"/>
      <c r="AO249" s="6"/>
      <c r="AP249" s="6"/>
      <c r="AQ249" s="6"/>
      <c r="AR249" s="6"/>
      <c r="AS249" s="6"/>
      <c r="AT249" s="350"/>
      <c r="AU249" s="457" t="s">
        <v>1151</v>
      </c>
      <c r="AV249" s="486"/>
      <c r="AW249" s="81"/>
      <c r="AX249" s="81"/>
      <c r="AY249" s="81"/>
      <c r="AZ249" s="81"/>
      <c r="BA249" s="81"/>
      <c r="BB249" s="81"/>
      <c r="BC249" s="81"/>
      <c r="BD249" s="81"/>
      <c r="BE249" s="81"/>
    </row>
    <row r="250" spans="1:57" ht="45" customHeight="1" x14ac:dyDescent="0.25">
      <c r="A250" s="84" t="str">
        <f t="shared" si="3"/>
        <v>NoGroup</v>
      </c>
      <c r="B250" s="37"/>
      <c r="C250" s="380"/>
      <c r="D250" s="81" t="s">
        <v>339</v>
      </c>
      <c r="E250" s="91"/>
      <c r="F250" s="224"/>
      <c r="G250" s="136"/>
      <c r="H250" s="112"/>
      <c r="I250" s="708"/>
      <c r="J250" s="709"/>
      <c r="K250" s="23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200"/>
      <c r="X250" s="200"/>
      <c r="Y250" s="200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200"/>
      <c r="AK250" s="6"/>
      <c r="AL250" s="6"/>
      <c r="AM250" s="6"/>
      <c r="AN250" s="6"/>
      <c r="AO250" s="6"/>
      <c r="AP250" s="6"/>
      <c r="AQ250" s="6"/>
      <c r="AR250" s="6"/>
      <c r="AS250" s="6"/>
      <c r="AT250" s="350"/>
      <c r="AU250" s="457" t="s">
        <v>1151</v>
      </c>
      <c r="AV250" s="486"/>
      <c r="AW250" s="81"/>
      <c r="AX250" s="81"/>
      <c r="AY250" s="81"/>
      <c r="AZ250" s="81"/>
      <c r="BA250" s="81"/>
      <c r="BB250" s="81"/>
      <c r="BC250" s="81"/>
      <c r="BD250" s="81"/>
      <c r="BE250" s="81"/>
    </row>
    <row r="251" spans="1:57" ht="45" customHeight="1" x14ac:dyDescent="0.25">
      <c r="A251" s="84" t="str">
        <f t="shared" si="3"/>
        <v>NoGroup</v>
      </c>
      <c r="B251" s="37"/>
      <c r="C251" s="380"/>
      <c r="D251" s="81" t="s">
        <v>339</v>
      </c>
      <c r="E251" s="91"/>
      <c r="F251" s="224"/>
      <c r="G251" s="136"/>
      <c r="H251" s="112"/>
      <c r="I251" s="708"/>
      <c r="J251" s="709"/>
      <c r="K251" s="23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200"/>
      <c r="X251" s="200"/>
      <c r="Y251" s="200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200"/>
      <c r="AK251" s="6"/>
      <c r="AL251" s="6"/>
      <c r="AM251" s="6"/>
      <c r="AN251" s="6"/>
      <c r="AO251" s="6"/>
      <c r="AP251" s="6"/>
      <c r="AQ251" s="6"/>
      <c r="AR251" s="6"/>
      <c r="AS251" s="6"/>
      <c r="AT251" s="350"/>
      <c r="AU251" s="457" t="s">
        <v>1151</v>
      </c>
      <c r="AV251" s="486"/>
      <c r="AW251" s="81"/>
      <c r="AX251" s="81"/>
      <c r="AY251" s="81"/>
      <c r="AZ251" s="81"/>
      <c r="BA251" s="81"/>
      <c r="BB251" s="81"/>
      <c r="BC251" s="81"/>
      <c r="BD251" s="81"/>
      <c r="BE251" s="81"/>
    </row>
    <row r="252" spans="1:57" ht="45" customHeight="1" x14ac:dyDescent="0.25">
      <c r="A252" s="84" t="str">
        <f t="shared" si="3"/>
        <v>NoGroup</v>
      </c>
      <c r="B252" s="37"/>
      <c r="C252" s="380"/>
      <c r="D252" s="81" t="s">
        <v>339</v>
      </c>
      <c r="E252" s="91"/>
      <c r="F252" s="224"/>
      <c r="G252" s="136"/>
      <c r="H252" s="112"/>
      <c r="I252" s="708"/>
      <c r="J252" s="709"/>
      <c r="K252" s="23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200"/>
      <c r="X252" s="200"/>
      <c r="Y252" s="200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200"/>
      <c r="AK252" s="6"/>
      <c r="AL252" s="6"/>
      <c r="AM252" s="6"/>
      <c r="AN252" s="6"/>
      <c r="AO252" s="6"/>
      <c r="AP252" s="6"/>
      <c r="AQ252" s="6"/>
      <c r="AR252" s="6"/>
      <c r="AS252" s="6"/>
      <c r="AT252" s="350"/>
      <c r="AU252" s="457" t="s">
        <v>1151</v>
      </c>
      <c r="AV252" s="486"/>
      <c r="AW252" s="81"/>
      <c r="AX252" s="81"/>
      <c r="AY252" s="81"/>
      <c r="AZ252" s="81"/>
      <c r="BA252" s="81"/>
      <c r="BB252" s="81"/>
      <c r="BC252" s="81"/>
      <c r="BD252" s="81"/>
      <c r="BE252" s="81"/>
    </row>
    <row r="253" spans="1:57" ht="45" customHeight="1" x14ac:dyDescent="0.25">
      <c r="A253" s="84" t="str">
        <f t="shared" si="3"/>
        <v>NoGroup</v>
      </c>
      <c r="B253" s="37"/>
      <c r="C253" s="380"/>
      <c r="D253" s="81" t="s">
        <v>339</v>
      </c>
      <c r="E253" s="91"/>
      <c r="F253" s="224"/>
      <c r="G253" s="136"/>
      <c r="H253" s="112"/>
      <c r="I253" s="708"/>
      <c r="J253" s="709"/>
      <c r="K253" s="23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200"/>
      <c r="X253" s="200"/>
      <c r="Y253" s="200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200"/>
      <c r="AK253" s="6"/>
      <c r="AL253" s="6"/>
      <c r="AM253" s="6"/>
      <c r="AN253" s="6"/>
      <c r="AO253" s="6"/>
      <c r="AP253" s="6"/>
      <c r="AQ253" s="6"/>
      <c r="AR253" s="6"/>
      <c r="AS253" s="6"/>
      <c r="AT253" s="350"/>
      <c r="AU253" s="457" t="s">
        <v>1151</v>
      </c>
      <c r="AV253" s="486"/>
      <c r="AW253" s="81"/>
      <c r="AX253" s="81"/>
      <c r="AY253" s="81"/>
      <c r="AZ253" s="81"/>
      <c r="BA253" s="81"/>
      <c r="BB253" s="81"/>
      <c r="BC253" s="81"/>
      <c r="BD253" s="81"/>
      <c r="BE253" s="81"/>
    </row>
    <row r="254" spans="1:57" ht="45" customHeight="1" x14ac:dyDescent="0.25">
      <c r="A254" s="84" t="str">
        <f t="shared" si="3"/>
        <v>NoGroup</v>
      </c>
      <c r="B254" s="37"/>
      <c r="C254" s="380"/>
      <c r="D254" s="81" t="s">
        <v>339</v>
      </c>
      <c r="E254" s="91"/>
      <c r="F254" s="224"/>
      <c r="G254" s="136"/>
      <c r="H254" s="112"/>
      <c r="I254" s="708"/>
      <c r="J254" s="709"/>
      <c r="K254" s="23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200"/>
      <c r="X254" s="200"/>
      <c r="Y254" s="200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200"/>
      <c r="AK254" s="6"/>
      <c r="AL254" s="6"/>
      <c r="AM254" s="6"/>
      <c r="AN254" s="6"/>
      <c r="AO254" s="6"/>
      <c r="AP254" s="6"/>
      <c r="AQ254" s="6"/>
      <c r="AR254" s="6"/>
      <c r="AS254" s="6"/>
      <c r="AT254" s="350"/>
      <c r="AU254" s="457" t="s">
        <v>1151</v>
      </c>
      <c r="AV254" s="486"/>
      <c r="AW254" s="81"/>
      <c r="AX254" s="81"/>
      <c r="AY254" s="81"/>
      <c r="AZ254" s="81"/>
      <c r="BA254" s="81"/>
      <c r="BB254" s="81"/>
      <c r="BC254" s="81"/>
      <c r="BD254" s="81"/>
      <c r="BE254" s="81"/>
    </row>
    <row r="255" spans="1:57" ht="45" customHeight="1" x14ac:dyDescent="0.25">
      <c r="A255" s="84" t="str">
        <f t="shared" si="3"/>
        <v>NoGroup</v>
      </c>
      <c r="B255" s="37"/>
      <c r="C255" s="380"/>
      <c r="D255" s="81" t="s">
        <v>339</v>
      </c>
      <c r="E255" s="91"/>
      <c r="F255" s="224"/>
      <c r="G255" s="136"/>
      <c r="H255" s="112"/>
      <c r="I255" s="708"/>
      <c r="J255" s="709"/>
      <c r="K255" s="23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200"/>
      <c r="X255" s="200"/>
      <c r="Y255" s="200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200"/>
      <c r="AK255" s="6"/>
      <c r="AL255" s="6"/>
      <c r="AM255" s="6"/>
      <c r="AN255" s="6"/>
      <c r="AO255" s="6"/>
      <c r="AP255" s="6"/>
      <c r="AQ255" s="6"/>
      <c r="AR255" s="6"/>
      <c r="AS255" s="6"/>
      <c r="AT255" s="350"/>
      <c r="AU255" s="457" t="s">
        <v>1151</v>
      </c>
      <c r="AV255" s="486"/>
      <c r="AW255" s="81"/>
      <c r="AX255" s="81"/>
      <c r="AY255" s="81"/>
      <c r="AZ255" s="81"/>
      <c r="BA255" s="81"/>
      <c r="BB255" s="81"/>
      <c r="BC255" s="81"/>
      <c r="BD255" s="81"/>
      <c r="BE255" s="81"/>
    </row>
    <row r="256" spans="1:57" ht="45" customHeight="1" x14ac:dyDescent="0.25">
      <c r="A256" s="84" t="str">
        <f t="shared" si="3"/>
        <v>NoGroup</v>
      </c>
      <c r="B256" s="37"/>
      <c r="C256" s="380"/>
      <c r="D256" s="81" t="s">
        <v>339</v>
      </c>
      <c r="E256" s="91"/>
      <c r="F256" s="224"/>
      <c r="G256" s="136"/>
      <c r="H256" s="112"/>
      <c r="I256" s="708"/>
      <c r="J256" s="709"/>
      <c r="K256" s="23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200"/>
      <c r="X256" s="200"/>
      <c r="Y256" s="200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200"/>
      <c r="AK256" s="6"/>
      <c r="AL256" s="6"/>
      <c r="AM256" s="6"/>
      <c r="AN256" s="6"/>
      <c r="AO256" s="6"/>
      <c r="AP256" s="6"/>
      <c r="AQ256" s="6"/>
      <c r="AR256" s="6"/>
      <c r="AS256" s="6"/>
      <c r="AT256" s="350"/>
      <c r="AU256" s="457" t="s">
        <v>1151</v>
      </c>
      <c r="AV256" s="486"/>
      <c r="AW256" s="81"/>
      <c r="AX256" s="81"/>
      <c r="AY256" s="81"/>
      <c r="AZ256" s="81"/>
      <c r="BA256" s="81"/>
      <c r="BB256" s="81"/>
      <c r="BC256" s="81"/>
      <c r="BD256" s="81"/>
      <c r="BE256" s="81"/>
    </row>
    <row r="257" spans="1:57" ht="45" customHeight="1" x14ac:dyDescent="0.25">
      <c r="A257" s="84" t="str">
        <f t="shared" si="3"/>
        <v>NoGroup</v>
      </c>
      <c r="B257" s="37"/>
      <c r="C257" s="380"/>
      <c r="D257" s="81" t="s">
        <v>339</v>
      </c>
      <c r="E257" s="91"/>
      <c r="F257" s="224"/>
      <c r="G257" s="136"/>
      <c r="H257" s="112"/>
      <c r="I257" s="708"/>
      <c r="J257" s="709"/>
      <c r="K257" s="23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200"/>
      <c r="X257" s="200"/>
      <c r="Y257" s="200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200"/>
      <c r="AK257" s="6"/>
      <c r="AL257" s="6"/>
      <c r="AM257" s="6"/>
      <c r="AN257" s="6"/>
      <c r="AO257" s="6"/>
      <c r="AP257" s="6"/>
      <c r="AQ257" s="6"/>
      <c r="AR257" s="6"/>
      <c r="AS257" s="6"/>
      <c r="AT257" s="350"/>
      <c r="AU257" s="457" t="s">
        <v>1151</v>
      </c>
      <c r="AV257" s="486"/>
      <c r="AW257" s="81"/>
      <c r="AX257" s="81"/>
      <c r="AY257" s="81"/>
      <c r="AZ257" s="81"/>
      <c r="BA257" s="81"/>
      <c r="BB257" s="81"/>
      <c r="BC257" s="81"/>
      <c r="BD257" s="81"/>
      <c r="BE257" s="81"/>
    </row>
    <row r="258" spans="1:57" ht="45" customHeight="1" x14ac:dyDescent="0.25">
      <c r="A258" s="84" t="str">
        <f t="shared" si="3"/>
        <v>NoGroup</v>
      </c>
      <c r="B258" s="37"/>
      <c r="C258" s="380"/>
      <c r="D258" s="81" t="s">
        <v>339</v>
      </c>
      <c r="E258" s="91"/>
      <c r="F258" s="224"/>
      <c r="G258" s="136"/>
      <c r="H258" s="112"/>
      <c r="I258" s="708"/>
      <c r="J258" s="709"/>
      <c r="K258" s="23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200"/>
      <c r="X258" s="200"/>
      <c r="Y258" s="200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200"/>
      <c r="AK258" s="6"/>
      <c r="AL258" s="6"/>
      <c r="AM258" s="6"/>
      <c r="AN258" s="6"/>
      <c r="AO258" s="6"/>
      <c r="AP258" s="6"/>
      <c r="AQ258" s="6"/>
      <c r="AR258" s="6"/>
      <c r="AS258" s="6"/>
      <c r="AT258" s="350"/>
      <c r="AU258" s="457" t="s">
        <v>1151</v>
      </c>
      <c r="AV258" s="486"/>
      <c r="AW258" s="81"/>
      <c r="AX258" s="81"/>
      <c r="AY258" s="81"/>
      <c r="AZ258" s="81"/>
      <c r="BA258" s="81"/>
      <c r="BB258" s="81"/>
      <c r="BC258" s="81"/>
      <c r="BD258" s="81"/>
      <c r="BE258" s="81"/>
    </row>
    <row r="259" spans="1:57" ht="45" customHeight="1" x14ac:dyDescent="0.25">
      <c r="A259" s="84" t="str">
        <f t="shared" si="3"/>
        <v>NoGroup</v>
      </c>
      <c r="B259" s="37"/>
      <c r="C259" s="380"/>
      <c r="D259" s="81" t="s">
        <v>339</v>
      </c>
      <c r="E259" s="91"/>
      <c r="F259" s="224"/>
      <c r="G259" s="136"/>
      <c r="H259" s="112"/>
      <c r="I259" s="708"/>
      <c r="J259" s="709"/>
      <c r="K259" s="23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200"/>
      <c r="X259" s="200"/>
      <c r="Y259" s="200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200"/>
      <c r="AK259" s="6"/>
      <c r="AL259" s="6"/>
      <c r="AM259" s="6"/>
      <c r="AN259" s="6"/>
      <c r="AO259" s="6"/>
      <c r="AP259" s="6"/>
      <c r="AQ259" s="6"/>
      <c r="AR259" s="6"/>
      <c r="AS259" s="6"/>
      <c r="AT259" s="350"/>
      <c r="AU259" s="457" t="s">
        <v>1151</v>
      </c>
      <c r="AV259" s="486"/>
      <c r="AW259" s="81"/>
      <c r="AX259" s="81"/>
      <c r="AY259" s="81"/>
      <c r="AZ259" s="81"/>
      <c r="BA259" s="81"/>
      <c r="BB259" s="81"/>
      <c r="BC259" s="81"/>
      <c r="BD259" s="81"/>
      <c r="BE259" s="81"/>
    </row>
    <row r="260" spans="1:57" ht="45" customHeight="1" x14ac:dyDescent="0.25">
      <c r="A260" s="84" t="str">
        <f t="shared" si="3"/>
        <v>NoGroup</v>
      </c>
      <c r="B260" s="37"/>
      <c r="C260" s="380"/>
      <c r="D260" s="81" t="s">
        <v>339</v>
      </c>
      <c r="E260" s="91"/>
      <c r="F260" s="224"/>
      <c r="G260" s="136"/>
      <c r="H260" s="112"/>
      <c r="I260" s="708"/>
      <c r="J260" s="709"/>
      <c r="K260" s="23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200"/>
      <c r="X260" s="200"/>
      <c r="Y260" s="200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200"/>
      <c r="AK260" s="6"/>
      <c r="AL260" s="6"/>
      <c r="AM260" s="6"/>
      <c r="AN260" s="6"/>
      <c r="AO260" s="6"/>
      <c r="AP260" s="6"/>
      <c r="AQ260" s="6"/>
      <c r="AR260" s="6"/>
      <c r="AS260" s="6"/>
      <c r="AT260" s="350"/>
      <c r="AU260" s="457" t="s">
        <v>1151</v>
      </c>
      <c r="AV260" s="486"/>
      <c r="AW260" s="81"/>
      <c r="AX260" s="81"/>
      <c r="AY260" s="81"/>
      <c r="AZ260" s="81"/>
      <c r="BA260" s="81"/>
      <c r="BB260" s="81"/>
      <c r="BC260" s="81"/>
      <c r="BD260" s="81"/>
      <c r="BE260" s="81"/>
    </row>
    <row r="261" spans="1:57" ht="45" customHeight="1" x14ac:dyDescent="0.25">
      <c r="A261" s="84" t="str">
        <f t="shared" si="3"/>
        <v>NoGroup</v>
      </c>
      <c r="B261" s="37"/>
      <c r="C261" s="380"/>
      <c r="D261" s="81" t="s">
        <v>339</v>
      </c>
      <c r="E261" s="91"/>
      <c r="F261" s="224"/>
      <c r="G261" s="136"/>
      <c r="H261" s="112"/>
      <c r="I261" s="708"/>
      <c r="J261" s="709"/>
      <c r="K261" s="23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200"/>
      <c r="X261" s="200"/>
      <c r="Y261" s="200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200"/>
      <c r="AK261" s="6"/>
      <c r="AL261" s="6"/>
      <c r="AM261" s="6"/>
      <c r="AN261" s="6"/>
      <c r="AO261" s="6"/>
      <c r="AP261" s="6"/>
      <c r="AQ261" s="6"/>
      <c r="AR261" s="6"/>
      <c r="AS261" s="6"/>
      <c r="AT261" s="350"/>
      <c r="AU261" s="457" t="s">
        <v>1151</v>
      </c>
      <c r="AV261" s="486"/>
      <c r="AW261" s="81"/>
      <c r="AX261" s="81"/>
      <c r="AY261" s="81"/>
      <c r="AZ261" s="81"/>
      <c r="BA261" s="81"/>
      <c r="BB261" s="81"/>
      <c r="BC261" s="81"/>
      <c r="BD261" s="81"/>
      <c r="BE261" s="81"/>
    </row>
    <row r="262" spans="1:57" ht="45" customHeight="1" x14ac:dyDescent="0.25">
      <c r="A262" s="84" t="str">
        <f t="shared" si="3"/>
        <v>NoGroup</v>
      </c>
      <c r="B262" s="37"/>
      <c r="C262" s="380"/>
      <c r="D262" s="81" t="s">
        <v>339</v>
      </c>
      <c r="E262" s="91"/>
      <c r="F262" s="224"/>
      <c r="G262" s="136"/>
      <c r="H262" s="112"/>
      <c r="I262" s="708"/>
      <c r="J262" s="709"/>
      <c r="K262" s="23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200"/>
      <c r="X262" s="200"/>
      <c r="Y262" s="200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200"/>
      <c r="AK262" s="6"/>
      <c r="AL262" s="6"/>
      <c r="AM262" s="6"/>
      <c r="AN262" s="6"/>
      <c r="AO262" s="6"/>
      <c r="AP262" s="6"/>
      <c r="AQ262" s="6"/>
      <c r="AR262" s="6"/>
      <c r="AS262" s="6"/>
      <c r="AT262" s="350"/>
      <c r="AU262" s="457" t="s">
        <v>1151</v>
      </c>
      <c r="AV262" s="486"/>
      <c r="AW262" s="81"/>
      <c r="AX262" s="81"/>
      <c r="AY262" s="81"/>
      <c r="AZ262" s="81"/>
      <c r="BA262" s="81"/>
      <c r="BB262" s="81"/>
      <c r="BC262" s="81"/>
      <c r="BD262" s="81"/>
      <c r="BE262" s="81"/>
    </row>
    <row r="263" spans="1:57" ht="45" customHeight="1" x14ac:dyDescent="0.25">
      <c r="A263" s="84" t="str">
        <f t="shared" si="3"/>
        <v>NoGroup</v>
      </c>
      <c r="B263" s="37"/>
      <c r="C263" s="380"/>
      <c r="D263" s="81" t="s">
        <v>339</v>
      </c>
      <c r="E263" s="91"/>
      <c r="F263" s="224"/>
      <c r="G263" s="136"/>
      <c r="H263" s="112"/>
      <c r="I263" s="708"/>
      <c r="J263" s="709"/>
      <c r="K263" s="23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200"/>
      <c r="X263" s="200"/>
      <c r="Y263" s="200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200"/>
      <c r="AK263" s="6"/>
      <c r="AL263" s="6"/>
      <c r="AM263" s="6"/>
      <c r="AN263" s="6"/>
      <c r="AO263" s="6"/>
      <c r="AP263" s="6"/>
      <c r="AQ263" s="6"/>
      <c r="AR263" s="6"/>
      <c r="AS263" s="6"/>
      <c r="AT263" s="350"/>
      <c r="AU263" s="457" t="s">
        <v>1151</v>
      </c>
      <c r="AV263" s="486"/>
      <c r="AW263" s="81"/>
      <c r="AX263" s="81"/>
      <c r="AY263" s="81"/>
      <c r="AZ263" s="81"/>
      <c r="BA263" s="81"/>
      <c r="BB263" s="81"/>
      <c r="BC263" s="81"/>
      <c r="BD263" s="81"/>
      <c r="BE263" s="81"/>
    </row>
    <row r="264" spans="1:57" ht="45" customHeight="1" x14ac:dyDescent="0.25">
      <c r="A264" s="84" t="str">
        <f t="shared" si="3"/>
        <v>NoGroup</v>
      </c>
      <c r="B264" s="37"/>
      <c r="C264" s="380"/>
      <c r="D264" s="81" t="s">
        <v>339</v>
      </c>
      <c r="E264" s="91"/>
      <c r="F264" s="224"/>
      <c r="G264" s="136"/>
      <c r="H264" s="112"/>
      <c r="I264" s="708"/>
      <c r="J264" s="709"/>
      <c r="K264" s="23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200"/>
      <c r="X264" s="200"/>
      <c r="Y264" s="200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200"/>
      <c r="AK264" s="6"/>
      <c r="AL264" s="6"/>
      <c r="AM264" s="6"/>
      <c r="AN264" s="6"/>
      <c r="AO264" s="6"/>
      <c r="AP264" s="6"/>
      <c r="AQ264" s="6"/>
      <c r="AR264" s="6"/>
      <c r="AS264" s="6"/>
      <c r="AT264" s="350"/>
      <c r="AU264" s="457" t="s">
        <v>1151</v>
      </c>
      <c r="AV264" s="486"/>
      <c r="AW264" s="81"/>
      <c r="AX264" s="81"/>
      <c r="AY264" s="81"/>
      <c r="AZ264" s="81"/>
      <c r="BA264" s="81"/>
      <c r="BB264" s="81"/>
      <c r="BC264" s="81"/>
      <c r="BD264" s="81"/>
      <c r="BE264" s="81"/>
    </row>
    <row r="265" spans="1:57" ht="45" customHeight="1" x14ac:dyDescent="0.25">
      <c r="A265" s="84" t="str">
        <f t="shared" si="3"/>
        <v>NoGroup</v>
      </c>
      <c r="B265" s="37"/>
      <c r="C265" s="380"/>
      <c r="D265" s="81" t="s">
        <v>339</v>
      </c>
      <c r="E265" s="91"/>
      <c r="F265" s="224"/>
      <c r="G265" s="136"/>
      <c r="H265" s="112"/>
      <c r="I265" s="708"/>
      <c r="J265" s="709"/>
      <c r="K265" s="23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200"/>
      <c r="X265" s="200"/>
      <c r="Y265" s="200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200"/>
      <c r="AK265" s="6"/>
      <c r="AL265" s="6"/>
      <c r="AM265" s="6"/>
      <c r="AN265" s="6"/>
      <c r="AO265" s="6"/>
      <c r="AP265" s="6"/>
      <c r="AQ265" s="6"/>
      <c r="AR265" s="6"/>
      <c r="AS265" s="6"/>
      <c r="AT265" s="350"/>
      <c r="AU265" s="457" t="s">
        <v>1151</v>
      </c>
      <c r="AV265" s="486"/>
      <c r="AW265" s="81"/>
      <c r="AX265" s="81"/>
      <c r="AY265" s="81"/>
      <c r="AZ265" s="81"/>
      <c r="BA265" s="81"/>
      <c r="BB265" s="81"/>
      <c r="BC265" s="81"/>
      <c r="BD265" s="81"/>
      <c r="BE265" s="81"/>
    </row>
    <row r="266" spans="1:57" ht="45" customHeight="1" x14ac:dyDescent="0.25">
      <c r="A266" s="84" t="str">
        <f t="shared" si="3"/>
        <v>NoGroup</v>
      </c>
      <c r="B266" s="37"/>
      <c r="C266" s="380"/>
      <c r="D266" s="81" t="s">
        <v>339</v>
      </c>
      <c r="E266" s="91"/>
      <c r="F266" s="224"/>
      <c r="G266" s="136"/>
      <c r="H266" s="112"/>
      <c r="I266" s="708"/>
      <c r="J266" s="709"/>
      <c r="K266" s="23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200"/>
      <c r="X266" s="200"/>
      <c r="Y266" s="200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200"/>
      <c r="AK266" s="6"/>
      <c r="AL266" s="6"/>
      <c r="AM266" s="6"/>
      <c r="AN266" s="6"/>
      <c r="AO266" s="6"/>
      <c r="AP266" s="6"/>
      <c r="AQ266" s="6"/>
      <c r="AR266" s="6"/>
      <c r="AS266" s="6"/>
      <c r="AT266" s="350"/>
      <c r="AU266" s="457" t="s">
        <v>1151</v>
      </c>
      <c r="AV266" s="486"/>
      <c r="AW266" s="81"/>
      <c r="AX266" s="81"/>
      <c r="AY266" s="81"/>
      <c r="AZ266" s="81"/>
      <c r="BA266" s="81"/>
      <c r="BB266" s="81"/>
      <c r="BC266" s="81"/>
      <c r="BD266" s="81"/>
      <c r="BE266" s="81"/>
    </row>
    <row r="267" spans="1:57" ht="45" customHeight="1" x14ac:dyDescent="0.25">
      <c r="A267" s="84" t="str">
        <f t="shared" si="3"/>
        <v>NoGroup</v>
      </c>
      <c r="B267" s="37"/>
      <c r="C267" s="380"/>
      <c r="D267" s="81" t="s">
        <v>339</v>
      </c>
      <c r="E267" s="91"/>
      <c r="F267" s="224"/>
      <c r="G267" s="136"/>
      <c r="H267" s="112"/>
      <c r="I267" s="708"/>
      <c r="J267" s="709"/>
      <c r="K267" s="23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200"/>
      <c r="X267" s="200"/>
      <c r="Y267" s="200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200"/>
      <c r="AK267" s="6"/>
      <c r="AL267" s="6"/>
      <c r="AM267" s="6"/>
      <c r="AN267" s="6"/>
      <c r="AO267" s="6"/>
      <c r="AP267" s="6"/>
      <c r="AQ267" s="6"/>
      <c r="AR267" s="6"/>
      <c r="AS267" s="6"/>
      <c r="AT267" s="350"/>
      <c r="AU267" s="457" t="s">
        <v>1151</v>
      </c>
      <c r="AV267" s="486"/>
      <c r="AW267" s="81"/>
      <c r="AX267" s="81"/>
      <c r="AY267" s="81"/>
      <c r="AZ267" s="81"/>
      <c r="BA267" s="81"/>
      <c r="BB267" s="81"/>
      <c r="BC267" s="81"/>
      <c r="BD267" s="81"/>
      <c r="BE267" s="81"/>
    </row>
    <row r="268" spans="1:57" ht="45" customHeight="1" x14ac:dyDescent="0.25">
      <c r="A268" s="84" t="str">
        <f t="shared" si="3"/>
        <v>NoGroup</v>
      </c>
      <c r="B268" s="37"/>
      <c r="C268" s="380"/>
      <c r="D268" s="81" t="s">
        <v>339</v>
      </c>
      <c r="E268" s="91"/>
      <c r="F268" s="224"/>
      <c r="G268" s="136"/>
      <c r="H268" s="112"/>
      <c r="I268" s="708"/>
      <c r="J268" s="709"/>
      <c r="K268" s="23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200"/>
      <c r="X268" s="200"/>
      <c r="Y268" s="200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200"/>
      <c r="AK268" s="6"/>
      <c r="AL268" s="6"/>
      <c r="AM268" s="6"/>
      <c r="AN268" s="6"/>
      <c r="AO268" s="6"/>
      <c r="AP268" s="6"/>
      <c r="AQ268" s="6"/>
      <c r="AR268" s="6"/>
      <c r="AS268" s="6"/>
      <c r="AT268" s="350"/>
      <c r="AU268" s="457" t="s">
        <v>1151</v>
      </c>
      <c r="AV268" s="486"/>
      <c r="AW268" s="81"/>
      <c r="AX268" s="81"/>
      <c r="AY268" s="81"/>
      <c r="AZ268" s="81"/>
      <c r="BA268" s="81"/>
      <c r="BB268" s="81"/>
      <c r="BC268" s="81"/>
      <c r="BD268" s="81"/>
      <c r="BE268" s="81"/>
    </row>
    <row r="269" spans="1:57" ht="45" customHeight="1" x14ac:dyDescent="0.25">
      <c r="A269" s="84" t="str">
        <f t="shared" ref="A269:A332" si="4">IF(ISBLANK(I269),"NoGroup",MID(I269,2,2))</f>
        <v>NoGroup</v>
      </c>
      <c r="B269" s="37"/>
      <c r="C269" s="380"/>
      <c r="D269" s="81" t="s">
        <v>339</v>
      </c>
      <c r="E269" s="91"/>
      <c r="F269" s="224"/>
      <c r="G269" s="136"/>
      <c r="H269" s="112"/>
      <c r="I269" s="708"/>
      <c r="J269" s="709"/>
      <c r="K269" s="23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200"/>
      <c r="X269" s="200"/>
      <c r="Y269" s="200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200"/>
      <c r="AK269" s="6"/>
      <c r="AL269" s="6"/>
      <c r="AM269" s="6"/>
      <c r="AN269" s="6"/>
      <c r="AO269" s="6"/>
      <c r="AP269" s="6"/>
      <c r="AQ269" s="6"/>
      <c r="AR269" s="6"/>
      <c r="AS269" s="6"/>
      <c r="AT269" s="350"/>
      <c r="AU269" s="457" t="s">
        <v>1151</v>
      </c>
      <c r="AV269" s="486"/>
      <c r="AW269" s="81"/>
      <c r="AX269" s="81"/>
      <c r="AY269" s="81"/>
      <c r="AZ269" s="81"/>
      <c r="BA269" s="81"/>
      <c r="BB269" s="81"/>
      <c r="BC269" s="81"/>
      <c r="BD269" s="81"/>
      <c r="BE269" s="81"/>
    </row>
    <row r="270" spans="1:57" ht="45" customHeight="1" x14ac:dyDescent="0.25">
      <c r="A270" s="84" t="str">
        <f t="shared" si="4"/>
        <v>NoGroup</v>
      </c>
      <c r="B270" s="37"/>
      <c r="C270" s="380"/>
      <c r="D270" s="81" t="s">
        <v>339</v>
      </c>
      <c r="E270" s="91"/>
      <c r="F270" s="224"/>
      <c r="G270" s="136"/>
      <c r="H270" s="112"/>
      <c r="I270" s="708"/>
      <c r="J270" s="709"/>
      <c r="K270" s="23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200"/>
      <c r="X270" s="200"/>
      <c r="Y270" s="200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200"/>
      <c r="AK270" s="6"/>
      <c r="AL270" s="6"/>
      <c r="AM270" s="6"/>
      <c r="AN270" s="6"/>
      <c r="AO270" s="6"/>
      <c r="AP270" s="6"/>
      <c r="AQ270" s="6"/>
      <c r="AR270" s="6"/>
      <c r="AS270" s="6"/>
      <c r="AT270" s="350"/>
      <c r="AU270" s="457" t="s">
        <v>1151</v>
      </c>
      <c r="AV270" s="486"/>
      <c r="AW270" s="81"/>
      <c r="AX270" s="81"/>
      <c r="AY270" s="81"/>
      <c r="AZ270" s="81"/>
      <c r="BA270" s="81"/>
      <c r="BB270" s="81"/>
      <c r="BC270" s="81"/>
      <c r="BD270" s="81"/>
      <c r="BE270" s="81"/>
    </row>
    <row r="271" spans="1:57" ht="45" customHeight="1" x14ac:dyDescent="0.25">
      <c r="A271" s="84" t="str">
        <f t="shared" si="4"/>
        <v>NoGroup</v>
      </c>
      <c r="B271" s="37"/>
      <c r="C271" s="380"/>
      <c r="D271" s="81" t="s">
        <v>339</v>
      </c>
      <c r="E271" s="91"/>
      <c r="F271" s="224"/>
      <c r="G271" s="136"/>
      <c r="H271" s="112"/>
      <c r="I271" s="708"/>
      <c r="J271" s="709"/>
      <c r="K271" s="23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200"/>
      <c r="X271" s="200"/>
      <c r="Y271" s="200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200"/>
      <c r="AK271" s="6"/>
      <c r="AL271" s="6"/>
      <c r="AM271" s="6"/>
      <c r="AN271" s="6"/>
      <c r="AO271" s="6"/>
      <c r="AP271" s="6"/>
      <c r="AQ271" s="6"/>
      <c r="AR271" s="6"/>
      <c r="AS271" s="6"/>
      <c r="AT271" s="350"/>
      <c r="AU271" s="457" t="s">
        <v>1151</v>
      </c>
      <c r="AV271" s="486"/>
      <c r="AW271" s="81"/>
      <c r="AX271" s="81"/>
      <c r="AY271" s="81"/>
      <c r="AZ271" s="81"/>
      <c r="BA271" s="81"/>
      <c r="BB271" s="81"/>
      <c r="BC271" s="81"/>
      <c r="BD271" s="81"/>
      <c r="BE271" s="81"/>
    </row>
    <row r="272" spans="1:57" ht="45" customHeight="1" x14ac:dyDescent="0.25">
      <c r="A272" s="84" t="str">
        <f t="shared" si="4"/>
        <v>NoGroup</v>
      </c>
      <c r="B272" s="37"/>
      <c r="C272" s="380"/>
      <c r="D272" s="81" t="s">
        <v>339</v>
      </c>
      <c r="E272" s="91"/>
      <c r="F272" s="224"/>
      <c r="G272" s="136"/>
      <c r="H272" s="112"/>
      <c r="I272" s="708"/>
      <c r="J272" s="709"/>
      <c r="K272" s="23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200"/>
      <c r="X272" s="200"/>
      <c r="Y272" s="200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200"/>
      <c r="AK272" s="6"/>
      <c r="AL272" s="6"/>
      <c r="AM272" s="6"/>
      <c r="AN272" s="6"/>
      <c r="AO272" s="6"/>
      <c r="AP272" s="6"/>
      <c r="AQ272" s="6"/>
      <c r="AR272" s="6"/>
      <c r="AS272" s="6"/>
      <c r="AT272" s="350"/>
      <c r="AU272" s="457" t="s">
        <v>1151</v>
      </c>
      <c r="AV272" s="486"/>
      <c r="AW272" s="81"/>
      <c r="AX272" s="81"/>
      <c r="AY272" s="81"/>
      <c r="AZ272" s="81"/>
      <c r="BA272" s="81"/>
      <c r="BB272" s="81"/>
      <c r="BC272" s="81"/>
      <c r="BD272" s="81"/>
      <c r="BE272" s="81"/>
    </row>
    <row r="273" spans="1:57" ht="45" customHeight="1" x14ac:dyDescent="0.25">
      <c r="A273" s="84" t="str">
        <f t="shared" si="4"/>
        <v>NoGroup</v>
      </c>
      <c r="B273" s="37"/>
      <c r="C273" s="380"/>
      <c r="D273" s="81" t="s">
        <v>339</v>
      </c>
      <c r="E273" s="91"/>
      <c r="F273" s="224"/>
      <c r="G273" s="136"/>
      <c r="H273" s="112"/>
      <c r="I273" s="708"/>
      <c r="J273" s="709"/>
      <c r="K273" s="23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200"/>
      <c r="X273" s="200"/>
      <c r="Y273" s="200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200"/>
      <c r="AK273" s="6"/>
      <c r="AL273" s="6"/>
      <c r="AM273" s="6"/>
      <c r="AN273" s="6"/>
      <c r="AO273" s="6"/>
      <c r="AP273" s="6"/>
      <c r="AQ273" s="6"/>
      <c r="AR273" s="6"/>
      <c r="AS273" s="6"/>
      <c r="AT273" s="350"/>
      <c r="AU273" s="457" t="s">
        <v>1151</v>
      </c>
      <c r="AV273" s="486"/>
      <c r="AW273" s="81"/>
      <c r="AX273" s="81"/>
      <c r="AY273" s="81"/>
      <c r="AZ273" s="81"/>
      <c r="BA273" s="81"/>
      <c r="BB273" s="81"/>
      <c r="BC273" s="81"/>
      <c r="BD273" s="81"/>
      <c r="BE273" s="81"/>
    </row>
    <row r="274" spans="1:57" ht="45" customHeight="1" x14ac:dyDescent="0.25">
      <c r="A274" s="84" t="str">
        <f t="shared" si="4"/>
        <v>NoGroup</v>
      </c>
      <c r="B274" s="37"/>
      <c r="C274" s="380"/>
      <c r="D274" s="81" t="s">
        <v>339</v>
      </c>
      <c r="E274" s="91"/>
      <c r="F274" s="224"/>
      <c r="G274" s="136"/>
      <c r="H274" s="112"/>
      <c r="I274" s="708"/>
      <c r="J274" s="709"/>
      <c r="K274" s="23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200"/>
      <c r="X274" s="200"/>
      <c r="Y274" s="200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200"/>
      <c r="AK274" s="6"/>
      <c r="AL274" s="6"/>
      <c r="AM274" s="6"/>
      <c r="AN274" s="6"/>
      <c r="AO274" s="6"/>
      <c r="AP274" s="6"/>
      <c r="AQ274" s="6"/>
      <c r="AR274" s="6"/>
      <c r="AS274" s="6"/>
      <c r="AT274" s="350"/>
      <c r="AU274" s="457" t="s">
        <v>1151</v>
      </c>
      <c r="AV274" s="486"/>
      <c r="AW274" s="81"/>
      <c r="AX274" s="81"/>
      <c r="AY274" s="81"/>
      <c r="AZ274" s="81"/>
      <c r="BA274" s="81"/>
      <c r="BB274" s="81"/>
      <c r="BC274" s="81"/>
      <c r="BD274" s="81"/>
      <c r="BE274" s="81"/>
    </row>
    <row r="275" spans="1:57" ht="45" customHeight="1" x14ac:dyDescent="0.25">
      <c r="A275" s="84" t="str">
        <f t="shared" si="4"/>
        <v>NoGroup</v>
      </c>
      <c r="B275" s="37"/>
      <c r="C275" s="380"/>
      <c r="D275" s="81" t="s">
        <v>339</v>
      </c>
      <c r="E275" s="91"/>
      <c r="F275" s="224"/>
      <c r="G275" s="136"/>
      <c r="H275" s="112"/>
      <c r="I275" s="708"/>
      <c r="J275" s="709"/>
      <c r="K275" s="23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200"/>
      <c r="X275" s="200"/>
      <c r="Y275" s="200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200"/>
      <c r="AK275" s="6"/>
      <c r="AL275" s="6"/>
      <c r="AM275" s="6"/>
      <c r="AN275" s="6"/>
      <c r="AO275" s="6"/>
      <c r="AP275" s="6"/>
      <c r="AQ275" s="6"/>
      <c r="AR275" s="6"/>
      <c r="AS275" s="6"/>
      <c r="AT275" s="350"/>
      <c r="AU275" s="457" t="s">
        <v>1151</v>
      </c>
      <c r="AV275" s="486"/>
      <c r="AW275" s="81"/>
      <c r="AX275" s="81"/>
      <c r="AY275" s="81"/>
      <c r="AZ275" s="81"/>
      <c r="BA275" s="81"/>
      <c r="BB275" s="81"/>
      <c r="BC275" s="81"/>
      <c r="BD275" s="81"/>
      <c r="BE275" s="81"/>
    </row>
    <row r="276" spans="1:57" ht="45" customHeight="1" x14ac:dyDescent="0.25">
      <c r="A276" s="84" t="str">
        <f t="shared" si="4"/>
        <v>NoGroup</v>
      </c>
      <c r="B276" s="37"/>
      <c r="C276" s="380"/>
      <c r="D276" s="81" t="s">
        <v>339</v>
      </c>
      <c r="E276" s="91"/>
      <c r="F276" s="224"/>
      <c r="G276" s="136"/>
      <c r="H276" s="112"/>
      <c r="I276" s="708"/>
      <c r="J276" s="709"/>
      <c r="K276" s="23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200"/>
      <c r="X276" s="200"/>
      <c r="Y276" s="200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200"/>
      <c r="AK276" s="6"/>
      <c r="AL276" s="6"/>
      <c r="AM276" s="6"/>
      <c r="AN276" s="6"/>
      <c r="AO276" s="6"/>
      <c r="AP276" s="6"/>
      <c r="AQ276" s="6"/>
      <c r="AR276" s="6"/>
      <c r="AS276" s="6"/>
      <c r="AT276" s="350"/>
      <c r="AU276" s="457" t="s">
        <v>1151</v>
      </c>
      <c r="AV276" s="486"/>
      <c r="AW276" s="81"/>
      <c r="AX276" s="81"/>
      <c r="AY276" s="81"/>
      <c r="AZ276" s="81"/>
      <c r="BA276" s="81"/>
      <c r="BB276" s="81"/>
      <c r="BC276" s="81"/>
      <c r="BD276" s="81"/>
      <c r="BE276" s="81"/>
    </row>
    <row r="277" spans="1:57" ht="45" customHeight="1" x14ac:dyDescent="0.25">
      <c r="A277" s="84" t="str">
        <f t="shared" si="4"/>
        <v>NoGroup</v>
      </c>
      <c r="B277" s="37"/>
      <c r="C277" s="380"/>
      <c r="D277" s="81" t="s">
        <v>339</v>
      </c>
      <c r="E277" s="91"/>
      <c r="F277" s="224"/>
      <c r="G277" s="136"/>
      <c r="H277" s="112"/>
      <c r="I277" s="708"/>
      <c r="J277" s="709"/>
      <c r="K277" s="23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200"/>
      <c r="X277" s="200"/>
      <c r="Y277" s="200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200"/>
      <c r="AK277" s="6"/>
      <c r="AL277" s="6"/>
      <c r="AM277" s="6"/>
      <c r="AN277" s="6"/>
      <c r="AO277" s="6"/>
      <c r="AP277" s="6"/>
      <c r="AQ277" s="6"/>
      <c r="AR277" s="6"/>
      <c r="AS277" s="6"/>
      <c r="AT277" s="350"/>
      <c r="AU277" s="457" t="s">
        <v>1151</v>
      </c>
      <c r="AV277" s="486"/>
      <c r="AW277" s="81"/>
      <c r="AX277" s="81"/>
      <c r="AY277" s="81"/>
      <c r="AZ277" s="81"/>
      <c r="BA277" s="81"/>
      <c r="BB277" s="81"/>
      <c r="BC277" s="81"/>
      <c r="BD277" s="81"/>
      <c r="BE277" s="81"/>
    </row>
    <row r="278" spans="1:57" ht="45" customHeight="1" x14ac:dyDescent="0.25">
      <c r="A278" s="84" t="str">
        <f t="shared" si="4"/>
        <v>NoGroup</v>
      </c>
      <c r="B278" s="37"/>
      <c r="C278" s="380"/>
      <c r="D278" s="81" t="s">
        <v>339</v>
      </c>
      <c r="E278" s="91"/>
      <c r="F278" s="224"/>
      <c r="G278" s="136"/>
      <c r="H278" s="112"/>
      <c r="I278" s="708"/>
      <c r="J278" s="709"/>
      <c r="K278" s="23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200"/>
      <c r="X278" s="200"/>
      <c r="Y278" s="200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200"/>
      <c r="AK278" s="6"/>
      <c r="AL278" s="6"/>
      <c r="AM278" s="6"/>
      <c r="AN278" s="6"/>
      <c r="AO278" s="6"/>
      <c r="AP278" s="6"/>
      <c r="AQ278" s="6"/>
      <c r="AR278" s="6"/>
      <c r="AS278" s="6"/>
      <c r="AT278" s="350"/>
      <c r="AU278" s="457" t="s">
        <v>1151</v>
      </c>
      <c r="AV278" s="486"/>
      <c r="AW278" s="81"/>
      <c r="AX278" s="81"/>
      <c r="AY278" s="81"/>
      <c r="AZ278" s="81"/>
      <c r="BA278" s="81"/>
      <c r="BB278" s="81"/>
      <c r="BC278" s="81"/>
      <c r="BD278" s="81"/>
      <c r="BE278" s="81"/>
    </row>
    <row r="279" spans="1:57" ht="45" customHeight="1" x14ac:dyDescent="0.25">
      <c r="A279" s="84" t="str">
        <f t="shared" si="4"/>
        <v>NoGroup</v>
      </c>
      <c r="B279" s="37"/>
      <c r="C279" s="380"/>
      <c r="D279" s="81" t="s">
        <v>339</v>
      </c>
      <c r="E279" s="91"/>
      <c r="F279" s="224"/>
      <c r="G279" s="136"/>
      <c r="H279" s="112"/>
      <c r="I279" s="708"/>
      <c r="J279" s="709"/>
      <c r="K279" s="23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200"/>
      <c r="X279" s="200"/>
      <c r="Y279" s="200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200"/>
      <c r="AK279" s="6"/>
      <c r="AL279" s="6"/>
      <c r="AM279" s="6"/>
      <c r="AN279" s="6"/>
      <c r="AO279" s="6"/>
      <c r="AP279" s="6"/>
      <c r="AQ279" s="6"/>
      <c r="AR279" s="6"/>
      <c r="AS279" s="6"/>
      <c r="AT279" s="350"/>
      <c r="AU279" s="457" t="s">
        <v>1151</v>
      </c>
      <c r="AV279" s="486"/>
      <c r="AW279" s="81"/>
      <c r="AX279" s="81"/>
      <c r="AY279" s="81"/>
      <c r="AZ279" s="81"/>
      <c r="BA279" s="81"/>
      <c r="BB279" s="81"/>
      <c r="BC279" s="81"/>
      <c r="BD279" s="81"/>
      <c r="BE279" s="81"/>
    </row>
    <row r="280" spans="1:57" ht="45" customHeight="1" x14ac:dyDescent="0.25">
      <c r="A280" s="84" t="str">
        <f t="shared" si="4"/>
        <v>NoGroup</v>
      </c>
      <c r="B280" s="37"/>
      <c r="C280" s="380"/>
      <c r="D280" s="81" t="s">
        <v>339</v>
      </c>
      <c r="E280" s="91"/>
      <c r="F280" s="224"/>
      <c r="G280" s="136"/>
      <c r="H280" s="112"/>
      <c r="I280" s="708"/>
      <c r="J280" s="709"/>
      <c r="K280" s="23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200"/>
      <c r="X280" s="200"/>
      <c r="Y280" s="200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200"/>
      <c r="AK280" s="6"/>
      <c r="AL280" s="6"/>
      <c r="AM280" s="6"/>
      <c r="AN280" s="6"/>
      <c r="AO280" s="6"/>
      <c r="AP280" s="6"/>
      <c r="AQ280" s="6"/>
      <c r="AR280" s="6"/>
      <c r="AS280" s="6"/>
      <c r="AT280" s="350"/>
      <c r="AU280" s="457" t="s">
        <v>1151</v>
      </c>
      <c r="AV280" s="486"/>
      <c r="AW280" s="81"/>
      <c r="AX280" s="81"/>
      <c r="AY280" s="81"/>
      <c r="AZ280" s="81"/>
      <c r="BA280" s="81"/>
      <c r="BB280" s="81"/>
      <c r="BC280" s="81"/>
      <c r="BD280" s="81"/>
      <c r="BE280" s="81"/>
    </row>
    <row r="281" spans="1:57" ht="45" customHeight="1" x14ac:dyDescent="0.25">
      <c r="A281" s="84" t="str">
        <f t="shared" si="4"/>
        <v>NoGroup</v>
      </c>
      <c r="B281" s="37"/>
      <c r="C281" s="380"/>
      <c r="D281" s="81" t="s">
        <v>339</v>
      </c>
      <c r="E281" s="91"/>
      <c r="F281" s="224"/>
      <c r="G281" s="136"/>
      <c r="H281" s="112"/>
      <c r="I281" s="708"/>
      <c r="J281" s="709"/>
      <c r="K281" s="23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200"/>
      <c r="X281" s="200"/>
      <c r="Y281" s="200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200"/>
      <c r="AK281" s="6"/>
      <c r="AL281" s="6"/>
      <c r="AM281" s="6"/>
      <c r="AN281" s="6"/>
      <c r="AO281" s="6"/>
      <c r="AP281" s="6"/>
      <c r="AQ281" s="6"/>
      <c r="AR281" s="6"/>
      <c r="AS281" s="6"/>
      <c r="AT281" s="350"/>
      <c r="AU281" s="457" t="s">
        <v>1151</v>
      </c>
      <c r="AV281" s="486"/>
      <c r="AW281" s="81"/>
      <c r="AX281" s="81"/>
      <c r="AY281" s="81"/>
      <c r="AZ281" s="81"/>
      <c r="BA281" s="81"/>
      <c r="BB281" s="81"/>
      <c r="BC281" s="81"/>
      <c r="BD281" s="81"/>
      <c r="BE281" s="81"/>
    </row>
    <row r="282" spans="1:57" ht="45" customHeight="1" x14ac:dyDescent="0.25">
      <c r="A282" s="84" t="str">
        <f t="shared" si="4"/>
        <v>NoGroup</v>
      </c>
      <c r="B282" s="37"/>
      <c r="C282" s="380"/>
      <c r="D282" s="81" t="s">
        <v>339</v>
      </c>
      <c r="E282" s="91"/>
      <c r="F282" s="224"/>
      <c r="G282" s="136"/>
      <c r="H282" s="112"/>
      <c r="I282" s="708"/>
      <c r="J282" s="709"/>
      <c r="K282" s="23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200"/>
      <c r="X282" s="200"/>
      <c r="Y282" s="200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200"/>
      <c r="AK282" s="6"/>
      <c r="AL282" s="6"/>
      <c r="AM282" s="6"/>
      <c r="AN282" s="6"/>
      <c r="AO282" s="6"/>
      <c r="AP282" s="6"/>
      <c r="AQ282" s="6"/>
      <c r="AR282" s="6"/>
      <c r="AS282" s="6"/>
      <c r="AT282" s="350"/>
      <c r="AU282" s="457" t="s">
        <v>1151</v>
      </c>
      <c r="AV282" s="486"/>
      <c r="AW282" s="81"/>
      <c r="AX282" s="81"/>
      <c r="AY282" s="81"/>
      <c r="AZ282" s="81"/>
      <c r="BA282" s="81"/>
      <c r="BB282" s="81"/>
      <c r="BC282" s="81"/>
      <c r="BD282" s="81"/>
      <c r="BE282" s="81"/>
    </row>
    <row r="283" spans="1:57" ht="45" customHeight="1" x14ac:dyDescent="0.25">
      <c r="A283" s="84" t="str">
        <f t="shared" si="4"/>
        <v>NoGroup</v>
      </c>
      <c r="B283" s="37"/>
      <c r="C283" s="380"/>
      <c r="D283" s="81" t="s">
        <v>339</v>
      </c>
      <c r="E283" s="91"/>
      <c r="F283" s="224"/>
      <c r="G283" s="136"/>
      <c r="H283" s="112"/>
      <c r="I283" s="708"/>
      <c r="J283" s="709"/>
      <c r="K283" s="23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200"/>
      <c r="X283" s="200"/>
      <c r="Y283" s="200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200"/>
      <c r="AK283" s="6"/>
      <c r="AL283" s="6"/>
      <c r="AM283" s="6"/>
      <c r="AN283" s="6"/>
      <c r="AO283" s="6"/>
      <c r="AP283" s="6"/>
      <c r="AQ283" s="6"/>
      <c r="AR283" s="6"/>
      <c r="AS283" s="6"/>
      <c r="AT283" s="350"/>
      <c r="AU283" s="457" t="s">
        <v>1151</v>
      </c>
      <c r="AV283" s="486"/>
      <c r="AW283" s="81"/>
      <c r="AX283" s="81"/>
      <c r="AY283" s="81"/>
      <c r="AZ283" s="81"/>
      <c r="BA283" s="81"/>
      <c r="BB283" s="81"/>
      <c r="BC283" s="81"/>
      <c r="BD283" s="81"/>
      <c r="BE283" s="81"/>
    </row>
    <row r="284" spans="1:57" ht="45" customHeight="1" x14ac:dyDescent="0.25">
      <c r="A284" s="84" t="str">
        <f t="shared" si="4"/>
        <v>NoGroup</v>
      </c>
      <c r="B284" s="37"/>
      <c r="C284" s="380"/>
      <c r="D284" s="81" t="s">
        <v>339</v>
      </c>
      <c r="E284" s="91"/>
      <c r="F284" s="224"/>
      <c r="G284" s="136"/>
      <c r="H284" s="112"/>
      <c r="I284" s="708"/>
      <c r="J284" s="709"/>
      <c r="K284" s="23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200"/>
      <c r="X284" s="200"/>
      <c r="Y284" s="200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200"/>
      <c r="AK284" s="6"/>
      <c r="AL284" s="6"/>
      <c r="AM284" s="6"/>
      <c r="AN284" s="6"/>
      <c r="AO284" s="6"/>
      <c r="AP284" s="6"/>
      <c r="AQ284" s="6"/>
      <c r="AR284" s="6"/>
      <c r="AS284" s="6"/>
      <c r="AT284" s="350"/>
      <c r="AU284" s="457" t="s">
        <v>1151</v>
      </c>
      <c r="AV284" s="486"/>
      <c r="AW284" s="81"/>
      <c r="AX284" s="81"/>
      <c r="AY284" s="81"/>
      <c r="AZ284" s="81"/>
      <c r="BA284" s="81"/>
      <c r="BB284" s="81"/>
      <c r="BC284" s="81"/>
      <c r="BD284" s="81"/>
      <c r="BE284" s="81"/>
    </row>
    <row r="285" spans="1:57" ht="45" customHeight="1" x14ac:dyDescent="0.25">
      <c r="A285" s="84" t="str">
        <f t="shared" si="4"/>
        <v>NoGroup</v>
      </c>
      <c r="B285" s="37"/>
      <c r="C285" s="380"/>
      <c r="D285" s="81" t="s">
        <v>339</v>
      </c>
      <c r="E285" s="91"/>
      <c r="F285" s="224"/>
      <c r="G285" s="136"/>
      <c r="H285" s="112"/>
      <c r="I285" s="708"/>
      <c r="J285" s="709"/>
      <c r="K285" s="23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200"/>
      <c r="X285" s="200"/>
      <c r="Y285" s="200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200"/>
      <c r="AK285" s="6"/>
      <c r="AL285" s="6"/>
      <c r="AM285" s="6"/>
      <c r="AN285" s="6"/>
      <c r="AO285" s="6"/>
      <c r="AP285" s="6"/>
      <c r="AQ285" s="6"/>
      <c r="AR285" s="6"/>
      <c r="AS285" s="6"/>
      <c r="AT285" s="350"/>
      <c r="AU285" s="457" t="s">
        <v>1151</v>
      </c>
      <c r="AV285" s="486"/>
      <c r="AW285" s="81"/>
      <c r="AX285" s="81"/>
      <c r="AY285" s="81"/>
      <c r="AZ285" s="81"/>
      <c r="BA285" s="81"/>
      <c r="BB285" s="81"/>
      <c r="BC285" s="81"/>
      <c r="BD285" s="81"/>
      <c r="BE285" s="81"/>
    </row>
    <row r="286" spans="1:57" ht="45" customHeight="1" x14ac:dyDescent="0.25">
      <c r="A286" s="84" t="str">
        <f t="shared" si="4"/>
        <v>NoGroup</v>
      </c>
      <c r="B286" s="37"/>
      <c r="C286" s="380"/>
      <c r="D286" s="81" t="s">
        <v>339</v>
      </c>
      <c r="E286" s="91"/>
      <c r="F286" s="224"/>
      <c r="G286" s="136"/>
      <c r="H286" s="112"/>
      <c r="I286" s="708"/>
      <c r="J286" s="709"/>
      <c r="K286" s="23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200"/>
      <c r="X286" s="200"/>
      <c r="Y286" s="200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200"/>
      <c r="AK286" s="6"/>
      <c r="AL286" s="6"/>
      <c r="AM286" s="6"/>
      <c r="AN286" s="6"/>
      <c r="AO286" s="6"/>
      <c r="AP286" s="6"/>
      <c r="AQ286" s="6"/>
      <c r="AR286" s="6"/>
      <c r="AS286" s="6"/>
      <c r="AT286" s="350"/>
      <c r="AU286" s="457" t="s">
        <v>1151</v>
      </c>
      <c r="AV286" s="486"/>
      <c r="AW286" s="81"/>
      <c r="AX286" s="81"/>
      <c r="AY286" s="81"/>
      <c r="AZ286" s="81"/>
      <c r="BA286" s="81"/>
      <c r="BB286" s="81"/>
      <c r="BC286" s="81"/>
      <c r="BD286" s="81"/>
      <c r="BE286" s="81"/>
    </row>
    <row r="287" spans="1:57" ht="45" customHeight="1" x14ac:dyDescent="0.25">
      <c r="A287" s="84" t="str">
        <f t="shared" si="4"/>
        <v>NoGroup</v>
      </c>
      <c r="B287" s="37"/>
      <c r="C287" s="380"/>
      <c r="D287" s="81" t="s">
        <v>339</v>
      </c>
      <c r="E287" s="91"/>
      <c r="F287" s="224"/>
      <c r="G287" s="136"/>
      <c r="H287" s="112"/>
      <c r="I287" s="708"/>
      <c r="J287" s="709"/>
      <c r="K287" s="23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200"/>
      <c r="X287" s="200"/>
      <c r="Y287" s="200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200"/>
      <c r="AK287" s="6"/>
      <c r="AL287" s="6"/>
      <c r="AM287" s="6"/>
      <c r="AN287" s="6"/>
      <c r="AO287" s="6"/>
      <c r="AP287" s="6"/>
      <c r="AQ287" s="6"/>
      <c r="AR287" s="6"/>
      <c r="AS287" s="6"/>
      <c r="AT287" s="350"/>
      <c r="AU287" s="457" t="s">
        <v>1151</v>
      </c>
      <c r="AV287" s="486"/>
      <c r="AW287" s="81"/>
      <c r="AX287" s="81"/>
      <c r="AY287" s="81"/>
      <c r="AZ287" s="81"/>
      <c r="BA287" s="81"/>
      <c r="BB287" s="81"/>
      <c r="BC287" s="81"/>
      <c r="BD287" s="81"/>
      <c r="BE287" s="81"/>
    </row>
    <row r="288" spans="1:57" ht="45" customHeight="1" x14ac:dyDescent="0.25">
      <c r="A288" s="84" t="str">
        <f t="shared" si="4"/>
        <v>NoGroup</v>
      </c>
      <c r="B288" s="37"/>
      <c r="C288" s="380"/>
      <c r="D288" s="81" t="s">
        <v>339</v>
      </c>
      <c r="E288" s="91"/>
      <c r="F288" s="224"/>
      <c r="G288" s="136"/>
      <c r="H288" s="112"/>
      <c r="I288" s="708"/>
      <c r="J288" s="709"/>
      <c r="K288" s="23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200"/>
      <c r="X288" s="200"/>
      <c r="Y288" s="200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200"/>
      <c r="AK288" s="6"/>
      <c r="AL288" s="6"/>
      <c r="AM288" s="6"/>
      <c r="AN288" s="6"/>
      <c r="AO288" s="6"/>
      <c r="AP288" s="6"/>
      <c r="AQ288" s="6"/>
      <c r="AR288" s="6"/>
      <c r="AS288" s="6"/>
      <c r="AT288" s="350"/>
      <c r="AU288" s="457" t="s">
        <v>1151</v>
      </c>
      <c r="AV288" s="486"/>
      <c r="AW288" s="81"/>
      <c r="AX288" s="81"/>
      <c r="AY288" s="81"/>
      <c r="AZ288" s="81"/>
      <c r="BA288" s="81"/>
      <c r="BB288" s="81"/>
      <c r="BC288" s="81"/>
      <c r="BD288" s="81"/>
      <c r="BE288" s="81"/>
    </row>
    <row r="289" spans="1:57" ht="45" customHeight="1" x14ac:dyDescent="0.25">
      <c r="A289" s="84" t="str">
        <f t="shared" si="4"/>
        <v>NoGroup</v>
      </c>
      <c r="B289" s="37"/>
      <c r="C289" s="380"/>
      <c r="D289" s="81" t="s">
        <v>339</v>
      </c>
      <c r="E289" s="91"/>
      <c r="F289" s="224"/>
      <c r="G289" s="136"/>
      <c r="H289" s="112"/>
      <c r="I289" s="708"/>
      <c r="J289" s="709"/>
      <c r="K289" s="23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200"/>
      <c r="X289" s="200"/>
      <c r="Y289" s="200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200"/>
      <c r="AK289" s="6"/>
      <c r="AL289" s="6"/>
      <c r="AM289" s="6"/>
      <c r="AN289" s="6"/>
      <c r="AO289" s="6"/>
      <c r="AP289" s="6"/>
      <c r="AQ289" s="6"/>
      <c r="AR289" s="6"/>
      <c r="AS289" s="6"/>
      <c r="AT289" s="350"/>
      <c r="AU289" s="457" t="s">
        <v>1151</v>
      </c>
      <c r="AV289" s="486"/>
      <c r="AW289" s="81"/>
      <c r="AX289" s="81"/>
      <c r="AY289" s="81"/>
      <c r="AZ289" s="81"/>
      <c r="BA289" s="81"/>
      <c r="BB289" s="81"/>
      <c r="BC289" s="81"/>
      <c r="BD289" s="81"/>
      <c r="BE289" s="81"/>
    </row>
    <row r="290" spans="1:57" ht="45" customHeight="1" x14ac:dyDescent="0.25">
      <c r="A290" s="84" t="str">
        <f t="shared" si="4"/>
        <v>NoGroup</v>
      </c>
      <c r="B290" s="37"/>
      <c r="C290" s="380"/>
      <c r="D290" s="81" t="s">
        <v>339</v>
      </c>
      <c r="E290" s="91"/>
      <c r="F290" s="224"/>
      <c r="G290" s="136"/>
      <c r="H290" s="112"/>
      <c r="I290" s="708"/>
      <c r="J290" s="709"/>
      <c r="K290" s="23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200"/>
      <c r="X290" s="200"/>
      <c r="Y290" s="200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200"/>
      <c r="AK290" s="6"/>
      <c r="AL290" s="6"/>
      <c r="AM290" s="6"/>
      <c r="AN290" s="6"/>
      <c r="AO290" s="6"/>
      <c r="AP290" s="6"/>
      <c r="AQ290" s="6"/>
      <c r="AR290" s="6"/>
      <c r="AS290" s="6"/>
      <c r="AT290" s="350"/>
      <c r="AU290" s="457" t="s">
        <v>1151</v>
      </c>
      <c r="AV290" s="486"/>
      <c r="AW290" s="81"/>
      <c r="AX290" s="81"/>
      <c r="AY290" s="81"/>
      <c r="AZ290" s="81"/>
      <c r="BA290" s="81"/>
      <c r="BB290" s="81"/>
      <c r="BC290" s="81"/>
      <c r="BD290" s="81"/>
      <c r="BE290" s="81"/>
    </row>
    <row r="291" spans="1:57" ht="45" customHeight="1" x14ac:dyDescent="0.25">
      <c r="A291" s="84" t="str">
        <f t="shared" si="4"/>
        <v>NoGroup</v>
      </c>
      <c r="B291" s="37"/>
      <c r="C291" s="380"/>
      <c r="D291" s="81" t="s">
        <v>339</v>
      </c>
      <c r="E291" s="91"/>
      <c r="F291" s="224"/>
      <c r="G291" s="136"/>
      <c r="H291" s="112"/>
      <c r="I291" s="708"/>
      <c r="J291" s="709"/>
      <c r="K291" s="23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200"/>
      <c r="X291" s="200"/>
      <c r="Y291" s="200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200"/>
      <c r="AK291" s="6"/>
      <c r="AL291" s="6"/>
      <c r="AM291" s="6"/>
      <c r="AN291" s="6"/>
      <c r="AO291" s="6"/>
      <c r="AP291" s="6"/>
      <c r="AQ291" s="6"/>
      <c r="AR291" s="6"/>
      <c r="AS291" s="6"/>
      <c r="AT291" s="350"/>
      <c r="AU291" s="457" t="s">
        <v>1151</v>
      </c>
      <c r="AV291" s="486"/>
      <c r="AW291" s="81"/>
      <c r="AX291" s="81"/>
      <c r="AY291" s="81"/>
      <c r="AZ291" s="81"/>
      <c r="BA291" s="81"/>
      <c r="BB291" s="81"/>
      <c r="BC291" s="81"/>
      <c r="BD291" s="81"/>
      <c r="BE291" s="81"/>
    </row>
    <row r="292" spans="1:57" ht="45" customHeight="1" x14ac:dyDescent="0.25">
      <c r="A292" s="84" t="str">
        <f t="shared" si="4"/>
        <v>NoGroup</v>
      </c>
      <c r="B292" s="37"/>
      <c r="C292" s="380"/>
      <c r="D292" s="81" t="s">
        <v>339</v>
      </c>
      <c r="E292" s="91"/>
      <c r="F292" s="224"/>
      <c r="G292" s="136"/>
      <c r="H292" s="112"/>
      <c r="I292" s="708"/>
      <c r="J292" s="709"/>
      <c r="K292" s="23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200"/>
      <c r="X292" s="200"/>
      <c r="Y292" s="200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200"/>
      <c r="AK292" s="6"/>
      <c r="AL292" s="6"/>
      <c r="AM292" s="6"/>
      <c r="AN292" s="6"/>
      <c r="AO292" s="6"/>
      <c r="AP292" s="6"/>
      <c r="AQ292" s="6"/>
      <c r="AR292" s="6"/>
      <c r="AS292" s="6"/>
      <c r="AT292" s="350"/>
      <c r="AU292" s="457" t="s">
        <v>1151</v>
      </c>
      <c r="AV292" s="486"/>
      <c r="AW292" s="81"/>
      <c r="AX292" s="81"/>
      <c r="AY292" s="81"/>
      <c r="AZ292" s="81"/>
      <c r="BA292" s="81"/>
      <c r="BB292" s="81"/>
      <c r="BC292" s="81"/>
      <c r="BD292" s="81"/>
      <c r="BE292" s="81"/>
    </row>
    <row r="293" spans="1:57" ht="45" customHeight="1" x14ac:dyDescent="0.25">
      <c r="A293" s="84" t="str">
        <f t="shared" si="4"/>
        <v>NoGroup</v>
      </c>
      <c r="B293" s="37"/>
      <c r="C293" s="380"/>
      <c r="D293" s="81" t="s">
        <v>339</v>
      </c>
      <c r="E293" s="91"/>
      <c r="F293" s="224"/>
      <c r="G293" s="136"/>
      <c r="H293" s="112"/>
      <c r="I293" s="708"/>
      <c r="J293" s="709"/>
      <c r="K293" s="23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200"/>
      <c r="X293" s="200"/>
      <c r="Y293" s="200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200"/>
      <c r="AK293" s="6"/>
      <c r="AL293" s="6"/>
      <c r="AM293" s="6"/>
      <c r="AN293" s="6"/>
      <c r="AO293" s="6"/>
      <c r="AP293" s="6"/>
      <c r="AQ293" s="6"/>
      <c r="AR293" s="6"/>
      <c r="AS293" s="6"/>
      <c r="AT293" s="350"/>
      <c r="AU293" s="457" t="s">
        <v>1151</v>
      </c>
      <c r="AV293" s="486"/>
      <c r="AW293" s="81"/>
      <c r="AX293" s="81"/>
      <c r="AY293" s="81"/>
      <c r="AZ293" s="81"/>
      <c r="BA293" s="81"/>
      <c r="BB293" s="81"/>
      <c r="BC293" s="81"/>
      <c r="BD293" s="81"/>
      <c r="BE293" s="81"/>
    </row>
    <row r="294" spans="1:57" ht="45" customHeight="1" x14ac:dyDescent="0.25">
      <c r="A294" s="84" t="str">
        <f t="shared" si="4"/>
        <v>NoGroup</v>
      </c>
      <c r="B294" s="37"/>
      <c r="C294" s="380"/>
      <c r="D294" s="81" t="s">
        <v>339</v>
      </c>
      <c r="E294" s="91"/>
      <c r="F294" s="224"/>
      <c r="G294" s="136"/>
      <c r="H294" s="112"/>
      <c r="I294" s="708"/>
      <c r="J294" s="709"/>
      <c r="K294" s="23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200"/>
      <c r="X294" s="200"/>
      <c r="Y294" s="200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200"/>
      <c r="AK294" s="6"/>
      <c r="AL294" s="6"/>
      <c r="AM294" s="6"/>
      <c r="AN294" s="6"/>
      <c r="AO294" s="6"/>
      <c r="AP294" s="6"/>
      <c r="AQ294" s="6"/>
      <c r="AR294" s="6"/>
      <c r="AS294" s="6"/>
      <c r="AT294" s="350"/>
      <c r="AU294" s="457" t="s">
        <v>1151</v>
      </c>
      <c r="AV294" s="486"/>
      <c r="AW294" s="81"/>
      <c r="AX294" s="81"/>
      <c r="AY294" s="81"/>
      <c r="AZ294" s="81"/>
      <c r="BA294" s="81"/>
      <c r="BB294" s="81"/>
      <c r="BC294" s="81"/>
      <c r="BD294" s="81"/>
      <c r="BE294" s="81"/>
    </row>
    <row r="295" spans="1:57" ht="45" customHeight="1" x14ac:dyDescent="0.25">
      <c r="A295" s="84" t="str">
        <f t="shared" si="4"/>
        <v>NoGroup</v>
      </c>
      <c r="B295" s="37"/>
      <c r="C295" s="380"/>
      <c r="D295" s="81" t="s">
        <v>339</v>
      </c>
      <c r="E295" s="91"/>
      <c r="F295" s="224"/>
      <c r="G295" s="136"/>
      <c r="H295" s="112"/>
      <c r="I295" s="708"/>
      <c r="J295" s="709"/>
      <c r="K295" s="23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200"/>
      <c r="X295" s="200"/>
      <c r="Y295" s="200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200"/>
      <c r="AK295" s="6"/>
      <c r="AL295" s="6"/>
      <c r="AM295" s="6"/>
      <c r="AN295" s="6"/>
      <c r="AO295" s="6"/>
      <c r="AP295" s="6"/>
      <c r="AQ295" s="6"/>
      <c r="AR295" s="6"/>
      <c r="AS295" s="6"/>
      <c r="AT295" s="350"/>
      <c r="AU295" s="457" t="s">
        <v>1151</v>
      </c>
      <c r="AV295" s="486"/>
      <c r="AW295" s="81"/>
      <c r="AX295" s="81"/>
      <c r="AY295" s="81"/>
      <c r="AZ295" s="81"/>
      <c r="BA295" s="81"/>
      <c r="BB295" s="81"/>
      <c r="BC295" s="81"/>
      <c r="BD295" s="81"/>
      <c r="BE295" s="81"/>
    </row>
    <row r="296" spans="1:57" ht="45" customHeight="1" x14ac:dyDescent="0.25">
      <c r="A296" s="84" t="str">
        <f t="shared" si="4"/>
        <v>NoGroup</v>
      </c>
      <c r="B296" s="37"/>
      <c r="C296" s="380"/>
      <c r="D296" s="81" t="s">
        <v>339</v>
      </c>
      <c r="E296" s="91"/>
      <c r="F296" s="224"/>
      <c r="G296" s="136"/>
      <c r="H296" s="112"/>
      <c r="I296" s="708"/>
      <c r="J296" s="709"/>
      <c r="K296" s="23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200"/>
      <c r="X296" s="200"/>
      <c r="Y296" s="200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200"/>
      <c r="AK296" s="6"/>
      <c r="AL296" s="6"/>
      <c r="AM296" s="6"/>
      <c r="AN296" s="6"/>
      <c r="AO296" s="6"/>
      <c r="AP296" s="6"/>
      <c r="AQ296" s="6"/>
      <c r="AR296" s="6"/>
      <c r="AS296" s="6"/>
      <c r="AT296" s="350"/>
      <c r="AU296" s="457" t="s">
        <v>1151</v>
      </c>
      <c r="AV296" s="486"/>
      <c r="AW296" s="81"/>
      <c r="AX296" s="81"/>
      <c r="AY296" s="81"/>
      <c r="AZ296" s="81"/>
      <c r="BA296" s="81"/>
      <c r="BB296" s="81"/>
      <c r="BC296" s="81"/>
      <c r="BD296" s="81"/>
      <c r="BE296" s="81"/>
    </row>
    <row r="297" spans="1:57" ht="45" customHeight="1" x14ac:dyDescent="0.25">
      <c r="A297" s="84" t="str">
        <f t="shared" si="4"/>
        <v>NoGroup</v>
      </c>
      <c r="B297" s="37"/>
      <c r="C297" s="380"/>
      <c r="D297" s="81" t="s">
        <v>339</v>
      </c>
      <c r="E297" s="91"/>
      <c r="F297" s="224"/>
      <c r="G297" s="136"/>
      <c r="H297" s="112"/>
      <c r="I297" s="708"/>
      <c r="J297" s="709"/>
      <c r="K297" s="23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200"/>
      <c r="X297" s="200"/>
      <c r="Y297" s="200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200"/>
      <c r="AK297" s="6"/>
      <c r="AL297" s="6"/>
      <c r="AM297" s="6"/>
      <c r="AN297" s="6"/>
      <c r="AO297" s="6"/>
      <c r="AP297" s="6"/>
      <c r="AQ297" s="6"/>
      <c r="AR297" s="6"/>
      <c r="AS297" s="6"/>
      <c r="AT297" s="350"/>
      <c r="AU297" s="457" t="s">
        <v>1151</v>
      </c>
      <c r="AV297" s="486"/>
      <c r="AW297" s="81"/>
      <c r="AX297" s="81"/>
      <c r="AY297" s="81"/>
      <c r="AZ297" s="81"/>
      <c r="BA297" s="81"/>
      <c r="BB297" s="81"/>
      <c r="BC297" s="81"/>
      <c r="BD297" s="81"/>
      <c r="BE297" s="81"/>
    </row>
    <row r="298" spans="1:57" ht="45" customHeight="1" x14ac:dyDescent="0.25">
      <c r="A298" s="84" t="str">
        <f t="shared" si="4"/>
        <v>NoGroup</v>
      </c>
      <c r="B298" s="37"/>
      <c r="C298" s="380"/>
      <c r="D298" s="81" t="s">
        <v>339</v>
      </c>
      <c r="E298" s="91"/>
      <c r="F298" s="224"/>
      <c r="G298" s="136"/>
      <c r="H298" s="112"/>
      <c r="I298" s="708"/>
      <c r="J298" s="709"/>
      <c r="K298" s="23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200"/>
      <c r="X298" s="200"/>
      <c r="Y298" s="200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200"/>
      <c r="AK298" s="6"/>
      <c r="AL298" s="6"/>
      <c r="AM298" s="6"/>
      <c r="AN298" s="6"/>
      <c r="AO298" s="6"/>
      <c r="AP298" s="6"/>
      <c r="AQ298" s="6"/>
      <c r="AR298" s="6"/>
      <c r="AS298" s="6"/>
      <c r="AT298" s="350"/>
      <c r="AU298" s="457" t="s">
        <v>1151</v>
      </c>
      <c r="AV298" s="486"/>
      <c r="AW298" s="81"/>
      <c r="AX298" s="81"/>
      <c r="AY298" s="81"/>
      <c r="AZ298" s="81"/>
      <c r="BA298" s="81"/>
      <c r="BB298" s="81"/>
      <c r="BC298" s="81"/>
      <c r="BD298" s="81"/>
      <c r="BE298" s="81"/>
    </row>
    <row r="299" spans="1:57" ht="45" customHeight="1" x14ac:dyDescent="0.25">
      <c r="A299" s="84" t="str">
        <f t="shared" si="4"/>
        <v>NoGroup</v>
      </c>
      <c r="B299" s="37"/>
      <c r="C299" s="380"/>
      <c r="D299" s="81" t="s">
        <v>339</v>
      </c>
      <c r="E299" s="91"/>
      <c r="F299" s="224"/>
      <c r="G299" s="136"/>
      <c r="H299" s="112"/>
      <c r="I299" s="708"/>
      <c r="J299" s="709"/>
      <c r="K299" s="23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200"/>
      <c r="X299" s="200"/>
      <c r="Y299" s="200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200"/>
      <c r="AK299" s="6"/>
      <c r="AL299" s="6"/>
      <c r="AM299" s="6"/>
      <c r="AN299" s="6"/>
      <c r="AO299" s="6"/>
      <c r="AP299" s="6"/>
      <c r="AQ299" s="6"/>
      <c r="AR299" s="6"/>
      <c r="AS299" s="6"/>
      <c r="AT299" s="350"/>
      <c r="AU299" s="457" t="s">
        <v>1151</v>
      </c>
      <c r="AV299" s="486"/>
      <c r="AW299" s="81"/>
      <c r="AX299" s="81"/>
      <c r="AY299" s="81"/>
      <c r="AZ299" s="81"/>
      <c r="BA299" s="81"/>
      <c r="BB299" s="81"/>
      <c r="BC299" s="81"/>
      <c r="BD299" s="81"/>
      <c r="BE299" s="81"/>
    </row>
    <row r="300" spans="1:57" ht="45" customHeight="1" x14ac:dyDescent="0.25">
      <c r="A300" s="84" t="str">
        <f t="shared" si="4"/>
        <v>NoGroup</v>
      </c>
      <c r="B300" s="37"/>
      <c r="C300" s="380"/>
      <c r="D300" s="81" t="s">
        <v>339</v>
      </c>
      <c r="E300" s="91"/>
      <c r="F300" s="224"/>
      <c r="G300" s="136"/>
      <c r="H300" s="112"/>
      <c r="I300" s="708"/>
      <c r="J300" s="709"/>
      <c r="K300" s="23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200"/>
      <c r="X300" s="200"/>
      <c r="Y300" s="200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200"/>
      <c r="AK300" s="6"/>
      <c r="AL300" s="6"/>
      <c r="AM300" s="6"/>
      <c r="AN300" s="6"/>
      <c r="AO300" s="6"/>
      <c r="AP300" s="6"/>
      <c r="AQ300" s="6"/>
      <c r="AR300" s="6"/>
      <c r="AS300" s="6"/>
      <c r="AT300" s="350"/>
      <c r="AU300" s="457" t="s">
        <v>1151</v>
      </c>
      <c r="AV300" s="486"/>
      <c r="AW300" s="81"/>
      <c r="AX300" s="81"/>
      <c r="AY300" s="81"/>
      <c r="AZ300" s="81"/>
      <c r="BA300" s="81"/>
      <c r="BB300" s="81"/>
      <c r="BC300" s="81"/>
      <c r="BD300" s="81"/>
      <c r="BE300" s="81"/>
    </row>
    <row r="301" spans="1:57" ht="45" customHeight="1" x14ac:dyDescent="0.25">
      <c r="A301" s="84" t="str">
        <f t="shared" si="4"/>
        <v>NoGroup</v>
      </c>
      <c r="B301" s="37"/>
      <c r="C301" s="380"/>
      <c r="D301" s="81" t="s">
        <v>339</v>
      </c>
      <c r="E301" s="91"/>
      <c r="F301" s="224"/>
      <c r="G301" s="136"/>
      <c r="H301" s="112"/>
      <c r="I301" s="708"/>
      <c r="J301" s="709"/>
      <c r="K301" s="23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200"/>
      <c r="X301" s="200"/>
      <c r="Y301" s="200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200"/>
      <c r="AK301" s="6"/>
      <c r="AL301" s="6"/>
      <c r="AM301" s="6"/>
      <c r="AN301" s="6"/>
      <c r="AO301" s="6"/>
      <c r="AP301" s="6"/>
      <c r="AQ301" s="6"/>
      <c r="AR301" s="6"/>
      <c r="AS301" s="6"/>
      <c r="AT301" s="350"/>
      <c r="AU301" s="457" t="s">
        <v>1151</v>
      </c>
      <c r="AV301" s="486"/>
      <c r="AW301" s="81"/>
      <c r="AX301" s="81"/>
      <c r="AY301" s="81"/>
      <c r="AZ301" s="81"/>
      <c r="BA301" s="81"/>
      <c r="BB301" s="81"/>
      <c r="BC301" s="81"/>
      <c r="BD301" s="81"/>
      <c r="BE301" s="81"/>
    </row>
    <row r="302" spans="1:57" ht="45" customHeight="1" x14ac:dyDescent="0.25">
      <c r="A302" s="84" t="str">
        <f t="shared" si="4"/>
        <v>NoGroup</v>
      </c>
      <c r="B302" s="37"/>
      <c r="C302" s="380"/>
      <c r="D302" s="81" t="s">
        <v>339</v>
      </c>
      <c r="E302" s="91"/>
      <c r="F302" s="224"/>
      <c r="G302" s="136"/>
      <c r="H302" s="112"/>
      <c r="I302" s="708"/>
      <c r="J302" s="709"/>
      <c r="K302" s="23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200"/>
      <c r="X302" s="200"/>
      <c r="Y302" s="200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200"/>
      <c r="AK302" s="6"/>
      <c r="AL302" s="6"/>
      <c r="AM302" s="6"/>
      <c r="AN302" s="6"/>
      <c r="AO302" s="6"/>
      <c r="AP302" s="6"/>
      <c r="AQ302" s="6"/>
      <c r="AR302" s="6"/>
      <c r="AS302" s="6"/>
      <c r="AT302" s="350"/>
      <c r="AU302" s="457" t="s">
        <v>1151</v>
      </c>
      <c r="AV302" s="486"/>
      <c r="AW302" s="81"/>
      <c r="AX302" s="81"/>
      <c r="AY302" s="81"/>
      <c r="AZ302" s="81"/>
      <c r="BA302" s="81"/>
      <c r="BB302" s="81"/>
      <c r="BC302" s="81"/>
      <c r="BD302" s="81"/>
      <c r="BE302" s="81"/>
    </row>
    <row r="303" spans="1:57" ht="45" customHeight="1" x14ac:dyDescent="0.25">
      <c r="A303" s="84" t="str">
        <f t="shared" si="4"/>
        <v>NoGroup</v>
      </c>
      <c r="B303" s="37"/>
      <c r="C303" s="380"/>
      <c r="D303" s="81" t="s">
        <v>339</v>
      </c>
      <c r="E303" s="91"/>
      <c r="F303" s="224"/>
      <c r="G303" s="136"/>
      <c r="H303" s="112"/>
      <c r="I303" s="708"/>
      <c r="J303" s="709"/>
      <c r="K303" s="23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200"/>
      <c r="X303" s="200"/>
      <c r="Y303" s="200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200"/>
      <c r="AK303" s="6"/>
      <c r="AL303" s="6"/>
      <c r="AM303" s="6"/>
      <c r="AN303" s="6"/>
      <c r="AO303" s="6"/>
      <c r="AP303" s="6"/>
      <c r="AQ303" s="6"/>
      <c r="AR303" s="6"/>
      <c r="AS303" s="6"/>
      <c r="AT303" s="350"/>
      <c r="AU303" s="457" t="s">
        <v>1151</v>
      </c>
      <c r="AV303" s="486"/>
      <c r="AW303" s="81"/>
      <c r="AX303" s="81"/>
      <c r="AY303" s="81"/>
      <c r="AZ303" s="81"/>
      <c r="BA303" s="81"/>
      <c r="BB303" s="81"/>
      <c r="BC303" s="81"/>
      <c r="BD303" s="81"/>
      <c r="BE303" s="81"/>
    </row>
    <row r="304" spans="1:57" ht="45" customHeight="1" x14ac:dyDescent="0.25">
      <c r="A304" s="84" t="str">
        <f t="shared" si="4"/>
        <v>NoGroup</v>
      </c>
      <c r="B304" s="37"/>
      <c r="C304" s="380"/>
      <c r="D304" s="81" t="s">
        <v>339</v>
      </c>
      <c r="E304" s="91"/>
      <c r="F304" s="224"/>
      <c r="G304" s="136"/>
      <c r="H304" s="112"/>
      <c r="I304" s="708"/>
      <c r="J304" s="709"/>
      <c r="K304" s="23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200"/>
      <c r="X304" s="200"/>
      <c r="Y304" s="200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200"/>
      <c r="AK304" s="6"/>
      <c r="AL304" s="6"/>
      <c r="AM304" s="6"/>
      <c r="AN304" s="6"/>
      <c r="AO304" s="6"/>
      <c r="AP304" s="6"/>
      <c r="AQ304" s="6"/>
      <c r="AR304" s="6"/>
      <c r="AS304" s="6"/>
      <c r="AT304" s="350"/>
      <c r="AU304" s="457" t="s">
        <v>1151</v>
      </c>
      <c r="AV304" s="486"/>
      <c r="AW304" s="81"/>
      <c r="AX304" s="81"/>
      <c r="AY304" s="81"/>
      <c r="AZ304" s="81"/>
      <c r="BA304" s="81"/>
      <c r="BB304" s="81"/>
      <c r="BC304" s="81"/>
      <c r="BD304" s="81"/>
      <c r="BE304" s="81"/>
    </row>
    <row r="305" spans="1:57" ht="45" customHeight="1" x14ac:dyDescent="0.25">
      <c r="A305" s="84" t="str">
        <f t="shared" si="4"/>
        <v>NoGroup</v>
      </c>
      <c r="B305" s="37"/>
      <c r="C305" s="380"/>
      <c r="D305" s="81" t="s">
        <v>339</v>
      </c>
      <c r="E305" s="91"/>
      <c r="F305" s="224"/>
      <c r="G305" s="136"/>
      <c r="H305" s="112"/>
      <c r="I305" s="708"/>
      <c r="J305" s="709"/>
      <c r="K305" s="23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200"/>
      <c r="X305" s="200"/>
      <c r="Y305" s="200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200"/>
      <c r="AK305" s="6"/>
      <c r="AL305" s="6"/>
      <c r="AM305" s="6"/>
      <c r="AN305" s="6"/>
      <c r="AO305" s="6"/>
      <c r="AP305" s="6"/>
      <c r="AQ305" s="6"/>
      <c r="AR305" s="6"/>
      <c r="AS305" s="6"/>
      <c r="AT305" s="350"/>
      <c r="AU305" s="457" t="s">
        <v>1151</v>
      </c>
      <c r="AV305" s="486"/>
      <c r="AW305" s="81"/>
      <c r="AX305" s="81"/>
      <c r="AY305" s="81"/>
      <c r="AZ305" s="81"/>
      <c r="BA305" s="81"/>
      <c r="BB305" s="81"/>
      <c r="BC305" s="81"/>
      <c r="BD305" s="81"/>
      <c r="BE305" s="81"/>
    </row>
    <row r="306" spans="1:57" ht="45" customHeight="1" x14ac:dyDescent="0.25">
      <c r="A306" s="84" t="str">
        <f t="shared" si="4"/>
        <v>NoGroup</v>
      </c>
      <c r="B306" s="37"/>
      <c r="C306" s="380"/>
      <c r="D306" s="81" t="s">
        <v>339</v>
      </c>
      <c r="E306" s="91"/>
      <c r="F306" s="224"/>
      <c r="G306" s="136"/>
      <c r="H306" s="112"/>
      <c r="I306" s="708"/>
      <c r="J306" s="709"/>
      <c r="K306" s="23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200"/>
      <c r="X306" s="200"/>
      <c r="Y306" s="200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200"/>
      <c r="AK306" s="6"/>
      <c r="AL306" s="6"/>
      <c r="AM306" s="6"/>
      <c r="AN306" s="6"/>
      <c r="AO306" s="6"/>
      <c r="AP306" s="6"/>
      <c r="AQ306" s="6"/>
      <c r="AR306" s="6"/>
      <c r="AS306" s="6"/>
      <c r="AT306" s="350"/>
      <c r="AU306" s="457" t="s">
        <v>1151</v>
      </c>
      <c r="AV306" s="486"/>
      <c r="AW306" s="81"/>
      <c r="AX306" s="81"/>
      <c r="AY306" s="81"/>
      <c r="AZ306" s="81"/>
      <c r="BA306" s="81"/>
      <c r="BB306" s="81"/>
      <c r="BC306" s="81"/>
      <c r="BD306" s="81"/>
      <c r="BE306" s="81"/>
    </row>
    <row r="307" spans="1:57" ht="45" customHeight="1" x14ac:dyDescent="0.25">
      <c r="A307" s="84" t="str">
        <f t="shared" si="4"/>
        <v>NoGroup</v>
      </c>
      <c r="B307" s="37"/>
      <c r="C307" s="380"/>
      <c r="D307" s="81" t="s">
        <v>339</v>
      </c>
      <c r="E307" s="91"/>
      <c r="F307" s="224"/>
      <c r="G307" s="136"/>
      <c r="H307" s="112"/>
      <c r="I307" s="708"/>
      <c r="J307" s="709"/>
      <c r="K307" s="23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200"/>
      <c r="X307" s="200"/>
      <c r="Y307" s="200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200"/>
      <c r="AK307" s="6"/>
      <c r="AL307" s="6"/>
      <c r="AM307" s="6"/>
      <c r="AN307" s="6"/>
      <c r="AO307" s="6"/>
      <c r="AP307" s="6"/>
      <c r="AQ307" s="6"/>
      <c r="AR307" s="6"/>
      <c r="AS307" s="6"/>
      <c r="AT307" s="350"/>
      <c r="AU307" s="457" t="s">
        <v>1151</v>
      </c>
      <c r="AV307" s="486"/>
      <c r="AW307" s="81"/>
      <c r="AX307" s="81"/>
      <c r="AY307" s="81"/>
      <c r="AZ307" s="81"/>
      <c r="BA307" s="81"/>
      <c r="BB307" s="81"/>
      <c r="BC307" s="81"/>
      <c r="BD307" s="81"/>
      <c r="BE307" s="81"/>
    </row>
    <row r="308" spans="1:57" ht="45" customHeight="1" x14ac:dyDescent="0.25">
      <c r="A308" s="84" t="str">
        <f t="shared" si="4"/>
        <v>NoGroup</v>
      </c>
      <c r="B308" s="37"/>
      <c r="C308" s="380"/>
      <c r="D308" s="81" t="s">
        <v>339</v>
      </c>
      <c r="E308" s="91"/>
      <c r="F308" s="224"/>
      <c r="G308" s="136"/>
      <c r="H308" s="112"/>
      <c r="I308" s="708"/>
      <c r="J308" s="709"/>
      <c r="K308" s="23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200"/>
      <c r="X308" s="200"/>
      <c r="Y308" s="200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200"/>
      <c r="AK308" s="6"/>
      <c r="AL308" s="6"/>
      <c r="AM308" s="6"/>
      <c r="AN308" s="6"/>
      <c r="AO308" s="6"/>
      <c r="AP308" s="6"/>
      <c r="AQ308" s="6"/>
      <c r="AR308" s="6"/>
      <c r="AS308" s="6"/>
      <c r="AT308" s="350"/>
      <c r="AU308" s="457" t="s">
        <v>1151</v>
      </c>
      <c r="AV308" s="486"/>
      <c r="AW308" s="81"/>
      <c r="AX308" s="81"/>
      <c r="AY308" s="81"/>
      <c r="AZ308" s="81"/>
      <c r="BA308" s="81"/>
      <c r="BB308" s="81"/>
      <c r="BC308" s="81"/>
      <c r="BD308" s="81"/>
      <c r="BE308" s="81"/>
    </row>
    <row r="309" spans="1:57" ht="45" customHeight="1" x14ac:dyDescent="0.25">
      <c r="A309" s="84" t="str">
        <f t="shared" si="4"/>
        <v>NoGroup</v>
      </c>
      <c r="B309" s="37"/>
      <c r="C309" s="380"/>
      <c r="D309" s="81" t="s">
        <v>339</v>
      </c>
      <c r="E309" s="91"/>
      <c r="F309" s="224"/>
      <c r="G309" s="136"/>
      <c r="H309" s="112"/>
      <c r="I309" s="708"/>
      <c r="J309" s="709"/>
      <c r="K309" s="23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200"/>
      <c r="X309" s="200"/>
      <c r="Y309" s="200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200"/>
      <c r="AK309" s="6"/>
      <c r="AL309" s="6"/>
      <c r="AM309" s="6"/>
      <c r="AN309" s="6"/>
      <c r="AO309" s="6"/>
      <c r="AP309" s="6"/>
      <c r="AQ309" s="6"/>
      <c r="AR309" s="6"/>
      <c r="AS309" s="6"/>
      <c r="AT309" s="350"/>
      <c r="AU309" s="457" t="s">
        <v>1151</v>
      </c>
      <c r="AV309" s="486"/>
      <c r="AW309" s="81"/>
      <c r="AX309" s="81"/>
      <c r="AY309" s="81"/>
      <c r="AZ309" s="81"/>
      <c r="BA309" s="81"/>
      <c r="BB309" s="81"/>
      <c r="BC309" s="81"/>
      <c r="BD309" s="81"/>
      <c r="BE309" s="81"/>
    </row>
    <row r="310" spans="1:57" ht="45" customHeight="1" x14ac:dyDescent="0.25">
      <c r="A310" s="84" t="str">
        <f t="shared" si="4"/>
        <v>NoGroup</v>
      </c>
      <c r="B310" s="37"/>
      <c r="C310" s="380"/>
      <c r="D310" s="81" t="s">
        <v>339</v>
      </c>
      <c r="E310" s="91"/>
      <c r="F310" s="224"/>
      <c r="G310" s="136"/>
      <c r="H310" s="112"/>
      <c r="I310" s="708"/>
      <c r="J310" s="709"/>
      <c r="K310" s="23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200"/>
      <c r="X310" s="200"/>
      <c r="Y310" s="200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200"/>
      <c r="AK310" s="6"/>
      <c r="AL310" s="6"/>
      <c r="AM310" s="6"/>
      <c r="AN310" s="6"/>
      <c r="AO310" s="6"/>
      <c r="AP310" s="6"/>
      <c r="AQ310" s="6"/>
      <c r="AR310" s="6"/>
      <c r="AS310" s="6"/>
      <c r="AT310" s="350"/>
      <c r="AU310" s="457" t="s">
        <v>1151</v>
      </c>
      <c r="AV310" s="486"/>
      <c r="AW310" s="81"/>
      <c r="AX310" s="81"/>
      <c r="AY310" s="81"/>
      <c r="AZ310" s="81"/>
      <c r="BA310" s="81"/>
      <c r="BB310" s="81"/>
      <c r="BC310" s="81"/>
      <c r="BD310" s="81"/>
      <c r="BE310" s="81"/>
    </row>
    <row r="311" spans="1:57" ht="45" customHeight="1" x14ac:dyDescent="0.25">
      <c r="A311" s="84" t="str">
        <f t="shared" si="4"/>
        <v>NoGroup</v>
      </c>
      <c r="B311" s="37"/>
      <c r="C311" s="380"/>
      <c r="D311" s="81" t="s">
        <v>339</v>
      </c>
      <c r="E311" s="91"/>
      <c r="F311" s="224"/>
      <c r="G311" s="136"/>
      <c r="H311" s="112"/>
      <c r="I311" s="708"/>
      <c r="J311" s="709"/>
      <c r="K311" s="23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200"/>
      <c r="X311" s="200"/>
      <c r="Y311" s="200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200"/>
      <c r="AK311" s="6"/>
      <c r="AL311" s="6"/>
      <c r="AM311" s="6"/>
      <c r="AN311" s="6"/>
      <c r="AO311" s="6"/>
      <c r="AP311" s="6"/>
      <c r="AQ311" s="6"/>
      <c r="AR311" s="6"/>
      <c r="AS311" s="6"/>
      <c r="AT311" s="350"/>
      <c r="AU311" s="457" t="s">
        <v>1151</v>
      </c>
      <c r="AV311" s="486"/>
      <c r="AW311" s="81"/>
      <c r="AX311" s="81"/>
      <c r="AY311" s="81"/>
      <c r="AZ311" s="81"/>
      <c r="BA311" s="81"/>
      <c r="BB311" s="81"/>
      <c r="BC311" s="81"/>
      <c r="BD311" s="81"/>
      <c r="BE311" s="81"/>
    </row>
    <row r="312" spans="1:57" ht="45" customHeight="1" x14ac:dyDescent="0.25">
      <c r="A312" s="84" t="str">
        <f t="shared" si="4"/>
        <v>NoGroup</v>
      </c>
      <c r="B312" s="37"/>
      <c r="C312" s="380"/>
      <c r="D312" s="81" t="s">
        <v>339</v>
      </c>
      <c r="E312" s="91"/>
      <c r="F312" s="224"/>
      <c r="G312" s="136"/>
      <c r="H312" s="112"/>
      <c r="I312" s="708"/>
      <c r="J312" s="709"/>
      <c r="K312" s="23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200"/>
      <c r="X312" s="200"/>
      <c r="Y312" s="200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200"/>
      <c r="AK312" s="6"/>
      <c r="AL312" s="6"/>
      <c r="AM312" s="6"/>
      <c r="AN312" s="6"/>
      <c r="AO312" s="6"/>
      <c r="AP312" s="6"/>
      <c r="AQ312" s="6"/>
      <c r="AR312" s="6"/>
      <c r="AS312" s="6"/>
      <c r="AT312" s="350"/>
      <c r="AU312" s="457" t="s">
        <v>1151</v>
      </c>
      <c r="AV312" s="486"/>
      <c r="AW312" s="81"/>
      <c r="AX312" s="81"/>
      <c r="AY312" s="81"/>
      <c r="AZ312" s="81"/>
      <c r="BA312" s="81"/>
      <c r="BB312" s="81"/>
      <c r="BC312" s="81"/>
      <c r="BD312" s="81"/>
      <c r="BE312" s="81"/>
    </row>
    <row r="313" spans="1:57" ht="45" customHeight="1" x14ac:dyDescent="0.25">
      <c r="A313" s="84" t="str">
        <f t="shared" si="4"/>
        <v>NoGroup</v>
      </c>
      <c r="B313" s="37"/>
      <c r="C313" s="380"/>
      <c r="D313" s="81" t="s">
        <v>339</v>
      </c>
      <c r="E313" s="91"/>
      <c r="F313" s="224"/>
      <c r="G313" s="136"/>
      <c r="H313" s="112"/>
      <c r="I313" s="708"/>
      <c r="J313" s="709"/>
      <c r="K313" s="23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200"/>
      <c r="X313" s="200"/>
      <c r="Y313" s="200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200"/>
      <c r="AK313" s="6"/>
      <c r="AL313" s="6"/>
      <c r="AM313" s="6"/>
      <c r="AN313" s="6"/>
      <c r="AO313" s="6"/>
      <c r="AP313" s="6"/>
      <c r="AQ313" s="6"/>
      <c r="AR313" s="6"/>
      <c r="AS313" s="6"/>
      <c r="AT313" s="350"/>
      <c r="AU313" s="457" t="s">
        <v>1151</v>
      </c>
      <c r="AV313" s="486"/>
      <c r="AW313" s="81"/>
      <c r="AX313" s="81"/>
      <c r="AY313" s="81"/>
      <c r="AZ313" s="81"/>
      <c r="BA313" s="81"/>
      <c r="BB313" s="81"/>
      <c r="BC313" s="81"/>
      <c r="BD313" s="81"/>
      <c r="BE313" s="81"/>
    </row>
    <row r="314" spans="1:57" ht="45" customHeight="1" x14ac:dyDescent="0.25">
      <c r="A314" s="84" t="str">
        <f t="shared" si="4"/>
        <v>NoGroup</v>
      </c>
      <c r="B314" s="37"/>
      <c r="C314" s="380"/>
      <c r="D314" s="81" t="s">
        <v>339</v>
      </c>
      <c r="E314" s="91"/>
      <c r="F314" s="224"/>
      <c r="G314" s="136"/>
      <c r="H314" s="112"/>
      <c r="I314" s="708"/>
      <c r="J314" s="709"/>
      <c r="K314" s="23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200"/>
      <c r="X314" s="200"/>
      <c r="Y314" s="200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200"/>
      <c r="AK314" s="6"/>
      <c r="AL314" s="6"/>
      <c r="AM314" s="6"/>
      <c r="AN314" s="6"/>
      <c r="AO314" s="6"/>
      <c r="AP314" s="6"/>
      <c r="AQ314" s="6"/>
      <c r="AR314" s="6"/>
      <c r="AS314" s="6"/>
      <c r="AT314" s="350"/>
      <c r="AU314" s="457" t="s">
        <v>1151</v>
      </c>
      <c r="AV314" s="486"/>
      <c r="AW314" s="81"/>
      <c r="AX314" s="81"/>
      <c r="AY314" s="81"/>
      <c r="AZ314" s="81"/>
      <c r="BA314" s="81"/>
      <c r="BB314" s="81"/>
      <c r="BC314" s="81"/>
      <c r="BD314" s="81"/>
      <c r="BE314" s="81"/>
    </row>
    <row r="315" spans="1:57" ht="45" customHeight="1" x14ac:dyDescent="0.25">
      <c r="A315" s="84" t="str">
        <f t="shared" si="4"/>
        <v>NoGroup</v>
      </c>
      <c r="B315" s="37"/>
      <c r="C315" s="380"/>
      <c r="D315" s="81" t="s">
        <v>339</v>
      </c>
      <c r="E315" s="91"/>
      <c r="F315" s="224"/>
      <c r="G315" s="136"/>
      <c r="H315" s="112"/>
      <c r="I315" s="708"/>
      <c r="J315" s="709"/>
      <c r="K315" s="23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200"/>
      <c r="X315" s="200"/>
      <c r="Y315" s="200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200"/>
      <c r="AK315" s="6"/>
      <c r="AL315" s="6"/>
      <c r="AM315" s="6"/>
      <c r="AN315" s="6"/>
      <c r="AO315" s="6"/>
      <c r="AP315" s="6"/>
      <c r="AQ315" s="6"/>
      <c r="AR315" s="6"/>
      <c r="AS315" s="6"/>
      <c r="AT315" s="350"/>
      <c r="AU315" s="457" t="s">
        <v>1151</v>
      </c>
      <c r="AV315" s="486"/>
      <c r="AW315" s="81"/>
      <c r="AX315" s="81"/>
      <c r="AY315" s="81"/>
      <c r="AZ315" s="81"/>
      <c r="BA315" s="81"/>
      <c r="BB315" s="81"/>
      <c r="BC315" s="81"/>
      <c r="BD315" s="81"/>
      <c r="BE315" s="81"/>
    </row>
    <row r="316" spans="1:57" ht="45" customHeight="1" x14ac:dyDescent="0.25">
      <c r="A316" s="84" t="str">
        <f t="shared" si="4"/>
        <v>NoGroup</v>
      </c>
      <c r="B316" s="37"/>
      <c r="C316" s="380"/>
      <c r="D316" s="81" t="s">
        <v>339</v>
      </c>
      <c r="E316" s="91"/>
      <c r="F316" s="224"/>
      <c r="G316" s="136"/>
      <c r="H316" s="112"/>
      <c r="I316" s="708"/>
      <c r="J316" s="709"/>
      <c r="K316" s="23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200"/>
      <c r="X316" s="200"/>
      <c r="Y316" s="200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200"/>
      <c r="AK316" s="6"/>
      <c r="AL316" s="6"/>
      <c r="AM316" s="6"/>
      <c r="AN316" s="6"/>
      <c r="AO316" s="6"/>
      <c r="AP316" s="6"/>
      <c r="AQ316" s="6"/>
      <c r="AR316" s="6"/>
      <c r="AS316" s="6"/>
      <c r="AT316" s="350"/>
      <c r="AU316" s="457" t="s">
        <v>1151</v>
      </c>
      <c r="AV316" s="486"/>
      <c r="AW316" s="81"/>
      <c r="AX316" s="81"/>
      <c r="AY316" s="81"/>
      <c r="AZ316" s="81"/>
      <c r="BA316" s="81"/>
      <c r="BB316" s="81"/>
      <c r="BC316" s="81"/>
      <c r="BD316" s="81"/>
      <c r="BE316" s="81"/>
    </row>
    <row r="317" spans="1:57" ht="45" customHeight="1" x14ac:dyDescent="0.25">
      <c r="A317" s="84" t="str">
        <f t="shared" si="4"/>
        <v>NoGroup</v>
      </c>
      <c r="B317" s="37"/>
      <c r="C317" s="380"/>
      <c r="D317" s="81" t="s">
        <v>339</v>
      </c>
      <c r="E317" s="91"/>
      <c r="F317" s="224"/>
      <c r="G317" s="136"/>
      <c r="H317" s="112"/>
      <c r="I317" s="708"/>
      <c r="J317" s="709"/>
      <c r="K317" s="23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200"/>
      <c r="X317" s="200"/>
      <c r="Y317" s="200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200"/>
      <c r="AK317" s="6"/>
      <c r="AL317" s="6"/>
      <c r="AM317" s="6"/>
      <c r="AN317" s="6"/>
      <c r="AO317" s="6"/>
      <c r="AP317" s="6"/>
      <c r="AQ317" s="6"/>
      <c r="AR317" s="6"/>
      <c r="AS317" s="6"/>
      <c r="AT317" s="350"/>
      <c r="AU317" s="457" t="s">
        <v>1151</v>
      </c>
      <c r="AV317" s="486"/>
      <c r="AW317" s="81"/>
      <c r="AX317" s="81"/>
      <c r="AY317" s="81"/>
      <c r="AZ317" s="81"/>
      <c r="BA317" s="81"/>
      <c r="BB317" s="81"/>
      <c r="BC317" s="81"/>
      <c r="BD317" s="81"/>
      <c r="BE317" s="81"/>
    </row>
    <row r="318" spans="1:57" ht="45" customHeight="1" x14ac:dyDescent="0.25">
      <c r="A318" s="84" t="str">
        <f t="shared" si="4"/>
        <v>NoGroup</v>
      </c>
      <c r="B318" s="37"/>
      <c r="C318" s="380"/>
      <c r="D318" s="81" t="s">
        <v>339</v>
      </c>
      <c r="E318" s="91"/>
      <c r="F318" s="224"/>
      <c r="G318" s="136"/>
      <c r="H318" s="112"/>
      <c r="I318" s="708"/>
      <c r="J318" s="709"/>
      <c r="K318" s="23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200"/>
      <c r="X318" s="200"/>
      <c r="Y318" s="200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200"/>
      <c r="AK318" s="6"/>
      <c r="AL318" s="6"/>
      <c r="AM318" s="6"/>
      <c r="AN318" s="6"/>
      <c r="AO318" s="6"/>
      <c r="AP318" s="6"/>
      <c r="AQ318" s="6"/>
      <c r="AR318" s="6"/>
      <c r="AS318" s="6"/>
      <c r="AT318" s="350"/>
      <c r="AU318" s="457" t="s">
        <v>1151</v>
      </c>
      <c r="AV318" s="486"/>
      <c r="AW318" s="81"/>
      <c r="AX318" s="81"/>
      <c r="AY318" s="81"/>
      <c r="AZ318" s="81"/>
      <c r="BA318" s="81"/>
      <c r="BB318" s="81"/>
      <c r="BC318" s="81"/>
      <c r="BD318" s="81"/>
      <c r="BE318" s="81"/>
    </row>
    <row r="319" spans="1:57" ht="45" customHeight="1" x14ac:dyDescent="0.25">
      <c r="A319" s="84" t="str">
        <f t="shared" si="4"/>
        <v>NoGroup</v>
      </c>
      <c r="B319" s="37"/>
      <c r="C319" s="380"/>
      <c r="D319" s="81" t="s">
        <v>339</v>
      </c>
      <c r="E319" s="91"/>
      <c r="F319" s="224"/>
      <c r="G319" s="136"/>
      <c r="H319" s="112"/>
      <c r="I319" s="708"/>
      <c r="J319" s="709"/>
      <c r="K319" s="23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200"/>
      <c r="X319" s="200"/>
      <c r="Y319" s="200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200"/>
      <c r="AK319" s="6"/>
      <c r="AL319" s="6"/>
      <c r="AM319" s="6"/>
      <c r="AN319" s="6"/>
      <c r="AO319" s="6"/>
      <c r="AP319" s="6"/>
      <c r="AQ319" s="6"/>
      <c r="AR319" s="6"/>
      <c r="AS319" s="6"/>
      <c r="AT319" s="350"/>
      <c r="AU319" s="457" t="s">
        <v>1151</v>
      </c>
      <c r="AV319" s="486"/>
      <c r="AW319" s="81"/>
      <c r="AX319" s="81"/>
      <c r="AY319" s="81"/>
      <c r="AZ319" s="81"/>
      <c r="BA319" s="81"/>
      <c r="BB319" s="81"/>
      <c r="BC319" s="81"/>
      <c r="BD319" s="81"/>
      <c r="BE319" s="81"/>
    </row>
    <row r="320" spans="1:57" ht="45" customHeight="1" x14ac:dyDescent="0.25">
      <c r="A320" s="84" t="str">
        <f t="shared" si="4"/>
        <v>NoGroup</v>
      </c>
      <c r="B320" s="37"/>
      <c r="C320" s="380"/>
      <c r="D320" s="81" t="s">
        <v>339</v>
      </c>
      <c r="E320" s="91"/>
      <c r="F320" s="224"/>
      <c r="G320" s="136"/>
      <c r="H320" s="112"/>
      <c r="I320" s="708"/>
      <c r="J320" s="709"/>
      <c r="K320" s="23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200"/>
      <c r="X320" s="200"/>
      <c r="Y320" s="200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200"/>
      <c r="AK320" s="6"/>
      <c r="AL320" s="6"/>
      <c r="AM320" s="6"/>
      <c r="AN320" s="6"/>
      <c r="AO320" s="6"/>
      <c r="AP320" s="6"/>
      <c r="AQ320" s="6"/>
      <c r="AR320" s="6"/>
      <c r="AS320" s="6"/>
      <c r="AT320" s="350"/>
      <c r="AU320" s="457" t="s">
        <v>1151</v>
      </c>
      <c r="AV320" s="486"/>
      <c r="AW320" s="81"/>
      <c r="AX320" s="81"/>
      <c r="AY320" s="81"/>
      <c r="AZ320" s="81"/>
      <c r="BA320" s="81"/>
      <c r="BB320" s="81"/>
      <c r="BC320" s="81"/>
      <c r="BD320" s="81"/>
      <c r="BE320" s="81"/>
    </row>
    <row r="321" spans="1:57" ht="45" customHeight="1" x14ac:dyDescent="0.25">
      <c r="A321" s="84" t="str">
        <f t="shared" si="4"/>
        <v>NoGroup</v>
      </c>
      <c r="B321" s="37"/>
      <c r="C321" s="380"/>
      <c r="D321" s="81" t="s">
        <v>339</v>
      </c>
      <c r="E321" s="91"/>
      <c r="F321" s="224"/>
      <c r="G321" s="136"/>
      <c r="H321" s="112"/>
      <c r="I321" s="708"/>
      <c r="J321" s="709"/>
      <c r="K321" s="23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200"/>
      <c r="X321" s="200"/>
      <c r="Y321" s="200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200"/>
      <c r="AK321" s="6"/>
      <c r="AL321" s="6"/>
      <c r="AM321" s="6"/>
      <c r="AN321" s="6"/>
      <c r="AO321" s="6"/>
      <c r="AP321" s="6"/>
      <c r="AQ321" s="6"/>
      <c r="AR321" s="6"/>
      <c r="AS321" s="6"/>
      <c r="AT321" s="350"/>
      <c r="AU321" s="457" t="s">
        <v>1151</v>
      </c>
      <c r="AV321" s="486"/>
      <c r="AW321" s="81"/>
      <c r="AX321" s="81"/>
      <c r="AY321" s="81"/>
      <c r="AZ321" s="81"/>
      <c r="BA321" s="81"/>
      <c r="BB321" s="81"/>
      <c r="BC321" s="81"/>
      <c r="BD321" s="81"/>
      <c r="BE321" s="81"/>
    </row>
    <row r="322" spans="1:57" ht="45" customHeight="1" x14ac:dyDescent="0.25">
      <c r="A322" s="84" t="str">
        <f t="shared" si="4"/>
        <v>NoGroup</v>
      </c>
      <c r="B322" s="37"/>
      <c r="C322" s="380"/>
      <c r="D322" s="81" t="s">
        <v>339</v>
      </c>
      <c r="E322" s="91"/>
      <c r="F322" s="224"/>
      <c r="G322" s="136"/>
      <c r="H322" s="112"/>
      <c r="I322" s="708"/>
      <c r="J322" s="709"/>
      <c r="K322" s="23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200"/>
      <c r="X322" s="200"/>
      <c r="Y322" s="200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200"/>
      <c r="AK322" s="6"/>
      <c r="AL322" s="6"/>
      <c r="AM322" s="6"/>
      <c r="AN322" s="6"/>
      <c r="AO322" s="6"/>
      <c r="AP322" s="6"/>
      <c r="AQ322" s="6"/>
      <c r="AR322" s="6"/>
      <c r="AS322" s="6"/>
      <c r="AT322" s="350"/>
      <c r="AU322" s="457" t="s">
        <v>1151</v>
      </c>
      <c r="AV322" s="486"/>
      <c r="AW322" s="81"/>
      <c r="AX322" s="81"/>
      <c r="AY322" s="81"/>
      <c r="AZ322" s="81"/>
      <c r="BA322" s="81"/>
      <c r="BB322" s="81"/>
      <c r="BC322" s="81"/>
      <c r="BD322" s="81"/>
      <c r="BE322" s="81"/>
    </row>
    <row r="323" spans="1:57" ht="45" customHeight="1" x14ac:dyDescent="0.25">
      <c r="A323" s="84" t="str">
        <f t="shared" si="4"/>
        <v>NoGroup</v>
      </c>
      <c r="B323" s="37"/>
      <c r="C323" s="380"/>
      <c r="D323" s="81" t="s">
        <v>339</v>
      </c>
      <c r="E323" s="91"/>
      <c r="F323" s="224"/>
      <c r="G323" s="136"/>
      <c r="H323" s="112"/>
      <c r="I323" s="708"/>
      <c r="J323" s="709"/>
      <c r="K323" s="23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200"/>
      <c r="X323" s="200"/>
      <c r="Y323" s="200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200"/>
      <c r="AK323" s="6"/>
      <c r="AL323" s="6"/>
      <c r="AM323" s="6"/>
      <c r="AN323" s="6"/>
      <c r="AO323" s="6"/>
      <c r="AP323" s="6"/>
      <c r="AQ323" s="6"/>
      <c r="AR323" s="6"/>
      <c r="AS323" s="6"/>
      <c r="AT323" s="350"/>
      <c r="AU323" s="457" t="s">
        <v>1151</v>
      </c>
      <c r="AV323" s="486"/>
      <c r="AW323" s="81"/>
      <c r="AX323" s="81"/>
      <c r="AY323" s="81"/>
      <c r="AZ323" s="81"/>
      <c r="BA323" s="81"/>
      <c r="BB323" s="81"/>
      <c r="BC323" s="81"/>
      <c r="BD323" s="81"/>
      <c r="BE323" s="81"/>
    </row>
    <row r="324" spans="1:57" ht="45" customHeight="1" x14ac:dyDescent="0.25">
      <c r="A324" s="84" t="str">
        <f t="shared" si="4"/>
        <v>NoGroup</v>
      </c>
      <c r="B324" s="37"/>
      <c r="C324" s="380"/>
      <c r="D324" s="81" t="s">
        <v>339</v>
      </c>
      <c r="E324" s="91"/>
      <c r="F324" s="224"/>
      <c r="G324" s="136"/>
      <c r="H324" s="112"/>
      <c r="I324" s="708"/>
      <c r="J324" s="709"/>
      <c r="K324" s="23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200"/>
      <c r="X324" s="200"/>
      <c r="Y324" s="200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200"/>
      <c r="AK324" s="6"/>
      <c r="AL324" s="6"/>
      <c r="AM324" s="6"/>
      <c r="AN324" s="6"/>
      <c r="AO324" s="6"/>
      <c r="AP324" s="6"/>
      <c r="AQ324" s="6"/>
      <c r="AR324" s="6"/>
      <c r="AS324" s="6"/>
      <c r="AT324" s="350"/>
      <c r="AU324" s="457" t="s">
        <v>1151</v>
      </c>
      <c r="AV324" s="486"/>
      <c r="AW324" s="81"/>
      <c r="AX324" s="81"/>
      <c r="AY324" s="81"/>
      <c r="AZ324" s="81"/>
      <c r="BA324" s="81"/>
      <c r="BB324" s="81"/>
      <c r="BC324" s="81"/>
      <c r="BD324" s="81"/>
      <c r="BE324" s="81"/>
    </row>
    <row r="325" spans="1:57" ht="45" customHeight="1" x14ac:dyDescent="0.25">
      <c r="A325" s="84" t="str">
        <f t="shared" si="4"/>
        <v>NoGroup</v>
      </c>
      <c r="B325" s="37"/>
      <c r="C325" s="380"/>
      <c r="D325" s="81" t="s">
        <v>339</v>
      </c>
      <c r="E325" s="91"/>
      <c r="F325" s="224"/>
      <c r="G325" s="136"/>
      <c r="H325" s="112"/>
      <c r="I325" s="708"/>
      <c r="J325" s="709"/>
      <c r="K325" s="23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200"/>
      <c r="X325" s="200"/>
      <c r="Y325" s="200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200"/>
      <c r="AK325" s="6"/>
      <c r="AL325" s="6"/>
      <c r="AM325" s="6"/>
      <c r="AN325" s="6"/>
      <c r="AO325" s="6"/>
      <c r="AP325" s="6"/>
      <c r="AQ325" s="6"/>
      <c r="AR325" s="6"/>
      <c r="AS325" s="6"/>
      <c r="AT325" s="350"/>
      <c r="AU325" s="457" t="s">
        <v>1151</v>
      </c>
      <c r="AV325" s="486"/>
      <c r="AW325" s="81"/>
      <c r="AX325" s="81"/>
      <c r="AY325" s="81"/>
      <c r="AZ325" s="81"/>
      <c r="BA325" s="81"/>
      <c r="BB325" s="81"/>
      <c r="BC325" s="81"/>
      <c r="BD325" s="81"/>
      <c r="BE325" s="81"/>
    </row>
    <row r="326" spans="1:57" ht="45" customHeight="1" x14ac:dyDescent="0.25">
      <c r="A326" s="84" t="str">
        <f t="shared" si="4"/>
        <v>NoGroup</v>
      </c>
      <c r="B326" s="37"/>
      <c r="C326" s="380"/>
      <c r="D326" s="81" t="s">
        <v>339</v>
      </c>
      <c r="E326" s="91"/>
      <c r="F326" s="224"/>
      <c r="G326" s="136"/>
      <c r="H326" s="112"/>
      <c r="I326" s="708"/>
      <c r="J326" s="709"/>
      <c r="K326" s="23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200"/>
      <c r="X326" s="200"/>
      <c r="Y326" s="200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200"/>
      <c r="AK326" s="6"/>
      <c r="AL326" s="6"/>
      <c r="AM326" s="6"/>
      <c r="AN326" s="6"/>
      <c r="AO326" s="6"/>
      <c r="AP326" s="6"/>
      <c r="AQ326" s="6"/>
      <c r="AR326" s="6"/>
      <c r="AS326" s="6"/>
      <c r="AT326" s="350"/>
      <c r="AU326" s="457" t="s">
        <v>1151</v>
      </c>
      <c r="AV326" s="486"/>
      <c r="AW326" s="81"/>
      <c r="AX326" s="81"/>
      <c r="AY326" s="81"/>
      <c r="AZ326" s="81"/>
      <c r="BA326" s="81"/>
      <c r="BB326" s="81"/>
      <c r="BC326" s="81"/>
      <c r="BD326" s="81"/>
      <c r="BE326" s="81"/>
    </row>
    <row r="327" spans="1:57" ht="45" customHeight="1" x14ac:dyDescent="0.25">
      <c r="A327" s="84" t="str">
        <f t="shared" si="4"/>
        <v>NoGroup</v>
      </c>
      <c r="B327" s="37"/>
      <c r="C327" s="380"/>
      <c r="D327" s="81" t="s">
        <v>339</v>
      </c>
      <c r="E327" s="91"/>
      <c r="F327" s="224"/>
      <c r="G327" s="136"/>
      <c r="H327" s="112"/>
      <c r="I327" s="708"/>
      <c r="J327" s="709"/>
      <c r="K327" s="23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200"/>
      <c r="X327" s="200"/>
      <c r="Y327" s="200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200"/>
      <c r="AK327" s="6"/>
      <c r="AL327" s="6"/>
      <c r="AM327" s="6"/>
      <c r="AN327" s="6"/>
      <c r="AO327" s="6"/>
      <c r="AP327" s="6"/>
      <c r="AQ327" s="6"/>
      <c r="AR327" s="6"/>
      <c r="AS327" s="6"/>
      <c r="AT327" s="350"/>
      <c r="AU327" s="457" t="s">
        <v>1151</v>
      </c>
      <c r="AV327" s="486"/>
      <c r="AW327" s="81"/>
      <c r="AX327" s="81"/>
      <c r="AY327" s="81"/>
      <c r="AZ327" s="81"/>
      <c r="BA327" s="81"/>
      <c r="BB327" s="81"/>
      <c r="BC327" s="81"/>
      <c r="BD327" s="81"/>
      <c r="BE327" s="81"/>
    </row>
    <row r="328" spans="1:57" ht="45" customHeight="1" x14ac:dyDescent="0.25">
      <c r="A328" s="84" t="str">
        <f t="shared" si="4"/>
        <v>NoGroup</v>
      </c>
      <c r="B328" s="37"/>
      <c r="C328" s="380"/>
      <c r="D328" s="81" t="s">
        <v>339</v>
      </c>
      <c r="E328" s="91"/>
      <c r="F328" s="224"/>
      <c r="G328" s="136"/>
      <c r="H328" s="112"/>
      <c r="I328" s="708"/>
      <c r="J328" s="709"/>
      <c r="K328" s="23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200"/>
      <c r="X328" s="200"/>
      <c r="Y328" s="200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200"/>
      <c r="AK328" s="6"/>
      <c r="AL328" s="6"/>
      <c r="AM328" s="6"/>
      <c r="AN328" s="6"/>
      <c r="AO328" s="6"/>
      <c r="AP328" s="6"/>
      <c r="AQ328" s="6"/>
      <c r="AR328" s="6"/>
      <c r="AS328" s="6"/>
      <c r="AT328" s="350"/>
      <c r="AU328" s="457" t="s">
        <v>1151</v>
      </c>
      <c r="AV328" s="486"/>
      <c r="AW328" s="81"/>
      <c r="AX328" s="81"/>
      <c r="AY328" s="81"/>
      <c r="AZ328" s="81"/>
      <c r="BA328" s="81"/>
      <c r="BB328" s="81"/>
      <c r="BC328" s="81"/>
      <c r="BD328" s="81"/>
      <c r="BE328" s="81"/>
    </row>
    <row r="329" spans="1:57" ht="45" customHeight="1" x14ac:dyDescent="0.25">
      <c r="A329" s="84" t="str">
        <f t="shared" si="4"/>
        <v>NoGroup</v>
      </c>
      <c r="B329" s="37"/>
      <c r="C329" s="380"/>
      <c r="D329" s="81" t="s">
        <v>339</v>
      </c>
      <c r="E329" s="91"/>
      <c r="F329" s="224"/>
      <c r="G329" s="136"/>
      <c r="H329" s="112"/>
      <c r="I329" s="708"/>
      <c r="J329" s="709"/>
      <c r="K329" s="23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200"/>
      <c r="X329" s="200"/>
      <c r="Y329" s="200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200"/>
      <c r="AK329" s="6"/>
      <c r="AL329" s="6"/>
      <c r="AM329" s="6"/>
      <c r="AN329" s="6"/>
      <c r="AO329" s="6"/>
      <c r="AP329" s="6"/>
      <c r="AQ329" s="6"/>
      <c r="AR329" s="6"/>
      <c r="AS329" s="6"/>
      <c r="AT329" s="350"/>
      <c r="AU329" s="457" t="s">
        <v>1151</v>
      </c>
      <c r="AV329" s="486"/>
      <c r="AW329" s="81"/>
      <c r="AX329" s="81"/>
      <c r="AY329" s="81"/>
      <c r="AZ329" s="81"/>
      <c r="BA329" s="81"/>
      <c r="BB329" s="81"/>
      <c r="BC329" s="81"/>
      <c r="BD329" s="81"/>
      <c r="BE329" s="81"/>
    </row>
    <row r="330" spans="1:57" ht="45" customHeight="1" x14ac:dyDescent="0.25">
      <c r="A330" s="84" t="str">
        <f t="shared" si="4"/>
        <v>NoGroup</v>
      </c>
      <c r="B330" s="37"/>
      <c r="C330" s="380"/>
      <c r="D330" s="81" t="s">
        <v>339</v>
      </c>
      <c r="E330" s="91"/>
      <c r="F330" s="224"/>
      <c r="G330" s="136"/>
      <c r="H330" s="112"/>
      <c r="I330" s="708"/>
      <c r="J330" s="709"/>
      <c r="K330" s="23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200"/>
      <c r="X330" s="200"/>
      <c r="Y330" s="200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200"/>
      <c r="AK330" s="6"/>
      <c r="AL330" s="6"/>
      <c r="AM330" s="6"/>
      <c r="AN330" s="6"/>
      <c r="AO330" s="6"/>
      <c r="AP330" s="6"/>
      <c r="AQ330" s="6"/>
      <c r="AR330" s="6"/>
      <c r="AS330" s="6"/>
      <c r="AT330" s="350"/>
      <c r="AU330" s="457" t="s">
        <v>1151</v>
      </c>
      <c r="AV330" s="486"/>
      <c r="AW330" s="81"/>
      <c r="AX330" s="81"/>
      <c r="AY330" s="81"/>
      <c r="AZ330" s="81"/>
      <c r="BA330" s="81"/>
      <c r="BB330" s="81"/>
      <c r="BC330" s="81"/>
      <c r="BD330" s="81"/>
      <c r="BE330" s="81"/>
    </row>
    <row r="331" spans="1:57" ht="45" customHeight="1" x14ac:dyDescent="0.25">
      <c r="A331" s="84" t="str">
        <f t="shared" si="4"/>
        <v>NoGroup</v>
      </c>
      <c r="B331" s="37"/>
      <c r="C331" s="380"/>
      <c r="D331" s="81" t="s">
        <v>339</v>
      </c>
      <c r="E331" s="91"/>
      <c r="F331" s="224"/>
      <c r="G331" s="136"/>
      <c r="H331" s="112"/>
      <c r="I331" s="708"/>
      <c r="J331" s="709"/>
      <c r="K331" s="23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200"/>
      <c r="X331" s="200"/>
      <c r="Y331" s="200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200"/>
      <c r="AK331" s="6"/>
      <c r="AL331" s="6"/>
      <c r="AM331" s="6"/>
      <c r="AN331" s="6"/>
      <c r="AO331" s="6"/>
      <c r="AP331" s="6"/>
      <c r="AQ331" s="6"/>
      <c r="AR331" s="6"/>
      <c r="AS331" s="6"/>
      <c r="AT331" s="350"/>
      <c r="AU331" s="457" t="s">
        <v>1151</v>
      </c>
      <c r="AV331" s="486"/>
      <c r="AW331" s="81"/>
      <c r="AX331" s="81"/>
      <c r="AY331" s="81"/>
      <c r="AZ331" s="81"/>
      <c r="BA331" s="81"/>
      <c r="BB331" s="81"/>
      <c r="BC331" s="81"/>
      <c r="BD331" s="81"/>
      <c r="BE331" s="81"/>
    </row>
    <row r="332" spans="1:57" ht="45" customHeight="1" x14ac:dyDescent="0.25">
      <c r="A332" s="84" t="str">
        <f t="shared" si="4"/>
        <v>NoGroup</v>
      </c>
      <c r="B332" s="37"/>
      <c r="C332" s="380"/>
      <c r="D332" s="81" t="s">
        <v>339</v>
      </c>
      <c r="E332" s="91"/>
      <c r="F332" s="224"/>
      <c r="G332" s="136"/>
      <c r="H332" s="112"/>
      <c r="I332" s="708"/>
      <c r="J332" s="709"/>
      <c r="K332" s="23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200"/>
      <c r="X332" s="200"/>
      <c r="Y332" s="200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200"/>
      <c r="AK332" s="6"/>
      <c r="AL332" s="6"/>
      <c r="AM332" s="6"/>
      <c r="AN332" s="6"/>
      <c r="AO332" s="6"/>
      <c r="AP332" s="6"/>
      <c r="AQ332" s="6"/>
      <c r="AR332" s="6"/>
      <c r="AS332" s="6"/>
      <c r="AT332" s="350"/>
      <c r="AU332" s="457" t="s">
        <v>1151</v>
      </c>
      <c r="AV332" s="486"/>
      <c r="AW332" s="81"/>
      <c r="AX332" s="81"/>
      <c r="AY332" s="81"/>
      <c r="AZ332" s="81"/>
      <c r="BA332" s="81"/>
      <c r="BB332" s="81"/>
      <c r="BC332" s="81"/>
      <c r="BD332" s="81"/>
      <c r="BE332" s="81"/>
    </row>
    <row r="333" spans="1:57" ht="45" customHeight="1" x14ac:dyDescent="0.25">
      <c r="A333" s="84" t="str">
        <f t="shared" ref="A333:A367" si="5">IF(ISBLANK(I333),"NoGroup",MID(I333,2,2))</f>
        <v>NoGroup</v>
      </c>
      <c r="B333" s="37"/>
      <c r="C333" s="380"/>
      <c r="D333" s="81" t="s">
        <v>339</v>
      </c>
      <c r="E333" s="91"/>
      <c r="F333" s="224"/>
      <c r="G333" s="136"/>
      <c r="H333" s="112"/>
      <c r="I333" s="708"/>
      <c r="J333" s="709"/>
      <c r="K333" s="23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200"/>
      <c r="X333" s="200"/>
      <c r="Y333" s="200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200"/>
      <c r="AK333" s="6"/>
      <c r="AL333" s="6"/>
      <c r="AM333" s="6"/>
      <c r="AN333" s="6"/>
      <c r="AO333" s="6"/>
      <c r="AP333" s="6"/>
      <c r="AQ333" s="6"/>
      <c r="AR333" s="6"/>
      <c r="AS333" s="6"/>
      <c r="AT333" s="350"/>
      <c r="AU333" s="457" t="s">
        <v>1151</v>
      </c>
      <c r="AV333" s="486"/>
      <c r="AW333" s="81"/>
      <c r="AX333" s="81"/>
      <c r="AY333" s="81"/>
      <c r="AZ333" s="81"/>
      <c r="BA333" s="81"/>
      <c r="BB333" s="81"/>
      <c r="BC333" s="81"/>
      <c r="BD333" s="81"/>
      <c r="BE333" s="81"/>
    </row>
    <row r="334" spans="1:57" ht="45" customHeight="1" x14ac:dyDescent="0.25">
      <c r="A334" s="84" t="str">
        <f t="shared" si="5"/>
        <v>NoGroup</v>
      </c>
      <c r="B334" s="37"/>
      <c r="C334" s="380"/>
      <c r="D334" s="81" t="s">
        <v>339</v>
      </c>
      <c r="E334" s="91"/>
      <c r="F334" s="224"/>
      <c r="G334" s="136"/>
      <c r="H334" s="112"/>
      <c r="I334" s="708"/>
      <c r="J334" s="709"/>
      <c r="K334" s="23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200"/>
      <c r="X334" s="200"/>
      <c r="Y334" s="200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200"/>
      <c r="AK334" s="6"/>
      <c r="AL334" s="6"/>
      <c r="AM334" s="6"/>
      <c r="AN334" s="6"/>
      <c r="AO334" s="6"/>
      <c r="AP334" s="6"/>
      <c r="AQ334" s="6"/>
      <c r="AR334" s="6"/>
      <c r="AS334" s="6"/>
      <c r="AT334" s="350"/>
      <c r="AU334" s="457" t="s">
        <v>1151</v>
      </c>
      <c r="AV334" s="486"/>
      <c r="AW334" s="81"/>
      <c r="AX334" s="81"/>
      <c r="AY334" s="81"/>
      <c r="AZ334" s="81"/>
      <c r="BA334" s="81"/>
      <c r="BB334" s="81"/>
      <c r="BC334" s="81"/>
      <c r="BD334" s="81"/>
      <c r="BE334" s="81"/>
    </row>
    <row r="335" spans="1:57" ht="45" customHeight="1" x14ac:dyDescent="0.25">
      <c r="A335" s="84" t="str">
        <f t="shared" si="5"/>
        <v>NoGroup</v>
      </c>
      <c r="B335" s="37"/>
      <c r="C335" s="380"/>
      <c r="D335" s="81" t="s">
        <v>339</v>
      </c>
      <c r="E335" s="91"/>
      <c r="F335" s="224"/>
      <c r="G335" s="136"/>
      <c r="H335" s="112"/>
      <c r="I335" s="708"/>
      <c r="J335" s="709"/>
      <c r="K335" s="23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200"/>
      <c r="X335" s="200"/>
      <c r="Y335" s="200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200"/>
      <c r="AK335" s="6"/>
      <c r="AL335" s="6"/>
      <c r="AM335" s="6"/>
      <c r="AN335" s="6"/>
      <c r="AO335" s="6"/>
      <c r="AP335" s="6"/>
      <c r="AQ335" s="6"/>
      <c r="AR335" s="6"/>
      <c r="AS335" s="6"/>
      <c r="AT335" s="350"/>
      <c r="AU335" s="457" t="s">
        <v>1151</v>
      </c>
      <c r="AV335" s="486"/>
      <c r="AW335" s="81"/>
      <c r="AX335" s="81"/>
      <c r="AY335" s="81"/>
      <c r="AZ335" s="81"/>
      <c r="BA335" s="81"/>
      <c r="BB335" s="81"/>
      <c r="BC335" s="81"/>
      <c r="BD335" s="81"/>
      <c r="BE335" s="81"/>
    </row>
    <row r="336" spans="1:57" ht="45" customHeight="1" x14ac:dyDescent="0.25">
      <c r="A336" s="84" t="str">
        <f t="shared" si="5"/>
        <v>NoGroup</v>
      </c>
      <c r="B336" s="37"/>
      <c r="C336" s="380"/>
      <c r="D336" s="81" t="s">
        <v>339</v>
      </c>
      <c r="E336" s="91"/>
      <c r="F336" s="224"/>
      <c r="G336" s="136"/>
      <c r="H336" s="112"/>
      <c r="I336" s="708"/>
      <c r="J336" s="709"/>
      <c r="K336" s="23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200"/>
      <c r="X336" s="200"/>
      <c r="Y336" s="200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200"/>
      <c r="AK336" s="6"/>
      <c r="AL336" s="6"/>
      <c r="AM336" s="6"/>
      <c r="AN336" s="6"/>
      <c r="AO336" s="6"/>
      <c r="AP336" s="6"/>
      <c r="AQ336" s="6"/>
      <c r="AR336" s="6"/>
      <c r="AS336" s="6"/>
      <c r="AT336" s="350"/>
      <c r="AU336" s="457" t="s">
        <v>1151</v>
      </c>
      <c r="AV336" s="486"/>
      <c r="AW336" s="81"/>
      <c r="AX336" s="81"/>
      <c r="AY336" s="81"/>
      <c r="AZ336" s="81"/>
      <c r="BA336" s="81"/>
      <c r="BB336" s="81"/>
      <c r="BC336" s="81"/>
      <c r="BD336" s="81"/>
      <c r="BE336" s="81"/>
    </row>
    <row r="337" spans="1:57" ht="45" customHeight="1" x14ac:dyDescent="0.25">
      <c r="A337" s="84" t="str">
        <f t="shared" si="5"/>
        <v>NoGroup</v>
      </c>
      <c r="B337" s="37"/>
      <c r="C337" s="380"/>
      <c r="D337" s="81" t="s">
        <v>339</v>
      </c>
      <c r="E337" s="91"/>
      <c r="F337" s="224"/>
      <c r="G337" s="136"/>
      <c r="H337" s="112"/>
      <c r="I337" s="708"/>
      <c r="J337" s="709"/>
      <c r="K337" s="23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200"/>
      <c r="X337" s="200"/>
      <c r="Y337" s="200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200"/>
      <c r="AK337" s="6"/>
      <c r="AL337" s="6"/>
      <c r="AM337" s="6"/>
      <c r="AN337" s="6"/>
      <c r="AO337" s="6"/>
      <c r="AP337" s="6"/>
      <c r="AQ337" s="6"/>
      <c r="AR337" s="6"/>
      <c r="AS337" s="6"/>
      <c r="AT337" s="350"/>
      <c r="AU337" s="457" t="s">
        <v>1151</v>
      </c>
      <c r="AV337" s="486"/>
      <c r="AW337" s="81"/>
      <c r="AX337" s="81"/>
      <c r="AY337" s="81"/>
      <c r="AZ337" s="81"/>
      <c r="BA337" s="81"/>
      <c r="BB337" s="81"/>
      <c r="BC337" s="81"/>
      <c r="BD337" s="81"/>
      <c r="BE337" s="81"/>
    </row>
    <row r="338" spans="1:57" ht="45" customHeight="1" x14ac:dyDescent="0.25">
      <c r="A338" s="84" t="str">
        <f t="shared" si="5"/>
        <v>NoGroup</v>
      </c>
      <c r="B338" s="37"/>
      <c r="C338" s="380"/>
      <c r="D338" s="81" t="s">
        <v>339</v>
      </c>
      <c r="E338" s="91"/>
      <c r="F338" s="224"/>
      <c r="G338" s="136"/>
      <c r="H338" s="112"/>
      <c r="I338" s="708"/>
      <c r="J338" s="709"/>
      <c r="K338" s="23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200"/>
      <c r="X338" s="200"/>
      <c r="Y338" s="200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200"/>
      <c r="AK338" s="6"/>
      <c r="AL338" s="6"/>
      <c r="AM338" s="6"/>
      <c r="AN338" s="6"/>
      <c r="AO338" s="6"/>
      <c r="AP338" s="6"/>
      <c r="AQ338" s="6"/>
      <c r="AR338" s="6"/>
      <c r="AS338" s="6"/>
      <c r="AT338" s="350"/>
      <c r="AU338" s="457" t="s">
        <v>1151</v>
      </c>
      <c r="AV338" s="486"/>
      <c r="AW338" s="81"/>
      <c r="AX338" s="81"/>
      <c r="AY338" s="81"/>
      <c r="AZ338" s="81"/>
      <c r="BA338" s="81"/>
      <c r="BB338" s="81"/>
      <c r="BC338" s="81"/>
      <c r="BD338" s="81"/>
      <c r="BE338" s="81"/>
    </row>
    <row r="339" spans="1:57" ht="45" customHeight="1" x14ac:dyDescent="0.25">
      <c r="A339" s="84" t="str">
        <f t="shared" si="5"/>
        <v>NoGroup</v>
      </c>
      <c r="B339" s="37"/>
      <c r="C339" s="380"/>
      <c r="D339" s="81" t="s">
        <v>339</v>
      </c>
      <c r="E339" s="91"/>
      <c r="F339" s="224"/>
      <c r="G339" s="136"/>
      <c r="H339" s="112"/>
      <c r="I339" s="708"/>
      <c r="J339" s="709"/>
      <c r="K339" s="23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200"/>
      <c r="X339" s="200"/>
      <c r="Y339" s="200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200"/>
      <c r="AK339" s="6"/>
      <c r="AL339" s="6"/>
      <c r="AM339" s="6"/>
      <c r="AN339" s="6"/>
      <c r="AO339" s="6"/>
      <c r="AP339" s="6"/>
      <c r="AQ339" s="6"/>
      <c r="AR339" s="6"/>
      <c r="AS339" s="6"/>
      <c r="AT339" s="350"/>
      <c r="AU339" s="457" t="s">
        <v>1151</v>
      </c>
      <c r="AV339" s="486"/>
      <c r="AW339" s="81"/>
      <c r="AX339" s="81"/>
      <c r="AY339" s="81"/>
      <c r="AZ339" s="81"/>
      <c r="BA339" s="81"/>
      <c r="BB339" s="81"/>
      <c r="BC339" s="81"/>
      <c r="BD339" s="81"/>
      <c r="BE339" s="81"/>
    </row>
    <row r="340" spans="1:57" ht="45" customHeight="1" x14ac:dyDescent="0.25">
      <c r="A340" s="84" t="str">
        <f t="shared" si="5"/>
        <v>NoGroup</v>
      </c>
      <c r="B340" s="37"/>
      <c r="C340" s="380"/>
      <c r="D340" s="81" t="s">
        <v>339</v>
      </c>
      <c r="E340" s="91"/>
      <c r="F340" s="224"/>
      <c r="G340" s="136"/>
      <c r="H340" s="112"/>
      <c r="I340" s="708"/>
      <c r="J340" s="709"/>
      <c r="K340" s="23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200"/>
      <c r="X340" s="200"/>
      <c r="Y340" s="200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200"/>
      <c r="AK340" s="6"/>
      <c r="AL340" s="6"/>
      <c r="AM340" s="6"/>
      <c r="AN340" s="6"/>
      <c r="AO340" s="6"/>
      <c r="AP340" s="6"/>
      <c r="AQ340" s="6"/>
      <c r="AR340" s="6"/>
      <c r="AS340" s="6"/>
      <c r="AT340" s="350"/>
      <c r="AU340" s="457" t="s">
        <v>1151</v>
      </c>
      <c r="AV340" s="486"/>
      <c r="AW340" s="81"/>
      <c r="AX340" s="81"/>
      <c r="AY340" s="81"/>
      <c r="AZ340" s="81"/>
      <c r="BA340" s="81"/>
      <c r="BB340" s="81"/>
      <c r="BC340" s="81"/>
      <c r="BD340" s="81"/>
      <c r="BE340" s="81"/>
    </row>
    <row r="341" spans="1:57" ht="45" customHeight="1" x14ac:dyDescent="0.25">
      <c r="A341" s="84" t="str">
        <f t="shared" si="5"/>
        <v>NoGroup</v>
      </c>
      <c r="B341" s="6"/>
      <c r="C341" s="501"/>
      <c r="D341" s="81" t="s">
        <v>339</v>
      </c>
      <c r="E341" s="91"/>
      <c r="F341" s="224"/>
      <c r="G341" s="136"/>
      <c r="H341" s="112"/>
      <c r="I341" s="708"/>
      <c r="J341" s="709"/>
      <c r="K341" s="23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200"/>
      <c r="X341" s="200"/>
      <c r="Y341" s="200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200"/>
      <c r="AK341" s="6"/>
      <c r="AL341" s="6"/>
      <c r="AM341" s="6"/>
      <c r="AN341" s="6"/>
      <c r="AO341" s="6"/>
      <c r="AP341" s="6"/>
      <c r="AQ341" s="6"/>
      <c r="AR341" s="6"/>
      <c r="AS341" s="6"/>
      <c r="AT341" s="350"/>
      <c r="AU341" s="457" t="s">
        <v>1151</v>
      </c>
      <c r="AV341" s="486"/>
      <c r="AW341" s="81"/>
      <c r="AX341" s="81"/>
      <c r="AY341" s="81"/>
      <c r="AZ341" s="81"/>
      <c r="BA341" s="81"/>
      <c r="BB341" s="81"/>
      <c r="BC341" s="81"/>
      <c r="BD341" s="81"/>
      <c r="BE341" s="81"/>
    </row>
    <row r="342" spans="1:57" ht="45" customHeight="1" x14ac:dyDescent="0.25">
      <c r="A342" s="84" t="str">
        <f t="shared" si="5"/>
        <v>NoGroup</v>
      </c>
      <c r="B342" s="6"/>
      <c r="C342" s="501"/>
      <c r="D342" s="81" t="s">
        <v>339</v>
      </c>
      <c r="E342" s="91"/>
      <c r="F342" s="224"/>
      <c r="G342" s="136"/>
      <c r="H342" s="112"/>
      <c r="I342" s="708"/>
      <c r="J342" s="709"/>
      <c r="K342" s="23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200"/>
      <c r="X342" s="200"/>
      <c r="Y342" s="200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200"/>
      <c r="AK342" s="6"/>
      <c r="AL342" s="6"/>
      <c r="AM342" s="6"/>
      <c r="AN342" s="6"/>
      <c r="AO342" s="6"/>
      <c r="AP342" s="6"/>
      <c r="AQ342" s="6"/>
      <c r="AR342" s="6"/>
      <c r="AS342" s="6"/>
      <c r="AT342" s="350"/>
      <c r="AU342" s="457" t="s">
        <v>1151</v>
      </c>
      <c r="AV342" s="486"/>
      <c r="AW342" s="81"/>
      <c r="AX342" s="81"/>
      <c r="AY342" s="81"/>
      <c r="AZ342" s="81"/>
      <c r="BA342" s="81"/>
      <c r="BB342" s="81"/>
      <c r="BC342" s="81"/>
      <c r="BD342" s="81"/>
      <c r="BE342" s="81"/>
    </row>
    <row r="343" spans="1:57" ht="45" customHeight="1" x14ac:dyDescent="0.25">
      <c r="A343" s="84" t="str">
        <f t="shared" si="5"/>
        <v>NoGroup</v>
      </c>
      <c r="B343" s="6"/>
      <c r="C343" s="501"/>
      <c r="D343" s="81" t="s">
        <v>339</v>
      </c>
      <c r="E343" s="91"/>
      <c r="F343" s="224"/>
      <c r="G343" s="136"/>
      <c r="H343" s="112"/>
      <c r="I343" s="708"/>
      <c r="J343" s="709"/>
      <c r="K343" s="23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200"/>
      <c r="X343" s="200"/>
      <c r="Y343" s="200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200"/>
      <c r="AK343" s="6"/>
      <c r="AL343" s="6"/>
      <c r="AM343" s="6"/>
      <c r="AN343" s="6"/>
      <c r="AO343" s="6"/>
      <c r="AP343" s="6"/>
      <c r="AQ343" s="6"/>
      <c r="AR343" s="6"/>
      <c r="AS343" s="6"/>
      <c r="AT343" s="350"/>
      <c r="AU343" s="457" t="s">
        <v>1151</v>
      </c>
      <c r="AV343" s="486"/>
      <c r="AW343" s="81"/>
      <c r="AX343" s="81"/>
      <c r="AY343" s="81"/>
      <c r="AZ343" s="81"/>
      <c r="BA343" s="81"/>
      <c r="BB343" s="81"/>
      <c r="BC343" s="81"/>
      <c r="BD343" s="81"/>
      <c r="BE343" s="81"/>
    </row>
    <row r="344" spans="1:57" ht="45" customHeight="1" x14ac:dyDescent="0.25">
      <c r="A344" s="84" t="str">
        <f t="shared" si="5"/>
        <v>NoGroup</v>
      </c>
      <c r="B344" s="6"/>
      <c r="C344" s="501"/>
      <c r="D344" s="81" t="s">
        <v>339</v>
      </c>
      <c r="E344" s="91"/>
      <c r="F344" s="224"/>
      <c r="G344" s="136"/>
      <c r="H344" s="112"/>
      <c r="I344" s="708"/>
      <c r="J344" s="709"/>
      <c r="K344" s="23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200"/>
      <c r="X344" s="200"/>
      <c r="Y344" s="200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200"/>
      <c r="AK344" s="6"/>
      <c r="AL344" s="6"/>
      <c r="AM344" s="6"/>
      <c r="AN344" s="6"/>
      <c r="AO344" s="6"/>
      <c r="AP344" s="6"/>
      <c r="AQ344" s="6"/>
      <c r="AR344" s="6"/>
      <c r="AS344" s="6"/>
      <c r="AT344" s="350"/>
      <c r="AU344" s="457" t="s">
        <v>1151</v>
      </c>
      <c r="AV344" s="486"/>
      <c r="AW344" s="81"/>
      <c r="AX344" s="81"/>
      <c r="AY344" s="81"/>
      <c r="AZ344" s="81"/>
      <c r="BA344" s="81"/>
      <c r="BB344" s="81"/>
      <c r="BC344" s="81"/>
      <c r="BD344" s="81"/>
      <c r="BE344" s="81"/>
    </row>
    <row r="345" spans="1:57" ht="45" customHeight="1" x14ac:dyDescent="0.25">
      <c r="A345" s="84" t="str">
        <f t="shared" si="5"/>
        <v>NoGroup</v>
      </c>
      <c r="B345" s="6"/>
      <c r="C345" s="501"/>
      <c r="D345" s="81" t="s">
        <v>339</v>
      </c>
      <c r="E345" s="91"/>
      <c r="F345" s="224"/>
      <c r="G345" s="136"/>
      <c r="H345" s="112"/>
      <c r="I345" s="708"/>
      <c r="J345" s="709"/>
      <c r="K345" s="23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200"/>
      <c r="X345" s="200"/>
      <c r="Y345" s="200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200"/>
      <c r="AK345" s="6"/>
      <c r="AL345" s="6"/>
      <c r="AM345" s="6"/>
      <c r="AN345" s="6"/>
      <c r="AO345" s="6"/>
      <c r="AP345" s="6"/>
      <c r="AQ345" s="6"/>
      <c r="AR345" s="6"/>
      <c r="AS345" s="6"/>
      <c r="AT345" s="350"/>
      <c r="AU345" s="457" t="s">
        <v>1151</v>
      </c>
      <c r="AV345" s="486"/>
      <c r="AW345" s="81"/>
      <c r="AX345" s="81"/>
      <c r="AY345" s="81"/>
      <c r="AZ345" s="81"/>
      <c r="BA345" s="81"/>
      <c r="BB345" s="81"/>
      <c r="BC345" s="81"/>
      <c r="BD345" s="81"/>
      <c r="BE345" s="81"/>
    </row>
    <row r="346" spans="1:57" ht="45" customHeight="1" x14ac:dyDescent="0.25">
      <c r="A346" s="84" t="str">
        <f t="shared" si="5"/>
        <v>NoGroup</v>
      </c>
      <c r="B346" s="6"/>
      <c r="C346" s="501"/>
      <c r="D346" s="81" t="s">
        <v>339</v>
      </c>
      <c r="E346" s="91"/>
      <c r="F346" s="224"/>
      <c r="G346" s="136"/>
      <c r="H346" s="112"/>
      <c r="I346" s="708"/>
      <c r="J346" s="709"/>
      <c r="K346" s="23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200"/>
      <c r="X346" s="200"/>
      <c r="Y346" s="200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200"/>
      <c r="AK346" s="6"/>
      <c r="AL346" s="6"/>
      <c r="AM346" s="6"/>
      <c r="AN346" s="6"/>
      <c r="AO346" s="6"/>
      <c r="AP346" s="6"/>
      <c r="AQ346" s="6"/>
      <c r="AR346" s="6"/>
      <c r="AS346" s="6"/>
      <c r="AT346" s="350"/>
      <c r="AU346" s="457" t="s">
        <v>1151</v>
      </c>
      <c r="AV346" s="486"/>
      <c r="AW346" s="81"/>
      <c r="AX346" s="81"/>
      <c r="AY346" s="81"/>
      <c r="AZ346" s="81"/>
      <c r="BA346" s="81"/>
      <c r="BB346" s="81"/>
      <c r="BC346" s="81"/>
      <c r="BD346" s="81"/>
      <c r="BE346" s="81"/>
    </row>
    <row r="347" spans="1:57" ht="45" customHeight="1" x14ac:dyDescent="0.25">
      <c r="A347" s="84" t="str">
        <f t="shared" si="5"/>
        <v>NoGroup</v>
      </c>
      <c r="B347" s="6"/>
      <c r="C347" s="501"/>
      <c r="D347" s="81" t="s">
        <v>339</v>
      </c>
      <c r="E347" s="91"/>
      <c r="F347" s="224"/>
      <c r="G347" s="136"/>
      <c r="H347" s="112"/>
      <c r="I347" s="708"/>
      <c r="J347" s="709"/>
      <c r="K347" s="23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200"/>
      <c r="X347" s="200"/>
      <c r="Y347" s="200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200"/>
      <c r="AK347" s="6"/>
      <c r="AL347" s="6"/>
      <c r="AM347" s="6"/>
      <c r="AN347" s="6"/>
      <c r="AO347" s="6"/>
      <c r="AP347" s="6"/>
      <c r="AQ347" s="6"/>
      <c r="AR347" s="6"/>
      <c r="AS347" s="6"/>
      <c r="AT347" s="350"/>
      <c r="AU347" s="457" t="s">
        <v>1151</v>
      </c>
      <c r="AV347" s="486"/>
      <c r="AW347" s="81"/>
      <c r="AX347" s="81"/>
      <c r="AY347" s="81"/>
      <c r="AZ347" s="81"/>
      <c r="BA347" s="81"/>
      <c r="BB347" s="81"/>
      <c r="BC347" s="81"/>
      <c r="BD347" s="81"/>
      <c r="BE347" s="81"/>
    </row>
    <row r="348" spans="1:57" ht="45" customHeight="1" x14ac:dyDescent="0.25">
      <c r="A348" s="84" t="str">
        <f t="shared" si="5"/>
        <v>NoGroup</v>
      </c>
      <c r="B348" s="6"/>
      <c r="C348" s="501"/>
      <c r="D348" s="81" t="s">
        <v>339</v>
      </c>
      <c r="E348" s="91"/>
      <c r="F348" s="224"/>
      <c r="G348" s="136"/>
      <c r="H348" s="112"/>
      <c r="I348" s="708"/>
      <c r="J348" s="709"/>
      <c r="K348" s="23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200"/>
      <c r="X348" s="200"/>
      <c r="Y348" s="200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200"/>
      <c r="AK348" s="6"/>
      <c r="AL348" s="6"/>
      <c r="AM348" s="6"/>
      <c r="AN348" s="6"/>
      <c r="AO348" s="6"/>
      <c r="AP348" s="6"/>
      <c r="AQ348" s="6"/>
      <c r="AR348" s="6"/>
      <c r="AS348" s="6"/>
      <c r="AT348" s="350"/>
      <c r="AU348" s="457" t="s">
        <v>1151</v>
      </c>
      <c r="AV348" s="486"/>
      <c r="AW348" s="81"/>
      <c r="AX348" s="81"/>
      <c r="AY348" s="81"/>
      <c r="AZ348" s="81"/>
      <c r="BA348" s="81"/>
      <c r="BB348" s="81"/>
      <c r="BC348" s="81"/>
      <c r="BD348" s="81"/>
      <c r="BE348" s="81"/>
    </row>
    <row r="349" spans="1:57" ht="45" customHeight="1" x14ac:dyDescent="0.25">
      <c r="A349" s="84" t="str">
        <f t="shared" si="5"/>
        <v>NoGroup</v>
      </c>
      <c r="B349" s="6"/>
      <c r="C349" s="501"/>
      <c r="D349" s="81" t="s">
        <v>339</v>
      </c>
      <c r="E349" s="91"/>
      <c r="F349" s="224"/>
      <c r="G349" s="136"/>
      <c r="H349" s="112"/>
      <c r="I349" s="708"/>
      <c r="J349" s="709"/>
      <c r="K349" s="23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200"/>
      <c r="X349" s="200"/>
      <c r="Y349" s="200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200"/>
      <c r="AK349" s="6"/>
      <c r="AL349" s="6"/>
      <c r="AM349" s="6"/>
      <c r="AN349" s="6"/>
      <c r="AO349" s="6"/>
      <c r="AP349" s="6"/>
      <c r="AQ349" s="6"/>
      <c r="AR349" s="6"/>
      <c r="AS349" s="6"/>
      <c r="AT349" s="350"/>
      <c r="AU349" s="457" t="s">
        <v>1151</v>
      </c>
      <c r="AV349" s="486"/>
      <c r="AW349" s="81"/>
      <c r="AX349" s="81"/>
      <c r="AY349" s="81"/>
      <c r="AZ349" s="81"/>
      <c r="BA349" s="81"/>
      <c r="BB349" s="81"/>
      <c r="BC349" s="81"/>
      <c r="BD349" s="81"/>
      <c r="BE349" s="81"/>
    </row>
    <row r="350" spans="1:57" ht="45" customHeight="1" x14ac:dyDescent="0.25">
      <c r="A350" s="84" t="str">
        <f t="shared" si="5"/>
        <v>NoGroup</v>
      </c>
      <c r="B350" s="6"/>
      <c r="C350" s="501"/>
      <c r="D350" s="81" t="s">
        <v>339</v>
      </c>
      <c r="E350" s="91"/>
      <c r="F350" s="224"/>
      <c r="G350" s="136"/>
      <c r="H350" s="112"/>
      <c r="I350" s="708"/>
      <c r="J350" s="709"/>
      <c r="K350" s="23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200"/>
      <c r="X350" s="200"/>
      <c r="Y350" s="200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200"/>
      <c r="AK350" s="6"/>
      <c r="AL350" s="6"/>
      <c r="AM350" s="6"/>
      <c r="AN350" s="6"/>
      <c r="AO350" s="6"/>
      <c r="AP350" s="6"/>
      <c r="AQ350" s="6"/>
      <c r="AR350" s="6"/>
      <c r="AS350" s="6"/>
      <c r="AT350" s="350"/>
      <c r="AU350" s="457" t="s">
        <v>1151</v>
      </c>
      <c r="AV350" s="486"/>
      <c r="AW350" s="81"/>
      <c r="AX350" s="81"/>
      <c r="AY350" s="81"/>
      <c r="AZ350" s="81"/>
      <c r="BA350" s="81"/>
      <c r="BB350" s="81"/>
      <c r="BC350" s="81"/>
      <c r="BD350" s="81"/>
      <c r="BE350" s="81"/>
    </row>
    <row r="351" spans="1:57" ht="45" customHeight="1" x14ac:dyDescent="0.25">
      <c r="A351" s="84" t="str">
        <f t="shared" si="5"/>
        <v>NoGroup</v>
      </c>
      <c r="B351" s="6"/>
      <c r="C351" s="501"/>
      <c r="D351" s="81" t="s">
        <v>339</v>
      </c>
      <c r="E351" s="91"/>
      <c r="F351" s="224"/>
      <c r="G351" s="136"/>
      <c r="H351" s="112"/>
      <c r="I351" s="708"/>
      <c r="J351" s="709"/>
      <c r="K351" s="23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200"/>
      <c r="X351" s="200"/>
      <c r="Y351" s="200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200"/>
      <c r="AK351" s="6"/>
      <c r="AL351" s="6"/>
      <c r="AM351" s="6"/>
      <c r="AN351" s="6"/>
      <c r="AO351" s="6"/>
      <c r="AP351" s="6"/>
      <c r="AQ351" s="6"/>
      <c r="AR351" s="6"/>
      <c r="AS351" s="6"/>
      <c r="AT351" s="350"/>
      <c r="AU351" s="457" t="s">
        <v>1151</v>
      </c>
      <c r="AV351" s="486"/>
      <c r="AW351" s="81"/>
      <c r="AX351" s="81"/>
      <c r="AY351" s="81"/>
      <c r="AZ351" s="81"/>
      <c r="BA351" s="81"/>
      <c r="BB351" s="81"/>
      <c r="BC351" s="81"/>
      <c r="BD351" s="81"/>
      <c r="BE351" s="81"/>
    </row>
    <row r="352" spans="1:57" ht="45" customHeight="1" x14ac:dyDescent="0.25">
      <c r="A352" s="84" t="str">
        <f t="shared" si="5"/>
        <v>NoGroup</v>
      </c>
      <c r="B352" s="6"/>
      <c r="C352" s="501"/>
      <c r="D352" s="81" t="s">
        <v>339</v>
      </c>
      <c r="E352" s="91"/>
      <c r="F352" s="224"/>
      <c r="G352" s="136"/>
      <c r="H352" s="112"/>
      <c r="I352" s="708"/>
      <c r="J352" s="709"/>
      <c r="K352" s="23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200"/>
      <c r="X352" s="200"/>
      <c r="Y352" s="200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200"/>
      <c r="AK352" s="6"/>
      <c r="AL352" s="6"/>
      <c r="AM352" s="6"/>
      <c r="AN352" s="6"/>
      <c r="AO352" s="6"/>
      <c r="AP352" s="6"/>
      <c r="AQ352" s="6"/>
      <c r="AR352" s="6"/>
      <c r="AS352" s="6"/>
      <c r="AT352" s="350"/>
      <c r="AU352" s="457" t="s">
        <v>1151</v>
      </c>
      <c r="AV352" s="486"/>
      <c r="AW352" s="81"/>
      <c r="AX352" s="81"/>
      <c r="AY352" s="81"/>
      <c r="AZ352" s="81"/>
      <c r="BA352" s="81"/>
      <c r="BB352" s="81"/>
      <c r="BC352" s="81"/>
      <c r="BD352" s="81"/>
      <c r="BE352" s="81"/>
    </row>
    <row r="353" spans="1:57" ht="45" customHeight="1" x14ac:dyDescent="0.25">
      <c r="A353" s="84" t="str">
        <f t="shared" si="5"/>
        <v>NoGroup</v>
      </c>
      <c r="B353" s="6"/>
      <c r="C353" s="501"/>
      <c r="D353" s="81" t="s">
        <v>339</v>
      </c>
      <c r="E353" s="91"/>
      <c r="F353" s="224"/>
      <c r="G353" s="136"/>
      <c r="H353" s="112"/>
      <c r="I353" s="708"/>
      <c r="J353" s="709"/>
      <c r="K353" s="23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200"/>
      <c r="X353" s="200"/>
      <c r="Y353" s="200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200"/>
      <c r="AK353" s="6"/>
      <c r="AL353" s="6"/>
      <c r="AM353" s="6"/>
      <c r="AN353" s="6"/>
      <c r="AO353" s="6"/>
      <c r="AP353" s="6"/>
      <c r="AQ353" s="6"/>
      <c r="AR353" s="6"/>
      <c r="AS353" s="6"/>
      <c r="AT353" s="350"/>
      <c r="AU353" s="457" t="s">
        <v>1151</v>
      </c>
      <c r="AV353" s="486"/>
      <c r="AW353" s="81"/>
      <c r="AX353" s="81"/>
      <c r="AY353" s="81"/>
      <c r="AZ353" s="81"/>
      <c r="BA353" s="81"/>
      <c r="BB353" s="81"/>
      <c r="BC353" s="81"/>
      <c r="BD353" s="81"/>
      <c r="BE353" s="81"/>
    </row>
    <row r="354" spans="1:57" ht="45" customHeight="1" x14ac:dyDescent="0.25">
      <c r="A354" s="84" t="str">
        <f t="shared" si="5"/>
        <v>NoGroup</v>
      </c>
      <c r="B354" s="6"/>
      <c r="C354" s="501"/>
      <c r="D354" s="81" t="s">
        <v>339</v>
      </c>
      <c r="E354" s="91"/>
      <c r="F354" s="224"/>
      <c r="G354" s="136"/>
      <c r="H354" s="112"/>
      <c r="I354" s="708"/>
      <c r="J354" s="709"/>
      <c r="K354" s="23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200"/>
      <c r="X354" s="200"/>
      <c r="Y354" s="200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200"/>
      <c r="AK354" s="6"/>
      <c r="AL354" s="6"/>
      <c r="AM354" s="6"/>
      <c r="AN354" s="6"/>
      <c r="AO354" s="6"/>
      <c r="AP354" s="6"/>
      <c r="AQ354" s="6"/>
      <c r="AR354" s="6"/>
      <c r="AS354" s="6"/>
      <c r="AT354" s="350"/>
      <c r="AU354" s="457" t="s">
        <v>1151</v>
      </c>
      <c r="AV354" s="486"/>
      <c r="AW354" s="81"/>
      <c r="AX354" s="81"/>
      <c r="AY354" s="81"/>
      <c r="AZ354" s="81"/>
      <c r="BA354" s="81"/>
      <c r="BB354" s="81"/>
      <c r="BC354" s="81"/>
      <c r="BD354" s="81"/>
      <c r="BE354" s="81"/>
    </row>
    <row r="355" spans="1:57" ht="45" customHeight="1" x14ac:dyDescent="0.25">
      <c r="A355" s="84" t="str">
        <f t="shared" si="5"/>
        <v>NoGroup</v>
      </c>
      <c r="B355" s="6"/>
      <c r="C355" s="501"/>
      <c r="D355" s="81" t="s">
        <v>339</v>
      </c>
      <c r="E355" s="91"/>
      <c r="F355" s="224"/>
      <c r="G355" s="136"/>
      <c r="H355" s="112"/>
      <c r="I355" s="708"/>
      <c r="J355" s="709"/>
      <c r="K355" s="23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200"/>
      <c r="X355" s="200"/>
      <c r="Y355" s="200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200"/>
      <c r="AK355" s="6"/>
      <c r="AL355" s="6"/>
      <c r="AM355" s="6"/>
      <c r="AN355" s="6"/>
      <c r="AO355" s="6"/>
      <c r="AP355" s="6"/>
      <c r="AQ355" s="6"/>
      <c r="AR355" s="6"/>
      <c r="AS355" s="6"/>
      <c r="AT355" s="350"/>
      <c r="AU355" s="457" t="s">
        <v>1151</v>
      </c>
      <c r="AV355" s="486"/>
      <c r="AW355" s="81"/>
      <c r="AX355" s="81"/>
      <c r="AY355" s="81"/>
      <c r="AZ355" s="81"/>
      <c r="BA355" s="81"/>
      <c r="BB355" s="81"/>
      <c r="BC355" s="81"/>
      <c r="BD355" s="81"/>
      <c r="BE355" s="81"/>
    </row>
    <row r="356" spans="1:57" ht="45" customHeight="1" x14ac:dyDescent="0.25">
      <c r="A356" s="84" t="str">
        <f t="shared" si="5"/>
        <v>NoGroup</v>
      </c>
      <c r="B356" s="6"/>
      <c r="C356" s="501"/>
      <c r="D356" s="81" t="s">
        <v>339</v>
      </c>
      <c r="E356" s="91"/>
      <c r="F356" s="226"/>
      <c r="G356" s="137"/>
      <c r="H356" s="112"/>
      <c r="I356" s="9"/>
      <c r="J356" s="493"/>
      <c r="K356" s="23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200"/>
      <c r="X356" s="200"/>
      <c r="Y356" s="200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200"/>
      <c r="AK356" s="6"/>
      <c r="AL356" s="6"/>
      <c r="AM356" s="6"/>
      <c r="AN356" s="6"/>
      <c r="AO356" s="6"/>
      <c r="AP356" s="6"/>
      <c r="AQ356" s="6"/>
      <c r="AR356" s="6"/>
      <c r="AS356" s="6"/>
      <c r="AT356" s="350"/>
      <c r="AU356" s="457" t="s">
        <v>1151</v>
      </c>
      <c r="AV356" s="486"/>
      <c r="AW356" s="81"/>
      <c r="AX356" s="81"/>
      <c r="AY356" s="81"/>
      <c r="AZ356" s="81"/>
      <c r="BA356" s="81"/>
      <c r="BB356" s="81"/>
      <c r="BC356" s="81"/>
      <c r="BD356" s="81"/>
      <c r="BE356" s="81"/>
    </row>
    <row r="357" spans="1:57" ht="45" customHeight="1" x14ac:dyDescent="0.25">
      <c r="A357" s="84" t="str">
        <f t="shared" si="5"/>
        <v>NoGroup</v>
      </c>
      <c r="B357" s="6"/>
      <c r="C357" s="501"/>
      <c r="D357" s="81" t="s">
        <v>339</v>
      </c>
      <c r="E357" s="91"/>
      <c r="F357" s="226"/>
      <c r="G357" s="137"/>
      <c r="H357" s="112"/>
      <c r="I357" s="9"/>
      <c r="J357" s="493"/>
      <c r="K357" s="23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200"/>
      <c r="X357" s="200"/>
      <c r="Y357" s="200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200"/>
      <c r="AK357" s="6"/>
      <c r="AL357" s="6"/>
      <c r="AM357" s="6"/>
      <c r="AN357" s="6"/>
      <c r="AO357" s="6"/>
      <c r="AP357" s="6"/>
      <c r="AQ357" s="6"/>
      <c r="AR357" s="6"/>
      <c r="AS357" s="6"/>
      <c r="AT357" s="350"/>
      <c r="AU357" s="457" t="s">
        <v>1151</v>
      </c>
      <c r="AV357" s="486"/>
      <c r="AW357" s="81"/>
      <c r="AX357" s="81"/>
      <c r="AY357" s="81"/>
      <c r="AZ357" s="81"/>
      <c r="BA357" s="81"/>
      <c r="BB357" s="81"/>
      <c r="BC357" s="81"/>
      <c r="BD357" s="81"/>
      <c r="BE357" s="81"/>
    </row>
    <row r="358" spans="1:57" ht="45" customHeight="1" x14ac:dyDescent="0.25">
      <c r="A358" s="84" t="str">
        <f t="shared" si="5"/>
        <v>NoGroup</v>
      </c>
      <c r="B358" s="6"/>
      <c r="C358" s="501"/>
      <c r="D358" s="81" t="s">
        <v>339</v>
      </c>
      <c r="E358" s="91"/>
      <c r="F358" s="226"/>
      <c r="G358" s="137"/>
      <c r="H358" s="112"/>
      <c r="I358" s="9"/>
      <c r="J358" s="493"/>
      <c r="K358" s="23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200"/>
      <c r="X358" s="200"/>
      <c r="Y358" s="200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200"/>
      <c r="AK358" s="6"/>
      <c r="AL358" s="6"/>
      <c r="AM358" s="6"/>
      <c r="AN358" s="6"/>
      <c r="AO358" s="6"/>
      <c r="AP358" s="6"/>
      <c r="AQ358" s="6"/>
      <c r="AR358" s="6"/>
      <c r="AS358" s="6"/>
      <c r="AT358" s="350"/>
      <c r="AU358" s="457" t="s">
        <v>1151</v>
      </c>
      <c r="AV358" s="486"/>
      <c r="AW358" s="81"/>
      <c r="AX358" s="81"/>
      <c r="AY358" s="81"/>
      <c r="AZ358" s="81"/>
      <c r="BA358" s="81"/>
      <c r="BB358" s="81"/>
      <c r="BC358" s="81"/>
      <c r="BD358" s="81"/>
      <c r="BE358" s="81"/>
    </row>
    <row r="359" spans="1:57" ht="45" customHeight="1" x14ac:dyDescent="0.25">
      <c r="A359" s="84" t="str">
        <f t="shared" si="5"/>
        <v>NoGroup</v>
      </c>
      <c r="B359" s="6"/>
      <c r="C359" s="501"/>
      <c r="D359" s="81" t="s">
        <v>339</v>
      </c>
      <c r="E359" s="91"/>
      <c r="F359" s="226"/>
      <c r="G359" s="137"/>
      <c r="H359" s="112"/>
      <c r="I359" s="9"/>
      <c r="J359" s="493"/>
      <c r="K359" s="23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200"/>
      <c r="X359" s="200"/>
      <c r="Y359" s="200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200"/>
      <c r="AK359" s="6"/>
      <c r="AL359" s="6"/>
      <c r="AM359" s="6"/>
      <c r="AN359" s="6"/>
      <c r="AO359" s="6"/>
      <c r="AP359" s="6"/>
      <c r="AQ359" s="6"/>
      <c r="AR359" s="6"/>
      <c r="AS359" s="6"/>
      <c r="AT359" s="350"/>
      <c r="AU359" s="457" t="s">
        <v>1151</v>
      </c>
      <c r="AV359" s="486"/>
      <c r="AW359" s="81"/>
      <c r="AX359" s="81"/>
      <c r="AY359" s="81"/>
      <c r="AZ359" s="81"/>
      <c r="BA359" s="81"/>
      <c r="BB359" s="81"/>
      <c r="BC359" s="81"/>
      <c r="BD359" s="81"/>
      <c r="BE359" s="81"/>
    </row>
    <row r="360" spans="1:57" ht="45" customHeight="1" x14ac:dyDescent="0.25">
      <c r="A360" s="84" t="str">
        <f t="shared" si="5"/>
        <v>NoGroup</v>
      </c>
      <c r="B360" s="6"/>
      <c r="C360" s="501"/>
      <c r="D360" s="81" t="s">
        <v>339</v>
      </c>
      <c r="E360" s="91"/>
      <c r="F360" s="226"/>
      <c r="G360" s="137"/>
      <c r="H360" s="112"/>
      <c r="I360" s="9"/>
      <c r="J360" s="493"/>
      <c r="K360" s="23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200"/>
      <c r="X360" s="200"/>
      <c r="Y360" s="200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200"/>
      <c r="AK360" s="6"/>
      <c r="AL360" s="6"/>
      <c r="AM360" s="6"/>
      <c r="AN360" s="6"/>
      <c r="AO360" s="6"/>
      <c r="AP360" s="6"/>
      <c r="AQ360" s="6"/>
      <c r="AR360" s="6"/>
      <c r="AS360" s="6"/>
      <c r="AT360" s="350"/>
      <c r="AU360" s="457" t="s">
        <v>1151</v>
      </c>
      <c r="AV360" s="486"/>
      <c r="AW360" s="81"/>
      <c r="AX360" s="81"/>
      <c r="AY360" s="81"/>
      <c r="AZ360" s="81"/>
      <c r="BA360" s="81"/>
      <c r="BB360" s="81"/>
      <c r="BC360" s="81"/>
      <c r="BD360" s="81"/>
      <c r="BE360" s="81"/>
    </row>
    <row r="361" spans="1:57" ht="45" customHeight="1" x14ac:dyDescent="0.25">
      <c r="A361" s="84" t="str">
        <f t="shared" si="5"/>
        <v>NoGroup</v>
      </c>
      <c r="B361" s="6"/>
      <c r="C361" s="501"/>
      <c r="D361" s="81" t="s">
        <v>339</v>
      </c>
      <c r="E361" s="91"/>
      <c r="F361" s="226"/>
      <c r="G361" s="137"/>
      <c r="H361" s="112"/>
      <c r="I361" s="9"/>
      <c r="J361" s="493"/>
      <c r="K361" s="23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200"/>
      <c r="X361" s="200"/>
      <c r="Y361" s="200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200"/>
      <c r="AK361" s="6"/>
      <c r="AL361" s="6"/>
      <c r="AM361" s="6"/>
      <c r="AN361" s="6"/>
      <c r="AO361" s="6"/>
      <c r="AP361" s="6"/>
      <c r="AQ361" s="6"/>
      <c r="AR361" s="6"/>
      <c r="AS361" s="6"/>
      <c r="AT361" s="350"/>
      <c r="AU361" s="457" t="s">
        <v>1151</v>
      </c>
      <c r="AV361" s="486"/>
      <c r="AW361" s="81"/>
      <c r="AX361" s="81"/>
      <c r="AY361" s="81"/>
      <c r="AZ361" s="81"/>
      <c r="BA361" s="81"/>
      <c r="BB361" s="81"/>
      <c r="BC361" s="81"/>
      <c r="BD361" s="81"/>
      <c r="BE361" s="81"/>
    </row>
    <row r="362" spans="1:57" ht="45" customHeight="1" x14ac:dyDescent="0.25">
      <c r="A362" s="84" t="str">
        <f t="shared" si="5"/>
        <v>NoGroup</v>
      </c>
      <c r="B362" s="6"/>
      <c r="C362" s="501"/>
      <c r="D362" s="81" t="s">
        <v>339</v>
      </c>
      <c r="E362" s="91"/>
      <c r="F362" s="226"/>
      <c r="G362" s="137"/>
      <c r="H362" s="112"/>
      <c r="I362" s="9"/>
      <c r="J362" s="493"/>
      <c r="K362" s="23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200"/>
      <c r="X362" s="200"/>
      <c r="Y362" s="200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200"/>
      <c r="AK362" s="6"/>
      <c r="AL362" s="6"/>
      <c r="AM362" s="6"/>
      <c r="AN362" s="6"/>
      <c r="AO362" s="6"/>
      <c r="AP362" s="6"/>
      <c r="AQ362" s="6"/>
      <c r="AR362" s="6"/>
      <c r="AS362" s="6"/>
      <c r="AT362" s="350"/>
      <c r="AU362" s="457" t="s">
        <v>1151</v>
      </c>
      <c r="AV362" s="486"/>
      <c r="AW362" s="81"/>
      <c r="AX362" s="81"/>
      <c r="AY362" s="81"/>
      <c r="AZ362" s="81"/>
      <c r="BA362" s="81"/>
      <c r="BB362" s="81"/>
      <c r="BC362" s="81"/>
      <c r="BD362" s="81"/>
      <c r="BE362" s="81"/>
    </row>
    <row r="363" spans="1:57" ht="45" customHeight="1" x14ac:dyDescent="0.25">
      <c r="A363" s="84" t="str">
        <f t="shared" si="5"/>
        <v>NoGroup</v>
      </c>
      <c r="B363" s="6"/>
      <c r="C363" s="501"/>
      <c r="D363" s="81" t="s">
        <v>339</v>
      </c>
      <c r="E363" s="91"/>
      <c r="F363" s="226"/>
      <c r="G363" s="137"/>
      <c r="H363" s="112"/>
      <c r="I363" s="9"/>
      <c r="J363" s="493"/>
      <c r="K363" s="23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200"/>
      <c r="X363" s="200"/>
      <c r="Y363" s="200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200"/>
      <c r="AK363" s="6"/>
      <c r="AL363" s="6"/>
      <c r="AM363" s="6"/>
      <c r="AN363" s="6"/>
      <c r="AO363" s="6"/>
      <c r="AP363" s="6"/>
      <c r="AQ363" s="6"/>
      <c r="AR363" s="6"/>
      <c r="AS363" s="6"/>
      <c r="AT363" s="350"/>
      <c r="AU363" s="457" t="s">
        <v>1151</v>
      </c>
      <c r="AV363" s="486"/>
      <c r="AW363" s="81"/>
      <c r="AX363" s="81"/>
      <c r="AY363" s="81"/>
      <c r="AZ363" s="81"/>
      <c r="BA363" s="81"/>
      <c r="BB363" s="81"/>
      <c r="BC363" s="81"/>
      <c r="BD363" s="81"/>
      <c r="BE363" s="81"/>
    </row>
    <row r="364" spans="1:57" ht="45" customHeight="1" x14ac:dyDescent="0.25">
      <c r="A364" s="84" t="str">
        <f t="shared" si="5"/>
        <v>NoGroup</v>
      </c>
      <c r="B364" s="6"/>
      <c r="C364" s="501"/>
      <c r="D364" s="81" t="s">
        <v>339</v>
      </c>
      <c r="E364" s="91"/>
      <c r="F364" s="226"/>
      <c r="G364" s="137"/>
      <c r="H364" s="112"/>
      <c r="I364" s="9"/>
      <c r="J364" s="493"/>
      <c r="K364" s="23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200"/>
      <c r="X364" s="200"/>
      <c r="Y364" s="200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200"/>
      <c r="AK364" s="6"/>
      <c r="AL364" s="6"/>
      <c r="AM364" s="6"/>
      <c r="AN364" s="6"/>
      <c r="AO364" s="6"/>
      <c r="AP364" s="6"/>
      <c r="AQ364" s="6"/>
      <c r="AR364" s="6"/>
      <c r="AS364" s="6"/>
      <c r="AT364" s="350"/>
      <c r="AU364" s="457" t="s">
        <v>1151</v>
      </c>
      <c r="AV364" s="486"/>
      <c r="AW364" s="81"/>
      <c r="AX364" s="81"/>
      <c r="AY364" s="81"/>
      <c r="AZ364" s="81"/>
      <c r="BA364" s="81"/>
      <c r="BB364" s="81"/>
      <c r="BC364" s="81"/>
      <c r="BD364" s="81"/>
      <c r="BE364" s="81"/>
    </row>
    <row r="365" spans="1:57" ht="45" customHeight="1" x14ac:dyDescent="0.25">
      <c r="A365" s="84" t="str">
        <f t="shared" si="5"/>
        <v>NoGroup</v>
      </c>
      <c r="B365" s="6"/>
      <c r="C365" s="501"/>
      <c r="D365" s="81" t="s">
        <v>339</v>
      </c>
      <c r="E365" s="91"/>
      <c r="F365" s="226"/>
      <c r="G365" s="137"/>
      <c r="H365" s="112"/>
      <c r="I365" s="9"/>
      <c r="J365" s="493"/>
      <c r="K365" s="23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200"/>
      <c r="X365" s="200"/>
      <c r="Y365" s="200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200"/>
      <c r="AK365" s="6"/>
      <c r="AL365" s="6"/>
      <c r="AM365" s="6"/>
      <c r="AN365" s="6"/>
      <c r="AO365" s="6"/>
      <c r="AP365" s="6"/>
      <c r="AQ365" s="6"/>
      <c r="AR365" s="6"/>
      <c r="AS365" s="6"/>
      <c r="AT365" s="350"/>
      <c r="AU365" s="457" t="s">
        <v>1151</v>
      </c>
      <c r="AV365" s="486"/>
      <c r="AW365" s="81"/>
      <c r="AX365" s="81"/>
      <c r="AY365" s="81"/>
      <c r="AZ365" s="81"/>
      <c r="BA365" s="81"/>
      <c r="BB365" s="81"/>
      <c r="BC365" s="81"/>
      <c r="BD365" s="81"/>
      <c r="BE365" s="81"/>
    </row>
    <row r="366" spans="1:57" ht="45" customHeight="1" x14ac:dyDescent="0.25">
      <c r="A366" s="84" t="str">
        <f t="shared" si="5"/>
        <v>NoGroup</v>
      </c>
      <c r="B366" s="6"/>
      <c r="C366" s="501"/>
      <c r="D366" s="81" t="s">
        <v>339</v>
      </c>
      <c r="E366" s="91"/>
      <c r="F366" s="226"/>
      <c r="G366" s="137"/>
      <c r="H366" s="112"/>
      <c r="I366" s="9"/>
      <c r="J366" s="493"/>
      <c r="K366" s="23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200"/>
      <c r="X366" s="200"/>
      <c r="Y366" s="200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200"/>
      <c r="AK366" s="6"/>
      <c r="AL366" s="6"/>
      <c r="AM366" s="6"/>
      <c r="AN366" s="6"/>
      <c r="AO366" s="6"/>
      <c r="AP366" s="6"/>
      <c r="AQ366" s="6"/>
      <c r="AR366" s="6"/>
      <c r="AS366" s="6"/>
      <c r="AT366" s="350"/>
      <c r="AU366" s="457" t="s">
        <v>1151</v>
      </c>
      <c r="AV366" s="486"/>
      <c r="AW366" s="81"/>
      <c r="AX366" s="81"/>
      <c r="AY366" s="81"/>
      <c r="AZ366" s="81"/>
      <c r="BA366" s="81"/>
      <c r="BB366" s="81"/>
      <c r="BC366" s="81"/>
      <c r="BD366" s="81"/>
      <c r="BE366" s="81"/>
    </row>
    <row r="367" spans="1:57" ht="45" customHeight="1" x14ac:dyDescent="0.25">
      <c r="A367" s="84" t="str">
        <f t="shared" si="5"/>
        <v>NoGroup</v>
      </c>
      <c r="B367" s="44"/>
      <c r="C367" s="81"/>
      <c r="D367" s="81" t="s">
        <v>339</v>
      </c>
      <c r="E367" s="91"/>
      <c r="F367" s="224"/>
      <c r="G367" s="136"/>
      <c r="H367" s="112"/>
      <c r="I367" s="44"/>
      <c r="J367" s="494"/>
      <c r="K367" s="486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134"/>
      <c r="X367" s="134"/>
      <c r="Y367" s="134"/>
      <c r="Z367" s="134"/>
      <c r="AA367" s="134"/>
      <c r="AB367" s="134"/>
      <c r="AC367" s="134"/>
      <c r="AD367" s="134"/>
      <c r="AE367" s="81"/>
      <c r="AF367" s="81"/>
      <c r="AG367" s="81"/>
      <c r="AH367" s="81"/>
      <c r="AI367" s="81"/>
      <c r="AJ367" s="134"/>
      <c r="AK367" s="81"/>
      <c r="AL367" s="81"/>
      <c r="AM367" s="81"/>
      <c r="AN367" s="81"/>
      <c r="AO367" s="81"/>
      <c r="AP367" s="81"/>
      <c r="AQ367" s="81"/>
      <c r="AR367" s="81"/>
      <c r="AS367" s="81"/>
      <c r="AT367" s="345"/>
      <c r="AU367" s="457" t="s">
        <v>1151</v>
      </c>
      <c r="AV367" s="486"/>
      <c r="AW367" s="81"/>
      <c r="AX367" s="81"/>
      <c r="AY367" s="81"/>
      <c r="AZ367" s="81"/>
      <c r="BA367" s="81"/>
      <c r="BB367" s="81"/>
      <c r="BC367" s="81"/>
      <c r="BD367" s="81"/>
      <c r="BE367" s="81"/>
    </row>
    <row r="371" spans="17:17" x14ac:dyDescent="0.25">
      <c r="Q371" s="608"/>
    </row>
  </sheetData>
  <sheetProtection insertHyperlinks="0" autoFilter="0" pivotTables="0"/>
  <autoFilter ref="A19:BE367" xr:uid="{00000000-0009-0000-0000-000004000000}"/>
  <mergeCells count="14">
    <mergeCell ref="J4:J9"/>
    <mergeCell ref="J10:J14"/>
    <mergeCell ref="C4:D4"/>
    <mergeCell ref="A17:H17"/>
    <mergeCell ref="A5:H12"/>
    <mergeCell ref="A13:A14"/>
    <mergeCell ref="C13:C14"/>
    <mergeCell ref="D13:D14"/>
    <mergeCell ref="F13:F14"/>
    <mergeCell ref="I4:I5"/>
    <mergeCell ref="E13:E14"/>
    <mergeCell ref="A15:H16"/>
    <mergeCell ref="I10:I11"/>
    <mergeCell ref="I15:I16"/>
  </mergeCells>
  <conditionalFormatting sqref="E44 C20:C367">
    <cfRule type="endsWith" dxfId="5" priority="11" operator="endsWith" text="ZF">
      <formula>RIGHT(C20,2)="ZF"</formula>
    </cfRule>
    <cfRule type="endsWith" dxfId="4" priority="12" operator="endsWith" text="ZL">
      <formula>RIGHT(C20,2)="ZL"</formula>
    </cfRule>
  </conditionalFormatting>
  <conditionalFormatting sqref="F20:F367">
    <cfRule type="beginsWith" dxfId="3" priority="10" operator="beginsWith" text="S">
      <formula>LEFT(F20,1)="S"</formula>
    </cfRule>
  </conditionalFormatting>
  <conditionalFormatting sqref="I228:I493">
    <cfRule type="beginsWith" dxfId="2" priority="1" operator="beginsWith" text="S">
      <formula>LEFT(I228,LEN("S"))="S"</formula>
    </cfRule>
    <cfRule type="beginsWith" dxfId="1" priority="2" operator="beginsWith" text="L">
      <formula>LEFT(I228,LEN("L"))="L"</formula>
    </cfRule>
    <cfRule type="beginsWith" dxfId="0" priority="3" operator="beginsWith" text="F">
      <formula>LEFT(I228,LEN("F"))="F"</formula>
    </cfRule>
  </conditionalFormatting>
  <hyperlinks>
    <hyperlink ref="A4" r:id="rId1" xr:uid="{00000000-0004-0000-0400-000000000000}"/>
    <hyperlink ref="O93" r:id="rId2" location="'DA99-00.2013.04'!A1" xr:uid="{00000000-0004-0000-0400-000001000000}"/>
    <hyperlink ref="P35" r:id="rId3" display="X_FF_TT_110_2,0_1_-1_500" xr:uid="{00000000-0004-0000-0400-000002000000}"/>
  </hyperlinks>
  <pageMargins left="0.7" right="0.7" top="0.75" bottom="0.75" header="0.3" footer="0.3"/>
  <pageSetup paperSize="9"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2"/>
  <dimension ref="A1:AN42"/>
  <sheetViews>
    <sheetView workbookViewId="0">
      <pane xSplit="9" ySplit="14" topLeftCell="J15" activePane="bottomRight" state="frozen"/>
      <selection pane="topRight" activeCell="G1" sqref="G1"/>
      <selection pane="bottomLeft" activeCell="A7" sqref="A7"/>
      <selection pane="bottomRight" activeCell="I12" sqref="I12"/>
    </sheetView>
  </sheetViews>
  <sheetFormatPr defaultRowHeight="15" x14ac:dyDescent="0.25"/>
  <cols>
    <col min="1" max="1" width="8.7109375" bestFit="1" customWidth="1"/>
    <col min="2" max="2" width="14.85546875" bestFit="1" customWidth="1"/>
    <col min="3" max="3" width="13.42578125" bestFit="1" customWidth="1"/>
    <col min="4" max="4" width="13.42578125" customWidth="1"/>
    <col min="5" max="5" width="18.85546875" customWidth="1"/>
    <col min="6" max="6" width="9.28515625" style="1" bestFit="1" customWidth="1"/>
    <col min="7" max="7" width="9.28515625" style="1" customWidth="1"/>
    <col min="8" max="8" width="12.28515625" style="1" customWidth="1"/>
    <col min="9" max="9" width="10.28515625" bestFit="1" customWidth="1"/>
    <col min="14" max="14" width="9.140625" customWidth="1"/>
  </cols>
  <sheetData>
    <row r="1" spans="1:40" s="38" customFormat="1" ht="12.75" x14ac:dyDescent="0.2">
      <c r="A1" s="800" t="s">
        <v>70</v>
      </c>
      <c r="B1" s="800"/>
      <c r="C1" s="800" t="s">
        <v>71</v>
      </c>
      <c r="D1" s="800"/>
      <c r="F1" s="39"/>
      <c r="G1" s="39"/>
      <c r="H1" s="39"/>
      <c r="I1" s="801" t="s">
        <v>79</v>
      </c>
      <c r="J1" s="43" t="s">
        <v>65</v>
      </c>
      <c r="K1" s="44" t="s">
        <v>65</v>
      </c>
      <c r="L1" s="44" t="s">
        <v>65</v>
      </c>
      <c r="M1" s="44" t="s">
        <v>65</v>
      </c>
      <c r="N1" s="44" t="s">
        <v>66</v>
      </c>
      <c r="O1" s="44" t="s">
        <v>66</v>
      </c>
      <c r="P1" s="44" t="s">
        <v>66</v>
      </c>
      <c r="Q1" s="44" t="s">
        <v>66</v>
      </c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</row>
    <row r="2" spans="1:40" ht="61.5" customHeight="1" x14ac:dyDescent="0.25">
      <c r="A2" s="803" t="s">
        <v>88</v>
      </c>
      <c r="B2" s="803"/>
      <c r="C2" s="803"/>
      <c r="D2" s="803"/>
      <c r="E2" s="803"/>
      <c r="F2" s="803"/>
      <c r="G2" s="803"/>
      <c r="H2" s="804"/>
      <c r="I2" s="802"/>
      <c r="J2" s="25"/>
      <c r="K2" s="26"/>
      <c r="L2" s="26"/>
      <c r="M2" s="27"/>
      <c r="N2" s="805"/>
      <c r="O2" s="805"/>
      <c r="P2" s="805"/>
      <c r="Q2" s="805"/>
      <c r="R2" s="797"/>
      <c r="S2" s="80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</row>
    <row r="3" spans="1:40" ht="25.5" x14ac:dyDescent="0.25">
      <c r="A3" s="803"/>
      <c r="B3" s="803"/>
      <c r="C3" s="803"/>
      <c r="D3" s="803"/>
      <c r="E3" s="803"/>
      <c r="F3" s="803"/>
      <c r="G3" s="803"/>
      <c r="H3" s="804"/>
      <c r="I3" s="802"/>
      <c r="J3" s="31" t="s">
        <v>53</v>
      </c>
      <c r="K3" s="32" t="s">
        <v>52</v>
      </c>
      <c r="L3" s="32" t="s">
        <v>55</v>
      </c>
      <c r="M3" s="32" t="s">
        <v>54</v>
      </c>
      <c r="N3" s="33" t="s">
        <v>48</v>
      </c>
      <c r="O3" s="33" t="s">
        <v>48</v>
      </c>
      <c r="P3" s="33" t="s">
        <v>48</v>
      </c>
      <c r="Q3" s="33" t="s">
        <v>48</v>
      </c>
      <c r="R3" s="34" t="s">
        <v>56</v>
      </c>
      <c r="S3" s="35" t="s">
        <v>56</v>
      </c>
      <c r="T3" s="36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</row>
    <row r="4" spans="1:40" s="38" customFormat="1" ht="12.75" x14ac:dyDescent="0.2">
      <c r="A4" s="803"/>
      <c r="B4" s="803"/>
      <c r="C4" s="803"/>
      <c r="D4" s="803"/>
      <c r="E4" s="803"/>
      <c r="F4" s="803"/>
      <c r="G4" s="803"/>
      <c r="H4" s="804"/>
      <c r="I4" s="40" t="s">
        <v>67</v>
      </c>
      <c r="J4" s="53">
        <v>0.2</v>
      </c>
      <c r="K4" s="41">
        <v>0.2</v>
      </c>
      <c r="L4" s="41">
        <v>0.1</v>
      </c>
      <c r="M4" s="41">
        <v>0.1</v>
      </c>
      <c r="N4" s="41"/>
      <c r="O4" s="41"/>
      <c r="P4" s="41"/>
      <c r="Q4" s="41"/>
      <c r="R4" s="41"/>
      <c r="S4" s="41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</row>
    <row r="5" spans="1:40" x14ac:dyDescent="0.25">
      <c r="A5" s="803"/>
      <c r="B5" s="803"/>
      <c r="C5" s="803"/>
      <c r="D5" s="803"/>
      <c r="E5" s="803"/>
      <c r="F5" s="803"/>
      <c r="G5" s="803"/>
      <c r="H5" s="804"/>
      <c r="I5" s="65" t="s">
        <v>83</v>
      </c>
      <c r="J5" s="5" t="s">
        <v>60</v>
      </c>
      <c r="K5" s="5" t="s">
        <v>60</v>
      </c>
      <c r="L5" s="5" t="s">
        <v>60</v>
      </c>
      <c r="M5" s="5" t="s">
        <v>60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61.5" customHeight="1" x14ac:dyDescent="0.25">
      <c r="A6" s="803"/>
      <c r="B6" s="803"/>
      <c r="C6" s="803"/>
      <c r="D6" s="803"/>
      <c r="E6" s="803"/>
      <c r="F6" s="803"/>
      <c r="G6" s="803"/>
      <c r="H6" s="804"/>
      <c r="I6" s="807" t="s">
        <v>80</v>
      </c>
      <c r="J6" s="23"/>
      <c r="K6" s="6"/>
      <c r="L6" s="6"/>
      <c r="M6" s="3"/>
      <c r="N6" s="808"/>
      <c r="O6" s="808"/>
      <c r="P6" s="808"/>
      <c r="Q6" s="808"/>
      <c r="R6" s="809"/>
      <c r="S6" s="810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 ht="30" x14ac:dyDescent="0.25">
      <c r="E7" s="45" t="s">
        <v>72</v>
      </c>
      <c r="F7" s="811" t="s">
        <v>73</v>
      </c>
      <c r="G7" s="811"/>
      <c r="H7" s="46" t="s">
        <v>74</v>
      </c>
      <c r="I7" s="807"/>
      <c r="J7" s="24" t="s">
        <v>53</v>
      </c>
      <c r="K7" s="21" t="s">
        <v>52</v>
      </c>
      <c r="L7" s="21" t="s">
        <v>55</v>
      </c>
      <c r="M7" s="21" t="s">
        <v>54</v>
      </c>
      <c r="N7" s="19" t="s">
        <v>48</v>
      </c>
      <c r="O7" s="19" t="s">
        <v>48</v>
      </c>
      <c r="P7" s="19" t="s">
        <v>48</v>
      </c>
      <c r="Q7" s="19" t="s">
        <v>48</v>
      </c>
      <c r="R7" s="20" t="s">
        <v>56</v>
      </c>
      <c r="S7" s="20" t="s">
        <v>56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5">
      <c r="E8" s="60"/>
      <c r="F8" s="61"/>
      <c r="G8" s="61"/>
      <c r="H8" s="61"/>
      <c r="I8" s="64" t="s">
        <v>67</v>
      </c>
      <c r="J8" s="53">
        <f>J4</f>
        <v>0.2</v>
      </c>
      <c r="K8" s="53">
        <f t="shared" ref="K8:AN8" si="0">K4</f>
        <v>0.2</v>
      </c>
      <c r="L8" s="53">
        <f t="shared" si="0"/>
        <v>0.1</v>
      </c>
      <c r="M8" s="53">
        <f t="shared" si="0"/>
        <v>0.1</v>
      </c>
      <c r="N8" s="53">
        <f t="shared" si="0"/>
        <v>0</v>
      </c>
      <c r="O8" s="53">
        <f t="shared" si="0"/>
        <v>0</v>
      </c>
      <c r="P8" s="53">
        <f t="shared" si="0"/>
        <v>0</v>
      </c>
      <c r="Q8" s="53">
        <f t="shared" si="0"/>
        <v>0</v>
      </c>
      <c r="R8" s="53">
        <f t="shared" si="0"/>
        <v>0</v>
      </c>
      <c r="S8" s="53">
        <f t="shared" si="0"/>
        <v>0</v>
      </c>
      <c r="T8" s="53">
        <f t="shared" si="0"/>
        <v>0</v>
      </c>
      <c r="U8" s="53">
        <f t="shared" si="0"/>
        <v>0</v>
      </c>
      <c r="V8" s="53">
        <f t="shared" si="0"/>
        <v>0</v>
      </c>
      <c r="W8" s="53">
        <f t="shared" si="0"/>
        <v>0</v>
      </c>
      <c r="X8" s="53">
        <f t="shared" si="0"/>
        <v>0</v>
      </c>
      <c r="Y8" s="53">
        <f t="shared" si="0"/>
        <v>0</v>
      </c>
      <c r="Z8" s="53">
        <f t="shared" si="0"/>
        <v>0</v>
      </c>
      <c r="AA8" s="53">
        <f t="shared" si="0"/>
        <v>0</v>
      </c>
      <c r="AB8" s="53">
        <f t="shared" si="0"/>
        <v>0</v>
      </c>
      <c r="AC8" s="53">
        <f t="shared" si="0"/>
        <v>0</v>
      </c>
      <c r="AD8" s="53">
        <f t="shared" si="0"/>
        <v>0</v>
      </c>
      <c r="AE8" s="53">
        <f t="shared" si="0"/>
        <v>0</v>
      </c>
      <c r="AF8" s="53">
        <f t="shared" si="0"/>
        <v>0</v>
      </c>
      <c r="AG8" s="53">
        <f t="shared" si="0"/>
        <v>0</v>
      </c>
      <c r="AH8" s="53">
        <f t="shared" si="0"/>
        <v>0</v>
      </c>
      <c r="AI8" s="53">
        <f t="shared" si="0"/>
        <v>0</v>
      </c>
      <c r="AJ8" s="53">
        <f t="shared" si="0"/>
        <v>0</v>
      </c>
      <c r="AK8" s="53">
        <f t="shared" si="0"/>
        <v>0</v>
      </c>
      <c r="AL8" s="53">
        <f t="shared" si="0"/>
        <v>0</v>
      </c>
      <c r="AM8" s="53">
        <f t="shared" si="0"/>
        <v>0</v>
      </c>
      <c r="AN8" s="53">
        <f t="shared" si="0"/>
        <v>0</v>
      </c>
    </row>
    <row r="9" spans="1:40" ht="15.75" thickBot="1" x14ac:dyDescent="0.3">
      <c r="E9" s="60"/>
      <c r="F9" s="61"/>
      <c r="G9" s="61"/>
      <c r="H9" s="61"/>
      <c r="I9" s="67" t="s">
        <v>83</v>
      </c>
      <c r="J9" s="68" t="s">
        <v>60</v>
      </c>
      <c r="K9" s="69" t="s">
        <v>60</v>
      </c>
      <c r="L9" s="69" t="s">
        <v>60</v>
      </c>
      <c r="M9" s="69" t="s">
        <v>60</v>
      </c>
      <c r="N9" s="69"/>
      <c r="O9" s="69"/>
      <c r="P9" s="69"/>
      <c r="Q9" s="70"/>
      <c r="R9" s="69"/>
      <c r="S9" s="69"/>
      <c r="T9" s="66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61.5" customHeight="1" thickTop="1" thickBot="1" x14ac:dyDescent="0.3">
      <c r="A10" s="75" t="s">
        <v>84</v>
      </c>
      <c r="C10" s="76" t="s">
        <v>85</v>
      </c>
      <c r="D10" s="56" t="s">
        <v>89</v>
      </c>
      <c r="E10" s="63" t="s">
        <v>90</v>
      </c>
      <c r="I10" s="795" t="s">
        <v>82</v>
      </c>
      <c r="J10" s="66"/>
      <c r="K10" s="3"/>
      <c r="L10" s="3"/>
      <c r="M10" s="3"/>
      <c r="N10" s="3"/>
      <c r="O10" s="3"/>
      <c r="P10" s="3"/>
      <c r="Q10" s="3"/>
      <c r="R10" s="797"/>
      <c r="S10" s="798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36.75" customHeight="1" thickTop="1" x14ac:dyDescent="0.25">
      <c r="A11" s="71"/>
      <c r="B11" s="71"/>
      <c r="C11" s="71"/>
      <c r="D11" s="71"/>
      <c r="E11" s="71"/>
      <c r="F11" s="71"/>
      <c r="G11" s="71"/>
      <c r="H11" s="72"/>
      <c r="I11" s="796"/>
      <c r="J11" s="24" t="s">
        <v>58</v>
      </c>
      <c r="K11" s="3"/>
      <c r="L11" s="3"/>
      <c r="M11" s="3"/>
      <c r="N11" s="3"/>
      <c r="O11" s="3"/>
      <c r="P11" s="3"/>
      <c r="Q11" s="3"/>
      <c r="R11" s="21" t="s">
        <v>59</v>
      </c>
      <c r="S11" s="21" t="s">
        <v>59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36.75" customHeight="1" x14ac:dyDescent="0.25">
      <c r="A12" s="769" t="s">
        <v>77</v>
      </c>
      <c r="B12" s="769"/>
      <c r="C12" s="769"/>
      <c r="D12" s="769"/>
      <c r="E12" s="769"/>
      <c r="F12" s="769"/>
      <c r="G12" s="769"/>
      <c r="H12" s="49" t="s">
        <v>76</v>
      </c>
      <c r="I12" s="77" t="s">
        <v>67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</row>
    <row r="13" spans="1:40" ht="30" x14ac:dyDescent="0.25">
      <c r="A13" s="789" t="s">
        <v>64</v>
      </c>
      <c r="B13" s="790"/>
      <c r="C13" s="790"/>
      <c r="D13" s="790"/>
      <c r="E13" s="790"/>
      <c r="F13" s="790"/>
      <c r="G13" s="799"/>
      <c r="H13" s="74" t="s">
        <v>75</v>
      </c>
      <c r="I13" s="22" t="s">
        <v>62</v>
      </c>
      <c r="J13" s="4" t="s">
        <v>31</v>
      </c>
      <c r="K13" s="4" t="s">
        <v>31</v>
      </c>
      <c r="L13" s="3" t="s">
        <v>32</v>
      </c>
      <c r="M13" s="4" t="s">
        <v>33</v>
      </c>
      <c r="N13" s="15" t="s">
        <v>46</v>
      </c>
      <c r="O13" s="15" t="s">
        <v>46</v>
      </c>
      <c r="P13" s="15" t="s">
        <v>46</v>
      </c>
      <c r="Q13" s="15" t="s">
        <v>46</v>
      </c>
      <c r="R13" s="15" t="s">
        <v>57</v>
      </c>
      <c r="S13" s="15" t="s">
        <v>57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</row>
    <row r="14" spans="1:40" ht="45" x14ac:dyDescent="0.25">
      <c r="A14" s="27" t="s">
        <v>51</v>
      </c>
      <c r="B14" s="27" t="s">
        <v>36</v>
      </c>
      <c r="C14" s="27" t="s">
        <v>34</v>
      </c>
      <c r="D14" s="27" t="s">
        <v>39</v>
      </c>
      <c r="E14" s="27" t="s">
        <v>40</v>
      </c>
      <c r="F14" s="47" t="s">
        <v>42</v>
      </c>
      <c r="G14" s="57" t="s">
        <v>86</v>
      </c>
      <c r="H14" s="48" t="s">
        <v>35</v>
      </c>
      <c r="I14" s="10" t="s">
        <v>61</v>
      </c>
      <c r="J14" s="14" t="s">
        <v>0</v>
      </c>
      <c r="K14" s="14" t="s">
        <v>1</v>
      </c>
      <c r="L14" s="14" t="s">
        <v>2</v>
      </c>
      <c r="M14" s="14" t="s">
        <v>3</v>
      </c>
      <c r="N14" s="14" t="s">
        <v>4</v>
      </c>
      <c r="O14" s="14" t="s">
        <v>5</v>
      </c>
      <c r="P14" s="14" t="s">
        <v>6</v>
      </c>
      <c r="Q14" s="14" t="s">
        <v>7</v>
      </c>
      <c r="R14" s="14" t="s">
        <v>8</v>
      </c>
      <c r="S14" s="14" t="s">
        <v>9</v>
      </c>
      <c r="T14" s="14" t="s">
        <v>10</v>
      </c>
      <c r="U14" s="14" t="s">
        <v>11</v>
      </c>
      <c r="V14" s="14" t="s">
        <v>12</v>
      </c>
      <c r="W14" s="14" t="s">
        <v>13</v>
      </c>
      <c r="X14" s="14" t="s">
        <v>14</v>
      </c>
      <c r="Y14" s="14" t="s">
        <v>15</v>
      </c>
      <c r="Z14" s="14" t="s">
        <v>16</v>
      </c>
      <c r="AA14" s="14" t="s">
        <v>17</v>
      </c>
      <c r="AB14" s="14" t="s">
        <v>18</v>
      </c>
      <c r="AC14" s="14" t="s">
        <v>19</v>
      </c>
      <c r="AD14" s="14" t="s">
        <v>20</v>
      </c>
      <c r="AE14" s="14" t="s">
        <v>21</v>
      </c>
      <c r="AF14" s="14" t="s">
        <v>22</v>
      </c>
      <c r="AG14" s="14" t="s">
        <v>23</v>
      </c>
      <c r="AH14" s="14" t="s">
        <v>24</v>
      </c>
      <c r="AI14" s="14" t="s">
        <v>25</v>
      </c>
      <c r="AJ14" s="14" t="s">
        <v>26</v>
      </c>
      <c r="AK14" s="14" t="s">
        <v>27</v>
      </c>
      <c r="AL14" s="14" t="s">
        <v>28</v>
      </c>
      <c r="AM14" s="14" t="s">
        <v>29</v>
      </c>
      <c r="AN14" s="14" t="s">
        <v>30</v>
      </c>
    </row>
    <row r="15" spans="1:40" ht="45" customHeight="1" x14ac:dyDescent="0.25">
      <c r="A15" s="18" t="str">
        <f>MID(H15,2,2)</f>
        <v>1E</v>
      </c>
      <c r="B15" s="4" t="s">
        <v>37</v>
      </c>
      <c r="C15" s="5" t="s">
        <v>38</v>
      </c>
      <c r="D15" s="6"/>
      <c r="E15" s="7" t="s">
        <v>41</v>
      </c>
      <c r="F15" s="8" t="s">
        <v>43</v>
      </c>
      <c r="G15" s="58"/>
      <c r="H15" s="30" t="s">
        <v>68</v>
      </c>
      <c r="I15" s="29" t="s">
        <v>87</v>
      </c>
      <c r="J15" s="55" t="s">
        <v>63</v>
      </c>
      <c r="K15" s="54" t="s">
        <v>75</v>
      </c>
      <c r="L15" s="54" t="s">
        <v>75</v>
      </c>
      <c r="M15" s="13" t="s">
        <v>44</v>
      </c>
      <c r="N15" s="12" t="s">
        <v>47</v>
      </c>
      <c r="O15" s="54" t="s">
        <v>75</v>
      </c>
      <c r="P15" s="54" t="s">
        <v>75</v>
      </c>
      <c r="Q15" s="54" t="s">
        <v>75</v>
      </c>
      <c r="R15" s="12"/>
      <c r="S15" s="5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45" customHeight="1" x14ac:dyDescent="0.25">
      <c r="A16" s="18" t="str">
        <f t="shared" ref="A16:A42" si="1">MID(H16,2,2)</f>
        <v>1E</v>
      </c>
      <c r="B16" s="4" t="s">
        <v>49</v>
      </c>
      <c r="C16" s="5" t="s">
        <v>38</v>
      </c>
      <c r="D16" s="6"/>
      <c r="E16" s="7" t="s">
        <v>41</v>
      </c>
      <c r="F16" s="8" t="s">
        <v>43</v>
      </c>
      <c r="G16" s="58"/>
      <c r="H16" s="30" t="s">
        <v>69</v>
      </c>
      <c r="I16" s="29" t="s">
        <v>60</v>
      </c>
      <c r="J16" s="51" t="s">
        <v>45</v>
      </c>
      <c r="K16" s="54" t="s">
        <v>75</v>
      </c>
      <c r="L16" s="54" t="s">
        <v>75</v>
      </c>
      <c r="M16" s="52" t="s">
        <v>44</v>
      </c>
      <c r="N16" s="51" t="s">
        <v>47</v>
      </c>
      <c r="O16" s="54" t="s">
        <v>75</v>
      </c>
      <c r="P16" s="54" t="s">
        <v>75</v>
      </c>
      <c r="Q16" s="54" t="s">
        <v>75</v>
      </c>
      <c r="R16" s="51"/>
      <c r="S16" s="5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45" customHeight="1" x14ac:dyDescent="0.25">
      <c r="A17" s="18" t="str">
        <f t="shared" si="1"/>
        <v/>
      </c>
      <c r="B17" s="4" t="s">
        <v>49</v>
      </c>
      <c r="C17" s="5" t="s">
        <v>50</v>
      </c>
      <c r="D17" s="6"/>
      <c r="E17" s="6"/>
      <c r="F17" s="9"/>
      <c r="G17" s="59"/>
      <c r="H17" s="30"/>
      <c r="I17" s="29"/>
      <c r="J17" s="5"/>
      <c r="K17" s="5"/>
      <c r="L17" s="5"/>
      <c r="M17" s="5"/>
      <c r="N17" s="5"/>
      <c r="P17" s="5"/>
      <c r="Q17" s="5"/>
      <c r="R17" s="17"/>
      <c r="S17" s="17"/>
      <c r="T17" s="17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45" customHeight="1" x14ac:dyDescent="0.25">
      <c r="A18" s="18" t="str">
        <f t="shared" si="1"/>
        <v/>
      </c>
      <c r="B18" s="4"/>
      <c r="C18" s="5"/>
      <c r="D18" s="6"/>
      <c r="E18" s="6"/>
      <c r="F18" s="9"/>
      <c r="G18" s="59"/>
      <c r="H18" s="30"/>
      <c r="I18" s="29"/>
      <c r="J18" s="5"/>
      <c r="K18" s="5"/>
      <c r="L18" s="5"/>
      <c r="N18" s="5"/>
      <c r="O18" s="5"/>
      <c r="P18" s="5"/>
      <c r="R18" s="5"/>
      <c r="S18" s="5"/>
      <c r="T18" s="5"/>
      <c r="U18" s="16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45" customHeight="1" x14ac:dyDescent="0.25">
      <c r="A19" s="18" t="str">
        <f t="shared" si="1"/>
        <v/>
      </c>
      <c r="B19" s="4"/>
      <c r="C19" s="5"/>
      <c r="D19" s="6"/>
      <c r="E19" s="6"/>
      <c r="F19" s="9"/>
      <c r="G19" s="59"/>
      <c r="H19" s="30"/>
      <c r="I19" s="29"/>
      <c r="J19" s="5"/>
      <c r="K19" s="5"/>
      <c r="L19" s="5"/>
      <c r="M19" s="5"/>
      <c r="N19" s="5"/>
      <c r="O19" s="5"/>
      <c r="P19" s="5"/>
      <c r="Q19" s="11"/>
      <c r="R19" s="6"/>
      <c r="S19" s="6"/>
      <c r="T19" s="6"/>
      <c r="U19" s="16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45" customHeight="1" x14ac:dyDescent="0.25">
      <c r="A20" s="18" t="str">
        <f t="shared" si="1"/>
        <v/>
      </c>
      <c r="B20" s="4"/>
      <c r="C20" s="5"/>
      <c r="D20" s="6"/>
      <c r="E20" s="6"/>
      <c r="F20" s="9"/>
      <c r="G20" s="59"/>
      <c r="H20" s="30"/>
      <c r="I20" s="29"/>
      <c r="J20" s="5"/>
      <c r="K20" s="5"/>
      <c r="L20" s="5"/>
      <c r="M20" s="5"/>
      <c r="N20" s="5"/>
      <c r="O20" s="5"/>
      <c r="P20" s="5"/>
      <c r="Q20" s="11"/>
      <c r="R20" s="5"/>
      <c r="S20" s="5"/>
      <c r="T20" s="5"/>
      <c r="U20" s="16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45" customHeight="1" x14ac:dyDescent="0.25">
      <c r="A21" s="18" t="str">
        <f t="shared" si="1"/>
        <v/>
      </c>
      <c r="B21" s="4"/>
      <c r="C21" s="5"/>
      <c r="D21" s="6"/>
      <c r="E21" s="6"/>
      <c r="F21" s="9"/>
      <c r="G21" s="59"/>
      <c r="H21" s="30"/>
      <c r="I21" s="29"/>
      <c r="J21" s="5"/>
      <c r="K21" s="5"/>
      <c r="L21" s="5"/>
      <c r="M21" s="5"/>
      <c r="N21" s="5"/>
      <c r="O21" s="5"/>
      <c r="P21" s="5"/>
      <c r="Q21" s="5"/>
      <c r="R21" s="2"/>
      <c r="S21" s="2"/>
      <c r="T21" s="2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45" customHeight="1" x14ac:dyDescent="0.25">
      <c r="A22" s="18" t="str">
        <f t="shared" si="1"/>
        <v/>
      </c>
      <c r="B22" s="4"/>
      <c r="C22" s="5"/>
      <c r="D22" s="6"/>
      <c r="E22" s="6"/>
      <c r="F22" s="9"/>
      <c r="G22" s="59"/>
      <c r="H22" s="30"/>
      <c r="I22" s="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45" customHeight="1" x14ac:dyDescent="0.25">
      <c r="A23" s="18" t="str">
        <f t="shared" si="1"/>
        <v/>
      </c>
      <c r="B23" s="4"/>
      <c r="C23" s="5"/>
      <c r="D23" s="6"/>
      <c r="E23" s="6"/>
      <c r="F23" s="9"/>
      <c r="G23" s="59"/>
      <c r="H23" s="30"/>
      <c r="I23" s="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45" customHeight="1" x14ac:dyDescent="0.25">
      <c r="A24" s="18" t="str">
        <f t="shared" si="1"/>
        <v/>
      </c>
      <c r="B24" s="4"/>
      <c r="C24" s="5"/>
      <c r="D24" s="6"/>
      <c r="E24" s="6"/>
      <c r="F24" s="9"/>
      <c r="G24" s="59"/>
      <c r="H24" s="30"/>
      <c r="I24" s="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45" customHeight="1" x14ac:dyDescent="0.25">
      <c r="A25" s="18" t="str">
        <f t="shared" si="1"/>
        <v/>
      </c>
      <c r="B25" s="4"/>
      <c r="C25" s="5"/>
      <c r="D25" s="6"/>
      <c r="E25" s="6"/>
      <c r="F25" s="9"/>
      <c r="G25" s="59"/>
      <c r="H25" s="30"/>
      <c r="I25" s="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45" customHeight="1" x14ac:dyDescent="0.25">
      <c r="A26" s="18" t="str">
        <f t="shared" si="1"/>
        <v/>
      </c>
      <c r="B26" s="4"/>
      <c r="C26" s="5"/>
      <c r="D26" s="6"/>
      <c r="E26" s="6"/>
      <c r="F26" s="9"/>
      <c r="G26" s="59"/>
      <c r="H26" s="30"/>
      <c r="I26" s="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45" customHeight="1" x14ac:dyDescent="0.25">
      <c r="A27" s="18" t="str">
        <f t="shared" si="1"/>
        <v/>
      </c>
      <c r="B27" s="4"/>
      <c r="C27" s="5"/>
      <c r="D27" s="6"/>
      <c r="E27" s="6"/>
      <c r="F27" s="9"/>
      <c r="G27" s="59"/>
      <c r="H27" s="30"/>
      <c r="I27" s="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45" customHeight="1" x14ac:dyDescent="0.25">
      <c r="A28" s="18" t="str">
        <f t="shared" si="1"/>
        <v/>
      </c>
      <c r="B28" s="4"/>
      <c r="C28" s="5"/>
      <c r="D28" s="6"/>
      <c r="E28" s="6"/>
      <c r="F28" s="9"/>
      <c r="G28" s="59"/>
      <c r="H28" s="30"/>
      <c r="I28" s="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45" customHeight="1" x14ac:dyDescent="0.25">
      <c r="A29" s="18" t="str">
        <f t="shared" si="1"/>
        <v/>
      </c>
      <c r="B29" s="4"/>
      <c r="C29" s="5"/>
      <c r="D29" s="6"/>
      <c r="E29" s="6"/>
      <c r="F29" s="9"/>
      <c r="G29" s="59"/>
      <c r="H29" s="30"/>
      <c r="I29" s="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45" customHeight="1" x14ac:dyDescent="0.25">
      <c r="A30" s="18" t="str">
        <f t="shared" si="1"/>
        <v/>
      </c>
      <c r="B30" s="4"/>
      <c r="C30" s="5"/>
      <c r="D30" s="6"/>
      <c r="E30" s="6"/>
      <c r="F30" s="9"/>
      <c r="G30" s="59"/>
      <c r="H30" s="30"/>
      <c r="I30" s="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45" customHeight="1" x14ac:dyDescent="0.25">
      <c r="A31" s="18" t="str">
        <f t="shared" si="1"/>
        <v/>
      </c>
      <c r="B31" s="4"/>
      <c r="C31" s="5"/>
      <c r="D31" s="6"/>
      <c r="E31" s="6"/>
      <c r="F31" s="9"/>
      <c r="G31" s="59"/>
      <c r="H31" s="30"/>
      <c r="I31" s="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45" customHeight="1" x14ac:dyDescent="0.25">
      <c r="A32" s="18" t="str">
        <f t="shared" si="1"/>
        <v/>
      </c>
      <c r="B32" s="4"/>
      <c r="C32" s="5"/>
      <c r="D32" s="6"/>
      <c r="E32" s="6"/>
      <c r="F32" s="9"/>
      <c r="G32" s="59"/>
      <c r="H32" s="30"/>
      <c r="I32" s="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45" customHeight="1" x14ac:dyDescent="0.25">
      <c r="A33" s="18" t="str">
        <f t="shared" si="1"/>
        <v/>
      </c>
      <c r="B33" s="4"/>
      <c r="C33" s="5"/>
      <c r="D33" s="6"/>
      <c r="E33" s="6"/>
      <c r="F33" s="9"/>
      <c r="G33" s="59"/>
      <c r="H33" s="30"/>
      <c r="I33" s="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45" customHeight="1" x14ac:dyDescent="0.25">
      <c r="A34" s="18" t="str">
        <f t="shared" si="1"/>
        <v/>
      </c>
      <c r="B34" s="4"/>
      <c r="C34" s="5"/>
      <c r="D34" s="6"/>
      <c r="E34" s="6"/>
      <c r="F34" s="9"/>
      <c r="G34" s="59"/>
      <c r="H34" s="30"/>
      <c r="I34" s="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45" customHeight="1" x14ac:dyDescent="0.25">
      <c r="A35" s="18" t="str">
        <f t="shared" si="1"/>
        <v/>
      </c>
      <c r="B35" s="4"/>
      <c r="C35" s="5"/>
      <c r="D35" s="6"/>
      <c r="E35" s="6"/>
      <c r="F35" s="9"/>
      <c r="G35" s="59"/>
      <c r="H35" s="30"/>
      <c r="I35" s="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45" customHeight="1" x14ac:dyDescent="0.25">
      <c r="A36" s="18" t="str">
        <f t="shared" si="1"/>
        <v/>
      </c>
      <c r="B36" s="4"/>
      <c r="C36" s="5"/>
      <c r="D36" s="6"/>
      <c r="E36" s="6"/>
      <c r="F36" s="9"/>
      <c r="G36" s="59"/>
      <c r="H36" s="30"/>
      <c r="I36" s="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45" customHeight="1" x14ac:dyDescent="0.25">
      <c r="A37" s="18" t="str">
        <f t="shared" si="1"/>
        <v/>
      </c>
      <c r="B37" s="4"/>
      <c r="C37" s="5"/>
      <c r="D37" s="6"/>
      <c r="E37" s="6"/>
      <c r="F37" s="9"/>
      <c r="G37" s="59"/>
      <c r="H37" s="30"/>
      <c r="I37" s="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45" customHeight="1" x14ac:dyDescent="0.25">
      <c r="A38" s="18" t="str">
        <f t="shared" si="1"/>
        <v/>
      </c>
      <c r="B38" s="4"/>
      <c r="C38" s="5"/>
      <c r="D38" s="6"/>
      <c r="E38" s="6"/>
      <c r="F38" s="9"/>
      <c r="G38" s="59"/>
      <c r="H38" s="30"/>
      <c r="I38" s="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45" customHeight="1" x14ac:dyDescent="0.25">
      <c r="A39" s="18" t="str">
        <f t="shared" si="1"/>
        <v/>
      </c>
      <c r="B39" s="4"/>
      <c r="C39" s="5"/>
      <c r="D39" s="6"/>
      <c r="E39" s="6"/>
      <c r="F39" s="9"/>
      <c r="G39" s="59"/>
      <c r="H39" s="30"/>
      <c r="I39" s="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45" customHeight="1" x14ac:dyDescent="0.25">
      <c r="A40" s="18" t="str">
        <f t="shared" si="1"/>
        <v/>
      </c>
      <c r="B40" s="4"/>
      <c r="C40" s="5"/>
      <c r="D40" s="6"/>
      <c r="E40" s="6"/>
      <c r="F40" s="9"/>
      <c r="G40" s="59"/>
      <c r="H40" s="30"/>
      <c r="I40" s="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45" customHeight="1" x14ac:dyDescent="0.25">
      <c r="A41" s="18" t="str">
        <f t="shared" si="1"/>
        <v/>
      </c>
      <c r="B41" s="4"/>
      <c r="C41" s="5"/>
      <c r="D41" s="6"/>
      <c r="E41" s="6"/>
      <c r="F41" s="9"/>
      <c r="G41" s="59"/>
      <c r="H41" s="30"/>
      <c r="I41" s="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45" customHeight="1" x14ac:dyDescent="0.25">
      <c r="A42" s="18" t="str">
        <f t="shared" si="1"/>
        <v/>
      </c>
      <c r="B42" s="4"/>
      <c r="C42" s="5"/>
      <c r="D42" s="6"/>
      <c r="E42" s="6"/>
      <c r="F42" s="9"/>
      <c r="G42" s="59"/>
      <c r="H42" s="30"/>
      <c r="I42" s="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</sheetData>
  <autoFilter ref="A14:AN14" xr:uid="{00000000-0009-0000-0000-000005000000}"/>
  <mergeCells count="14">
    <mergeCell ref="I10:I11"/>
    <mergeCell ref="R10:S10"/>
    <mergeCell ref="A12:G12"/>
    <mergeCell ref="A13:G13"/>
    <mergeCell ref="A1:B1"/>
    <mergeCell ref="C1:D1"/>
    <mergeCell ref="I1:I3"/>
    <mergeCell ref="A2:H6"/>
    <mergeCell ref="N2:Q2"/>
    <mergeCell ref="R2:S2"/>
    <mergeCell ref="I6:I7"/>
    <mergeCell ref="N6:Q6"/>
    <mergeCell ref="R6:S6"/>
    <mergeCell ref="F7:G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3"/>
  <dimension ref="A1:S36"/>
  <sheetViews>
    <sheetView workbookViewId="0"/>
  </sheetViews>
  <sheetFormatPr defaultRowHeight="12.75" x14ac:dyDescent="0.2"/>
  <cols>
    <col min="1" max="1" width="9.140625" style="38"/>
    <col min="2" max="2" width="73.5703125" style="38" customWidth="1"/>
    <col min="3" max="3" width="12.85546875" style="38" bestFit="1" customWidth="1"/>
    <col min="4" max="16384" width="9.140625" style="38"/>
  </cols>
  <sheetData>
    <row r="1" spans="1:19" x14ac:dyDescent="0.2">
      <c r="A1" s="272" t="s">
        <v>346</v>
      </c>
    </row>
    <row r="3" spans="1:19" x14ac:dyDescent="0.2">
      <c r="A3" s="38" t="s">
        <v>347</v>
      </c>
    </row>
    <row r="4" spans="1:19" ht="25.5" x14ac:dyDescent="0.2">
      <c r="A4" s="38">
        <v>1</v>
      </c>
      <c r="B4" s="270" t="s">
        <v>404</v>
      </c>
    </row>
    <row r="5" spans="1:19" x14ac:dyDescent="0.2">
      <c r="A5" s="271">
        <v>2</v>
      </c>
      <c r="B5" s="270" t="s">
        <v>376</v>
      </c>
    </row>
    <row r="6" spans="1:19" x14ac:dyDescent="0.2">
      <c r="A6" s="271">
        <v>2</v>
      </c>
      <c r="B6" s="270" t="s">
        <v>375</v>
      </c>
      <c r="S6" s="38" t="s">
        <v>369</v>
      </c>
    </row>
    <row r="7" spans="1:19" ht="25.5" x14ac:dyDescent="0.2">
      <c r="A7" s="271">
        <v>3</v>
      </c>
      <c r="B7" s="270" t="s">
        <v>405</v>
      </c>
      <c r="S7" s="38" t="s">
        <v>370</v>
      </c>
    </row>
    <row r="8" spans="1:19" x14ac:dyDescent="0.2">
      <c r="A8" s="271">
        <v>4</v>
      </c>
      <c r="B8" s="270" t="s">
        <v>348</v>
      </c>
      <c r="C8" s="273">
        <f>3300*12</f>
        <v>39600</v>
      </c>
      <c r="S8" s="38" t="s">
        <v>371</v>
      </c>
    </row>
    <row r="9" spans="1:19" x14ac:dyDescent="0.2">
      <c r="A9" s="271">
        <v>5</v>
      </c>
      <c r="B9" s="270" t="s">
        <v>360</v>
      </c>
      <c r="S9" s="38" t="s">
        <v>372</v>
      </c>
    </row>
    <row r="10" spans="1:19" x14ac:dyDescent="0.2">
      <c r="A10" s="271">
        <v>6</v>
      </c>
      <c r="B10" s="270" t="s">
        <v>407</v>
      </c>
      <c r="S10" s="38" t="s">
        <v>408</v>
      </c>
    </row>
    <row r="11" spans="1:19" ht="25.5" x14ac:dyDescent="0.2">
      <c r="A11" s="271">
        <v>7</v>
      </c>
      <c r="B11" s="270" t="s">
        <v>358</v>
      </c>
    </row>
    <row r="12" spans="1:19" x14ac:dyDescent="0.2">
      <c r="A12" s="271"/>
      <c r="B12" s="270" t="s">
        <v>406</v>
      </c>
    </row>
    <row r="13" spans="1:19" x14ac:dyDescent="0.2">
      <c r="A13" s="271">
        <v>8</v>
      </c>
      <c r="B13" s="270" t="s">
        <v>359</v>
      </c>
      <c r="S13" s="38" t="s">
        <v>373</v>
      </c>
    </row>
    <row r="14" spans="1:19" x14ac:dyDescent="0.2">
      <c r="A14" s="271">
        <v>9</v>
      </c>
      <c r="B14" s="270" t="s">
        <v>361</v>
      </c>
      <c r="S14" s="274"/>
    </row>
    <row r="15" spans="1:19" x14ac:dyDescent="0.2">
      <c r="A15" s="271">
        <v>10</v>
      </c>
      <c r="B15" s="270"/>
      <c r="S15" s="274"/>
    </row>
    <row r="16" spans="1:19" x14ac:dyDescent="0.2">
      <c r="B16" s="270"/>
      <c r="S16" s="274" t="s">
        <v>374</v>
      </c>
    </row>
    <row r="17" spans="1:19" x14ac:dyDescent="0.2">
      <c r="A17" s="38" t="s">
        <v>349</v>
      </c>
      <c r="B17" s="270"/>
    </row>
    <row r="18" spans="1:19" x14ac:dyDescent="0.2">
      <c r="A18" s="38">
        <v>1</v>
      </c>
      <c r="B18" s="270" t="s">
        <v>350</v>
      </c>
      <c r="C18" s="273">
        <v>250000</v>
      </c>
    </row>
    <row r="19" spans="1:19" x14ac:dyDescent="0.2">
      <c r="A19" s="38">
        <v>2</v>
      </c>
      <c r="B19" s="270" t="s">
        <v>351</v>
      </c>
      <c r="C19" s="273">
        <v>200000</v>
      </c>
      <c r="D19" s="38" t="s">
        <v>364</v>
      </c>
    </row>
    <row r="20" spans="1:19" x14ac:dyDescent="0.2">
      <c r="A20" s="38">
        <v>3</v>
      </c>
      <c r="B20" s="270" t="s">
        <v>362</v>
      </c>
    </row>
    <row r="21" spans="1:19" ht="15" x14ac:dyDescent="0.25">
      <c r="A21" s="38">
        <v>4</v>
      </c>
      <c r="B21" s="270" t="s">
        <v>368</v>
      </c>
      <c r="S21"/>
    </row>
    <row r="22" spans="1:19" x14ac:dyDescent="0.2">
      <c r="B22" s="270"/>
    </row>
    <row r="23" spans="1:19" x14ac:dyDescent="0.2">
      <c r="A23" s="38" t="s">
        <v>366</v>
      </c>
      <c r="B23" s="270"/>
    </row>
    <row r="24" spans="1:19" x14ac:dyDescent="0.2">
      <c r="B24" s="270" t="s">
        <v>367</v>
      </c>
    </row>
    <row r="25" spans="1:19" ht="51" x14ac:dyDescent="0.2">
      <c r="B25" s="270" t="s">
        <v>377</v>
      </c>
    </row>
    <row r="26" spans="1:19" x14ac:dyDescent="0.2">
      <c r="B26" s="270"/>
    </row>
    <row r="27" spans="1:19" x14ac:dyDescent="0.2">
      <c r="A27" s="38" t="s">
        <v>352</v>
      </c>
      <c r="B27" s="270"/>
    </row>
    <row r="28" spans="1:19" x14ac:dyDescent="0.2">
      <c r="A28" s="38">
        <v>1</v>
      </c>
      <c r="B28" s="270" t="s">
        <v>353</v>
      </c>
    </row>
    <row r="29" spans="1:19" x14ac:dyDescent="0.2">
      <c r="A29" s="38">
        <v>2</v>
      </c>
      <c r="B29" s="270" t="s">
        <v>354</v>
      </c>
    </row>
    <row r="30" spans="1:19" x14ac:dyDescent="0.2">
      <c r="A30" s="38">
        <v>4</v>
      </c>
      <c r="B30" s="270" t="s">
        <v>355</v>
      </c>
    </row>
    <row r="31" spans="1:19" x14ac:dyDescent="0.2">
      <c r="B31" s="270"/>
    </row>
    <row r="32" spans="1:19" x14ac:dyDescent="0.2">
      <c r="A32" s="38" t="s">
        <v>356</v>
      </c>
      <c r="B32" s="270"/>
    </row>
    <row r="33" spans="1:2" x14ac:dyDescent="0.2">
      <c r="A33" s="38">
        <v>1</v>
      </c>
      <c r="B33" s="270" t="s">
        <v>357</v>
      </c>
    </row>
    <row r="34" spans="1:2" x14ac:dyDescent="0.2">
      <c r="B34" s="270"/>
    </row>
    <row r="35" spans="1:2" x14ac:dyDescent="0.2">
      <c r="A35" s="38" t="s">
        <v>363</v>
      </c>
      <c r="B35" s="270"/>
    </row>
    <row r="36" spans="1:2" ht="51" x14ac:dyDescent="0.2">
      <c r="A36" s="271">
        <v>1</v>
      </c>
      <c r="B36" s="270" t="s">
        <v>365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4"/>
  <dimension ref="A1:V21"/>
  <sheetViews>
    <sheetView topLeftCell="J1" workbookViewId="0">
      <selection activeCell="AB13" sqref="AB13"/>
    </sheetView>
  </sheetViews>
  <sheetFormatPr defaultRowHeight="15" x14ac:dyDescent="0.25"/>
  <sheetData>
    <row r="1" spans="1:22" x14ac:dyDescent="0.25">
      <c r="A1" s="272" t="s">
        <v>381</v>
      </c>
    </row>
    <row r="2" spans="1:22" ht="18" x14ac:dyDescent="0.25">
      <c r="V2" s="285" t="s">
        <v>410</v>
      </c>
    </row>
    <row r="3" spans="1:22" x14ac:dyDescent="0.25">
      <c r="A3" t="s">
        <v>382</v>
      </c>
      <c r="V3" s="286" t="s">
        <v>411</v>
      </c>
    </row>
    <row r="4" spans="1:22" x14ac:dyDescent="0.25">
      <c r="A4" t="s">
        <v>388</v>
      </c>
      <c r="V4" s="286" t="s">
        <v>412</v>
      </c>
    </row>
    <row r="5" spans="1:22" x14ac:dyDescent="0.25">
      <c r="A5" t="s">
        <v>389</v>
      </c>
      <c r="V5" s="286" t="s">
        <v>413</v>
      </c>
    </row>
    <row r="6" spans="1:22" x14ac:dyDescent="0.25">
      <c r="A6" t="s">
        <v>383</v>
      </c>
      <c r="V6" s="286" t="s">
        <v>414</v>
      </c>
    </row>
    <row r="7" spans="1:22" x14ac:dyDescent="0.25">
      <c r="A7" t="s">
        <v>390</v>
      </c>
      <c r="V7" s="286" t="s">
        <v>415</v>
      </c>
    </row>
    <row r="8" spans="1:22" x14ac:dyDescent="0.25">
      <c r="A8" t="s">
        <v>391</v>
      </c>
      <c r="V8" s="286" t="s">
        <v>416</v>
      </c>
    </row>
    <row r="9" spans="1:22" x14ac:dyDescent="0.25">
      <c r="A9" t="s">
        <v>384</v>
      </c>
      <c r="V9" s="286" t="s">
        <v>417</v>
      </c>
    </row>
    <row r="10" spans="1:22" x14ac:dyDescent="0.25">
      <c r="A10" t="s">
        <v>392</v>
      </c>
      <c r="V10" s="286" t="s">
        <v>418</v>
      </c>
    </row>
    <row r="11" spans="1:22" x14ac:dyDescent="0.25">
      <c r="A11" t="s">
        <v>393</v>
      </c>
      <c r="V11" s="286" t="s">
        <v>419</v>
      </c>
    </row>
    <row r="12" spans="1:22" x14ac:dyDescent="0.25">
      <c r="A12" t="s">
        <v>385</v>
      </c>
      <c r="V12" s="286" t="s">
        <v>420</v>
      </c>
    </row>
    <row r="13" spans="1:22" x14ac:dyDescent="0.25">
      <c r="A13" t="s">
        <v>394</v>
      </c>
      <c r="V13" s="286" t="s">
        <v>421</v>
      </c>
    </row>
    <row r="14" spans="1:22" x14ac:dyDescent="0.25">
      <c r="A14" t="s">
        <v>395</v>
      </c>
      <c r="V14" s="286" t="s">
        <v>422</v>
      </c>
    </row>
    <row r="15" spans="1:22" x14ac:dyDescent="0.25">
      <c r="A15" t="s">
        <v>386</v>
      </c>
      <c r="V15" s="286" t="s">
        <v>423</v>
      </c>
    </row>
    <row r="16" spans="1:22" x14ac:dyDescent="0.25">
      <c r="A16" t="s">
        <v>396</v>
      </c>
      <c r="V16" s="287"/>
    </row>
    <row r="17" spans="1:22" x14ac:dyDescent="0.25">
      <c r="A17" t="s">
        <v>397</v>
      </c>
      <c r="V17" s="287"/>
    </row>
    <row r="18" spans="1:22" x14ac:dyDescent="0.25">
      <c r="A18" t="s">
        <v>387</v>
      </c>
      <c r="V18" s="287"/>
    </row>
    <row r="19" spans="1:22" x14ac:dyDescent="0.25">
      <c r="A19" t="s">
        <v>398</v>
      </c>
      <c r="V19" s="287"/>
    </row>
    <row r="20" spans="1:22" x14ac:dyDescent="0.25">
      <c r="A20" t="s">
        <v>399</v>
      </c>
      <c r="V20" s="287"/>
    </row>
    <row r="21" spans="1:22" x14ac:dyDescent="0.25">
      <c r="V21" s="28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List of Changes</vt:lpstr>
      <vt:lpstr>Whole Production</vt:lpstr>
      <vt:lpstr>1-5</vt:lpstr>
      <vt:lpstr>6-9</vt:lpstr>
      <vt:lpstr>10_Processing</vt:lpstr>
      <vt:lpstr>МЕХ+pic</vt:lpstr>
      <vt:lpstr>Assembly</vt:lpstr>
      <vt:lpstr>3axVMC</vt:lpstr>
      <vt:lpstr>MSpindleLathe</vt:lpstr>
      <vt:lpstr>МЕХ</vt:lpstr>
    </vt:vector>
  </TitlesOfParts>
  <Company>ZAO Diakont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boldirev</dc:creator>
  <cp:lastModifiedBy>Егор Захаров</cp:lastModifiedBy>
  <cp:lastPrinted>2019-08-26T11:24:06Z</cp:lastPrinted>
  <dcterms:created xsi:type="dcterms:W3CDTF">2019-08-13T17:26:51Z</dcterms:created>
  <dcterms:modified xsi:type="dcterms:W3CDTF">2022-08-13T15:33:06Z</dcterms:modified>
</cp:coreProperties>
</file>