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\busy\singles\arenda\"/>
    </mc:Choice>
  </mc:AlternateContent>
  <bookViews>
    <workbookView xWindow="0" yWindow="0" windowWidth="15360" windowHeight="7755" activeTab="1"/>
  </bookViews>
  <sheets>
    <sheet name="one" sheetId="1" r:id="rId1"/>
    <sheet name="United" sheetId="2" r:id="rId2"/>
    <sheet name="Mitada" sheetId="3" r:id="rId3"/>
    <sheet name="Bona" sheetId="4" r:id="rId4"/>
  </sheets>
  <calcPr calcId="152511" refMode="R1C1"/>
</workbook>
</file>

<file path=xl/calcChain.xml><?xml version="1.0" encoding="utf-8"?>
<calcChain xmlns="http://schemas.openxmlformats.org/spreadsheetml/2006/main">
  <c r="F46" i="2" l="1"/>
  <c r="F44" i="4"/>
  <c r="F45" i="4"/>
  <c r="F46" i="4" s="1"/>
  <c r="F44" i="3"/>
  <c r="F45" i="3"/>
  <c r="F44" i="2"/>
  <c r="F45" i="2"/>
  <c r="E43" i="4"/>
  <c r="F43" i="4" s="1"/>
  <c r="E42" i="4"/>
  <c r="F42" i="4" s="1"/>
  <c r="E41" i="4"/>
  <c r="F41" i="4" s="1"/>
  <c r="F40" i="4"/>
  <c r="F39" i="4"/>
  <c r="E39" i="4"/>
  <c r="F38" i="4"/>
  <c r="E38" i="4"/>
  <c r="F37" i="4"/>
  <c r="E37" i="4"/>
  <c r="F36" i="4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F29" i="4"/>
  <c r="F43" i="3"/>
  <c r="E43" i="3"/>
  <c r="F42" i="3"/>
  <c r="E42" i="3"/>
  <c r="F41" i="3"/>
  <c r="E41" i="3"/>
  <c r="F40" i="3"/>
  <c r="E39" i="3"/>
  <c r="F39" i="3" s="1"/>
  <c r="E38" i="3"/>
  <c r="F38" i="3" s="1"/>
  <c r="E37" i="3"/>
  <c r="F37" i="3" s="1"/>
  <c r="F36" i="3"/>
  <c r="F35" i="3"/>
  <c r="E35" i="3"/>
  <c r="F34" i="3"/>
  <c r="E34" i="3"/>
  <c r="F33" i="3"/>
  <c r="E33" i="3"/>
  <c r="F32" i="3"/>
  <c r="E32" i="3"/>
  <c r="F31" i="3"/>
  <c r="E31" i="3"/>
  <c r="F30" i="3"/>
  <c r="E30" i="3"/>
  <c r="E46" i="3" s="1"/>
  <c r="F29" i="3"/>
  <c r="E43" i="2"/>
  <c r="F43" i="2" s="1"/>
  <c r="E42" i="2"/>
  <c r="F42" i="2" s="1"/>
  <c r="E41" i="2"/>
  <c r="F41" i="2" s="1"/>
  <c r="F40" i="2"/>
  <c r="F39" i="2"/>
  <c r="E39" i="2"/>
  <c r="F38" i="2"/>
  <c r="E38" i="2"/>
  <c r="F37" i="2"/>
  <c r="E37" i="2"/>
  <c r="F36" i="2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F29" i="2"/>
  <c r="C19" i="1"/>
  <c r="F18" i="1"/>
  <c r="E18" i="1"/>
  <c r="D18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D19" i="1" s="1"/>
  <c r="F3" i="1"/>
  <c r="E3" i="1"/>
  <c r="D3" i="1"/>
  <c r="F2" i="1"/>
  <c r="F19" i="1" s="1"/>
  <c r="E2" i="1"/>
  <c r="E19" i="1" s="1"/>
  <c r="F46" i="3" l="1"/>
  <c r="E46" i="2"/>
  <c r="E46" i="4"/>
</calcChain>
</file>

<file path=xl/sharedStrings.xml><?xml version="1.0" encoding="utf-8"?>
<sst xmlns="http://schemas.openxmlformats.org/spreadsheetml/2006/main" count="238" uniqueCount="113">
  <si>
    <t>№№ п/п</t>
  </si>
  <si>
    <t>Наименование услуг</t>
  </si>
  <si>
    <t>Сумма</t>
  </si>
  <si>
    <t>Юнайтед</t>
  </si>
  <si>
    <t>Митада</t>
  </si>
  <si>
    <t xml:space="preserve">Бона </t>
  </si>
  <si>
    <t>Возмещение стоимости технического обслуживания  за сентябрь 17</t>
  </si>
  <si>
    <t>Возмещение стоимости эл/энергии за сентябрь17</t>
  </si>
  <si>
    <t>Возмещение ст-ти эл/энергии (лифты)17</t>
  </si>
  <si>
    <t>Возмещение стоимости т/энергии  за сентябрь 17</t>
  </si>
  <si>
    <t>Возмещение ст-ти обезвреживания ТБО за сентябрьь 17</t>
  </si>
  <si>
    <t>Возмещение стоимости вывоза ТБО за 10</t>
  </si>
  <si>
    <t>Возмещение стоимости водоснабжения   за сентябрь 17</t>
  </si>
  <si>
    <t>Возмещение налога на захоронение  ТБО за сентябрь 17</t>
  </si>
  <si>
    <t>Возмещение стоимости дезработ за сентябрь 17</t>
  </si>
  <si>
    <t>Возмещение стоимости ТО лифтов за сентябрь 17</t>
  </si>
  <si>
    <t>Возмещение стоимости ТО СПС за сентябрь 17</t>
  </si>
  <si>
    <t>Возмещение стоимости охраны объектов за сентябрь 17</t>
  </si>
  <si>
    <t>Возмещение ст-ти эл/энергии МОП  за сентябрь17</t>
  </si>
  <si>
    <t>Возмещение стоимости индексации задолженности и индексации оплаты по электроэнергии, декабрь</t>
  </si>
  <si>
    <t>Возмещ.сумм пени и процентов за пользование чужими ден.ср-вами за т/энергию за январь 2018г</t>
  </si>
  <si>
    <t>ИТОГО</t>
  </si>
  <si>
    <t>ЗАО "Транскомлогист и к"</t>
  </si>
  <si>
    <t>р/с 3012171479010 в ЦБУ 704</t>
  </si>
  <si>
    <t>ОАО «БПС-Сбербанк» в г.Минске,</t>
  </si>
  <si>
    <t>МФО153001369, г.Минск,</t>
  </si>
  <si>
    <t>Ул. Уральская,1а</t>
  </si>
  <si>
    <t>УНП 192405044</t>
  </si>
  <si>
    <t>РАСЧЕТ</t>
  </si>
  <si>
    <t xml:space="preserve">возмещения расходов  по содержанию, эксплуатации сданных  в аренду </t>
  </si>
  <si>
    <t xml:space="preserve">помещений, затратам за потребляемую электроэнергию по действующим </t>
  </si>
  <si>
    <t>тарифам, затратам на оплату коммунальных услуг</t>
  </si>
  <si>
    <t>г. Минск</t>
  </si>
  <si>
    <t xml:space="preserve"> 1.   В соответствии с п.1.7 Договора субаренды № 2-СА/1 от 07.12.2015г. между </t>
  </si>
  <si>
    <t xml:space="preserve">ЧП «Юнитрейдинвестгрупп»  и ЗАО "Транскомлогист и к», фактические расходы </t>
  </si>
  <si>
    <t xml:space="preserve">ЧП «Юнитрейдинвестгрупп»  по содержанию, эксплуатации сданных  в аренду </t>
  </si>
  <si>
    <t xml:space="preserve">помещений, затраты за потребляемую электроэнергию по действующим </t>
  </si>
  <si>
    <t>тарифам, затраты на оплату коммунальных услуг возмещаются ЗАО</t>
  </si>
  <si>
    <t>«Транскомлогист и к» ежемесячно пропорционально используемой площади.</t>
  </si>
  <si>
    <t xml:space="preserve"> 2.    Общая площадь арендуемых ЧП «Юнитрейдинвестгрупп» помещений =22,0 кв.м. </t>
  </si>
  <si>
    <t>  Процентное соотношение арендуемой и общей площади=19,84%</t>
  </si>
  <si>
    <t>3.    Расчет</t>
  </si>
  <si>
    <t>Ставка НДС,%</t>
  </si>
  <si>
    <t>Сумма НДС</t>
  </si>
  <si>
    <t>Сумма с НДС</t>
  </si>
  <si>
    <t>Без НДС</t>
  </si>
  <si>
    <t xml:space="preserve">Настоящий расчет является протоколом согласования договорной  цены на </t>
  </si>
  <si>
    <t xml:space="preserve">возмещение  фактических  расходов ЧП «Юнитрейдинвестгрупп»  по содержанию, </t>
  </si>
  <si>
    <t xml:space="preserve">эксплуатации полученных  в аренду помещений, затратам за потребляемую </t>
  </si>
  <si>
    <t xml:space="preserve">электроэнергию по действующим тарифам,  по затратам на оплату </t>
  </si>
  <si>
    <t xml:space="preserve"> коммунальных услуг.</t>
  </si>
  <si>
    <t>Арендатор</t>
  </si>
  <si>
    <t>Субарендатор</t>
  </si>
  <si>
    <t>г.Минск, пер. Козлова 7Г -508</t>
  </si>
  <si>
    <t xml:space="preserve">220037, г.Минск, </t>
  </si>
  <si>
    <t>ЧП «Юнитрейдинвестгрупп»</t>
  </si>
  <si>
    <t>пер.Козлова, д. 7г. комн. 507</t>
  </si>
  <si>
    <t>р/с № 301209570010</t>
  </si>
  <si>
    <t xml:space="preserve">р/с № 3012171479010 в ЦБУ №704 </t>
  </si>
  <si>
    <t xml:space="preserve">в  ЗАО «БТА Банк»  в г. Минске, </t>
  </si>
  <si>
    <t>ОАО «БПС-Сбербанк»</t>
  </si>
  <si>
    <t>код 704</t>
  </si>
  <si>
    <t xml:space="preserve"> в г. Минске, код 369,</t>
  </si>
  <si>
    <t>УНП 691460275</t>
  </si>
  <si>
    <t>____________________ Остапенко С.И.</t>
  </si>
  <si>
    <t>__________________Скрипченко А.А.</t>
  </si>
  <si>
    <t xml:space="preserve"> 1.   В соответствии с п.1.7 Договора субаренды № 6-СА от 15.06.2015г. между </t>
  </si>
  <si>
    <t xml:space="preserve">УП "МИТАДА - ТОРГ"  и ЗАО "Транскомлогист и к», фактические расходы </t>
  </si>
  <si>
    <t xml:space="preserve">УП "МИТАДА - ТОРГ"  по содержанию, эксплуатации сданных  в аренду </t>
  </si>
  <si>
    <t xml:space="preserve"> 2.    Общая площадь арендуемых УП "МИТАДА - ТОРГ" помещений =20,62 кв.м. </t>
  </si>
  <si>
    <t>    Процентное соотношение арендуемой и общей площади=15,22%</t>
  </si>
  <si>
    <t xml:space="preserve">возмещение  фактических  расходов УП "МИТАДА - ТОРГ"  по содержанию, </t>
  </si>
  <si>
    <t>УП "МИТАДА - ТОРГ"</t>
  </si>
  <si>
    <t>пер. Козлова, 7г-505</t>
  </si>
  <si>
    <t>р/с № 3012608190027</t>
  </si>
  <si>
    <t xml:space="preserve">в  ЦБУ №521 ОАО «Белинвестбанк»  </t>
  </si>
  <si>
    <t>в г. Минске, код 739</t>
  </si>
  <si>
    <t>УНП 190453260, ОКПО 37594661</t>
  </si>
  <si>
    <t>____________________ Калитович М.И.</t>
  </si>
  <si>
    <t xml:space="preserve"> 1.   В соответствии с п.1.7 Договора субаренды № 3-СА от 01.04.2015г. между </t>
  </si>
  <si>
    <t xml:space="preserve">АБ "Бона Кауза»  и ЗАО "Транскомлогист и к»,  фактические расходы </t>
  </si>
  <si>
    <t xml:space="preserve">АБ "Бона Кауза»  по содержанию, эксплуатации сданных  в аренду </t>
  </si>
  <si>
    <t xml:space="preserve"> 2.    Общая площадь арендуемых АБ "Бона Кауза» помещений =12,32 кв.м. </t>
  </si>
  <si>
    <t xml:space="preserve"> Процентное соотношение арендуемой и общей площади=11,11%</t>
  </si>
  <si>
    <t>Настоящий расчет является протоколом согласования договорной цены на возмещение фактических расходов АБ "Бона Кауза" по содержания, эксплуатации полученных в аренду помещений, затратам за потребляемую электроэнергия по тействующим тарифам, затратам на оплату коммунальных услуг.</t>
  </si>
  <si>
    <t>АБ «Бона Кауза»</t>
  </si>
  <si>
    <t>г.Минск, пер. Козлова 7Г -510</t>
  </si>
  <si>
    <t>р/с № 3015157230010</t>
  </si>
  <si>
    <t xml:space="preserve">в  ЦБУ №704 ОАО «БПС-Сбербанк»  </t>
  </si>
  <si>
    <t>в г. Минске, код 369</t>
  </si>
  <si>
    <t>УНП 805002358</t>
  </si>
  <si>
    <t>____________________ Цветов Д.Н.</t>
  </si>
  <si>
    <t>Возмещение земельного налога за 1-кв. 2017 г</t>
  </si>
  <si>
    <t>Возмещение налоаг на недвиж. 1кв.</t>
  </si>
  <si>
    <t>за  февраль 2018 г</t>
  </si>
  <si>
    <t>Возмещение стоимости технического обслуживания  за февраль</t>
  </si>
  <si>
    <t>Возмещение стоимости эл/энергии за февраль</t>
  </si>
  <si>
    <t>Возмещение ст-ти эл/энергии  (лифты) за февраль</t>
  </si>
  <si>
    <t>Возмещение стоимости т/энергии  за февраль</t>
  </si>
  <si>
    <t>Возмещение стоимости обезвреживания ТБО за февраль</t>
  </si>
  <si>
    <t>Возмещение стоимости вывоза ТБО за февраль</t>
  </si>
  <si>
    <t>Возмещение стоимости ВОДОснабжения за февраль</t>
  </si>
  <si>
    <t>Возмещение налога на захоронение  ТО за февраль</t>
  </si>
  <si>
    <t>Возмещение стоимости дезработ за февраль</t>
  </si>
  <si>
    <t>Возмещение стоимости ТО лифтов за февраль</t>
  </si>
  <si>
    <t>Возмещение стоимости ТО СПС за февраль</t>
  </si>
  <si>
    <t>Возмещение стоимости охраны объектов за февраль</t>
  </si>
  <si>
    <t>Возмещение ст-ти эл/энергии   МОП за февраль</t>
  </si>
  <si>
    <t>Возмещ.сумм пени и процентов за пользование чужими ден.ср-вами за т/энергию за февраль 2018г</t>
  </si>
  <si>
    <t>28 февраля  2018г</t>
  </si>
  <si>
    <t>Сумма    возмещения    за февраль составляет  370,55 (триста семьдесят) рублей 55 копеек, в том числе НДС 24 рубля 12 копеек</t>
  </si>
  <si>
    <t>Сумма    возмещения    за декабрь 2017 г составляет  284,29 (двести восемьдесят четыре) рубля 29 копеек, в т.ч НДС 18 рублей 50 копеек</t>
  </si>
  <si>
    <t>Сумма возмещения за декабрь составляет 207 (двести семь) рублей 22 копейки, в т.ч НДС 13 рублей 51 копейка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</si>
</sst>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#,##0&quot;р.&quot;;\-#,##0&quot;р.&quot;"/>
    <numFmt numFmtId="43" formatCode="_-* #,##0.00_р_._-;\-* #,##0.00_р_._-;_-* &quot;-&quot;??_р_._-;_-@_-"/>
  </numFmts>
  <fonts count="19" x14ac:knownFonts="1">
    <font>
      <sz val="10"/>
      <color theme="1"/>
      <name val="Calibri"/>
      <family val="2"/>
      <charset val="204"/>
      <scheme val="minor"/>
    </font>
    <font>
      <sz val="9"/>
      <color indexed="8"/>
      <name val="Bookman Old Style"/>
      <family val="1"/>
      <charset val="204"/>
    </font>
    <font>
      <sz val="10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indexed="8"/>
      <name val="Bookman Old Style"/>
      <family val="1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1"/>
      <color indexed="8"/>
      <name val="Bookman Old Style"/>
      <family val="1"/>
      <charset val="204"/>
    </font>
    <font>
      <sz val="11"/>
      <color indexed="8"/>
      <name val="Bookman Old Style"/>
      <family val="1"/>
      <charset val="204"/>
    </font>
    <font>
      <sz val="9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indexed="8"/>
      <name val="Bookman Old Style"/>
      <family val="1"/>
      <charset val="204"/>
    </font>
    <font>
      <sz val="8.5"/>
      <color indexed="8"/>
      <name val="Bookman Old Style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12"/>
      <color indexed="8"/>
      <name val="Bookman Old Style"/>
      <family val="1"/>
      <charset val="204"/>
    </font>
    <font>
      <b/>
      <sz val="10"/>
      <color indexed="8"/>
      <name val="Bookman Old Style"/>
      <family val="1"/>
      <charset val="204"/>
    </font>
    <font>
      <sz val="8"/>
      <color indexed="8"/>
      <name val="Calibri"/>
      <family val="2"/>
      <charset val="204"/>
    </font>
    <font>
      <b/>
      <sz val="8"/>
      <color indexed="8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2" fillId="0" borderId="0"/>
    <xf numFmtId="5" fontId="2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1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0" borderId="3" xfId="0" applyFont="1" applyBorder="1"/>
    <xf numFmtId="0" fontId="1" fillId="0" borderId="4" xfId="0" applyFont="1" applyBorder="1" applyAlignment="1">
      <alignment wrapText="1"/>
    </xf>
    <xf numFmtId="0" fontId="5" fillId="0" borderId="4" xfId="0" applyFont="1" applyBorder="1"/>
    <xf numFmtId="0" fontId="4" fillId="0" borderId="4" xfId="0" applyFont="1" applyBorder="1"/>
    <xf numFmtId="4" fontId="3" fillId="2" borderId="2" xfId="0" applyNumberFormat="1" applyFont="1" applyFill="1" applyBorder="1"/>
    <xf numFmtId="4" fontId="5" fillId="0" borderId="4" xfId="0" applyNumberFormat="1" applyFont="1" applyBorder="1"/>
    <xf numFmtId="2" fontId="5" fillId="0" borderId="4" xfId="0" applyNumberFormat="1" applyFont="1" applyBorder="1"/>
    <xf numFmtId="2" fontId="5" fillId="0" borderId="4" xfId="1" applyNumberFormat="1" applyFont="1" applyBorder="1"/>
    <xf numFmtId="0" fontId="1" fillId="2" borderId="4" xfId="0" applyFont="1" applyFill="1" applyBorder="1" applyAlignment="1">
      <alignment wrapText="1"/>
    </xf>
    <xf numFmtId="2" fontId="3" fillId="2" borderId="4" xfId="0" applyNumberFormat="1" applyFont="1" applyFill="1" applyBorder="1"/>
    <xf numFmtId="4" fontId="3" fillId="2" borderId="4" xfId="0" applyNumberFormat="1" applyFont="1" applyFill="1" applyBorder="1"/>
    <xf numFmtId="4" fontId="6" fillId="2" borderId="4" xfId="0" applyNumberFormat="1" applyFont="1" applyFill="1" applyBorder="1"/>
    <xf numFmtId="0" fontId="1" fillId="3" borderId="4" xfId="0" applyFont="1" applyFill="1" applyBorder="1" applyAlignment="1">
      <alignment wrapText="1"/>
    </xf>
    <xf numFmtId="0" fontId="0" fillId="3" borderId="0" xfId="0" applyFill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0" fillId="0" borderId="2" xfId="0" applyBorder="1"/>
    <xf numFmtId="0" fontId="12" fillId="0" borderId="2" xfId="0" applyFont="1" applyBorder="1" applyAlignment="1">
      <alignment wrapText="1"/>
    </xf>
    <xf numFmtId="4" fontId="13" fillId="4" borderId="2" xfId="0" applyNumberFormat="1" applyFont="1" applyFill="1" applyBorder="1"/>
    <xf numFmtId="0" fontId="0" fillId="2" borderId="2" xfId="0" applyFill="1" applyBorder="1"/>
    <xf numFmtId="4" fontId="0" fillId="2" borderId="2" xfId="0" applyNumberFormat="1" applyFill="1" applyBorder="1"/>
    <xf numFmtId="0" fontId="0" fillId="0" borderId="4" xfId="0" applyBorder="1"/>
    <xf numFmtId="0" fontId="12" fillId="0" borderId="4" xfId="0" applyFont="1" applyBorder="1" applyAlignment="1">
      <alignment wrapText="1"/>
    </xf>
    <xf numFmtId="2" fontId="3" fillId="4" borderId="4" xfId="0" applyNumberFormat="1" applyFont="1" applyFill="1" applyBorder="1"/>
    <xf numFmtId="0" fontId="0" fillId="2" borderId="4" xfId="0" applyFill="1" applyBorder="1"/>
    <xf numFmtId="2" fontId="0" fillId="2" borderId="4" xfId="0" applyNumberFormat="1" applyFill="1" applyBorder="1"/>
    <xf numFmtId="4" fontId="0" fillId="2" borderId="4" xfId="0" applyNumberFormat="1" applyFill="1" applyBorder="1"/>
    <xf numFmtId="4" fontId="2" fillId="2" borderId="4" xfId="0" applyNumberFormat="1" applyFont="1" applyFill="1" applyBorder="1"/>
    <xf numFmtId="1" fontId="0" fillId="0" borderId="0" xfId="0" applyNumberFormat="1"/>
    <xf numFmtId="0" fontId="14" fillId="0" borderId="4" xfId="0" applyFont="1" applyBorder="1"/>
    <xf numFmtId="0" fontId="15" fillId="0" borderId="4" xfId="0" applyFont="1" applyBorder="1"/>
    <xf numFmtId="4" fontId="14" fillId="0" borderId="4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9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3" fontId="14" fillId="0" borderId="0" xfId="0" applyNumberFormat="1" applyFont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/>
    <xf numFmtId="0" fontId="7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B15" sqref="B15"/>
    </sheetView>
  </sheetViews>
  <sheetFormatPr defaultRowHeight="12.75" x14ac:dyDescent="0.2"/>
  <cols>
    <col min="1" max="1" width="8.5703125" style="65" customWidth="1"/>
    <col min="2" max="2" width="49.42578125" style="65" customWidth="1"/>
    <col min="3" max="3" width="12.28515625" style="65" customWidth="1"/>
    <col min="4" max="4" width="9.42578125" style="65" customWidth="1"/>
    <col min="5" max="5" width="13" style="65" customWidth="1"/>
    <col min="6" max="7" width="8.28515625" style="65" customWidth="1"/>
  </cols>
  <sheetData>
    <row r="1" spans="1:7" ht="39.75" customHeight="1" thickBot="1" x14ac:dyDescent="0.3">
      <c r="A1" s="2" t="s">
        <v>0</v>
      </c>
      <c r="B1" s="3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t="s">
        <v>0</v>
      </c>
    </row>
    <row r="2" spans="1:7" ht="43.5" customHeight="1" thickBot="1" x14ac:dyDescent="0.3">
      <c r="A2" s="5">
        <v>1</v>
      </c>
      <c r="B2" s="6" t="s">
        <v>6</v>
      </c>
      <c r="C2" s="12"/>
      <c r="D2" s="7"/>
      <c r="E2" s="7">
        <f t="shared" ref="E2:E18" si="0">C2*0.1522</f>
        <v>0</v>
      </c>
      <c r="F2" s="7">
        <f t="shared" ref="F2:F18" si="1">C2*0.1111</f>
        <v>0</v>
      </c>
      <c r="G2">
        <v>1</v>
      </c>
    </row>
    <row r="3" spans="1:7" ht="36" customHeight="1" x14ac:dyDescent="0.25">
      <c r="A3" s="5">
        <v>2</v>
      </c>
      <c r="B3" s="16" t="s">
        <v>7</v>
      </c>
      <c r="C3" s="19">
        <v>241.81</v>
      </c>
      <c r="D3" s="17">
        <f t="shared" ref="D3:D18" si="2">C3*0.1984</f>
        <v>47.975104000000002</v>
      </c>
      <c r="E3" s="17">
        <f t="shared" si="0"/>
        <v>36.803482000000002</v>
      </c>
      <c r="F3" s="17">
        <f t="shared" si="1"/>
        <v>26.865091</v>
      </c>
      <c r="G3">
        <v>2</v>
      </c>
    </row>
    <row r="4" spans="1:7" ht="29.25" customHeight="1" thickBot="1" x14ac:dyDescent="0.3">
      <c r="A4" s="8">
        <v>3</v>
      </c>
      <c r="B4" s="16" t="s">
        <v>8</v>
      </c>
      <c r="C4" s="18">
        <v>16.98</v>
      </c>
      <c r="D4" s="17">
        <f t="shared" si="2"/>
        <v>3.3688319999999998</v>
      </c>
      <c r="E4" s="17">
        <f t="shared" si="0"/>
        <v>2.5843560000000001</v>
      </c>
      <c r="F4" s="17">
        <f t="shared" si="1"/>
        <v>1.8864780000000001</v>
      </c>
      <c r="G4">
        <v>3</v>
      </c>
    </row>
    <row r="5" spans="1:7" ht="38.25" customHeight="1" x14ac:dyDescent="0.25">
      <c r="A5" s="5">
        <v>4</v>
      </c>
      <c r="B5" s="16" t="s">
        <v>9</v>
      </c>
      <c r="C5" s="18">
        <v>210.06</v>
      </c>
      <c r="D5" s="17">
        <f t="shared" si="2"/>
        <v>41.675903999999996</v>
      </c>
      <c r="E5" s="17">
        <f t="shared" si="0"/>
        <v>31.971132000000001</v>
      </c>
      <c r="F5" s="17">
        <f t="shared" si="1"/>
        <v>23.337666000000002</v>
      </c>
      <c r="G5">
        <v>4</v>
      </c>
    </row>
    <row r="6" spans="1:7" ht="30" customHeight="1" thickBot="1" x14ac:dyDescent="0.3">
      <c r="A6" s="8">
        <v>5</v>
      </c>
      <c r="B6" s="16" t="s">
        <v>10</v>
      </c>
      <c r="C6" s="19">
        <v>1.78</v>
      </c>
      <c r="D6" s="17">
        <f t="shared" si="2"/>
        <v>0.35315199999999997</v>
      </c>
      <c r="E6" s="17">
        <f t="shared" si="0"/>
        <v>0.27091599999999999</v>
      </c>
      <c r="F6" s="17">
        <f t="shared" si="1"/>
        <v>0.19775800000000002</v>
      </c>
      <c r="G6">
        <v>5</v>
      </c>
    </row>
    <row r="7" spans="1:7" ht="30.75" customHeight="1" x14ac:dyDescent="0.25">
      <c r="A7" s="5">
        <v>6</v>
      </c>
      <c r="B7" s="16" t="s">
        <v>11</v>
      </c>
      <c r="C7" s="19">
        <v>4.1900000000000004</v>
      </c>
      <c r="D7" s="17">
        <f t="shared" si="2"/>
        <v>0.83129600000000003</v>
      </c>
      <c r="E7" s="17">
        <f t="shared" si="0"/>
        <v>0.63771800000000012</v>
      </c>
      <c r="F7" s="17">
        <f t="shared" si="1"/>
        <v>0.46550900000000006</v>
      </c>
      <c r="G7">
        <v>6</v>
      </c>
    </row>
    <row r="8" spans="1:7" ht="41.25" customHeight="1" thickBot="1" x14ac:dyDescent="0.3">
      <c r="A8" s="8">
        <v>7</v>
      </c>
      <c r="B8" s="16" t="s">
        <v>12</v>
      </c>
      <c r="C8" s="19">
        <v>36.43</v>
      </c>
      <c r="D8" s="17">
        <f t="shared" si="2"/>
        <v>7.2277119999999995</v>
      </c>
      <c r="E8" s="17">
        <f t="shared" si="0"/>
        <v>5.5446460000000002</v>
      </c>
      <c r="F8" s="17">
        <f t="shared" si="1"/>
        <v>4.0473730000000003</v>
      </c>
      <c r="G8">
        <v>7</v>
      </c>
    </row>
    <row r="9" spans="1:7" ht="30" customHeight="1" x14ac:dyDescent="0.25">
      <c r="A9" s="5">
        <v>8</v>
      </c>
      <c r="B9" s="16" t="s">
        <v>13</v>
      </c>
      <c r="C9" s="19">
        <v>0.84</v>
      </c>
      <c r="D9" s="17">
        <f t="shared" si="2"/>
        <v>0.166656</v>
      </c>
      <c r="E9" s="17">
        <f t="shared" si="0"/>
        <v>0.12784799999999999</v>
      </c>
      <c r="F9" s="17">
        <f t="shared" si="1"/>
        <v>9.3324000000000004E-2</v>
      </c>
      <c r="G9">
        <v>8</v>
      </c>
    </row>
    <row r="10" spans="1:7" ht="29.25" customHeight="1" thickBot="1" x14ac:dyDescent="0.3">
      <c r="A10" s="8">
        <v>9</v>
      </c>
      <c r="B10" s="16" t="s">
        <v>14</v>
      </c>
      <c r="C10" s="19">
        <v>0.26</v>
      </c>
      <c r="D10" s="17">
        <f t="shared" si="2"/>
        <v>5.1583999999999998E-2</v>
      </c>
      <c r="E10" s="17">
        <f t="shared" si="0"/>
        <v>3.9572000000000003E-2</v>
      </c>
      <c r="F10" s="17">
        <f t="shared" si="1"/>
        <v>2.8886000000000002E-2</v>
      </c>
      <c r="G10">
        <v>9</v>
      </c>
    </row>
    <row r="11" spans="1:7" ht="26.25" customHeight="1" x14ac:dyDescent="0.25">
      <c r="A11" s="5">
        <v>10</v>
      </c>
      <c r="B11" s="16" t="s">
        <v>15</v>
      </c>
      <c r="C11" s="19">
        <v>54.2</v>
      </c>
      <c r="D11" s="17">
        <f t="shared" si="2"/>
        <v>10.75328</v>
      </c>
      <c r="E11" s="17">
        <f t="shared" si="0"/>
        <v>8.2492400000000004</v>
      </c>
      <c r="F11" s="17">
        <f t="shared" si="1"/>
        <v>6.0216200000000004</v>
      </c>
      <c r="G11">
        <v>10</v>
      </c>
    </row>
    <row r="12" spans="1:7" ht="33.75" customHeight="1" thickBot="1" x14ac:dyDescent="0.3">
      <c r="A12" s="8">
        <v>11</v>
      </c>
      <c r="B12" s="16" t="s">
        <v>16</v>
      </c>
      <c r="C12" s="19">
        <v>11.63</v>
      </c>
      <c r="D12" s="17">
        <f t="shared" si="2"/>
        <v>2.3073920000000001</v>
      </c>
      <c r="E12" s="17">
        <f t="shared" si="0"/>
        <v>1.770086</v>
      </c>
      <c r="F12" s="17">
        <f t="shared" si="1"/>
        <v>1.2920930000000002</v>
      </c>
      <c r="G12">
        <v>11</v>
      </c>
    </row>
    <row r="13" spans="1:7" ht="33" customHeight="1" x14ac:dyDescent="0.25">
      <c r="A13" s="5">
        <v>12</v>
      </c>
      <c r="B13" s="16" t="s">
        <v>17</v>
      </c>
      <c r="C13" s="19">
        <v>4.97</v>
      </c>
      <c r="D13" s="17">
        <f t="shared" si="2"/>
        <v>0.98604799999999992</v>
      </c>
      <c r="E13" s="17">
        <f t="shared" si="0"/>
        <v>0.75643399999999994</v>
      </c>
      <c r="F13" s="17">
        <f t="shared" si="1"/>
        <v>0.55216699999999996</v>
      </c>
      <c r="G13">
        <v>12</v>
      </c>
    </row>
    <row r="14" spans="1:7" ht="31.5" customHeight="1" thickBot="1" x14ac:dyDescent="0.3">
      <c r="A14" s="8">
        <v>13</v>
      </c>
      <c r="B14" s="16" t="s">
        <v>18</v>
      </c>
      <c r="C14" s="19">
        <v>1.19</v>
      </c>
      <c r="D14" s="17">
        <f t="shared" si="2"/>
        <v>0.23609599999999997</v>
      </c>
      <c r="E14" s="17">
        <f t="shared" si="0"/>
        <v>0.181118</v>
      </c>
      <c r="F14" s="17">
        <f t="shared" si="1"/>
        <v>0.13220899999999999</v>
      </c>
      <c r="G14">
        <v>13</v>
      </c>
    </row>
    <row r="15" spans="1:7" ht="51" customHeight="1" x14ac:dyDescent="0.25">
      <c r="A15" s="5">
        <v>14</v>
      </c>
      <c r="B15" s="20" t="s">
        <v>19</v>
      </c>
      <c r="C15" s="19">
        <v>15.84</v>
      </c>
      <c r="D15" s="17">
        <f t="shared" si="2"/>
        <v>3.1426559999999997</v>
      </c>
      <c r="E15" s="17">
        <f t="shared" si="0"/>
        <v>2.4108480000000001</v>
      </c>
      <c r="F15" s="17">
        <f t="shared" si="1"/>
        <v>1.7598240000000001</v>
      </c>
      <c r="G15" s="21"/>
    </row>
    <row r="16" spans="1:7" ht="54.75" customHeight="1" thickBot="1" x14ac:dyDescent="0.3">
      <c r="A16" s="8">
        <v>15</v>
      </c>
      <c r="B16" s="20" t="s">
        <v>20</v>
      </c>
      <c r="C16" s="19">
        <v>13.35</v>
      </c>
      <c r="D16" s="17">
        <f t="shared" si="2"/>
        <v>2.6486399999999999</v>
      </c>
      <c r="E16" s="17">
        <f t="shared" si="0"/>
        <v>2.0318700000000001</v>
      </c>
      <c r="F16" s="17">
        <f t="shared" si="1"/>
        <v>1.483185</v>
      </c>
      <c r="G16" s="21"/>
    </row>
    <row r="17" spans="1:7" ht="31.5" customHeight="1" x14ac:dyDescent="0.25">
      <c r="A17" s="5">
        <v>16</v>
      </c>
      <c r="B17" s="20"/>
      <c r="C17" s="19"/>
      <c r="D17" s="17"/>
      <c r="E17" s="17"/>
      <c r="F17" s="17"/>
      <c r="G17" s="21"/>
    </row>
    <row r="18" spans="1:7" ht="30" customHeight="1" x14ac:dyDescent="0.25">
      <c r="A18" s="8">
        <v>14</v>
      </c>
      <c r="B18" s="9"/>
      <c r="C18" s="19">
        <v>0.9</v>
      </c>
      <c r="D18" s="17">
        <f t="shared" si="2"/>
        <v>0.17856</v>
      </c>
      <c r="E18" s="17">
        <f t="shared" si="0"/>
        <v>0.13698000000000002</v>
      </c>
      <c r="F18" s="17">
        <f t="shared" si="1"/>
        <v>9.9990000000000009E-2</v>
      </c>
    </row>
    <row r="19" spans="1:7" x14ac:dyDescent="0.2">
      <c r="A19" s="10"/>
      <c r="B19" s="11" t="s">
        <v>21</v>
      </c>
      <c r="C19" s="13">
        <f>SUM(C2:C18)</f>
        <v>614.43000000000018</v>
      </c>
      <c r="D19" s="14">
        <f>SUM(D3:D18)</f>
        <v>121.90291199999999</v>
      </c>
      <c r="E19" s="14">
        <f>SUM(E2:E18)</f>
        <v>93.51624600000001</v>
      </c>
      <c r="F19" s="15">
        <f>SUM(F2:F18)</f>
        <v>68.263173000000009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topLeftCell="A40" workbookViewId="0">
      <selection activeCell="B45" sqref="B45"/>
    </sheetView>
  </sheetViews>
  <sheetFormatPr defaultRowHeight="12.75" x14ac:dyDescent="0.2"/>
  <cols>
    <col min="1" max="1" width="7.85546875" style="65" customWidth="1"/>
    <col min="2" max="2" width="41.28515625" style="65" customWidth="1"/>
    <col min="3" max="3" width="9.85546875" style="65" customWidth="1"/>
    <col min="4" max="4" width="10" style="65" customWidth="1"/>
    <col min="5" max="5" width="15" style="65" customWidth="1"/>
    <col min="6" max="6" width="25" style="65" customWidth="1"/>
    <col min="7" max="256" width="9.140625" style="65" customWidth="1"/>
    <col min="257" max="257" width="7.85546875" style="65" customWidth="1"/>
    <col min="258" max="258" width="41.28515625" style="65" customWidth="1"/>
    <col min="259" max="259" width="9.85546875" style="65" customWidth="1"/>
    <col min="260" max="260" width="10" style="65" customWidth="1"/>
    <col min="261" max="261" width="15" style="65" customWidth="1"/>
    <col min="262" max="262" width="25" style="65" customWidth="1"/>
    <col min="263" max="512" width="9.140625" style="65" customWidth="1"/>
    <col min="513" max="513" width="7.85546875" style="65" customWidth="1"/>
    <col min="514" max="514" width="41.28515625" style="65" customWidth="1"/>
    <col min="515" max="515" width="9.85546875" style="65" customWidth="1"/>
    <col min="516" max="516" width="10" style="65" customWidth="1"/>
    <col min="517" max="517" width="15" style="65" customWidth="1"/>
    <col min="518" max="518" width="25" style="65" customWidth="1"/>
    <col min="519" max="768" width="9.140625" style="65" customWidth="1"/>
    <col min="769" max="769" width="7.85546875" style="65" customWidth="1"/>
    <col min="770" max="770" width="41.28515625" style="65" customWidth="1"/>
    <col min="771" max="771" width="9.85546875" style="65" customWidth="1"/>
    <col min="772" max="772" width="10" style="65" customWidth="1"/>
    <col min="773" max="773" width="15" style="65" customWidth="1"/>
    <col min="774" max="774" width="25" style="65" customWidth="1"/>
    <col min="775" max="1024" width="9.140625" style="65" customWidth="1"/>
    <col min="1025" max="1025" width="7.85546875" style="65" customWidth="1"/>
    <col min="1026" max="1026" width="41.28515625" style="65" customWidth="1"/>
    <col min="1027" max="1027" width="9.85546875" style="65" customWidth="1"/>
    <col min="1028" max="1028" width="10" style="65" customWidth="1"/>
    <col min="1029" max="1029" width="15" style="65" customWidth="1"/>
    <col min="1030" max="1030" width="25" style="65" customWidth="1"/>
    <col min="1031" max="1280" width="9.140625" style="65" customWidth="1"/>
    <col min="1281" max="1281" width="7.85546875" style="65" customWidth="1"/>
    <col min="1282" max="1282" width="41.28515625" style="65" customWidth="1"/>
    <col min="1283" max="1283" width="9.85546875" style="65" customWidth="1"/>
    <col min="1284" max="1284" width="10" style="65" customWidth="1"/>
    <col min="1285" max="1285" width="15" style="65" customWidth="1"/>
    <col min="1286" max="1286" width="25" style="65" customWidth="1"/>
    <col min="1287" max="1536" width="9.140625" style="65" customWidth="1"/>
    <col min="1537" max="1537" width="7.85546875" style="65" customWidth="1"/>
    <col min="1538" max="1538" width="41.28515625" style="65" customWidth="1"/>
    <col min="1539" max="1539" width="9.85546875" style="65" customWidth="1"/>
    <col min="1540" max="1540" width="10" style="65" customWidth="1"/>
    <col min="1541" max="1541" width="15" style="65" customWidth="1"/>
    <col min="1542" max="1542" width="25" style="65" customWidth="1"/>
    <col min="1543" max="1792" width="9.140625" style="65" customWidth="1"/>
    <col min="1793" max="1793" width="7.85546875" style="65" customWidth="1"/>
    <col min="1794" max="1794" width="41.28515625" style="65" customWidth="1"/>
    <col min="1795" max="1795" width="9.85546875" style="65" customWidth="1"/>
    <col min="1796" max="1796" width="10" style="65" customWidth="1"/>
    <col min="1797" max="1797" width="15" style="65" customWidth="1"/>
    <col min="1798" max="1798" width="25" style="65" customWidth="1"/>
    <col min="1799" max="2048" width="9.140625" style="65" customWidth="1"/>
    <col min="2049" max="2049" width="7.85546875" style="65" customWidth="1"/>
    <col min="2050" max="2050" width="41.28515625" style="65" customWidth="1"/>
    <col min="2051" max="2051" width="9.85546875" style="65" customWidth="1"/>
    <col min="2052" max="2052" width="10" style="65" customWidth="1"/>
    <col min="2053" max="2053" width="15" style="65" customWidth="1"/>
    <col min="2054" max="2054" width="25" style="65" customWidth="1"/>
    <col min="2055" max="2304" width="9.140625" style="65" customWidth="1"/>
    <col min="2305" max="2305" width="7.85546875" style="65" customWidth="1"/>
    <col min="2306" max="2306" width="41.28515625" style="65" customWidth="1"/>
    <col min="2307" max="2307" width="9.85546875" style="65" customWidth="1"/>
    <col min="2308" max="2308" width="10" style="65" customWidth="1"/>
    <col min="2309" max="2309" width="15" style="65" customWidth="1"/>
    <col min="2310" max="2310" width="25" style="65" customWidth="1"/>
    <col min="2311" max="2560" width="9.140625" style="65" customWidth="1"/>
    <col min="2561" max="2561" width="7.85546875" style="65" customWidth="1"/>
    <col min="2562" max="2562" width="41.28515625" style="65" customWidth="1"/>
    <col min="2563" max="2563" width="9.85546875" style="65" customWidth="1"/>
    <col min="2564" max="2564" width="10" style="65" customWidth="1"/>
    <col min="2565" max="2565" width="15" style="65" customWidth="1"/>
    <col min="2566" max="2566" width="25" style="65" customWidth="1"/>
    <col min="2567" max="2816" width="9.140625" style="65" customWidth="1"/>
    <col min="2817" max="2817" width="7.85546875" style="65" customWidth="1"/>
    <col min="2818" max="2818" width="41.28515625" style="65" customWidth="1"/>
    <col min="2819" max="2819" width="9.85546875" style="65" customWidth="1"/>
    <col min="2820" max="2820" width="10" style="65" customWidth="1"/>
    <col min="2821" max="2821" width="15" style="65" customWidth="1"/>
    <col min="2822" max="2822" width="25" style="65" customWidth="1"/>
    <col min="2823" max="3072" width="9.140625" style="65" customWidth="1"/>
    <col min="3073" max="3073" width="7.85546875" style="65" customWidth="1"/>
    <col min="3074" max="3074" width="41.28515625" style="65" customWidth="1"/>
    <col min="3075" max="3075" width="9.85546875" style="65" customWidth="1"/>
    <col min="3076" max="3076" width="10" style="65" customWidth="1"/>
    <col min="3077" max="3077" width="15" style="65" customWidth="1"/>
    <col min="3078" max="3078" width="25" style="65" customWidth="1"/>
    <col min="3079" max="3328" width="9.140625" style="65" customWidth="1"/>
    <col min="3329" max="3329" width="7.85546875" style="65" customWidth="1"/>
    <col min="3330" max="3330" width="41.28515625" style="65" customWidth="1"/>
    <col min="3331" max="3331" width="9.85546875" style="65" customWidth="1"/>
    <col min="3332" max="3332" width="10" style="65" customWidth="1"/>
    <col min="3333" max="3333" width="15" style="65" customWidth="1"/>
    <col min="3334" max="3334" width="25" style="65" customWidth="1"/>
    <col min="3335" max="3584" width="9.140625" style="65" customWidth="1"/>
    <col min="3585" max="3585" width="7.85546875" style="65" customWidth="1"/>
    <col min="3586" max="3586" width="41.28515625" style="65" customWidth="1"/>
    <col min="3587" max="3587" width="9.85546875" style="65" customWidth="1"/>
    <col min="3588" max="3588" width="10" style="65" customWidth="1"/>
    <col min="3589" max="3589" width="15" style="65" customWidth="1"/>
    <col min="3590" max="3590" width="25" style="65" customWidth="1"/>
    <col min="3591" max="3840" width="9.140625" style="65" customWidth="1"/>
    <col min="3841" max="3841" width="7.85546875" style="65" customWidth="1"/>
    <col min="3842" max="3842" width="41.28515625" style="65" customWidth="1"/>
    <col min="3843" max="3843" width="9.85546875" style="65" customWidth="1"/>
    <col min="3844" max="3844" width="10" style="65" customWidth="1"/>
    <col min="3845" max="3845" width="15" style="65" customWidth="1"/>
    <col min="3846" max="3846" width="25" style="65" customWidth="1"/>
    <col min="3847" max="4096" width="9.140625" style="65" customWidth="1"/>
    <col min="4097" max="4097" width="7.85546875" style="65" customWidth="1"/>
    <col min="4098" max="4098" width="41.28515625" style="65" customWidth="1"/>
    <col min="4099" max="4099" width="9.85546875" style="65" customWidth="1"/>
    <col min="4100" max="4100" width="10" style="65" customWidth="1"/>
    <col min="4101" max="4101" width="15" style="65" customWidth="1"/>
    <col min="4102" max="4102" width="25" style="65" customWidth="1"/>
    <col min="4103" max="4352" width="9.140625" style="65" customWidth="1"/>
    <col min="4353" max="4353" width="7.85546875" style="65" customWidth="1"/>
    <col min="4354" max="4354" width="41.28515625" style="65" customWidth="1"/>
    <col min="4355" max="4355" width="9.85546875" style="65" customWidth="1"/>
    <col min="4356" max="4356" width="10" style="65" customWidth="1"/>
    <col min="4357" max="4357" width="15" style="65" customWidth="1"/>
    <col min="4358" max="4358" width="25" style="65" customWidth="1"/>
    <col min="4359" max="4608" width="9.140625" style="65" customWidth="1"/>
    <col min="4609" max="4609" width="7.85546875" style="65" customWidth="1"/>
    <col min="4610" max="4610" width="41.28515625" style="65" customWidth="1"/>
    <col min="4611" max="4611" width="9.85546875" style="65" customWidth="1"/>
    <col min="4612" max="4612" width="10" style="65" customWidth="1"/>
    <col min="4613" max="4613" width="15" style="65" customWidth="1"/>
    <col min="4614" max="4614" width="25" style="65" customWidth="1"/>
    <col min="4615" max="4864" width="9.140625" style="65" customWidth="1"/>
    <col min="4865" max="4865" width="7.85546875" style="65" customWidth="1"/>
    <col min="4866" max="4866" width="41.28515625" style="65" customWidth="1"/>
    <col min="4867" max="4867" width="9.85546875" style="65" customWidth="1"/>
    <col min="4868" max="4868" width="10" style="65" customWidth="1"/>
    <col min="4869" max="4869" width="15" style="65" customWidth="1"/>
    <col min="4870" max="4870" width="25" style="65" customWidth="1"/>
    <col min="4871" max="5120" width="9.140625" style="65" customWidth="1"/>
    <col min="5121" max="5121" width="7.85546875" style="65" customWidth="1"/>
    <col min="5122" max="5122" width="41.28515625" style="65" customWidth="1"/>
    <col min="5123" max="5123" width="9.85546875" style="65" customWidth="1"/>
    <col min="5124" max="5124" width="10" style="65" customWidth="1"/>
    <col min="5125" max="5125" width="15" style="65" customWidth="1"/>
    <col min="5126" max="5126" width="25" style="65" customWidth="1"/>
    <col min="5127" max="5376" width="9.140625" style="65" customWidth="1"/>
    <col min="5377" max="5377" width="7.85546875" style="65" customWidth="1"/>
    <col min="5378" max="5378" width="41.28515625" style="65" customWidth="1"/>
    <col min="5379" max="5379" width="9.85546875" style="65" customWidth="1"/>
    <col min="5380" max="5380" width="10" style="65" customWidth="1"/>
    <col min="5381" max="5381" width="15" style="65" customWidth="1"/>
    <col min="5382" max="5382" width="25" style="65" customWidth="1"/>
    <col min="5383" max="5632" width="9.140625" style="65" customWidth="1"/>
    <col min="5633" max="5633" width="7.85546875" style="65" customWidth="1"/>
    <col min="5634" max="5634" width="41.28515625" style="65" customWidth="1"/>
    <col min="5635" max="5635" width="9.85546875" style="65" customWidth="1"/>
    <col min="5636" max="5636" width="10" style="65" customWidth="1"/>
    <col min="5637" max="5637" width="15" style="65" customWidth="1"/>
    <col min="5638" max="5638" width="25" style="65" customWidth="1"/>
    <col min="5639" max="5888" width="9.140625" style="65" customWidth="1"/>
    <col min="5889" max="5889" width="7.85546875" style="65" customWidth="1"/>
    <col min="5890" max="5890" width="41.28515625" style="65" customWidth="1"/>
    <col min="5891" max="5891" width="9.85546875" style="65" customWidth="1"/>
    <col min="5892" max="5892" width="10" style="65" customWidth="1"/>
    <col min="5893" max="5893" width="15" style="65" customWidth="1"/>
    <col min="5894" max="5894" width="25" style="65" customWidth="1"/>
    <col min="5895" max="6144" width="9.140625" style="65" customWidth="1"/>
    <col min="6145" max="6145" width="7.85546875" style="65" customWidth="1"/>
    <col min="6146" max="6146" width="41.28515625" style="65" customWidth="1"/>
    <col min="6147" max="6147" width="9.85546875" style="65" customWidth="1"/>
    <col min="6148" max="6148" width="10" style="65" customWidth="1"/>
    <col min="6149" max="6149" width="15" style="65" customWidth="1"/>
    <col min="6150" max="6150" width="25" style="65" customWidth="1"/>
    <col min="6151" max="6400" width="9.140625" style="65" customWidth="1"/>
    <col min="6401" max="6401" width="7.85546875" style="65" customWidth="1"/>
    <col min="6402" max="6402" width="41.28515625" style="65" customWidth="1"/>
    <col min="6403" max="6403" width="9.85546875" style="65" customWidth="1"/>
    <col min="6404" max="6404" width="10" style="65" customWidth="1"/>
    <col min="6405" max="6405" width="15" style="65" customWidth="1"/>
    <col min="6406" max="6406" width="25" style="65" customWidth="1"/>
    <col min="6407" max="6656" width="9.140625" style="65" customWidth="1"/>
    <col min="6657" max="6657" width="7.85546875" style="65" customWidth="1"/>
    <col min="6658" max="6658" width="41.28515625" style="65" customWidth="1"/>
    <col min="6659" max="6659" width="9.85546875" style="65" customWidth="1"/>
    <col min="6660" max="6660" width="10" style="65" customWidth="1"/>
    <col min="6661" max="6661" width="15" style="65" customWidth="1"/>
    <col min="6662" max="6662" width="25" style="65" customWidth="1"/>
    <col min="6663" max="6912" width="9.140625" style="65" customWidth="1"/>
    <col min="6913" max="6913" width="7.85546875" style="65" customWidth="1"/>
    <col min="6914" max="6914" width="41.28515625" style="65" customWidth="1"/>
    <col min="6915" max="6915" width="9.85546875" style="65" customWidth="1"/>
    <col min="6916" max="6916" width="10" style="65" customWidth="1"/>
    <col min="6917" max="6917" width="15" style="65" customWidth="1"/>
    <col min="6918" max="6918" width="25" style="65" customWidth="1"/>
    <col min="6919" max="7168" width="9.140625" style="65" customWidth="1"/>
    <col min="7169" max="7169" width="7.85546875" style="65" customWidth="1"/>
    <col min="7170" max="7170" width="41.28515625" style="65" customWidth="1"/>
    <col min="7171" max="7171" width="9.85546875" style="65" customWidth="1"/>
    <col min="7172" max="7172" width="10" style="65" customWidth="1"/>
    <col min="7173" max="7173" width="15" style="65" customWidth="1"/>
    <col min="7174" max="7174" width="25" style="65" customWidth="1"/>
    <col min="7175" max="7424" width="9.140625" style="65" customWidth="1"/>
    <col min="7425" max="7425" width="7.85546875" style="65" customWidth="1"/>
    <col min="7426" max="7426" width="41.28515625" style="65" customWidth="1"/>
    <col min="7427" max="7427" width="9.85546875" style="65" customWidth="1"/>
    <col min="7428" max="7428" width="10" style="65" customWidth="1"/>
    <col min="7429" max="7429" width="15" style="65" customWidth="1"/>
    <col min="7430" max="7430" width="25" style="65" customWidth="1"/>
    <col min="7431" max="7680" width="9.140625" style="65" customWidth="1"/>
    <col min="7681" max="7681" width="7.85546875" style="65" customWidth="1"/>
    <col min="7682" max="7682" width="41.28515625" style="65" customWidth="1"/>
    <col min="7683" max="7683" width="9.85546875" style="65" customWidth="1"/>
    <col min="7684" max="7684" width="10" style="65" customWidth="1"/>
    <col min="7685" max="7685" width="15" style="65" customWidth="1"/>
    <col min="7686" max="7686" width="25" style="65" customWidth="1"/>
    <col min="7687" max="7936" width="9.140625" style="65" customWidth="1"/>
    <col min="7937" max="7937" width="7.85546875" style="65" customWidth="1"/>
    <col min="7938" max="7938" width="41.28515625" style="65" customWidth="1"/>
    <col min="7939" max="7939" width="9.85546875" style="65" customWidth="1"/>
    <col min="7940" max="7940" width="10" style="65" customWidth="1"/>
    <col min="7941" max="7941" width="15" style="65" customWidth="1"/>
    <col min="7942" max="7942" width="25" style="65" customWidth="1"/>
    <col min="7943" max="8192" width="9.140625" style="65" customWidth="1"/>
    <col min="8193" max="8193" width="7.85546875" style="65" customWidth="1"/>
    <col min="8194" max="8194" width="41.28515625" style="65" customWidth="1"/>
    <col min="8195" max="8195" width="9.85546875" style="65" customWidth="1"/>
    <col min="8196" max="8196" width="10" style="65" customWidth="1"/>
    <col min="8197" max="8197" width="15" style="65" customWidth="1"/>
    <col min="8198" max="8198" width="25" style="65" customWidth="1"/>
    <col min="8199" max="8448" width="9.140625" style="65" customWidth="1"/>
    <col min="8449" max="8449" width="7.85546875" style="65" customWidth="1"/>
    <col min="8450" max="8450" width="41.28515625" style="65" customWidth="1"/>
    <col min="8451" max="8451" width="9.85546875" style="65" customWidth="1"/>
    <col min="8452" max="8452" width="10" style="65" customWidth="1"/>
    <col min="8453" max="8453" width="15" style="65" customWidth="1"/>
    <col min="8454" max="8454" width="25" style="65" customWidth="1"/>
    <col min="8455" max="8704" width="9.140625" style="65" customWidth="1"/>
    <col min="8705" max="8705" width="7.85546875" style="65" customWidth="1"/>
    <col min="8706" max="8706" width="41.28515625" style="65" customWidth="1"/>
    <col min="8707" max="8707" width="9.85546875" style="65" customWidth="1"/>
    <col min="8708" max="8708" width="10" style="65" customWidth="1"/>
    <col min="8709" max="8709" width="15" style="65" customWidth="1"/>
    <col min="8710" max="8710" width="25" style="65" customWidth="1"/>
    <col min="8711" max="8960" width="9.140625" style="65" customWidth="1"/>
    <col min="8961" max="8961" width="7.85546875" style="65" customWidth="1"/>
    <col min="8962" max="8962" width="41.28515625" style="65" customWidth="1"/>
    <col min="8963" max="8963" width="9.85546875" style="65" customWidth="1"/>
    <col min="8964" max="8964" width="10" style="65" customWidth="1"/>
    <col min="8965" max="8965" width="15" style="65" customWidth="1"/>
    <col min="8966" max="8966" width="25" style="65" customWidth="1"/>
    <col min="8967" max="9216" width="9.140625" style="65" customWidth="1"/>
    <col min="9217" max="9217" width="7.85546875" style="65" customWidth="1"/>
    <col min="9218" max="9218" width="41.28515625" style="65" customWidth="1"/>
    <col min="9219" max="9219" width="9.85546875" style="65" customWidth="1"/>
    <col min="9220" max="9220" width="10" style="65" customWidth="1"/>
    <col min="9221" max="9221" width="15" style="65" customWidth="1"/>
    <col min="9222" max="9222" width="25" style="65" customWidth="1"/>
    <col min="9223" max="9472" width="9.140625" style="65" customWidth="1"/>
    <col min="9473" max="9473" width="7.85546875" style="65" customWidth="1"/>
    <col min="9474" max="9474" width="41.28515625" style="65" customWidth="1"/>
    <col min="9475" max="9475" width="9.85546875" style="65" customWidth="1"/>
    <col min="9476" max="9476" width="10" style="65" customWidth="1"/>
    <col min="9477" max="9477" width="15" style="65" customWidth="1"/>
    <col min="9478" max="9478" width="25" style="65" customWidth="1"/>
    <col min="9479" max="9728" width="9.140625" style="65" customWidth="1"/>
    <col min="9729" max="9729" width="7.85546875" style="65" customWidth="1"/>
    <col min="9730" max="9730" width="41.28515625" style="65" customWidth="1"/>
    <col min="9731" max="9731" width="9.85546875" style="65" customWidth="1"/>
    <col min="9732" max="9732" width="10" style="65" customWidth="1"/>
    <col min="9733" max="9733" width="15" style="65" customWidth="1"/>
    <col min="9734" max="9734" width="25" style="65" customWidth="1"/>
    <col min="9735" max="9984" width="9.140625" style="65" customWidth="1"/>
    <col min="9985" max="9985" width="7.85546875" style="65" customWidth="1"/>
    <col min="9986" max="9986" width="41.28515625" style="65" customWidth="1"/>
    <col min="9987" max="9987" width="9.85546875" style="65" customWidth="1"/>
    <col min="9988" max="9988" width="10" style="65" customWidth="1"/>
    <col min="9989" max="9989" width="15" style="65" customWidth="1"/>
    <col min="9990" max="9990" width="25" style="65" customWidth="1"/>
    <col min="9991" max="10240" width="9.140625" style="65" customWidth="1"/>
    <col min="10241" max="10241" width="7.85546875" style="65" customWidth="1"/>
    <col min="10242" max="10242" width="41.28515625" style="65" customWidth="1"/>
    <col min="10243" max="10243" width="9.85546875" style="65" customWidth="1"/>
    <col min="10244" max="10244" width="10" style="65" customWidth="1"/>
    <col min="10245" max="10245" width="15" style="65" customWidth="1"/>
    <col min="10246" max="10246" width="25" style="65" customWidth="1"/>
    <col min="10247" max="10496" width="9.140625" style="65" customWidth="1"/>
    <col min="10497" max="10497" width="7.85546875" style="65" customWidth="1"/>
    <col min="10498" max="10498" width="41.28515625" style="65" customWidth="1"/>
    <col min="10499" max="10499" width="9.85546875" style="65" customWidth="1"/>
    <col min="10500" max="10500" width="10" style="65" customWidth="1"/>
    <col min="10501" max="10501" width="15" style="65" customWidth="1"/>
    <col min="10502" max="10502" width="25" style="65" customWidth="1"/>
    <col min="10503" max="10752" width="9.140625" style="65" customWidth="1"/>
    <col min="10753" max="10753" width="7.85546875" style="65" customWidth="1"/>
    <col min="10754" max="10754" width="41.28515625" style="65" customWidth="1"/>
    <col min="10755" max="10755" width="9.85546875" style="65" customWidth="1"/>
    <col min="10756" max="10756" width="10" style="65" customWidth="1"/>
    <col min="10757" max="10757" width="15" style="65" customWidth="1"/>
    <col min="10758" max="10758" width="25" style="65" customWidth="1"/>
    <col min="10759" max="11008" width="9.140625" style="65" customWidth="1"/>
    <col min="11009" max="11009" width="7.85546875" style="65" customWidth="1"/>
    <col min="11010" max="11010" width="41.28515625" style="65" customWidth="1"/>
    <col min="11011" max="11011" width="9.85546875" style="65" customWidth="1"/>
    <col min="11012" max="11012" width="10" style="65" customWidth="1"/>
    <col min="11013" max="11013" width="15" style="65" customWidth="1"/>
    <col min="11014" max="11014" width="25" style="65" customWidth="1"/>
    <col min="11015" max="11264" width="9.140625" style="65" customWidth="1"/>
    <col min="11265" max="11265" width="7.85546875" style="65" customWidth="1"/>
    <col min="11266" max="11266" width="41.28515625" style="65" customWidth="1"/>
    <col min="11267" max="11267" width="9.85546875" style="65" customWidth="1"/>
    <col min="11268" max="11268" width="10" style="65" customWidth="1"/>
    <col min="11269" max="11269" width="15" style="65" customWidth="1"/>
    <col min="11270" max="11270" width="25" style="65" customWidth="1"/>
    <col min="11271" max="11520" width="9.140625" style="65" customWidth="1"/>
    <col min="11521" max="11521" width="7.85546875" style="65" customWidth="1"/>
    <col min="11522" max="11522" width="41.28515625" style="65" customWidth="1"/>
    <col min="11523" max="11523" width="9.85546875" style="65" customWidth="1"/>
    <col min="11524" max="11524" width="10" style="65" customWidth="1"/>
    <col min="11525" max="11525" width="15" style="65" customWidth="1"/>
    <col min="11526" max="11526" width="25" style="65" customWidth="1"/>
    <col min="11527" max="11776" width="9.140625" style="65" customWidth="1"/>
    <col min="11777" max="11777" width="7.85546875" style="65" customWidth="1"/>
    <col min="11778" max="11778" width="41.28515625" style="65" customWidth="1"/>
    <col min="11779" max="11779" width="9.85546875" style="65" customWidth="1"/>
    <col min="11780" max="11780" width="10" style="65" customWidth="1"/>
    <col min="11781" max="11781" width="15" style="65" customWidth="1"/>
    <col min="11782" max="11782" width="25" style="65" customWidth="1"/>
    <col min="11783" max="12032" width="9.140625" style="65" customWidth="1"/>
    <col min="12033" max="12033" width="7.85546875" style="65" customWidth="1"/>
    <col min="12034" max="12034" width="41.28515625" style="65" customWidth="1"/>
    <col min="12035" max="12035" width="9.85546875" style="65" customWidth="1"/>
    <col min="12036" max="12036" width="10" style="65" customWidth="1"/>
    <col min="12037" max="12037" width="15" style="65" customWidth="1"/>
    <col min="12038" max="12038" width="25" style="65" customWidth="1"/>
    <col min="12039" max="12288" width="9.140625" style="65" customWidth="1"/>
    <col min="12289" max="12289" width="7.85546875" style="65" customWidth="1"/>
    <col min="12290" max="12290" width="41.28515625" style="65" customWidth="1"/>
    <col min="12291" max="12291" width="9.85546875" style="65" customWidth="1"/>
    <col min="12292" max="12292" width="10" style="65" customWidth="1"/>
    <col min="12293" max="12293" width="15" style="65" customWidth="1"/>
    <col min="12294" max="12294" width="25" style="65" customWidth="1"/>
    <col min="12295" max="12544" width="9.140625" style="65" customWidth="1"/>
    <col min="12545" max="12545" width="7.85546875" style="65" customWidth="1"/>
    <col min="12546" max="12546" width="41.28515625" style="65" customWidth="1"/>
    <col min="12547" max="12547" width="9.85546875" style="65" customWidth="1"/>
    <col min="12548" max="12548" width="10" style="65" customWidth="1"/>
    <col min="12549" max="12549" width="15" style="65" customWidth="1"/>
    <col min="12550" max="12550" width="25" style="65" customWidth="1"/>
    <col min="12551" max="12800" width="9.140625" style="65" customWidth="1"/>
    <col min="12801" max="12801" width="7.85546875" style="65" customWidth="1"/>
    <col min="12802" max="12802" width="41.28515625" style="65" customWidth="1"/>
    <col min="12803" max="12803" width="9.85546875" style="65" customWidth="1"/>
    <col min="12804" max="12804" width="10" style="65" customWidth="1"/>
    <col min="12805" max="12805" width="15" style="65" customWidth="1"/>
    <col min="12806" max="12806" width="25" style="65" customWidth="1"/>
    <col min="12807" max="13056" width="9.140625" style="65" customWidth="1"/>
    <col min="13057" max="13057" width="7.85546875" style="65" customWidth="1"/>
    <col min="13058" max="13058" width="41.28515625" style="65" customWidth="1"/>
    <col min="13059" max="13059" width="9.85546875" style="65" customWidth="1"/>
    <col min="13060" max="13060" width="10" style="65" customWidth="1"/>
    <col min="13061" max="13061" width="15" style="65" customWidth="1"/>
    <col min="13062" max="13062" width="25" style="65" customWidth="1"/>
    <col min="13063" max="13312" width="9.140625" style="65" customWidth="1"/>
    <col min="13313" max="13313" width="7.85546875" style="65" customWidth="1"/>
    <col min="13314" max="13314" width="41.28515625" style="65" customWidth="1"/>
    <col min="13315" max="13315" width="9.85546875" style="65" customWidth="1"/>
    <col min="13316" max="13316" width="10" style="65" customWidth="1"/>
    <col min="13317" max="13317" width="15" style="65" customWidth="1"/>
    <col min="13318" max="13318" width="25" style="65" customWidth="1"/>
    <col min="13319" max="13568" width="9.140625" style="65" customWidth="1"/>
    <col min="13569" max="13569" width="7.85546875" style="65" customWidth="1"/>
    <col min="13570" max="13570" width="41.28515625" style="65" customWidth="1"/>
    <col min="13571" max="13571" width="9.85546875" style="65" customWidth="1"/>
    <col min="13572" max="13572" width="10" style="65" customWidth="1"/>
    <col min="13573" max="13573" width="15" style="65" customWidth="1"/>
    <col min="13574" max="13574" width="25" style="65" customWidth="1"/>
    <col min="13575" max="13824" width="9.140625" style="65" customWidth="1"/>
    <col min="13825" max="13825" width="7.85546875" style="65" customWidth="1"/>
    <col min="13826" max="13826" width="41.28515625" style="65" customWidth="1"/>
    <col min="13827" max="13827" width="9.85546875" style="65" customWidth="1"/>
    <col min="13828" max="13828" width="10" style="65" customWidth="1"/>
    <col min="13829" max="13829" width="15" style="65" customWidth="1"/>
    <col min="13830" max="13830" width="25" style="65" customWidth="1"/>
    <col min="13831" max="14080" width="9.140625" style="65" customWidth="1"/>
    <col min="14081" max="14081" width="7.85546875" style="65" customWidth="1"/>
    <col min="14082" max="14082" width="41.28515625" style="65" customWidth="1"/>
    <col min="14083" max="14083" width="9.85546875" style="65" customWidth="1"/>
    <col min="14084" max="14084" width="10" style="65" customWidth="1"/>
    <col min="14085" max="14085" width="15" style="65" customWidth="1"/>
    <col min="14086" max="14086" width="25" style="65" customWidth="1"/>
    <col min="14087" max="14336" width="9.140625" style="65" customWidth="1"/>
    <col min="14337" max="14337" width="7.85546875" style="65" customWidth="1"/>
    <col min="14338" max="14338" width="41.28515625" style="65" customWidth="1"/>
    <col min="14339" max="14339" width="9.85546875" style="65" customWidth="1"/>
    <col min="14340" max="14340" width="10" style="65" customWidth="1"/>
    <col min="14341" max="14341" width="15" style="65" customWidth="1"/>
    <col min="14342" max="14342" width="25" style="65" customWidth="1"/>
    <col min="14343" max="14592" width="9.140625" style="65" customWidth="1"/>
    <col min="14593" max="14593" width="7.85546875" style="65" customWidth="1"/>
    <col min="14594" max="14594" width="41.28515625" style="65" customWidth="1"/>
    <col min="14595" max="14595" width="9.85546875" style="65" customWidth="1"/>
    <col min="14596" max="14596" width="10" style="65" customWidth="1"/>
    <col min="14597" max="14597" width="15" style="65" customWidth="1"/>
    <col min="14598" max="14598" width="25" style="65" customWidth="1"/>
    <col min="14599" max="14848" width="9.140625" style="65" customWidth="1"/>
    <col min="14849" max="14849" width="7.85546875" style="65" customWidth="1"/>
    <col min="14850" max="14850" width="41.28515625" style="65" customWidth="1"/>
    <col min="14851" max="14851" width="9.85546875" style="65" customWidth="1"/>
    <col min="14852" max="14852" width="10" style="65" customWidth="1"/>
    <col min="14853" max="14853" width="15" style="65" customWidth="1"/>
    <col min="14854" max="14854" width="25" style="65" customWidth="1"/>
    <col min="14855" max="15104" width="9.140625" style="65" customWidth="1"/>
    <col min="15105" max="15105" width="7.85546875" style="65" customWidth="1"/>
    <col min="15106" max="15106" width="41.28515625" style="65" customWidth="1"/>
    <col min="15107" max="15107" width="9.85546875" style="65" customWidth="1"/>
    <col min="15108" max="15108" width="10" style="65" customWidth="1"/>
    <col min="15109" max="15109" width="15" style="65" customWidth="1"/>
    <col min="15110" max="15110" width="25" style="65" customWidth="1"/>
    <col min="15111" max="15360" width="9.140625" style="65" customWidth="1"/>
    <col min="15361" max="15361" width="7.85546875" style="65" customWidth="1"/>
    <col min="15362" max="15362" width="41.28515625" style="65" customWidth="1"/>
    <col min="15363" max="15363" width="9.85546875" style="65" customWidth="1"/>
    <col min="15364" max="15364" width="10" style="65" customWidth="1"/>
    <col min="15365" max="15365" width="15" style="65" customWidth="1"/>
    <col min="15366" max="15366" width="25" style="65" customWidth="1"/>
    <col min="15367" max="15616" width="9.140625" style="65" customWidth="1"/>
    <col min="15617" max="15617" width="7.85546875" style="65" customWidth="1"/>
    <col min="15618" max="15618" width="41.28515625" style="65" customWidth="1"/>
    <col min="15619" max="15619" width="9.85546875" style="65" customWidth="1"/>
    <col min="15620" max="15620" width="10" style="65" customWidth="1"/>
    <col min="15621" max="15621" width="15" style="65" customWidth="1"/>
    <col min="15622" max="15622" width="25" style="65" customWidth="1"/>
    <col min="15623" max="15872" width="9.140625" style="65" customWidth="1"/>
    <col min="15873" max="15873" width="7.85546875" style="65" customWidth="1"/>
    <col min="15874" max="15874" width="41.28515625" style="65" customWidth="1"/>
    <col min="15875" max="15875" width="9.85546875" style="65" customWidth="1"/>
    <col min="15876" max="15876" width="10" style="65" customWidth="1"/>
    <col min="15877" max="15877" width="15" style="65" customWidth="1"/>
    <col min="15878" max="15878" width="25" style="65" customWidth="1"/>
    <col min="15879" max="16128" width="9.140625" style="65" customWidth="1"/>
    <col min="16129" max="16129" width="7.85546875" style="65" customWidth="1"/>
    <col min="16130" max="16130" width="41.28515625" style="65" customWidth="1"/>
    <col min="16131" max="16131" width="9.85546875" style="65" customWidth="1"/>
    <col min="16132" max="16132" width="10" style="65" customWidth="1"/>
    <col min="16133" max="16133" width="15" style="65" customWidth="1"/>
    <col min="16134" max="16134" width="25" style="65" customWidth="1"/>
    <col min="16135" max="16384" width="9.140625" style="65" customWidth="1"/>
  </cols>
  <sheetData>
    <row r="1" spans="1:7" ht="15" customHeight="1" x14ac:dyDescent="0.25">
      <c r="C1" s="66" t="s">
        <v>22</v>
      </c>
      <c r="D1" s="67"/>
      <c r="E1" s="67"/>
      <c r="F1" s="67"/>
    </row>
    <row r="2" spans="1:7" ht="15" customHeight="1" x14ac:dyDescent="0.25">
      <c r="C2" s="50" t="s">
        <v>23</v>
      </c>
    </row>
    <row r="3" spans="1:7" ht="15" customHeight="1" x14ac:dyDescent="0.25">
      <c r="C3" s="50" t="s">
        <v>24</v>
      </c>
    </row>
    <row r="4" spans="1:7" ht="15" customHeight="1" x14ac:dyDescent="0.25">
      <c r="C4" s="68" t="s">
        <v>25</v>
      </c>
      <c r="D4" s="67"/>
      <c r="E4" s="67"/>
      <c r="F4" s="67"/>
    </row>
    <row r="5" spans="1:7" ht="15" customHeight="1" x14ac:dyDescent="0.25">
      <c r="C5" s="68" t="s">
        <v>26</v>
      </c>
      <c r="D5" s="67"/>
      <c r="E5" s="67"/>
      <c r="F5" s="67"/>
    </row>
    <row r="6" spans="1:7" ht="12.75" hidden="1" customHeight="1" x14ac:dyDescent="0.2"/>
    <row r="7" spans="1:7" ht="15" customHeight="1" x14ac:dyDescent="0.25">
      <c r="C7" s="50" t="s">
        <v>27</v>
      </c>
    </row>
    <row r="9" spans="1:7" ht="15" customHeight="1" x14ac:dyDescent="0.25">
      <c r="C9" s="22" t="s">
        <v>28</v>
      </c>
    </row>
    <row r="11" spans="1:7" x14ac:dyDescent="0.2">
      <c r="A11" s="49" t="s">
        <v>29</v>
      </c>
      <c r="B11" s="23"/>
      <c r="C11" s="23"/>
      <c r="D11" s="23"/>
      <c r="E11" s="23"/>
      <c r="F11" s="23"/>
      <c r="G11" s="23"/>
    </row>
    <row r="12" spans="1:7" x14ac:dyDescent="0.2">
      <c r="A12" s="49" t="s">
        <v>30</v>
      </c>
      <c r="B12" s="23"/>
      <c r="C12" s="23"/>
      <c r="D12" s="23"/>
      <c r="E12" s="23"/>
      <c r="F12" s="23"/>
      <c r="G12" s="23"/>
    </row>
    <row r="13" spans="1:7" x14ac:dyDescent="0.2">
      <c r="A13" s="23"/>
      <c r="B13" s="24"/>
      <c r="C13" s="25" t="s">
        <v>31</v>
      </c>
      <c r="D13" s="23"/>
      <c r="E13" s="23"/>
      <c r="F13" s="23"/>
      <c r="G13" s="23"/>
    </row>
    <row r="14" spans="1:7" x14ac:dyDescent="0.2">
      <c r="A14" s="23"/>
      <c r="B14" s="26" t="s">
        <v>94</v>
      </c>
      <c r="C14" s="23"/>
      <c r="D14" s="23"/>
      <c r="E14" s="23"/>
      <c r="F14" s="23"/>
      <c r="G14" s="23"/>
    </row>
    <row r="15" spans="1:7" x14ac:dyDescent="0.2">
      <c r="A15" s="23"/>
      <c r="B15" s="23"/>
      <c r="C15" s="23"/>
      <c r="D15" s="23"/>
      <c r="E15" s="23"/>
      <c r="F15" s="23"/>
      <c r="G15" s="23"/>
    </row>
    <row r="16" spans="1:7" x14ac:dyDescent="0.2">
      <c r="A16" s="49" t="s">
        <v>32</v>
      </c>
      <c r="B16" s="23"/>
      <c r="C16" s="23"/>
      <c r="D16" s="23"/>
      <c r="E16" s="49" t="s">
        <v>109</v>
      </c>
      <c r="F16" s="23"/>
      <c r="G16" s="23"/>
    </row>
    <row r="17" spans="1:7" x14ac:dyDescent="0.2">
      <c r="A17" s="23"/>
      <c r="B17" s="23"/>
      <c r="C17" s="23"/>
      <c r="D17" s="23"/>
      <c r="E17" s="23"/>
      <c r="F17" s="23"/>
      <c r="G17" s="23"/>
    </row>
    <row r="18" spans="1:7" x14ac:dyDescent="0.2">
      <c r="A18" s="49" t="s">
        <v>33</v>
      </c>
      <c r="B18" s="23"/>
      <c r="C18" s="23"/>
      <c r="D18" s="23"/>
      <c r="E18" s="23"/>
      <c r="F18" s="23"/>
      <c r="G18" s="23"/>
    </row>
    <row r="19" spans="1:7" x14ac:dyDescent="0.2">
      <c r="A19" s="49" t="s">
        <v>34</v>
      </c>
      <c r="B19" s="23"/>
      <c r="C19" s="23"/>
      <c r="D19" s="23"/>
      <c r="E19" s="23"/>
      <c r="F19" s="23"/>
      <c r="G19" s="23"/>
    </row>
    <row r="20" spans="1:7" x14ac:dyDescent="0.2">
      <c r="A20" s="49" t="s">
        <v>35</v>
      </c>
      <c r="B20" s="23"/>
      <c r="C20" s="23"/>
      <c r="D20" s="23"/>
      <c r="E20" s="23"/>
      <c r="F20" s="23"/>
      <c r="G20" s="23"/>
    </row>
    <row r="21" spans="1:7" x14ac:dyDescent="0.2">
      <c r="A21" s="49" t="s">
        <v>36</v>
      </c>
      <c r="B21" s="23"/>
      <c r="C21" s="23"/>
      <c r="D21" s="23"/>
      <c r="E21" s="23"/>
      <c r="F21" s="23"/>
      <c r="G21" s="23"/>
    </row>
    <row r="22" spans="1:7" x14ac:dyDescent="0.2">
      <c r="A22" s="49" t="s">
        <v>37</v>
      </c>
      <c r="B22" s="23"/>
      <c r="C22" s="23"/>
      <c r="D22" s="23"/>
      <c r="E22" s="23"/>
      <c r="F22" s="23"/>
      <c r="G22" s="23"/>
    </row>
    <row r="23" spans="1:7" x14ac:dyDescent="0.2">
      <c r="A23" s="49" t="s">
        <v>38</v>
      </c>
      <c r="B23" s="23"/>
      <c r="C23" s="23"/>
      <c r="D23" s="23"/>
      <c r="E23" s="23"/>
      <c r="F23" s="23"/>
      <c r="G23" s="23"/>
    </row>
    <row r="24" spans="1:7" x14ac:dyDescent="0.2">
      <c r="A24" s="49" t="s">
        <v>39</v>
      </c>
      <c r="B24" s="23"/>
      <c r="C24" s="23"/>
      <c r="D24" s="23"/>
      <c r="E24" s="23"/>
      <c r="F24" s="23"/>
      <c r="G24" s="23"/>
    </row>
    <row r="25" spans="1:7" x14ac:dyDescent="0.2">
      <c r="A25" s="49" t="s">
        <v>40</v>
      </c>
      <c r="B25" s="23"/>
      <c r="C25" s="23"/>
      <c r="D25" s="23"/>
      <c r="E25" s="23"/>
      <c r="F25" s="23"/>
      <c r="G25" s="23"/>
    </row>
    <row r="26" spans="1:7" ht="15" customHeight="1" x14ac:dyDescent="0.25">
      <c r="A26" s="50" t="s">
        <v>41</v>
      </c>
    </row>
    <row r="27" spans="1:7" ht="13.5" customHeight="1" thickBot="1" x14ac:dyDescent="0.25"/>
    <row r="28" spans="1:7" ht="26.25" customHeight="1" thickBot="1" x14ac:dyDescent="0.3">
      <c r="A28" s="27" t="s">
        <v>0</v>
      </c>
      <c r="B28" s="28" t="s">
        <v>1</v>
      </c>
      <c r="C28" s="1" t="s">
        <v>2</v>
      </c>
      <c r="D28" s="29" t="s">
        <v>42</v>
      </c>
      <c r="E28" s="30" t="s">
        <v>43</v>
      </c>
      <c r="F28" s="30" t="s">
        <v>44</v>
      </c>
    </row>
    <row r="29" spans="1:7" ht="25.5" customHeight="1" x14ac:dyDescent="0.25">
      <c r="A29" s="31">
        <v>1</v>
      </c>
      <c r="B29" s="32" t="s">
        <v>95</v>
      </c>
      <c r="C29" s="33">
        <v>51.55</v>
      </c>
      <c r="D29" s="34" t="s">
        <v>45</v>
      </c>
      <c r="E29" s="34"/>
      <c r="F29" s="35">
        <f>C29-E29</f>
        <v>51.55</v>
      </c>
    </row>
    <row r="30" spans="1:7" ht="13.5" customHeight="1" x14ac:dyDescent="0.25">
      <c r="A30" s="36">
        <v>2</v>
      </c>
      <c r="B30" s="37" t="s">
        <v>96</v>
      </c>
      <c r="C30" s="38">
        <v>47.98</v>
      </c>
      <c r="D30" s="39">
        <v>20</v>
      </c>
      <c r="E30" s="40">
        <f t="shared" ref="E30:E35" si="0">C30*D30/100</f>
        <v>9.5959999999999983</v>
      </c>
      <c r="F30" s="40">
        <f t="shared" ref="F30:F45" si="1">C30+E30</f>
        <v>57.575999999999993</v>
      </c>
    </row>
    <row r="31" spans="1:7" ht="25.5" customHeight="1" x14ac:dyDescent="0.25">
      <c r="A31" s="36">
        <v>3</v>
      </c>
      <c r="B31" s="37" t="s">
        <v>97</v>
      </c>
      <c r="C31" s="38">
        <v>3.37</v>
      </c>
      <c r="D31" s="39">
        <v>20</v>
      </c>
      <c r="E31" s="40">
        <f t="shared" si="0"/>
        <v>0.67400000000000004</v>
      </c>
      <c r="F31" s="40">
        <f t="shared" si="1"/>
        <v>4.0440000000000005</v>
      </c>
    </row>
    <row r="32" spans="1:7" ht="13.5" customHeight="1" x14ac:dyDescent="0.25">
      <c r="A32" s="36">
        <v>4</v>
      </c>
      <c r="B32" s="37" t="s">
        <v>98</v>
      </c>
      <c r="C32" s="38">
        <v>41.68</v>
      </c>
      <c r="D32" s="39">
        <v>20</v>
      </c>
      <c r="E32" s="40">
        <f t="shared" si="0"/>
        <v>8.3360000000000003</v>
      </c>
      <c r="F32" s="40">
        <f t="shared" si="1"/>
        <v>50.015999999999998</v>
      </c>
    </row>
    <row r="33" spans="1:11" ht="25.5" customHeight="1" x14ac:dyDescent="0.25">
      <c r="A33" s="36">
        <v>5</v>
      </c>
      <c r="B33" s="37" t="s">
        <v>99</v>
      </c>
      <c r="C33" s="38">
        <v>0.35</v>
      </c>
      <c r="D33" s="39">
        <v>20</v>
      </c>
      <c r="E33" s="40">
        <f t="shared" si="0"/>
        <v>7.0000000000000007E-2</v>
      </c>
      <c r="F33" s="40">
        <f t="shared" si="1"/>
        <v>0.42</v>
      </c>
    </row>
    <row r="34" spans="1:11" ht="13.5" customHeight="1" x14ac:dyDescent="0.25">
      <c r="A34" s="36">
        <v>6</v>
      </c>
      <c r="B34" s="37" t="s">
        <v>100</v>
      </c>
      <c r="C34" s="38">
        <v>0.83</v>
      </c>
      <c r="D34" s="39">
        <v>20</v>
      </c>
      <c r="E34" s="40">
        <f t="shared" si="0"/>
        <v>0.16599999999999998</v>
      </c>
      <c r="F34" s="40">
        <f t="shared" si="1"/>
        <v>0.996</v>
      </c>
    </row>
    <row r="35" spans="1:11" ht="25.5" customHeight="1" x14ac:dyDescent="0.25">
      <c r="A35" s="36">
        <v>7</v>
      </c>
      <c r="B35" s="37" t="s">
        <v>101</v>
      </c>
      <c r="C35" s="38">
        <v>7.23</v>
      </c>
      <c r="D35" s="39">
        <v>20</v>
      </c>
      <c r="E35" s="40">
        <f t="shared" si="0"/>
        <v>1.4460000000000002</v>
      </c>
      <c r="F35" s="40">
        <f t="shared" si="1"/>
        <v>8.6760000000000002</v>
      </c>
    </row>
    <row r="36" spans="1:11" ht="25.5" customHeight="1" x14ac:dyDescent="0.25">
      <c r="A36" s="36">
        <v>8</v>
      </c>
      <c r="B36" s="37" t="s">
        <v>102</v>
      </c>
      <c r="C36" s="38">
        <v>0.17</v>
      </c>
      <c r="D36" s="39" t="s">
        <v>45</v>
      </c>
      <c r="E36" s="40"/>
      <c r="F36" s="40">
        <f t="shared" si="1"/>
        <v>0.17</v>
      </c>
    </row>
    <row r="37" spans="1:11" ht="13.5" customHeight="1" x14ac:dyDescent="0.25">
      <c r="A37" s="36">
        <v>9</v>
      </c>
      <c r="B37" s="37" t="s">
        <v>103</v>
      </c>
      <c r="C37" s="38">
        <v>0.05</v>
      </c>
      <c r="D37" s="39">
        <v>20</v>
      </c>
      <c r="E37" s="40">
        <f>C37*D37/100</f>
        <v>0.01</v>
      </c>
      <c r="F37" s="40">
        <f t="shared" si="1"/>
        <v>6.0000000000000005E-2</v>
      </c>
    </row>
    <row r="38" spans="1:11" ht="13.5" customHeight="1" x14ac:dyDescent="0.25">
      <c r="A38" s="36">
        <v>10</v>
      </c>
      <c r="B38" s="37" t="s">
        <v>104</v>
      </c>
      <c r="C38" s="38">
        <v>10.75</v>
      </c>
      <c r="D38" s="39">
        <v>20</v>
      </c>
      <c r="E38" s="40">
        <f>C38*D38/100</f>
        <v>2.15</v>
      </c>
      <c r="F38" s="40">
        <f t="shared" si="1"/>
        <v>12.9</v>
      </c>
    </row>
    <row r="39" spans="1:11" ht="13.5" customHeight="1" x14ac:dyDescent="0.25">
      <c r="A39" s="36">
        <v>11</v>
      </c>
      <c r="B39" s="37" t="s">
        <v>105</v>
      </c>
      <c r="C39" s="38">
        <v>2.31</v>
      </c>
      <c r="D39" s="39">
        <v>20</v>
      </c>
      <c r="E39" s="40">
        <f>C39*D39/100</f>
        <v>0.46200000000000002</v>
      </c>
      <c r="F39" s="40">
        <f t="shared" si="1"/>
        <v>2.7720000000000002</v>
      </c>
    </row>
    <row r="40" spans="1:11" ht="25.5" customHeight="1" x14ac:dyDescent="0.25">
      <c r="A40" s="36">
        <v>12</v>
      </c>
      <c r="B40" s="37" t="s">
        <v>106</v>
      </c>
      <c r="C40" s="38">
        <v>0.99</v>
      </c>
      <c r="D40" s="39" t="s">
        <v>45</v>
      </c>
      <c r="E40" s="40"/>
      <c r="F40" s="40">
        <f t="shared" si="1"/>
        <v>0.99</v>
      </c>
    </row>
    <row r="41" spans="1:11" ht="25.5" customHeight="1" x14ac:dyDescent="0.25">
      <c r="A41" s="36">
        <v>14</v>
      </c>
      <c r="B41" s="37" t="s">
        <v>107</v>
      </c>
      <c r="C41" s="38">
        <v>0.24</v>
      </c>
      <c r="D41" s="39">
        <v>20</v>
      </c>
      <c r="E41" s="40">
        <f>C41*D41/100</f>
        <v>4.8000000000000001E-2</v>
      </c>
      <c r="F41" s="40">
        <f t="shared" si="1"/>
        <v>0.28799999999999998</v>
      </c>
    </row>
    <row r="42" spans="1:11" ht="38.25" customHeight="1" x14ac:dyDescent="0.25">
      <c r="A42" s="36">
        <v>14</v>
      </c>
      <c r="B42" s="37" t="s">
        <v>19</v>
      </c>
      <c r="C42" s="41">
        <v>3.14</v>
      </c>
      <c r="D42" s="39">
        <v>20</v>
      </c>
      <c r="E42" s="40">
        <f>C42*D42/100</f>
        <v>0.628</v>
      </c>
      <c r="F42" s="40">
        <f t="shared" si="1"/>
        <v>3.7680000000000002</v>
      </c>
    </row>
    <row r="43" spans="1:11" ht="38.25" customHeight="1" x14ac:dyDescent="0.25">
      <c r="A43" s="36">
        <v>17</v>
      </c>
      <c r="B43" s="37" t="s">
        <v>108</v>
      </c>
      <c r="C43" s="42">
        <v>2.65</v>
      </c>
      <c r="D43" s="39">
        <v>20</v>
      </c>
      <c r="E43" s="40">
        <f>C43*D43/100</f>
        <v>0.53</v>
      </c>
      <c r="F43" s="40">
        <f t="shared" si="1"/>
        <v>3.1799999999999997</v>
      </c>
      <c r="I43" s="43"/>
    </row>
    <row r="44" spans="1:11" ht="38.25" customHeight="1" x14ac:dyDescent="0.25">
      <c r="A44" s="36"/>
      <c r="B44" s="37" t="s">
        <v>92</v>
      </c>
      <c r="C44" s="42">
        <v>27.52</v>
      </c>
      <c r="D44" s="39" t="s">
        <v>45</v>
      </c>
      <c r="E44" s="40"/>
      <c r="F44" s="40">
        <f t="shared" si="1"/>
        <v>27.52</v>
      </c>
      <c r="I44" s="43"/>
    </row>
    <row r="45" spans="1:11" ht="38.25" customHeight="1" x14ac:dyDescent="0.25">
      <c r="A45" s="36"/>
      <c r="B45" s="37" t="s">
        <v>93</v>
      </c>
      <c r="C45" s="42">
        <v>145.62</v>
      </c>
      <c r="D45" s="39" t="s">
        <v>45</v>
      </c>
      <c r="E45" s="40"/>
      <c r="F45" s="40">
        <f t="shared" si="1"/>
        <v>145.62</v>
      </c>
      <c r="I45" s="43"/>
    </row>
    <row r="46" spans="1:11" ht="15.75" customHeight="1" x14ac:dyDescent="0.25">
      <c r="A46" s="44"/>
      <c r="B46" s="45" t="s">
        <v>21</v>
      </c>
      <c r="C46" s="46">
        <v>0.18</v>
      </c>
      <c r="D46" s="39">
        <v>20</v>
      </c>
      <c r="E46" s="40">
        <f>SUM(E29:E43)</f>
        <v>24.116</v>
      </c>
      <c r="F46" s="40">
        <f>SUM(F29:F45)</f>
        <v>370.54599999999999</v>
      </c>
      <c r="H46" s="43"/>
    </row>
    <row r="47" spans="1:11" ht="47.25" customHeight="1" x14ac:dyDescent="0.25">
      <c r="A47" s="69" t="s">
        <v>110</v>
      </c>
      <c r="B47" s="67"/>
      <c r="C47" s="67">
        <v>0.18</v>
      </c>
      <c r="D47" s="67"/>
      <c r="E47" s="67"/>
      <c r="F47" s="67"/>
      <c r="K47" s="43"/>
    </row>
    <row r="48" spans="1:11" ht="12.75" customHeight="1" x14ac:dyDescent="0.25">
      <c r="A48" s="56"/>
      <c r="B48" s="55"/>
      <c r="C48" s="23"/>
      <c r="D48" s="23"/>
      <c r="E48" s="23"/>
      <c r="F48" s="23"/>
    </row>
    <row r="49" spans="1:7" ht="20.25" customHeight="1" x14ac:dyDescent="0.2">
      <c r="A49" s="23"/>
      <c r="B49" s="55"/>
      <c r="C49" s="23"/>
      <c r="D49" s="23"/>
      <c r="E49" s="23"/>
      <c r="F49" s="23"/>
    </row>
    <row r="50" spans="1:7" ht="13.5" customHeight="1" x14ac:dyDescent="0.25">
      <c r="A50" s="56" t="s">
        <v>46</v>
      </c>
      <c r="B50" s="23"/>
      <c r="C50" s="23"/>
      <c r="D50" s="23"/>
      <c r="E50" s="23"/>
      <c r="F50" s="23"/>
    </row>
    <row r="51" spans="1:7" ht="13.5" customHeight="1" x14ac:dyDescent="0.25">
      <c r="A51" s="56" t="s">
        <v>47</v>
      </c>
      <c r="B51" s="23"/>
      <c r="C51" s="23"/>
      <c r="D51" s="23"/>
      <c r="E51" s="23"/>
      <c r="F51" s="23"/>
    </row>
    <row r="52" spans="1:7" ht="13.5" customHeight="1" x14ac:dyDescent="0.25">
      <c r="A52" s="56" t="s">
        <v>48</v>
      </c>
      <c r="B52" s="23"/>
      <c r="C52" s="23"/>
      <c r="D52" s="23"/>
      <c r="E52" s="23"/>
      <c r="F52" s="23"/>
    </row>
    <row r="53" spans="1:7" ht="13.5" customHeight="1" x14ac:dyDescent="0.25">
      <c r="A53" s="56" t="s">
        <v>49</v>
      </c>
      <c r="B53" s="23"/>
      <c r="C53" s="23"/>
      <c r="D53" s="23"/>
      <c r="E53" s="23"/>
      <c r="F53" s="23"/>
    </row>
    <row r="54" spans="1:7" ht="13.5" customHeight="1" x14ac:dyDescent="0.25">
      <c r="A54" s="56" t="s">
        <v>50</v>
      </c>
      <c r="B54" s="23"/>
      <c r="C54" s="23"/>
      <c r="D54" s="23"/>
      <c r="E54" s="23"/>
      <c r="F54" s="23"/>
    </row>
    <row r="56" spans="1:7" x14ac:dyDescent="0.2">
      <c r="A56" s="23"/>
      <c r="B56" s="47" t="s">
        <v>51</v>
      </c>
      <c r="C56" s="23"/>
      <c r="D56" s="23"/>
      <c r="E56" s="47" t="s">
        <v>52</v>
      </c>
      <c r="F56" s="23"/>
      <c r="G56" s="23"/>
    </row>
    <row r="57" spans="1:7" x14ac:dyDescent="0.2">
      <c r="A57" s="23"/>
      <c r="B57" s="48" t="s">
        <v>22</v>
      </c>
      <c r="C57" s="23"/>
      <c r="D57" s="48" t="s">
        <v>53</v>
      </c>
      <c r="E57" s="23"/>
      <c r="F57" s="23"/>
      <c r="G57" s="23"/>
    </row>
    <row r="58" spans="1:7" x14ac:dyDescent="0.2">
      <c r="A58" s="23"/>
      <c r="B58" s="48" t="s">
        <v>54</v>
      </c>
      <c r="C58" s="23"/>
      <c r="D58" s="48" t="s">
        <v>55</v>
      </c>
      <c r="E58" s="23"/>
      <c r="F58" s="23"/>
      <c r="G58" s="23"/>
    </row>
    <row r="59" spans="1:7" x14ac:dyDescent="0.2">
      <c r="A59" s="23"/>
      <c r="B59" s="48" t="s">
        <v>56</v>
      </c>
      <c r="C59" s="23"/>
      <c r="D59" s="48" t="s">
        <v>57</v>
      </c>
      <c r="E59" s="23"/>
      <c r="F59" s="23"/>
      <c r="G59" s="23"/>
    </row>
    <row r="60" spans="1:7" x14ac:dyDescent="0.2">
      <c r="A60" s="23"/>
      <c r="B60" s="48" t="s">
        <v>58</v>
      </c>
      <c r="C60" s="23"/>
      <c r="D60" s="48" t="s">
        <v>59</v>
      </c>
      <c r="E60" s="23"/>
      <c r="F60" s="23"/>
      <c r="G60" s="23"/>
    </row>
    <row r="61" spans="1:7" x14ac:dyDescent="0.2">
      <c r="A61" s="23"/>
      <c r="B61" s="48" t="s">
        <v>60</v>
      </c>
      <c r="C61" s="23"/>
      <c r="D61" s="48" t="s">
        <v>61</v>
      </c>
      <c r="E61" s="23"/>
      <c r="F61" s="23"/>
      <c r="G61" s="23"/>
    </row>
    <row r="62" spans="1:7" x14ac:dyDescent="0.2">
      <c r="A62" s="23"/>
      <c r="B62" s="48" t="s">
        <v>62</v>
      </c>
      <c r="C62" s="23"/>
      <c r="D62" s="48" t="s">
        <v>63</v>
      </c>
      <c r="E62" s="23"/>
      <c r="F62" s="23"/>
      <c r="G62" s="23"/>
    </row>
    <row r="63" spans="1:7" x14ac:dyDescent="0.2">
      <c r="A63" s="23"/>
      <c r="B63" s="48" t="s">
        <v>27</v>
      </c>
      <c r="C63" s="23"/>
      <c r="D63" s="23"/>
      <c r="E63" s="23"/>
      <c r="F63" s="23"/>
      <c r="G63" s="23"/>
    </row>
    <row r="64" spans="1:7" x14ac:dyDescent="0.2">
      <c r="A64" s="23"/>
      <c r="B64" s="23"/>
      <c r="C64" s="23"/>
      <c r="D64" s="23"/>
      <c r="E64" s="23"/>
      <c r="F64" s="23"/>
      <c r="G64" s="23"/>
    </row>
    <row r="65" spans="1:7" x14ac:dyDescent="0.2">
      <c r="A65" s="23"/>
      <c r="B65" s="23"/>
      <c r="C65" s="23"/>
      <c r="D65" s="23"/>
      <c r="E65" s="23"/>
      <c r="F65" s="23"/>
      <c r="G65" s="23"/>
    </row>
    <row r="66" spans="1:7" x14ac:dyDescent="0.2">
      <c r="A66" s="23"/>
      <c r="B66" s="48" t="s">
        <v>64</v>
      </c>
      <c r="C66" s="23"/>
      <c r="D66" s="48" t="s">
        <v>65</v>
      </c>
      <c r="E66" s="23"/>
      <c r="F66" s="23"/>
      <c r="G66" s="23"/>
    </row>
  </sheetData>
  <mergeCells count="4">
    <mergeCell ref="C1:F1"/>
    <mergeCell ref="C4:F4"/>
    <mergeCell ref="C5:F5"/>
    <mergeCell ref="A47:F47"/>
  </mergeCells>
  <pageMargins left="0.7" right="0.7" top="0.75" bottom="0.75" header="0.3" footer="0.3"/>
  <pageSetup paperSize="9" scale="6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opLeftCell="A43" zoomScaleNormal="100" workbookViewId="0">
      <selection activeCell="C45" sqref="C45"/>
    </sheetView>
  </sheetViews>
  <sheetFormatPr defaultRowHeight="12.75" x14ac:dyDescent="0.2"/>
  <cols>
    <col min="1" max="1" width="7.85546875" style="65" customWidth="1"/>
    <col min="2" max="2" width="41.28515625" style="65" customWidth="1"/>
    <col min="3" max="3" width="9.85546875" style="65" customWidth="1"/>
    <col min="4" max="4" width="10" style="65" customWidth="1"/>
    <col min="5" max="5" width="15" style="65" customWidth="1"/>
    <col min="6" max="6" width="25" style="65" customWidth="1"/>
    <col min="7" max="256" width="9.140625" style="65" customWidth="1"/>
    <col min="257" max="257" width="7.85546875" style="65" customWidth="1"/>
    <col min="258" max="258" width="41.28515625" style="65" customWidth="1"/>
    <col min="259" max="259" width="9.85546875" style="65" customWidth="1"/>
    <col min="260" max="260" width="10" style="65" customWidth="1"/>
    <col min="261" max="261" width="15" style="65" customWidth="1"/>
    <col min="262" max="262" width="25" style="65" customWidth="1"/>
    <col min="263" max="512" width="9.140625" style="65" customWidth="1"/>
    <col min="513" max="513" width="7.85546875" style="65" customWidth="1"/>
    <col min="514" max="514" width="41.28515625" style="65" customWidth="1"/>
    <col min="515" max="515" width="9.85546875" style="65" customWidth="1"/>
    <col min="516" max="516" width="10" style="65" customWidth="1"/>
    <col min="517" max="517" width="15" style="65" customWidth="1"/>
    <col min="518" max="518" width="25" style="65" customWidth="1"/>
    <col min="519" max="768" width="9.140625" style="65" customWidth="1"/>
    <col min="769" max="769" width="7.85546875" style="65" customWidth="1"/>
    <col min="770" max="770" width="41.28515625" style="65" customWidth="1"/>
    <col min="771" max="771" width="9.85546875" style="65" customWidth="1"/>
    <col min="772" max="772" width="10" style="65" customWidth="1"/>
    <col min="773" max="773" width="15" style="65" customWidth="1"/>
    <col min="774" max="774" width="25" style="65" customWidth="1"/>
    <col min="775" max="1024" width="9.140625" style="65" customWidth="1"/>
    <col min="1025" max="1025" width="7.85546875" style="65" customWidth="1"/>
    <col min="1026" max="1026" width="41.28515625" style="65" customWidth="1"/>
    <col min="1027" max="1027" width="9.85546875" style="65" customWidth="1"/>
    <col min="1028" max="1028" width="10" style="65" customWidth="1"/>
    <col min="1029" max="1029" width="15" style="65" customWidth="1"/>
    <col min="1030" max="1030" width="25" style="65" customWidth="1"/>
    <col min="1031" max="1280" width="9.140625" style="65" customWidth="1"/>
    <col min="1281" max="1281" width="7.85546875" style="65" customWidth="1"/>
    <col min="1282" max="1282" width="41.28515625" style="65" customWidth="1"/>
    <col min="1283" max="1283" width="9.85546875" style="65" customWidth="1"/>
    <col min="1284" max="1284" width="10" style="65" customWidth="1"/>
    <col min="1285" max="1285" width="15" style="65" customWidth="1"/>
    <col min="1286" max="1286" width="25" style="65" customWidth="1"/>
    <col min="1287" max="1536" width="9.140625" style="65" customWidth="1"/>
    <col min="1537" max="1537" width="7.85546875" style="65" customWidth="1"/>
    <col min="1538" max="1538" width="41.28515625" style="65" customWidth="1"/>
    <col min="1539" max="1539" width="9.85546875" style="65" customWidth="1"/>
    <col min="1540" max="1540" width="10" style="65" customWidth="1"/>
    <col min="1541" max="1541" width="15" style="65" customWidth="1"/>
    <col min="1542" max="1542" width="25" style="65" customWidth="1"/>
    <col min="1543" max="1792" width="9.140625" style="65" customWidth="1"/>
    <col min="1793" max="1793" width="7.85546875" style="65" customWidth="1"/>
    <col min="1794" max="1794" width="41.28515625" style="65" customWidth="1"/>
    <col min="1795" max="1795" width="9.85546875" style="65" customWidth="1"/>
    <col min="1796" max="1796" width="10" style="65" customWidth="1"/>
    <col min="1797" max="1797" width="15" style="65" customWidth="1"/>
    <col min="1798" max="1798" width="25" style="65" customWidth="1"/>
    <col min="1799" max="2048" width="9.140625" style="65" customWidth="1"/>
    <col min="2049" max="2049" width="7.85546875" style="65" customWidth="1"/>
    <col min="2050" max="2050" width="41.28515625" style="65" customWidth="1"/>
    <col min="2051" max="2051" width="9.85546875" style="65" customWidth="1"/>
    <col min="2052" max="2052" width="10" style="65" customWidth="1"/>
    <col min="2053" max="2053" width="15" style="65" customWidth="1"/>
    <col min="2054" max="2054" width="25" style="65" customWidth="1"/>
    <col min="2055" max="2304" width="9.140625" style="65" customWidth="1"/>
    <col min="2305" max="2305" width="7.85546875" style="65" customWidth="1"/>
    <col min="2306" max="2306" width="41.28515625" style="65" customWidth="1"/>
    <col min="2307" max="2307" width="9.85546875" style="65" customWidth="1"/>
    <col min="2308" max="2308" width="10" style="65" customWidth="1"/>
    <col min="2309" max="2309" width="15" style="65" customWidth="1"/>
    <col min="2310" max="2310" width="25" style="65" customWidth="1"/>
    <col min="2311" max="2560" width="9.140625" style="65" customWidth="1"/>
    <col min="2561" max="2561" width="7.85546875" style="65" customWidth="1"/>
    <col min="2562" max="2562" width="41.28515625" style="65" customWidth="1"/>
    <col min="2563" max="2563" width="9.85546875" style="65" customWidth="1"/>
    <col min="2564" max="2564" width="10" style="65" customWidth="1"/>
    <col min="2565" max="2565" width="15" style="65" customWidth="1"/>
    <col min="2566" max="2566" width="25" style="65" customWidth="1"/>
    <col min="2567" max="2816" width="9.140625" style="65" customWidth="1"/>
    <col min="2817" max="2817" width="7.85546875" style="65" customWidth="1"/>
    <col min="2818" max="2818" width="41.28515625" style="65" customWidth="1"/>
    <col min="2819" max="2819" width="9.85546875" style="65" customWidth="1"/>
    <col min="2820" max="2820" width="10" style="65" customWidth="1"/>
    <col min="2821" max="2821" width="15" style="65" customWidth="1"/>
    <col min="2822" max="2822" width="25" style="65" customWidth="1"/>
    <col min="2823" max="3072" width="9.140625" style="65" customWidth="1"/>
    <col min="3073" max="3073" width="7.85546875" style="65" customWidth="1"/>
    <col min="3074" max="3074" width="41.28515625" style="65" customWidth="1"/>
    <col min="3075" max="3075" width="9.85546875" style="65" customWidth="1"/>
    <col min="3076" max="3076" width="10" style="65" customWidth="1"/>
    <col min="3077" max="3077" width="15" style="65" customWidth="1"/>
    <col min="3078" max="3078" width="25" style="65" customWidth="1"/>
    <col min="3079" max="3328" width="9.140625" style="65" customWidth="1"/>
    <col min="3329" max="3329" width="7.85546875" style="65" customWidth="1"/>
    <col min="3330" max="3330" width="41.28515625" style="65" customWidth="1"/>
    <col min="3331" max="3331" width="9.85546875" style="65" customWidth="1"/>
    <col min="3332" max="3332" width="10" style="65" customWidth="1"/>
    <col min="3333" max="3333" width="15" style="65" customWidth="1"/>
    <col min="3334" max="3334" width="25" style="65" customWidth="1"/>
    <col min="3335" max="3584" width="9.140625" style="65" customWidth="1"/>
    <col min="3585" max="3585" width="7.85546875" style="65" customWidth="1"/>
    <col min="3586" max="3586" width="41.28515625" style="65" customWidth="1"/>
    <col min="3587" max="3587" width="9.85546875" style="65" customWidth="1"/>
    <col min="3588" max="3588" width="10" style="65" customWidth="1"/>
    <col min="3589" max="3589" width="15" style="65" customWidth="1"/>
    <col min="3590" max="3590" width="25" style="65" customWidth="1"/>
    <col min="3591" max="3840" width="9.140625" style="65" customWidth="1"/>
    <col min="3841" max="3841" width="7.85546875" style="65" customWidth="1"/>
    <col min="3842" max="3842" width="41.28515625" style="65" customWidth="1"/>
    <col min="3843" max="3843" width="9.85546875" style="65" customWidth="1"/>
    <col min="3844" max="3844" width="10" style="65" customWidth="1"/>
    <col min="3845" max="3845" width="15" style="65" customWidth="1"/>
    <col min="3846" max="3846" width="25" style="65" customWidth="1"/>
    <col min="3847" max="4096" width="9.140625" style="65" customWidth="1"/>
    <col min="4097" max="4097" width="7.85546875" style="65" customWidth="1"/>
    <col min="4098" max="4098" width="41.28515625" style="65" customWidth="1"/>
    <col min="4099" max="4099" width="9.85546875" style="65" customWidth="1"/>
    <col min="4100" max="4100" width="10" style="65" customWidth="1"/>
    <col min="4101" max="4101" width="15" style="65" customWidth="1"/>
    <col min="4102" max="4102" width="25" style="65" customWidth="1"/>
    <col min="4103" max="4352" width="9.140625" style="65" customWidth="1"/>
    <col min="4353" max="4353" width="7.85546875" style="65" customWidth="1"/>
    <col min="4354" max="4354" width="41.28515625" style="65" customWidth="1"/>
    <col min="4355" max="4355" width="9.85546875" style="65" customWidth="1"/>
    <col min="4356" max="4356" width="10" style="65" customWidth="1"/>
    <col min="4357" max="4357" width="15" style="65" customWidth="1"/>
    <col min="4358" max="4358" width="25" style="65" customWidth="1"/>
    <col min="4359" max="4608" width="9.140625" style="65" customWidth="1"/>
    <col min="4609" max="4609" width="7.85546875" style="65" customWidth="1"/>
    <col min="4610" max="4610" width="41.28515625" style="65" customWidth="1"/>
    <col min="4611" max="4611" width="9.85546875" style="65" customWidth="1"/>
    <col min="4612" max="4612" width="10" style="65" customWidth="1"/>
    <col min="4613" max="4613" width="15" style="65" customWidth="1"/>
    <col min="4614" max="4614" width="25" style="65" customWidth="1"/>
    <col min="4615" max="4864" width="9.140625" style="65" customWidth="1"/>
    <col min="4865" max="4865" width="7.85546875" style="65" customWidth="1"/>
    <col min="4866" max="4866" width="41.28515625" style="65" customWidth="1"/>
    <col min="4867" max="4867" width="9.85546875" style="65" customWidth="1"/>
    <col min="4868" max="4868" width="10" style="65" customWidth="1"/>
    <col min="4869" max="4869" width="15" style="65" customWidth="1"/>
    <col min="4870" max="4870" width="25" style="65" customWidth="1"/>
    <col min="4871" max="5120" width="9.140625" style="65" customWidth="1"/>
    <col min="5121" max="5121" width="7.85546875" style="65" customWidth="1"/>
    <col min="5122" max="5122" width="41.28515625" style="65" customWidth="1"/>
    <col min="5123" max="5123" width="9.85546875" style="65" customWidth="1"/>
    <col min="5124" max="5124" width="10" style="65" customWidth="1"/>
    <col min="5125" max="5125" width="15" style="65" customWidth="1"/>
    <col min="5126" max="5126" width="25" style="65" customWidth="1"/>
    <col min="5127" max="5376" width="9.140625" style="65" customWidth="1"/>
    <col min="5377" max="5377" width="7.85546875" style="65" customWidth="1"/>
    <col min="5378" max="5378" width="41.28515625" style="65" customWidth="1"/>
    <col min="5379" max="5379" width="9.85546875" style="65" customWidth="1"/>
    <col min="5380" max="5380" width="10" style="65" customWidth="1"/>
    <col min="5381" max="5381" width="15" style="65" customWidth="1"/>
    <col min="5382" max="5382" width="25" style="65" customWidth="1"/>
    <col min="5383" max="5632" width="9.140625" style="65" customWidth="1"/>
    <col min="5633" max="5633" width="7.85546875" style="65" customWidth="1"/>
    <col min="5634" max="5634" width="41.28515625" style="65" customWidth="1"/>
    <col min="5635" max="5635" width="9.85546875" style="65" customWidth="1"/>
    <col min="5636" max="5636" width="10" style="65" customWidth="1"/>
    <col min="5637" max="5637" width="15" style="65" customWidth="1"/>
    <col min="5638" max="5638" width="25" style="65" customWidth="1"/>
    <col min="5639" max="5888" width="9.140625" style="65" customWidth="1"/>
    <col min="5889" max="5889" width="7.85546875" style="65" customWidth="1"/>
    <col min="5890" max="5890" width="41.28515625" style="65" customWidth="1"/>
    <col min="5891" max="5891" width="9.85546875" style="65" customWidth="1"/>
    <col min="5892" max="5892" width="10" style="65" customWidth="1"/>
    <col min="5893" max="5893" width="15" style="65" customWidth="1"/>
    <col min="5894" max="5894" width="25" style="65" customWidth="1"/>
    <col min="5895" max="6144" width="9.140625" style="65" customWidth="1"/>
    <col min="6145" max="6145" width="7.85546875" style="65" customWidth="1"/>
    <col min="6146" max="6146" width="41.28515625" style="65" customWidth="1"/>
    <col min="6147" max="6147" width="9.85546875" style="65" customWidth="1"/>
    <col min="6148" max="6148" width="10" style="65" customWidth="1"/>
    <col min="6149" max="6149" width="15" style="65" customWidth="1"/>
    <col min="6150" max="6150" width="25" style="65" customWidth="1"/>
    <col min="6151" max="6400" width="9.140625" style="65" customWidth="1"/>
    <col min="6401" max="6401" width="7.85546875" style="65" customWidth="1"/>
    <col min="6402" max="6402" width="41.28515625" style="65" customWidth="1"/>
    <col min="6403" max="6403" width="9.85546875" style="65" customWidth="1"/>
    <col min="6404" max="6404" width="10" style="65" customWidth="1"/>
    <col min="6405" max="6405" width="15" style="65" customWidth="1"/>
    <col min="6406" max="6406" width="25" style="65" customWidth="1"/>
    <col min="6407" max="6656" width="9.140625" style="65" customWidth="1"/>
    <col min="6657" max="6657" width="7.85546875" style="65" customWidth="1"/>
    <col min="6658" max="6658" width="41.28515625" style="65" customWidth="1"/>
    <col min="6659" max="6659" width="9.85546875" style="65" customWidth="1"/>
    <col min="6660" max="6660" width="10" style="65" customWidth="1"/>
    <col min="6661" max="6661" width="15" style="65" customWidth="1"/>
    <col min="6662" max="6662" width="25" style="65" customWidth="1"/>
    <col min="6663" max="6912" width="9.140625" style="65" customWidth="1"/>
    <col min="6913" max="6913" width="7.85546875" style="65" customWidth="1"/>
    <col min="6914" max="6914" width="41.28515625" style="65" customWidth="1"/>
    <col min="6915" max="6915" width="9.85546875" style="65" customWidth="1"/>
    <col min="6916" max="6916" width="10" style="65" customWidth="1"/>
    <col min="6917" max="6917" width="15" style="65" customWidth="1"/>
    <col min="6918" max="6918" width="25" style="65" customWidth="1"/>
    <col min="6919" max="7168" width="9.140625" style="65" customWidth="1"/>
    <col min="7169" max="7169" width="7.85546875" style="65" customWidth="1"/>
    <col min="7170" max="7170" width="41.28515625" style="65" customWidth="1"/>
    <col min="7171" max="7171" width="9.85546875" style="65" customWidth="1"/>
    <col min="7172" max="7172" width="10" style="65" customWidth="1"/>
    <col min="7173" max="7173" width="15" style="65" customWidth="1"/>
    <col min="7174" max="7174" width="25" style="65" customWidth="1"/>
    <col min="7175" max="7424" width="9.140625" style="65" customWidth="1"/>
    <col min="7425" max="7425" width="7.85546875" style="65" customWidth="1"/>
    <col min="7426" max="7426" width="41.28515625" style="65" customWidth="1"/>
    <col min="7427" max="7427" width="9.85546875" style="65" customWidth="1"/>
    <col min="7428" max="7428" width="10" style="65" customWidth="1"/>
    <col min="7429" max="7429" width="15" style="65" customWidth="1"/>
    <col min="7430" max="7430" width="25" style="65" customWidth="1"/>
    <col min="7431" max="7680" width="9.140625" style="65" customWidth="1"/>
    <col min="7681" max="7681" width="7.85546875" style="65" customWidth="1"/>
    <col min="7682" max="7682" width="41.28515625" style="65" customWidth="1"/>
    <col min="7683" max="7683" width="9.85546875" style="65" customWidth="1"/>
    <col min="7684" max="7684" width="10" style="65" customWidth="1"/>
    <col min="7685" max="7685" width="15" style="65" customWidth="1"/>
    <col min="7686" max="7686" width="25" style="65" customWidth="1"/>
    <col min="7687" max="7936" width="9.140625" style="65" customWidth="1"/>
    <col min="7937" max="7937" width="7.85546875" style="65" customWidth="1"/>
    <col min="7938" max="7938" width="41.28515625" style="65" customWidth="1"/>
    <col min="7939" max="7939" width="9.85546875" style="65" customWidth="1"/>
    <col min="7940" max="7940" width="10" style="65" customWidth="1"/>
    <col min="7941" max="7941" width="15" style="65" customWidth="1"/>
    <col min="7942" max="7942" width="25" style="65" customWidth="1"/>
    <col min="7943" max="8192" width="9.140625" style="65" customWidth="1"/>
    <col min="8193" max="8193" width="7.85546875" style="65" customWidth="1"/>
    <col min="8194" max="8194" width="41.28515625" style="65" customWidth="1"/>
    <col min="8195" max="8195" width="9.85546875" style="65" customWidth="1"/>
    <col min="8196" max="8196" width="10" style="65" customWidth="1"/>
    <col min="8197" max="8197" width="15" style="65" customWidth="1"/>
    <col min="8198" max="8198" width="25" style="65" customWidth="1"/>
    <col min="8199" max="8448" width="9.140625" style="65" customWidth="1"/>
    <col min="8449" max="8449" width="7.85546875" style="65" customWidth="1"/>
    <col min="8450" max="8450" width="41.28515625" style="65" customWidth="1"/>
    <col min="8451" max="8451" width="9.85546875" style="65" customWidth="1"/>
    <col min="8452" max="8452" width="10" style="65" customWidth="1"/>
    <col min="8453" max="8453" width="15" style="65" customWidth="1"/>
    <col min="8454" max="8454" width="25" style="65" customWidth="1"/>
    <col min="8455" max="8704" width="9.140625" style="65" customWidth="1"/>
    <col min="8705" max="8705" width="7.85546875" style="65" customWidth="1"/>
    <col min="8706" max="8706" width="41.28515625" style="65" customWidth="1"/>
    <col min="8707" max="8707" width="9.85546875" style="65" customWidth="1"/>
    <col min="8708" max="8708" width="10" style="65" customWidth="1"/>
    <col min="8709" max="8709" width="15" style="65" customWidth="1"/>
    <col min="8710" max="8710" width="25" style="65" customWidth="1"/>
    <col min="8711" max="8960" width="9.140625" style="65" customWidth="1"/>
    <col min="8961" max="8961" width="7.85546875" style="65" customWidth="1"/>
    <col min="8962" max="8962" width="41.28515625" style="65" customWidth="1"/>
    <col min="8963" max="8963" width="9.85546875" style="65" customWidth="1"/>
    <col min="8964" max="8964" width="10" style="65" customWidth="1"/>
    <col min="8965" max="8965" width="15" style="65" customWidth="1"/>
    <col min="8966" max="8966" width="25" style="65" customWidth="1"/>
    <col min="8967" max="9216" width="9.140625" style="65" customWidth="1"/>
    <col min="9217" max="9217" width="7.85546875" style="65" customWidth="1"/>
    <col min="9218" max="9218" width="41.28515625" style="65" customWidth="1"/>
    <col min="9219" max="9219" width="9.85546875" style="65" customWidth="1"/>
    <col min="9220" max="9220" width="10" style="65" customWidth="1"/>
    <col min="9221" max="9221" width="15" style="65" customWidth="1"/>
    <col min="9222" max="9222" width="25" style="65" customWidth="1"/>
    <col min="9223" max="9472" width="9.140625" style="65" customWidth="1"/>
    <col min="9473" max="9473" width="7.85546875" style="65" customWidth="1"/>
    <col min="9474" max="9474" width="41.28515625" style="65" customWidth="1"/>
    <col min="9475" max="9475" width="9.85546875" style="65" customWidth="1"/>
    <col min="9476" max="9476" width="10" style="65" customWidth="1"/>
    <col min="9477" max="9477" width="15" style="65" customWidth="1"/>
    <col min="9478" max="9478" width="25" style="65" customWidth="1"/>
    <col min="9479" max="9728" width="9.140625" style="65" customWidth="1"/>
    <col min="9729" max="9729" width="7.85546875" style="65" customWidth="1"/>
    <col min="9730" max="9730" width="41.28515625" style="65" customWidth="1"/>
    <col min="9731" max="9731" width="9.85546875" style="65" customWidth="1"/>
    <col min="9732" max="9732" width="10" style="65" customWidth="1"/>
    <col min="9733" max="9733" width="15" style="65" customWidth="1"/>
    <col min="9734" max="9734" width="25" style="65" customWidth="1"/>
    <col min="9735" max="9984" width="9.140625" style="65" customWidth="1"/>
    <col min="9985" max="9985" width="7.85546875" style="65" customWidth="1"/>
    <col min="9986" max="9986" width="41.28515625" style="65" customWidth="1"/>
    <col min="9987" max="9987" width="9.85546875" style="65" customWidth="1"/>
    <col min="9988" max="9988" width="10" style="65" customWidth="1"/>
    <col min="9989" max="9989" width="15" style="65" customWidth="1"/>
    <col min="9990" max="9990" width="25" style="65" customWidth="1"/>
    <col min="9991" max="10240" width="9.140625" style="65" customWidth="1"/>
    <col min="10241" max="10241" width="7.85546875" style="65" customWidth="1"/>
    <col min="10242" max="10242" width="41.28515625" style="65" customWidth="1"/>
    <col min="10243" max="10243" width="9.85546875" style="65" customWidth="1"/>
    <col min="10244" max="10244" width="10" style="65" customWidth="1"/>
    <col min="10245" max="10245" width="15" style="65" customWidth="1"/>
    <col min="10246" max="10246" width="25" style="65" customWidth="1"/>
    <col min="10247" max="10496" width="9.140625" style="65" customWidth="1"/>
    <col min="10497" max="10497" width="7.85546875" style="65" customWidth="1"/>
    <col min="10498" max="10498" width="41.28515625" style="65" customWidth="1"/>
    <col min="10499" max="10499" width="9.85546875" style="65" customWidth="1"/>
    <col min="10500" max="10500" width="10" style="65" customWidth="1"/>
    <col min="10501" max="10501" width="15" style="65" customWidth="1"/>
    <col min="10502" max="10502" width="25" style="65" customWidth="1"/>
    <col min="10503" max="10752" width="9.140625" style="65" customWidth="1"/>
    <col min="10753" max="10753" width="7.85546875" style="65" customWidth="1"/>
    <col min="10754" max="10754" width="41.28515625" style="65" customWidth="1"/>
    <col min="10755" max="10755" width="9.85546875" style="65" customWidth="1"/>
    <col min="10756" max="10756" width="10" style="65" customWidth="1"/>
    <col min="10757" max="10757" width="15" style="65" customWidth="1"/>
    <col min="10758" max="10758" width="25" style="65" customWidth="1"/>
    <col min="10759" max="11008" width="9.140625" style="65" customWidth="1"/>
    <col min="11009" max="11009" width="7.85546875" style="65" customWidth="1"/>
    <col min="11010" max="11010" width="41.28515625" style="65" customWidth="1"/>
    <col min="11011" max="11011" width="9.85546875" style="65" customWidth="1"/>
    <col min="11012" max="11012" width="10" style="65" customWidth="1"/>
    <col min="11013" max="11013" width="15" style="65" customWidth="1"/>
    <col min="11014" max="11014" width="25" style="65" customWidth="1"/>
    <col min="11015" max="11264" width="9.140625" style="65" customWidth="1"/>
    <col min="11265" max="11265" width="7.85546875" style="65" customWidth="1"/>
    <col min="11266" max="11266" width="41.28515625" style="65" customWidth="1"/>
    <col min="11267" max="11267" width="9.85546875" style="65" customWidth="1"/>
    <col min="11268" max="11268" width="10" style="65" customWidth="1"/>
    <col min="11269" max="11269" width="15" style="65" customWidth="1"/>
    <col min="11270" max="11270" width="25" style="65" customWidth="1"/>
    <col min="11271" max="11520" width="9.140625" style="65" customWidth="1"/>
    <col min="11521" max="11521" width="7.85546875" style="65" customWidth="1"/>
    <col min="11522" max="11522" width="41.28515625" style="65" customWidth="1"/>
    <col min="11523" max="11523" width="9.85546875" style="65" customWidth="1"/>
    <col min="11524" max="11524" width="10" style="65" customWidth="1"/>
    <col min="11525" max="11525" width="15" style="65" customWidth="1"/>
    <col min="11526" max="11526" width="25" style="65" customWidth="1"/>
    <col min="11527" max="11776" width="9.140625" style="65" customWidth="1"/>
    <col min="11777" max="11777" width="7.85546875" style="65" customWidth="1"/>
    <col min="11778" max="11778" width="41.28515625" style="65" customWidth="1"/>
    <col min="11779" max="11779" width="9.85546875" style="65" customWidth="1"/>
    <col min="11780" max="11780" width="10" style="65" customWidth="1"/>
    <col min="11781" max="11781" width="15" style="65" customWidth="1"/>
    <col min="11782" max="11782" width="25" style="65" customWidth="1"/>
    <col min="11783" max="12032" width="9.140625" style="65" customWidth="1"/>
    <col min="12033" max="12033" width="7.85546875" style="65" customWidth="1"/>
    <col min="12034" max="12034" width="41.28515625" style="65" customWidth="1"/>
    <col min="12035" max="12035" width="9.85546875" style="65" customWidth="1"/>
    <col min="12036" max="12036" width="10" style="65" customWidth="1"/>
    <col min="12037" max="12037" width="15" style="65" customWidth="1"/>
    <col min="12038" max="12038" width="25" style="65" customWidth="1"/>
    <col min="12039" max="12288" width="9.140625" style="65" customWidth="1"/>
    <col min="12289" max="12289" width="7.85546875" style="65" customWidth="1"/>
    <col min="12290" max="12290" width="41.28515625" style="65" customWidth="1"/>
    <col min="12291" max="12291" width="9.85546875" style="65" customWidth="1"/>
    <col min="12292" max="12292" width="10" style="65" customWidth="1"/>
    <col min="12293" max="12293" width="15" style="65" customWidth="1"/>
    <col min="12294" max="12294" width="25" style="65" customWidth="1"/>
    <col min="12295" max="12544" width="9.140625" style="65" customWidth="1"/>
    <col min="12545" max="12545" width="7.85546875" style="65" customWidth="1"/>
    <col min="12546" max="12546" width="41.28515625" style="65" customWidth="1"/>
    <col min="12547" max="12547" width="9.85546875" style="65" customWidth="1"/>
    <col min="12548" max="12548" width="10" style="65" customWidth="1"/>
    <col min="12549" max="12549" width="15" style="65" customWidth="1"/>
    <col min="12550" max="12550" width="25" style="65" customWidth="1"/>
    <col min="12551" max="12800" width="9.140625" style="65" customWidth="1"/>
    <col min="12801" max="12801" width="7.85546875" style="65" customWidth="1"/>
    <col min="12802" max="12802" width="41.28515625" style="65" customWidth="1"/>
    <col min="12803" max="12803" width="9.85546875" style="65" customWidth="1"/>
    <col min="12804" max="12804" width="10" style="65" customWidth="1"/>
    <col min="12805" max="12805" width="15" style="65" customWidth="1"/>
    <col min="12806" max="12806" width="25" style="65" customWidth="1"/>
    <col min="12807" max="13056" width="9.140625" style="65" customWidth="1"/>
    <col min="13057" max="13057" width="7.85546875" style="65" customWidth="1"/>
    <col min="13058" max="13058" width="41.28515625" style="65" customWidth="1"/>
    <col min="13059" max="13059" width="9.85546875" style="65" customWidth="1"/>
    <col min="13060" max="13060" width="10" style="65" customWidth="1"/>
    <col min="13061" max="13061" width="15" style="65" customWidth="1"/>
    <col min="13062" max="13062" width="25" style="65" customWidth="1"/>
    <col min="13063" max="13312" width="9.140625" style="65" customWidth="1"/>
    <col min="13313" max="13313" width="7.85546875" style="65" customWidth="1"/>
    <col min="13314" max="13314" width="41.28515625" style="65" customWidth="1"/>
    <col min="13315" max="13315" width="9.85546875" style="65" customWidth="1"/>
    <col min="13316" max="13316" width="10" style="65" customWidth="1"/>
    <col min="13317" max="13317" width="15" style="65" customWidth="1"/>
    <col min="13318" max="13318" width="25" style="65" customWidth="1"/>
    <col min="13319" max="13568" width="9.140625" style="65" customWidth="1"/>
    <col min="13569" max="13569" width="7.85546875" style="65" customWidth="1"/>
    <col min="13570" max="13570" width="41.28515625" style="65" customWidth="1"/>
    <col min="13571" max="13571" width="9.85546875" style="65" customWidth="1"/>
    <col min="13572" max="13572" width="10" style="65" customWidth="1"/>
    <col min="13573" max="13573" width="15" style="65" customWidth="1"/>
    <col min="13574" max="13574" width="25" style="65" customWidth="1"/>
    <col min="13575" max="13824" width="9.140625" style="65" customWidth="1"/>
    <col min="13825" max="13825" width="7.85546875" style="65" customWidth="1"/>
    <col min="13826" max="13826" width="41.28515625" style="65" customWidth="1"/>
    <col min="13827" max="13827" width="9.85546875" style="65" customWidth="1"/>
    <col min="13828" max="13828" width="10" style="65" customWidth="1"/>
    <col min="13829" max="13829" width="15" style="65" customWidth="1"/>
    <col min="13830" max="13830" width="25" style="65" customWidth="1"/>
    <col min="13831" max="14080" width="9.140625" style="65" customWidth="1"/>
    <col min="14081" max="14081" width="7.85546875" style="65" customWidth="1"/>
    <col min="14082" max="14082" width="41.28515625" style="65" customWidth="1"/>
    <col min="14083" max="14083" width="9.85546875" style="65" customWidth="1"/>
    <col min="14084" max="14084" width="10" style="65" customWidth="1"/>
    <col min="14085" max="14085" width="15" style="65" customWidth="1"/>
    <col min="14086" max="14086" width="25" style="65" customWidth="1"/>
    <col min="14087" max="14336" width="9.140625" style="65" customWidth="1"/>
    <col min="14337" max="14337" width="7.85546875" style="65" customWidth="1"/>
    <col min="14338" max="14338" width="41.28515625" style="65" customWidth="1"/>
    <col min="14339" max="14339" width="9.85546875" style="65" customWidth="1"/>
    <col min="14340" max="14340" width="10" style="65" customWidth="1"/>
    <col min="14341" max="14341" width="15" style="65" customWidth="1"/>
    <col min="14342" max="14342" width="25" style="65" customWidth="1"/>
    <col min="14343" max="14592" width="9.140625" style="65" customWidth="1"/>
    <col min="14593" max="14593" width="7.85546875" style="65" customWidth="1"/>
    <col min="14594" max="14594" width="41.28515625" style="65" customWidth="1"/>
    <col min="14595" max="14595" width="9.85546875" style="65" customWidth="1"/>
    <col min="14596" max="14596" width="10" style="65" customWidth="1"/>
    <col min="14597" max="14597" width="15" style="65" customWidth="1"/>
    <col min="14598" max="14598" width="25" style="65" customWidth="1"/>
    <col min="14599" max="14848" width="9.140625" style="65" customWidth="1"/>
    <col min="14849" max="14849" width="7.85546875" style="65" customWidth="1"/>
    <col min="14850" max="14850" width="41.28515625" style="65" customWidth="1"/>
    <col min="14851" max="14851" width="9.85546875" style="65" customWidth="1"/>
    <col min="14852" max="14852" width="10" style="65" customWidth="1"/>
    <col min="14853" max="14853" width="15" style="65" customWidth="1"/>
    <col min="14854" max="14854" width="25" style="65" customWidth="1"/>
    <col min="14855" max="15104" width="9.140625" style="65" customWidth="1"/>
    <col min="15105" max="15105" width="7.85546875" style="65" customWidth="1"/>
    <col min="15106" max="15106" width="41.28515625" style="65" customWidth="1"/>
    <col min="15107" max="15107" width="9.85546875" style="65" customWidth="1"/>
    <col min="15108" max="15108" width="10" style="65" customWidth="1"/>
    <col min="15109" max="15109" width="15" style="65" customWidth="1"/>
    <col min="15110" max="15110" width="25" style="65" customWidth="1"/>
    <col min="15111" max="15360" width="9.140625" style="65" customWidth="1"/>
    <col min="15361" max="15361" width="7.85546875" style="65" customWidth="1"/>
    <col min="15362" max="15362" width="41.28515625" style="65" customWidth="1"/>
    <col min="15363" max="15363" width="9.85546875" style="65" customWidth="1"/>
    <col min="15364" max="15364" width="10" style="65" customWidth="1"/>
    <col min="15365" max="15365" width="15" style="65" customWidth="1"/>
    <col min="15366" max="15366" width="25" style="65" customWidth="1"/>
    <col min="15367" max="15616" width="9.140625" style="65" customWidth="1"/>
    <col min="15617" max="15617" width="7.85546875" style="65" customWidth="1"/>
    <col min="15618" max="15618" width="41.28515625" style="65" customWidth="1"/>
    <col min="15619" max="15619" width="9.85546875" style="65" customWidth="1"/>
    <col min="15620" max="15620" width="10" style="65" customWidth="1"/>
    <col min="15621" max="15621" width="15" style="65" customWidth="1"/>
    <col min="15622" max="15622" width="25" style="65" customWidth="1"/>
    <col min="15623" max="15872" width="9.140625" style="65" customWidth="1"/>
    <col min="15873" max="15873" width="7.85546875" style="65" customWidth="1"/>
    <col min="15874" max="15874" width="41.28515625" style="65" customWidth="1"/>
    <col min="15875" max="15875" width="9.85546875" style="65" customWidth="1"/>
    <col min="15876" max="15876" width="10" style="65" customWidth="1"/>
    <col min="15877" max="15877" width="15" style="65" customWidth="1"/>
    <col min="15878" max="15878" width="25" style="65" customWidth="1"/>
    <col min="15879" max="16128" width="9.140625" style="65" customWidth="1"/>
    <col min="16129" max="16129" width="7.85546875" style="65" customWidth="1"/>
    <col min="16130" max="16130" width="41.28515625" style="65" customWidth="1"/>
    <col min="16131" max="16131" width="9.85546875" style="65" customWidth="1"/>
    <col min="16132" max="16132" width="10" style="65" customWidth="1"/>
    <col min="16133" max="16133" width="15" style="65" customWidth="1"/>
    <col min="16134" max="16134" width="25" style="65" customWidth="1"/>
    <col min="16135" max="16384" width="9.140625" style="65" customWidth="1"/>
  </cols>
  <sheetData>
    <row r="1" spans="1:7" ht="15" customHeight="1" x14ac:dyDescent="0.25">
      <c r="C1" s="66" t="s">
        <v>22</v>
      </c>
      <c r="D1" s="67"/>
      <c r="E1" s="67"/>
      <c r="F1" s="67"/>
    </row>
    <row r="2" spans="1:7" ht="15" customHeight="1" x14ac:dyDescent="0.25">
      <c r="C2" s="50" t="s">
        <v>23</v>
      </c>
    </row>
    <row r="3" spans="1:7" ht="15" customHeight="1" x14ac:dyDescent="0.25">
      <c r="C3" s="50" t="s">
        <v>24</v>
      </c>
    </row>
    <row r="4" spans="1:7" ht="15" customHeight="1" x14ac:dyDescent="0.25">
      <c r="C4" s="68" t="s">
        <v>25</v>
      </c>
      <c r="D4" s="67"/>
      <c r="E4" s="67"/>
      <c r="F4" s="67"/>
    </row>
    <row r="5" spans="1:7" ht="15" customHeight="1" x14ac:dyDescent="0.25">
      <c r="C5" s="68" t="s">
        <v>26</v>
      </c>
      <c r="D5" s="67"/>
      <c r="E5" s="67"/>
      <c r="F5" s="67"/>
    </row>
    <row r="6" spans="1:7" ht="12.75" hidden="1" customHeight="1" x14ac:dyDescent="0.2"/>
    <row r="7" spans="1:7" ht="15" customHeight="1" x14ac:dyDescent="0.25">
      <c r="C7" s="50" t="s">
        <v>27</v>
      </c>
    </row>
    <row r="9" spans="1:7" ht="15" customHeight="1" x14ac:dyDescent="0.25">
      <c r="C9" s="22" t="s">
        <v>28</v>
      </c>
    </row>
    <row r="11" spans="1:7" x14ac:dyDescent="0.2">
      <c r="A11" s="49" t="s">
        <v>29</v>
      </c>
      <c r="B11" s="23"/>
      <c r="C11" s="23"/>
      <c r="D11" s="23"/>
      <c r="E11" s="23"/>
      <c r="F11" s="23"/>
      <c r="G11" s="23"/>
    </row>
    <row r="12" spans="1:7" x14ac:dyDescent="0.2">
      <c r="A12" s="49" t="s">
        <v>30</v>
      </c>
      <c r="B12" s="23"/>
      <c r="C12" s="23"/>
      <c r="D12" s="23"/>
      <c r="E12" s="23"/>
      <c r="F12" s="23"/>
      <c r="G12" s="23"/>
    </row>
    <row r="13" spans="1:7" x14ac:dyDescent="0.2">
      <c r="A13" s="23"/>
      <c r="B13" s="24"/>
      <c r="C13" s="25" t="s">
        <v>31</v>
      </c>
      <c r="D13" s="23"/>
      <c r="E13" s="23"/>
      <c r="F13" s="23"/>
      <c r="G13" s="23"/>
    </row>
    <row r="14" spans="1:7" x14ac:dyDescent="0.2">
      <c r="A14" s="23"/>
      <c r="B14" s="26" t="s">
        <v>94</v>
      </c>
      <c r="C14" s="23"/>
      <c r="D14" s="23"/>
      <c r="E14" s="23"/>
      <c r="F14" s="23"/>
      <c r="G14" s="23"/>
    </row>
    <row r="15" spans="1:7" x14ac:dyDescent="0.2">
      <c r="A15" s="23"/>
      <c r="B15" s="23"/>
      <c r="C15" s="23"/>
      <c r="D15" s="23"/>
      <c r="E15" s="23"/>
      <c r="F15" s="23"/>
      <c r="G15" s="23"/>
    </row>
    <row r="16" spans="1:7" x14ac:dyDescent="0.2">
      <c r="A16" s="49" t="s">
        <v>32</v>
      </c>
      <c r="B16" s="23"/>
      <c r="C16" s="23"/>
      <c r="D16" s="23"/>
      <c r="E16" s="49" t="s">
        <v>109</v>
      </c>
      <c r="F16" s="23"/>
      <c r="G16" s="23"/>
    </row>
    <row r="17" spans="1:7" x14ac:dyDescent="0.2">
      <c r="A17" s="23"/>
      <c r="B17" s="23"/>
      <c r="C17" s="23"/>
      <c r="D17" s="23"/>
      <c r="E17" s="23"/>
      <c r="F17" s="23"/>
      <c r="G17" s="23"/>
    </row>
    <row r="18" spans="1:7" x14ac:dyDescent="0.2">
      <c r="A18" s="49" t="s">
        <v>66</v>
      </c>
      <c r="B18" s="23"/>
      <c r="C18" s="23"/>
      <c r="D18" s="23"/>
      <c r="E18" s="23"/>
      <c r="F18" s="23"/>
      <c r="G18" s="23"/>
    </row>
    <row r="19" spans="1:7" x14ac:dyDescent="0.2">
      <c r="A19" s="49" t="s">
        <v>67</v>
      </c>
      <c r="B19" s="23"/>
      <c r="C19" s="23"/>
      <c r="D19" s="23"/>
      <c r="E19" s="23"/>
      <c r="F19" s="23"/>
      <c r="G19" s="23"/>
    </row>
    <row r="20" spans="1:7" x14ac:dyDescent="0.2">
      <c r="A20" s="49" t="s">
        <v>68</v>
      </c>
      <c r="B20" s="23"/>
      <c r="C20" s="23"/>
      <c r="D20" s="23"/>
      <c r="E20" s="23"/>
      <c r="F20" s="23"/>
      <c r="G20" s="23"/>
    </row>
    <row r="21" spans="1:7" x14ac:dyDescent="0.2">
      <c r="A21" s="49" t="s">
        <v>36</v>
      </c>
      <c r="B21" s="23"/>
      <c r="C21" s="23"/>
      <c r="D21" s="23"/>
      <c r="E21" s="23"/>
      <c r="F21" s="23"/>
      <c r="G21" s="23"/>
    </row>
    <row r="22" spans="1:7" x14ac:dyDescent="0.2">
      <c r="A22" s="49" t="s">
        <v>37</v>
      </c>
      <c r="B22" s="23"/>
      <c r="C22" s="23"/>
      <c r="D22" s="23"/>
      <c r="E22" s="23"/>
      <c r="F22" s="23"/>
      <c r="G22" s="23"/>
    </row>
    <row r="23" spans="1:7" x14ac:dyDescent="0.2">
      <c r="A23" s="49" t="s">
        <v>38</v>
      </c>
      <c r="B23" s="23"/>
      <c r="C23" s="23"/>
      <c r="D23" s="23"/>
      <c r="E23" s="23"/>
      <c r="F23" s="23"/>
      <c r="G23" s="23"/>
    </row>
    <row r="24" spans="1:7" x14ac:dyDescent="0.2">
      <c r="A24" s="49" t="s">
        <v>69</v>
      </c>
      <c r="B24" s="23"/>
      <c r="C24" s="23"/>
      <c r="D24" s="23"/>
      <c r="E24" s="23"/>
      <c r="F24" s="23"/>
      <c r="G24" s="23"/>
    </row>
    <row r="25" spans="1:7" x14ac:dyDescent="0.2">
      <c r="A25" s="49" t="s">
        <v>70</v>
      </c>
      <c r="B25" s="23"/>
      <c r="C25" s="23"/>
      <c r="D25" s="23"/>
      <c r="E25" s="23"/>
      <c r="F25" s="23"/>
      <c r="G25" s="23"/>
    </row>
    <row r="26" spans="1:7" ht="15" customHeight="1" x14ac:dyDescent="0.25">
      <c r="A26" s="50" t="s">
        <v>41</v>
      </c>
    </row>
    <row r="27" spans="1:7" ht="13.5" customHeight="1" thickBot="1" x14ac:dyDescent="0.25"/>
    <row r="28" spans="1:7" ht="26.25" customHeight="1" thickBot="1" x14ac:dyDescent="0.3">
      <c r="A28" s="27" t="s">
        <v>0</v>
      </c>
      <c r="B28" s="28" t="s">
        <v>1</v>
      </c>
      <c r="C28" s="1" t="s">
        <v>2</v>
      </c>
      <c r="D28" s="29" t="s">
        <v>42</v>
      </c>
      <c r="E28" s="30" t="s">
        <v>43</v>
      </c>
      <c r="F28" s="30" t="s">
        <v>44</v>
      </c>
    </row>
    <row r="29" spans="1:7" ht="25.5" customHeight="1" x14ac:dyDescent="0.25">
      <c r="A29" s="31">
        <v>1</v>
      </c>
      <c r="B29" s="32" t="s">
        <v>95</v>
      </c>
      <c r="C29" s="33">
        <v>39.56</v>
      </c>
      <c r="D29" s="34" t="s">
        <v>45</v>
      </c>
      <c r="E29" s="34"/>
      <c r="F29" s="35">
        <f>C29-E29</f>
        <v>39.56</v>
      </c>
    </row>
    <row r="30" spans="1:7" ht="13.5" customHeight="1" x14ac:dyDescent="0.25">
      <c r="A30" s="36">
        <v>2</v>
      </c>
      <c r="B30" s="37" t="s">
        <v>96</v>
      </c>
      <c r="C30" s="38">
        <v>36.799999999999997</v>
      </c>
      <c r="D30" s="39">
        <v>20</v>
      </c>
      <c r="E30" s="40">
        <f t="shared" ref="E30:E35" si="0">C30*D30/100</f>
        <v>7.36</v>
      </c>
      <c r="F30" s="40">
        <f t="shared" ref="F30:F45" si="1">C30+E30</f>
        <v>44.16</v>
      </c>
    </row>
    <row r="31" spans="1:7" ht="25.5" customHeight="1" x14ac:dyDescent="0.25">
      <c r="A31" s="36">
        <v>3</v>
      </c>
      <c r="B31" s="37" t="s">
        <v>97</v>
      </c>
      <c r="C31" s="38">
        <v>2.58</v>
      </c>
      <c r="D31" s="39">
        <v>20</v>
      </c>
      <c r="E31" s="40">
        <f t="shared" si="0"/>
        <v>0.51600000000000001</v>
      </c>
      <c r="F31" s="40">
        <f t="shared" si="1"/>
        <v>3.0960000000000001</v>
      </c>
    </row>
    <row r="32" spans="1:7" ht="13.5" customHeight="1" x14ac:dyDescent="0.25">
      <c r="A32" s="36">
        <v>4</v>
      </c>
      <c r="B32" s="37" t="s">
        <v>98</v>
      </c>
      <c r="C32" s="38">
        <v>31.97</v>
      </c>
      <c r="D32" s="39">
        <v>20</v>
      </c>
      <c r="E32" s="40">
        <f t="shared" si="0"/>
        <v>6.3940000000000001</v>
      </c>
      <c r="F32" s="40">
        <f t="shared" si="1"/>
        <v>38.363999999999997</v>
      </c>
    </row>
    <row r="33" spans="1:11" ht="25.5" customHeight="1" x14ac:dyDescent="0.25">
      <c r="A33" s="36">
        <v>5</v>
      </c>
      <c r="B33" s="37" t="s">
        <v>99</v>
      </c>
      <c r="C33" s="38">
        <v>0.27</v>
      </c>
      <c r="D33" s="39">
        <v>20</v>
      </c>
      <c r="E33" s="40">
        <f t="shared" si="0"/>
        <v>5.4000000000000006E-2</v>
      </c>
      <c r="F33" s="40">
        <f t="shared" si="1"/>
        <v>0.32400000000000001</v>
      </c>
    </row>
    <row r="34" spans="1:11" ht="13.5" customHeight="1" x14ac:dyDescent="0.25">
      <c r="A34" s="36">
        <v>6</v>
      </c>
      <c r="B34" s="37" t="s">
        <v>100</v>
      </c>
      <c r="C34" s="38">
        <v>0.64</v>
      </c>
      <c r="D34" s="39">
        <v>20</v>
      </c>
      <c r="E34" s="40">
        <f t="shared" si="0"/>
        <v>0.128</v>
      </c>
      <c r="F34" s="40">
        <f t="shared" si="1"/>
        <v>0.76800000000000002</v>
      </c>
    </row>
    <row r="35" spans="1:11" ht="25.5" customHeight="1" x14ac:dyDescent="0.25">
      <c r="A35" s="36">
        <v>7</v>
      </c>
      <c r="B35" s="37" t="s">
        <v>101</v>
      </c>
      <c r="C35" s="38">
        <v>5.54</v>
      </c>
      <c r="D35" s="39">
        <v>20</v>
      </c>
      <c r="E35" s="40">
        <f t="shared" si="0"/>
        <v>1.1079999999999999</v>
      </c>
      <c r="F35" s="40">
        <f t="shared" si="1"/>
        <v>6.6479999999999997</v>
      </c>
    </row>
    <row r="36" spans="1:11" ht="25.5" customHeight="1" x14ac:dyDescent="0.25">
      <c r="A36" s="36">
        <v>8</v>
      </c>
      <c r="B36" s="37" t="s">
        <v>102</v>
      </c>
      <c r="C36" s="38">
        <v>0.13</v>
      </c>
      <c r="D36" s="39" t="s">
        <v>45</v>
      </c>
      <c r="E36" s="40"/>
      <c r="F36" s="40">
        <f t="shared" si="1"/>
        <v>0.13</v>
      </c>
    </row>
    <row r="37" spans="1:11" ht="13.5" customHeight="1" x14ac:dyDescent="0.25">
      <c r="A37" s="36">
        <v>9</v>
      </c>
      <c r="B37" s="37" t="s">
        <v>103</v>
      </c>
      <c r="C37" s="38">
        <v>0.04</v>
      </c>
      <c r="D37" s="39">
        <v>20</v>
      </c>
      <c r="E37" s="40">
        <f>C37*D37/100</f>
        <v>8.0000000000000002E-3</v>
      </c>
      <c r="F37" s="40">
        <f t="shared" si="1"/>
        <v>4.8000000000000001E-2</v>
      </c>
    </row>
    <row r="38" spans="1:11" ht="13.5" customHeight="1" x14ac:dyDescent="0.25">
      <c r="A38" s="36">
        <v>10</v>
      </c>
      <c r="B38" s="37" t="s">
        <v>104</v>
      </c>
      <c r="C38" s="38">
        <v>8.25</v>
      </c>
      <c r="D38" s="39">
        <v>20</v>
      </c>
      <c r="E38" s="40">
        <f>C38*D38/100</f>
        <v>1.65</v>
      </c>
      <c r="F38" s="40">
        <f t="shared" si="1"/>
        <v>9.9</v>
      </c>
    </row>
    <row r="39" spans="1:11" ht="13.5" customHeight="1" x14ac:dyDescent="0.25">
      <c r="A39" s="36">
        <v>11</v>
      </c>
      <c r="B39" s="37" t="s">
        <v>105</v>
      </c>
      <c r="C39" s="38">
        <v>1.77</v>
      </c>
      <c r="D39" s="39">
        <v>20</v>
      </c>
      <c r="E39" s="40">
        <f>C39*D39/100</f>
        <v>0.35399999999999998</v>
      </c>
      <c r="F39" s="40">
        <f t="shared" si="1"/>
        <v>2.1240000000000001</v>
      </c>
    </row>
    <row r="40" spans="1:11" ht="25.5" customHeight="1" x14ac:dyDescent="0.25">
      <c r="A40" s="36">
        <v>12</v>
      </c>
      <c r="B40" s="37" t="s">
        <v>106</v>
      </c>
      <c r="C40" s="38">
        <v>0.76</v>
      </c>
      <c r="D40" s="39" t="s">
        <v>45</v>
      </c>
      <c r="E40" s="40"/>
      <c r="F40" s="40">
        <f t="shared" si="1"/>
        <v>0.76</v>
      </c>
    </row>
    <row r="41" spans="1:11" ht="25.5" customHeight="1" x14ac:dyDescent="0.25">
      <c r="A41" s="36">
        <v>14</v>
      </c>
      <c r="B41" s="37" t="s">
        <v>107</v>
      </c>
      <c r="C41" s="38">
        <v>0.18</v>
      </c>
      <c r="D41" s="39">
        <v>20</v>
      </c>
      <c r="E41" s="40">
        <f>C41*D41/100</f>
        <v>3.5999999999999997E-2</v>
      </c>
      <c r="F41" s="40">
        <f t="shared" si="1"/>
        <v>0.216</v>
      </c>
    </row>
    <row r="42" spans="1:11" ht="43.5" customHeight="1" x14ac:dyDescent="0.25">
      <c r="A42" s="36">
        <v>14</v>
      </c>
      <c r="B42" s="37" t="s">
        <v>19</v>
      </c>
      <c r="C42" s="41">
        <v>2.41</v>
      </c>
      <c r="D42" s="39">
        <v>20</v>
      </c>
      <c r="E42" s="40">
        <f>C42*D42/100</f>
        <v>0.48200000000000004</v>
      </c>
      <c r="F42" s="40">
        <f t="shared" si="1"/>
        <v>2.8920000000000003</v>
      </c>
    </row>
    <row r="43" spans="1:11" ht="35.25" customHeight="1" x14ac:dyDescent="0.25">
      <c r="A43" s="36">
        <v>17</v>
      </c>
      <c r="B43" s="37" t="s">
        <v>108</v>
      </c>
      <c r="C43" s="42">
        <v>2.0299999999999998</v>
      </c>
      <c r="D43" s="39">
        <v>20</v>
      </c>
      <c r="E43" s="40">
        <f>C43*D43/100</f>
        <v>0.40599999999999992</v>
      </c>
      <c r="F43" s="40">
        <f t="shared" si="1"/>
        <v>2.4359999999999999</v>
      </c>
      <c r="I43" s="43"/>
    </row>
    <row r="44" spans="1:11" ht="35.25" customHeight="1" x14ac:dyDescent="0.25">
      <c r="A44" s="36"/>
      <c r="B44" s="37" t="s">
        <v>92</v>
      </c>
      <c r="C44" s="42">
        <v>21.12</v>
      </c>
      <c r="D44" s="39"/>
      <c r="E44" s="40"/>
      <c r="F44" s="40">
        <f t="shared" si="1"/>
        <v>21.12</v>
      </c>
      <c r="I44" s="43"/>
    </row>
    <row r="45" spans="1:11" ht="35.25" customHeight="1" x14ac:dyDescent="0.25">
      <c r="A45" s="36"/>
      <c r="B45" s="37" t="s">
        <v>93</v>
      </c>
      <c r="C45" s="42">
        <v>111.74</v>
      </c>
      <c r="D45" s="39"/>
      <c r="E45" s="40"/>
      <c r="F45" s="40">
        <f t="shared" si="1"/>
        <v>111.74</v>
      </c>
      <c r="I45" s="43"/>
    </row>
    <row r="46" spans="1:11" ht="15.75" customHeight="1" x14ac:dyDescent="0.25">
      <c r="A46" s="44"/>
      <c r="B46" s="45" t="s">
        <v>21</v>
      </c>
      <c r="C46" s="46">
        <v>0.14000000000000001</v>
      </c>
      <c r="D46" s="39">
        <v>20</v>
      </c>
      <c r="E46" s="40">
        <f>SUM(E29:E43)</f>
        <v>18.495999999999999</v>
      </c>
      <c r="F46" s="40">
        <f>SUM(F29:F45)</f>
        <v>284.286</v>
      </c>
      <c r="H46" s="43"/>
    </row>
    <row r="47" spans="1:11" ht="47.25" customHeight="1" x14ac:dyDescent="0.25">
      <c r="A47" s="51"/>
      <c r="B47" s="52"/>
      <c r="C47" s="53">
        <v>0.14000000000000001</v>
      </c>
      <c r="D47" s="51"/>
      <c r="E47" s="54"/>
      <c r="F47" s="54"/>
      <c r="K47" s="43"/>
    </row>
    <row r="48" spans="1:11" ht="12.75" customHeight="1" x14ac:dyDescent="0.25">
      <c r="A48" s="70" t="s">
        <v>111</v>
      </c>
      <c r="B48" s="67"/>
      <c r="C48" s="67"/>
      <c r="D48" s="67"/>
      <c r="E48" s="67"/>
      <c r="F48" s="67"/>
    </row>
    <row r="49" spans="1:6" ht="20.25" customHeight="1" x14ac:dyDescent="0.25">
      <c r="A49" s="56"/>
      <c r="B49" s="55"/>
      <c r="C49" s="23"/>
      <c r="D49" s="23"/>
      <c r="E49" s="23"/>
      <c r="F49" s="23"/>
    </row>
    <row r="50" spans="1:6" ht="13.5" customHeight="1" x14ac:dyDescent="0.25">
      <c r="A50" s="56"/>
      <c r="B50" s="55"/>
      <c r="C50" s="23"/>
      <c r="D50" s="23"/>
      <c r="E50" s="23"/>
      <c r="F50" s="23"/>
    </row>
    <row r="51" spans="1:6" ht="13.5" customHeight="1" x14ac:dyDescent="0.25">
      <c r="A51" s="56"/>
      <c r="B51" s="55"/>
      <c r="C51" s="23"/>
      <c r="D51" s="23"/>
      <c r="E51" s="23"/>
      <c r="F51" s="23"/>
    </row>
    <row r="52" spans="1:6" ht="13.5" customHeight="1" x14ac:dyDescent="0.2">
      <c r="A52" s="23"/>
      <c r="B52" s="55"/>
      <c r="C52" s="23"/>
      <c r="D52" s="23"/>
      <c r="E52" s="23"/>
      <c r="F52" s="23"/>
    </row>
    <row r="53" spans="1:6" ht="13.5" customHeight="1" x14ac:dyDescent="0.25">
      <c r="A53" s="56" t="s">
        <v>46</v>
      </c>
      <c r="B53" s="23"/>
      <c r="C53" s="23"/>
      <c r="D53" s="23"/>
      <c r="E53" s="23"/>
      <c r="F53" s="23"/>
    </row>
    <row r="54" spans="1:6" ht="13.5" customHeight="1" x14ac:dyDescent="0.25">
      <c r="A54" s="56" t="s">
        <v>71</v>
      </c>
      <c r="B54" s="23"/>
      <c r="C54" s="23"/>
      <c r="D54" s="23"/>
      <c r="E54" s="23"/>
      <c r="F54" s="23"/>
    </row>
    <row r="55" spans="1:6" ht="13.5" customHeight="1" x14ac:dyDescent="0.25">
      <c r="A55" s="56" t="s">
        <v>48</v>
      </c>
      <c r="B55" s="23">
        <v>3</v>
      </c>
      <c r="C55" s="23"/>
      <c r="D55" s="23"/>
      <c r="E55" s="23"/>
      <c r="F55" s="23"/>
    </row>
    <row r="56" spans="1:6" ht="13.5" customHeight="1" x14ac:dyDescent="0.25">
      <c r="A56" s="56" t="s">
        <v>49</v>
      </c>
      <c r="B56" s="23"/>
      <c r="C56" s="23"/>
      <c r="D56" s="23"/>
      <c r="E56" s="23"/>
      <c r="F56" s="23"/>
    </row>
    <row r="57" spans="1:6" ht="13.5" customHeight="1" x14ac:dyDescent="0.25">
      <c r="A57" s="56" t="s">
        <v>50</v>
      </c>
      <c r="B57" s="23"/>
      <c r="C57" s="23"/>
      <c r="D57" s="23"/>
      <c r="E57" s="23"/>
      <c r="F57" s="23"/>
    </row>
    <row r="58" spans="1:6" x14ac:dyDescent="0.2">
      <c r="A58" s="23"/>
      <c r="B58" s="23"/>
      <c r="C58" s="23"/>
      <c r="D58" s="23"/>
      <c r="E58" s="23"/>
      <c r="F58" s="23"/>
    </row>
    <row r="59" spans="1:6" x14ac:dyDescent="0.2">
      <c r="B59" s="57" t="s">
        <v>51</v>
      </c>
      <c r="E59" s="57" t="s">
        <v>52</v>
      </c>
    </row>
    <row r="60" spans="1:6" x14ac:dyDescent="0.2">
      <c r="B60" s="58" t="s">
        <v>22</v>
      </c>
      <c r="D60" s="58" t="s">
        <v>72</v>
      </c>
      <c r="E60" s="57"/>
    </row>
    <row r="61" spans="1:6" x14ac:dyDescent="0.2">
      <c r="B61" s="58" t="s">
        <v>54</v>
      </c>
      <c r="D61" s="58" t="s">
        <v>54</v>
      </c>
    </row>
    <row r="62" spans="1:6" x14ac:dyDescent="0.2">
      <c r="B62" s="58" t="s">
        <v>56</v>
      </c>
      <c r="D62" s="58" t="s">
        <v>73</v>
      </c>
    </row>
    <row r="63" spans="1:6" x14ac:dyDescent="0.2">
      <c r="B63" s="58" t="s">
        <v>58</v>
      </c>
      <c r="D63" s="58" t="s">
        <v>74</v>
      </c>
    </row>
    <row r="64" spans="1:6" x14ac:dyDescent="0.2">
      <c r="B64" s="58" t="s">
        <v>60</v>
      </c>
      <c r="D64" s="58" t="s">
        <v>75</v>
      </c>
    </row>
    <row r="65" spans="2:4" x14ac:dyDescent="0.2">
      <c r="B65" s="58" t="s">
        <v>62</v>
      </c>
      <c r="D65" s="58" t="s">
        <v>76</v>
      </c>
    </row>
    <row r="66" spans="2:4" x14ac:dyDescent="0.2">
      <c r="B66" s="58" t="s">
        <v>27</v>
      </c>
      <c r="D66" s="58" t="s">
        <v>77</v>
      </c>
    </row>
    <row r="69" spans="2:4" ht="15" customHeight="1" x14ac:dyDescent="0.25">
      <c r="B69" s="59" t="s">
        <v>64</v>
      </c>
      <c r="D69" s="59" t="s">
        <v>78</v>
      </c>
    </row>
  </sheetData>
  <mergeCells count="4">
    <mergeCell ref="A48:F48"/>
    <mergeCell ref="C1:F1"/>
    <mergeCell ref="C4:F4"/>
    <mergeCell ref="C5:F5"/>
  </mergeCells>
  <pageMargins left="0.75" right="0.75" top="1" bottom="1" header="0.5" footer="0.5"/>
  <pageSetup paperSize="9" scale="5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workbookViewId="0">
      <selection activeCell="B3" sqref="B3"/>
    </sheetView>
  </sheetViews>
  <sheetFormatPr defaultRowHeight="12.75" x14ac:dyDescent="0.2"/>
  <cols>
    <col min="1" max="1" width="7.85546875" style="65" customWidth="1"/>
    <col min="2" max="2" width="41.28515625" style="65" customWidth="1"/>
    <col min="3" max="3" width="9.85546875" style="65" customWidth="1"/>
    <col min="4" max="4" width="10" style="65" customWidth="1"/>
    <col min="5" max="5" width="15" style="65" customWidth="1"/>
    <col min="6" max="6" width="25" style="65" customWidth="1"/>
    <col min="7" max="256" width="9.140625" style="65" customWidth="1"/>
    <col min="257" max="257" width="7.85546875" style="65" customWidth="1"/>
    <col min="258" max="258" width="41.28515625" style="65" customWidth="1"/>
    <col min="259" max="259" width="9.85546875" style="65" customWidth="1"/>
    <col min="260" max="260" width="10" style="65" customWidth="1"/>
    <col min="261" max="261" width="15" style="65" customWidth="1"/>
    <col min="262" max="262" width="25" style="65" customWidth="1"/>
    <col min="263" max="512" width="9.140625" style="65" customWidth="1"/>
    <col min="513" max="513" width="7.85546875" style="65" customWidth="1"/>
    <col min="514" max="514" width="41.28515625" style="65" customWidth="1"/>
    <col min="515" max="515" width="9.85546875" style="65" customWidth="1"/>
    <col min="516" max="516" width="10" style="65" customWidth="1"/>
    <col min="517" max="517" width="15" style="65" customWidth="1"/>
    <col min="518" max="518" width="25" style="65" customWidth="1"/>
    <col min="519" max="768" width="9.140625" style="65" customWidth="1"/>
    <col min="769" max="769" width="7.85546875" style="65" customWidth="1"/>
    <col min="770" max="770" width="41.28515625" style="65" customWidth="1"/>
    <col min="771" max="771" width="9.85546875" style="65" customWidth="1"/>
    <col min="772" max="772" width="10" style="65" customWidth="1"/>
    <col min="773" max="773" width="15" style="65" customWidth="1"/>
    <col min="774" max="774" width="25" style="65" customWidth="1"/>
    <col min="775" max="1024" width="9.140625" style="65" customWidth="1"/>
    <col min="1025" max="1025" width="7.85546875" style="65" customWidth="1"/>
    <col min="1026" max="1026" width="41.28515625" style="65" customWidth="1"/>
    <col min="1027" max="1027" width="9.85546875" style="65" customWidth="1"/>
    <col min="1028" max="1028" width="10" style="65" customWidth="1"/>
    <col min="1029" max="1029" width="15" style="65" customWidth="1"/>
    <col min="1030" max="1030" width="25" style="65" customWidth="1"/>
    <col min="1031" max="1280" width="9.140625" style="65" customWidth="1"/>
    <col min="1281" max="1281" width="7.85546875" style="65" customWidth="1"/>
    <col min="1282" max="1282" width="41.28515625" style="65" customWidth="1"/>
    <col min="1283" max="1283" width="9.85546875" style="65" customWidth="1"/>
    <col min="1284" max="1284" width="10" style="65" customWidth="1"/>
    <col min="1285" max="1285" width="15" style="65" customWidth="1"/>
    <col min="1286" max="1286" width="25" style="65" customWidth="1"/>
    <col min="1287" max="1536" width="9.140625" style="65" customWidth="1"/>
    <col min="1537" max="1537" width="7.85546875" style="65" customWidth="1"/>
    <col min="1538" max="1538" width="41.28515625" style="65" customWidth="1"/>
    <col min="1539" max="1539" width="9.85546875" style="65" customWidth="1"/>
    <col min="1540" max="1540" width="10" style="65" customWidth="1"/>
    <col min="1541" max="1541" width="15" style="65" customWidth="1"/>
    <col min="1542" max="1542" width="25" style="65" customWidth="1"/>
    <col min="1543" max="1792" width="9.140625" style="65" customWidth="1"/>
    <col min="1793" max="1793" width="7.85546875" style="65" customWidth="1"/>
    <col min="1794" max="1794" width="41.28515625" style="65" customWidth="1"/>
    <col min="1795" max="1795" width="9.85546875" style="65" customWidth="1"/>
    <col min="1796" max="1796" width="10" style="65" customWidth="1"/>
    <col min="1797" max="1797" width="15" style="65" customWidth="1"/>
    <col min="1798" max="1798" width="25" style="65" customWidth="1"/>
    <col min="1799" max="2048" width="9.140625" style="65" customWidth="1"/>
    <col min="2049" max="2049" width="7.85546875" style="65" customWidth="1"/>
    <col min="2050" max="2050" width="41.28515625" style="65" customWidth="1"/>
    <col min="2051" max="2051" width="9.85546875" style="65" customWidth="1"/>
    <col min="2052" max="2052" width="10" style="65" customWidth="1"/>
    <col min="2053" max="2053" width="15" style="65" customWidth="1"/>
    <col min="2054" max="2054" width="25" style="65" customWidth="1"/>
    <col min="2055" max="2304" width="9.140625" style="65" customWidth="1"/>
    <col min="2305" max="2305" width="7.85546875" style="65" customWidth="1"/>
    <col min="2306" max="2306" width="41.28515625" style="65" customWidth="1"/>
    <col min="2307" max="2307" width="9.85546875" style="65" customWidth="1"/>
    <col min="2308" max="2308" width="10" style="65" customWidth="1"/>
    <col min="2309" max="2309" width="15" style="65" customWidth="1"/>
    <col min="2310" max="2310" width="25" style="65" customWidth="1"/>
    <col min="2311" max="2560" width="9.140625" style="65" customWidth="1"/>
    <col min="2561" max="2561" width="7.85546875" style="65" customWidth="1"/>
    <col min="2562" max="2562" width="41.28515625" style="65" customWidth="1"/>
    <col min="2563" max="2563" width="9.85546875" style="65" customWidth="1"/>
    <col min="2564" max="2564" width="10" style="65" customWidth="1"/>
    <col min="2565" max="2565" width="15" style="65" customWidth="1"/>
    <col min="2566" max="2566" width="25" style="65" customWidth="1"/>
    <col min="2567" max="2816" width="9.140625" style="65" customWidth="1"/>
    <col min="2817" max="2817" width="7.85546875" style="65" customWidth="1"/>
    <col min="2818" max="2818" width="41.28515625" style="65" customWidth="1"/>
    <col min="2819" max="2819" width="9.85546875" style="65" customWidth="1"/>
    <col min="2820" max="2820" width="10" style="65" customWidth="1"/>
    <col min="2821" max="2821" width="15" style="65" customWidth="1"/>
    <col min="2822" max="2822" width="25" style="65" customWidth="1"/>
    <col min="2823" max="3072" width="9.140625" style="65" customWidth="1"/>
    <col min="3073" max="3073" width="7.85546875" style="65" customWidth="1"/>
    <col min="3074" max="3074" width="41.28515625" style="65" customWidth="1"/>
    <col min="3075" max="3075" width="9.85546875" style="65" customWidth="1"/>
    <col min="3076" max="3076" width="10" style="65" customWidth="1"/>
    <col min="3077" max="3077" width="15" style="65" customWidth="1"/>
    <col min="3078" max="3078" width="25" style="65" customWidth="1"/>
    <col min="3079" max="3328" width="9.140625" style="65" customWidth="1"/>
    <col min="3329" max="3329" width="7.85546875" style="65" customWidth="1"/>
    <col min="3330" max="3330" width="41.28515625" style="65" customWidth="1"/>
    <col min="3331" max="3331" width="9.85546875" style="65" customWidth="1"/>
    <col min="3332" max="3332" width="10" style="65" customWidth="1"/>
    <col min="3333" max="3333" width="15" style="65" customWidth="1"/>
    <col min="3334" max="3334" width="25" style="65" customWidth="1"/>
    <col min="3335" max="3584" width="9.140625" style="65" customWidth="1"/>
    <col min="3585" max="3585" width="7.85546875" style="65" customWidth="1"/>
    <col min="3586" max="3586" width="41.28515625" style="65" customWidth="1"/>
    <col min="3587" max="3587" width="9.85546875" style="65" customWidth="1"/>
    <col min="3588" max="3588" width="10" style="65" customWidth="1"/>
    <col min="3589" max="3589" width="15" style="65" customWidth="1"/>
    <col min="3590" max="3590" width="25" style="65" customWidth="1"/>
    <col min="3591" max="3840" width="9.140625" style="65" customWidth="1"/>
    <col min="3841" max="3841" width="7.85546875" style="65" customWidth="1"/>
    <col min="3842" max="3842" width="41.28515625" style="65" customWidth="1"/>
    <col min="3843" max="3843" width="9.85546875" style="65" customWidth="1"/>
    <col min="3844" max="3844" width="10" style="65" customWidth="1"/>
    <col min="3845" max="3845" width="15" style="65" customWidth="1"/>
    <col min="3846" max="3846" width="25" style="65" customWidth="1"/>
    <col min="3847" max="4096" width="9.140625" style="65" customWidth="1"/>
    <col min="4097" max="4097" width="7.85546875" style="65" customWidth="1"/>
    <col min="4098" max="4098" width="41.28515625" style="65" customWidth="1"/>
    <col min="4099" max="4099" width="9.85546875" style="65" customWidth="1"/>
    <col min="4100" max="4100" width="10" style="65" customWidth="1"/>
    <col min="4101" max="4101" width="15" style="65" customWidth="1"/>
    <col min="4102" max="4102" width="25" style="65" customWidth="1"/>
    <col min="4103" max="4352" width="9.140625" style="65" customWidth="1"/>
    <col min="4353" max="4353" width="7.85546875" style="65" customWidth="1"/>
    <col min="4354" max="4354" width="41.28515625" style="65" customWidth="1"/>
    <col min="4355" max="4355" width="9.85546875" style="65" customWidth="1"/>
    <col min="4356" max="4356" width="10" style="65" customWidth="1"/>
    <col min="4357" max="4357" width="15" style="65" customWidth="1"/>
    <col min="4358" max="4358" width="25" style="65" customWidth="1"/>
    <col min="4359" max="4608" width="9.140625" style="65" customWidth="1"/>
    <col min="4609" max="4609" width="7.85546875" style="65" customWidth="1"/>
    <col min="4610" max="4610" width="41.28515625" style="65" customWidth="1"/>
    <col min="4611" max="4611" width="9.85546875" style="65" customWidth="1"/>
    <col min="4612" max="4612" width="10" style="65" customWidth="1"/>
    <col min="4613" max="4613" width="15" style="65" customWidth="1"/>
    <col min="4614" max="4614" width="25" style="65" customWidth="1"/>
    <col min="4615" max="4864" width="9.140625" style="65" customWidth="1"/>
    <col min="4865" max="4865" width="7.85546875" style="65" customWidth="1"/>
    <col min="4866" max="4866" width="41.28515625" style="65" customWidth="1"/>
    <col min="4867" max="4867" width="9.85546875" style="65" customWidth="1"/>
    <col min="4868" max="4868" width="10" style="65" customWidth="1"/>
    <col min="4869" max="4869" width="15" style="65" customWidth="1"/>
    <col min="4870" max="4870" width="25" style="65" customWidth="1"/>
    <col min="4871" max="5120" width="9.140625" style="65" customWidth="1"/>
    <col min="5121" max="5121" width="7.85546875" style="65" customWidth="1"/>
    <col min="5122" max="5122" width="41.28515625" style="65" customWidth="1"/>
    <col min="5123" max="5123" width="9.85546875" style="65" customWidth="1"/>
    <col min="5124" max="5124" width="10" style="65" customWidth="1"/>
    <col min="5125" max="5125" width="15" style="65" customWidth="1"/>
    <col min="5126" max="5126" width="25" style="65" customWidth="1"/>
    <col min="5127" max="5376" width="9.140625" style="65" customWidth="1"/>
    <col min="5377" max="5377" width="7.85546875" style="65" customWidth="1"/>
    <col min="5378" max="5378" width="41.28515625" style="65" customWidth="1"/>
    <col min="5379" max="5379" width="9.85546875" style="65" customWidth="1"/>
    <col min="5380" max="5380" width="10" style="65" customWidth="1"/>
    <col min="5381" max="5381" width="15" style="65" customWidth="1"/>
    <col min="5382" max="5382" width="25" style="65" customWidth="1"/>
    <col min="5383" max="5632" width="9.140625" style="65" customWidth="1"/>
    <col min="5633" max="5633" width="7.85546875" style="65" customWidth="1"/>
    <col min="5634" max="5634" width="41.28515625" style="65" customWidth="1"/>
    <col min="5635" max="5635" width="9.85546875" style="65" customWidth="1"/>
    <col min="5636" max="5636" width="10" style="65" customWidth="1"/>
    <col min="5637" max="5637" width="15" style="65" customWidth="1"/>
    <col min="5638" max="5638" width="25" style="65" customWidth="1"/>
    <col min="5639" max="5888" width="9.140625" style="65" customWidth="1"/>
    <col min="5889" max="5889" width="7.85546875" style="65" customWidth="1"/>
    <col min="5890" max="5890" width="41.28515625" style="65" customWidth="1"/>
    <col min="5891" max="5891" width="9.85546875" style="65" customWidth="1"/>
    <col min="5892" max="5892" width="10" style="65" customWidth="1"/>
    <col min="5893" max="5893" width="15" style="65" customWidth="1"/>
    <col min="5894" max="5894" width="25" style="65" customWidth="1"/>
    <col min="5895" max="6144" width="9.140625" style="65" customWidth="1"/>
    <col min="6145" max="6145" width="7.85546875" style="65" customWidth="1"/>
    <col min="6146" max="6146" width="41.28515625" style="65" customWidth="1"/>
    <col min="6147" max="6147" width="9.85546875" style="65" customWidth="1"/>
    <col min="6148" max="6148" width="10" style="65" customWidth="1"/>
    <col min="6149" max="6149" width="15" style="65" customWidth="1"/>
    <col min="6150" max="6150" width="25" style="65" customWidth="1"/>
    <col min="6151" max="6400" width="9.140625" style="65" customWidth="1"/>
    <col min="6401" max="6401" width="7.85546875" style="65" customWidth="1"/>
    <col min="6402" max="6402" width="41.28515625" style="65" customWidth="1"/>
    <col min="6403" max="6403" width="9.85546875" style="65" customWidth="1"/>
    <col min="6404" max="6404" width="10" style="65" customWidth="1"/>
    <col min="6405" max="6405" width="15" style="65" customWidth="1"/>
    <col min="6406" max="6406" width="25" style="65" customWidth="1"/>
    <col min="6407" max="6656" width="9.140625" style="65" customWidth="1"/>
    <col min="6657" max="6657" width="7.85546875" style="65" customWidth="1"/>
    <col min="6658" max="6658" width="41.28515625" style="65" customWidth="1"/>
    <col min="6659" max="6659" width="9.85546875" style="65" customWidth="1"/>
    <col min="6660" max="6660" width="10" style="65" customWidth="1"/>
    <col min="6661" max="6661" width="15" style="65" customWidth="1"/>
    <col min="6662" max="6662" width="25" style="65" customWidth="1"/>
    <col min="6663" max="6912" width="9.140625" style="65" customWidth="1"/>
    <col min="6913" max="6913" width="7.85546875" style="65" customWidth="1"/>
    <col min="6914" max="6914" width="41.28515625" style="65" customWidth="1"/>
    <col min="6915" max="6915" width="9.85546875" style="65" customWidth="1"/>
    <col min="6916" max="6916" width="10" style="65" customWidth="1"/>
    <col min="6917" max="6917" width="15" style="65" customWidth="1"/>
    <col min="6918" max="6918" width="25" style="65" customWidth="1"/>
    <col min="6919" max="7168" width="9.140625" style="65" customWidth="1"/>
    <col min="7169" max="7169" width="7.85546875" style="65" customWidth="1"/>
    <col min="7170" max="7170" width="41.28515625" style="65" customWidth="1"/>
    <col min="7171" max="7171" width="9.85546875" style="65" customWidth="1"/>
    <col min="7172" max="7172" width="10" style="65" customWidth="1"/>
    <col min="7173" max="7173" width="15" style="65" customWidth="1"/>
    <col min="7174" max="7174" width="25" style="65" customWidth="1"/>
    <col min="7175" max="7424" width="9.140625" style="65" customWidth="1"/>
    <col min="7425" max="7425" width="7.85546875" style="65" customWidth="1"/>
    <col min="7426" max="7426" width="41.28515625" style="65" customWidth="1"/>
    <col min="7427" max="7427" width="9.85546875" style="65" customWidth="1"/>
    <col min="7428" max="7428" width="10" style="65" customWidth="1"/>
    <col min="7429" max="7429" width="15" style="65" customWidth="1"/>
    <col min="7430" max="7430" width="25" style="65" customWidth="1"/>
    <col min="7431" max="7680" width="9.140625" style="65" customWidth="1"/>
    <col min="7681" max="7681" width="7.85546875" style="65" customWidth="1"/>
    <col min="7682" max="7682" width="41.28515625" style="65" customWidth="1"/>
    <col min="7683" max="7683" width="9.85546875" style="65" customWidth="1"/>
    <col min="7684" max="7684" width="10" style="65" customWidth="1"/>
    <col min="7685" max="7685" width="15" style="65" customWidth="1"/>
    <col min="7686" max="7686" width="25" style="65" customWidth="1"/>
    <col min="7687" max="7936" width="9.140625" style="65" customWidth="1"/>
    <col min="7937" max="7937" width="7.85546875" style="65" customWidth="1"/>
    <col min="7938" max="7938" width="41.28515625" style="65" customWidth="1"/>
    <col min="7939" max="7939" width="9.85546875" style="65" customWidth="1"/>
    <col min="7940" max="7940" width="10" style="65" customWidth="1"/>
    <col min="7941" max="7941" width="15" style="65" customWidth="1"/>
    <col min="7942" max="7942" width="25" style="65" customWidth="1"/>
    <col min="7943" max="8192" width="9.140625" style="65" customWidth="1"/>
    <col min="8193" max="8193" width="7.85546875" style="65" customWidth="1"/>
    <col min="8194" max="8194" width="41.28515625" style="65" customWidth="1"/>
    <col min="8195" max="8195" width="9.85546875" style="65" customWidth="1"/>
    <col min="8196" max="8196" width="10" style="65" customWidth="1"/>
    <col min="8197" max="8197" width="15" style="65" customWidth="1"/>
    <col min="8198" max="8198" width="25" style="65" customWidth="1"/>
    <col min="8199" max="8448" width="9.140625" style="65" customWidth="1"/>
    <col min="8449" max="8449" width="7.85546875" style="65" customWidth="1"/>
    <col min="8450" max="8450" width="41.28515625" style="65" customWidth="1"/>
    <col min="8451" max="8451" width="9.85546875" style="65" customWidth="1"/>
    <col min="8452" max="8452" width="10" style="65" customWidth="1"/>
    <col min="8453" max="8453" width="15" style="65" customWidth="1"/>
    <col min="8454" max="8454" width="25" style="65" customWidth="1"/>
    <col min="8455" max="8704" width="9.140625" style="65" customWidth="1"/>
    <col min="8705" max="8705" width="7.85546875" style="65" customWidth="1"/>
    <col min="8706" max="8706" width="41.28515625" style="65" customWidth="1"/>
    <col min="8707" max="8707" width="9.85546875" style="65" customWidth="1"/>
    <col min="8708" max="8708" width="10" style="65" customWidth="1"/>
    <col min="8709" max="8709" width="15" style="65" customWidth="1"/>
    <col min="8710" max="8710" width="25" style="65" customWidth="1"/>
    <col min="8711" max="8960" width="9.140625" style="65" customWidth="1"/>
    <col min="8961" max="8961" width="7.85546875" style="65" customWidth="1"/>
    <col min="8962" max="8962" width="41.28515625" style="65" customWidth="1"/>
    <col min="8963" max="8963" width="9.85546875" style="65" customWidth="1"/>
    <col min="8964" max="8964" width="10" style="65" customWidth="1"/>
    <col min="8965" max="8965" width="15" style="65" customWidth="1"/>
    <col min="8966" max="8966" width="25" style="65" customWidth="1"/>
    <col min="8967" max="9216" width="9.140625" style="65" customWidth="1"/>
    <col min="9217" max="9217" width="7.85546875" style="65" customWidth="1"/>
    <col min="9218" max="9218" width="41.28515625" style="65" customWidth="1"/>
    <col min="9219" max="9219" width="9.85546875" style="65" customWidth="1"/>
    <col min="9220" max="9220" width="10" style="65" customWidth="1"/>
    <col min="9221" max="9221" width="15" style="65" customWidth="1"/>
    <col min="9222" max="9222" width="25" style="65" customWidth="1"/>
    <col min="9223" max="9472" width="9.140625" style="65" customWidth="1"/>
    <col min="9473" max="9473" width="7.85546875" style="65" customWidth="1"/>
    <col min="9474" max="9474" width="41.28515625" style="65" customWidth="1"/>
    <col min="9475" max="9475" width="9.85546875" style="65" customWidth="1"/>
    <col min="9476" max="9476" width="10" style="65" customWidth="1"/>
    <col min="9477" max="9477" width="15" style="65" customWidth="1"/>
    <col min="9478" max="9478" width="25" style="65" customWidth="1"/>
    <col min="9479" max="9728" width="9.140625" style="65" customWidth="1"/>
    <col min="9729" max="9729" width="7.85546875" style="65" customWidth="1"/>
    <col min="9730" max="9730" width="41.28515625" style="65" customWidth="1"/>
    <col min="9731" max="9731" width="9.85546875" style="65" customWidth="1"/>
    <col min="9732" max="9732" width="10" style="65" customWidth="1"/>
    <col min="9733" max="9733" width="15" style="65" customWidth="1"/>
    <col min="9734" max="9734" width="25" style="65" customWidth="1"/>
    <col min="9735" max="9984" width="9.140625" style="65" customWidth="1"/>
    <col min="9985" max="9985" width="7.85546875" style="65" customWidth="1"/>
    <col min="9986" max="9986" width="41.28515625" style="65" customWidth="1"/>
    <col min="9987" max="9987" width="9.85546875" style="65" customWidth="1"/>
    <col min="9988" max="9988" width="10" style="65" customWidth="1"/>
    <col min="9989" max="9989" width="15" style="65" customWidth="1"/>
    <col min="9990" max="9990" width="25" style="65" customWidth="1"/>
    <col min="9991" max="10240" width="9.140625" style="65" customWidth="1"/>
    <col min="10241" max="10241" width="7.85546875" style="65" customWidth="1"/>
    <col min="10242" max="10242" width="41.28515625" style="65" customWidth="1"/>
    <col min="10243" max="10243" width="9.85546875" style="65" customWidth="1"/>
    <col min="10244" max="10244" width="10" style="65" customWidth="1"/>
    <col min="10245" max="10245" width="15" style="65" customWidth="1"/>
    <col min="10246" max="10246" width="25" style="65" customWidth="1"/>
    <col min="10247" max="10496" width="9.140625" style="65" customWidth="1"/>
    <col min="10497" max="10497" width="7.85546875" style="65" customWidth="1"/>
    <col min="10498" max="10498" width="41.28515625" style="65" customWidth="1"/>
    <col min="10499" max="10499" width="9.85546875" style="65" customWidth="1"/>
    <col min="10500" max="10500" width="10" style="65" customWidth="1"/>
    <col min="10501" max="10501" width="15" style="65" customWidth="1"/>
    <col min="10502" max="10502" width="25" style="65" customWidth="1"/>
    <col min="10503" max="10752" width="9.140625" style="65" customWidth="1"/>
    <col min="10753" max="10753" width="7.85546875" style="65" customWidth="1"/>
    <col min="10754" max="10754" width="41.28515625" style="65" customWidth="1"/>
    <col min="10755" max="10755" width="9.85546875" style="65" customWidth="1"/>
    <col min="10756" max="10756" width="10" style="65" customWidth="1"/>
    <col min="10757" max="10757" width="15" style="65" customWidth="1"/>
    <col min="10758" max="10758" width="25" style="65" customWidth="1"/>
    <col min="10759" max="11008" width="9.140625" style="65" customWidth="1"/>
    <col min="11009" max="11009" width="7.85546875" style="65" customWidth="1"/>
    <col min="11010" max="11010" width="41.28515625" style="65" customWidth="1"/>
    <col min="11011" max="11011" width="9.85546875" style="65" customWidth="1"/>
    <col min="11012" max="11012" width="10" style="65" customWidth="1"/>
    <col min="11013" max="11013" width="15" style="65" customWidth="1"/>
    <col min="11014" max="11014" width="25" style="65" customWidth="1"/>
    <col min="11015" max="11264" width="9.140625" style="65" customWidth="1"/>
    <col min="11265" max="11265" width="7.85546875" style="65" customWidth="1"/>
    <col min="11266" max="11266" width="41.28515625" style="65" customWidth="1"/>
    <col min="11267" max="11267" width="9.85546875" style="65" customWidth="1"/>
    <col min="11268" max="11268" width="10" style="65" customWidth="1"/>
    <col min="11269" max="11269" width="15" style="65" customWidth="1"/>
    <col min="11270" max="11270" width="25" style="65" customWidth="1"/>
    <col min="11271" max="11520" width="9.140625" style="65" customWidth="1"/>
    <col min="11521" max="11521" width="7.85546875" style="65" customWidth="1"/>
    <col min="11522" max="11522" width="41.28515625" style="65" customWidth="1"/>
    <col min="11523" max="11523" width="9.85546875" style="65" customWidth="1"/>
    <col min="11524" max="11524" width="10" style="65" customWidth="1"/>
    <col min="11525" max="11525" width="15" style="65" customWidth="1"/>
    <col min="11526" max="11526" width="25" style="65" customWidth="1"/>
    <col min="11527" max="11776" width="9.140625" style="65" customWidth="1"/>
    <col min="11777" max="11777" width="7.85546875" style="65" customWidth="1"/>
    <col min="11778" max="11778" width="41.28515625" style="65" customWidth="1"/>
    <col min="11779" max="11779" width="9.85546875" style="65" customWidth="1"/>
    <col min="11780" max="11780" width="10" style="65" customWidth="1"/>
    <col min="11781" max="11781" width="15" style="65" customWidth="1"/>
    <col min="11782" max="11782" width="25" style="65" customWidth="1"/>
    <col min="11783" max="12032" width="9.140625" style="65" customWidth="1"/>
    <col min="12033" max="12033" width="7.85546875" style="65" customWidth="1"/>
    <col min="12034" max="12034" width="41.28515625" style="65" customWidth="1"/>
    <col min="12035" max="12035" width="9.85546875" style="65" customWidth="1"/>
    <col min="12036" max="12036" width="10" style="65" customWidth="1"/>
    <col min="12037" max="12037" width="15" style="65" customWidth="1"/>
    <col min="12038" max="12038" width="25" style="65" customWidth="1"/>
    <col min="12039" max="12288" width="9.140625" style="65" customWidth="1"/>
    <col min="12289" max="12289" width="7.85546875" style="65" customWidth="1"/>
    <col min="12290" max="12290" width="41.28515625" style="65" customWidth="1"/>
    <col min="12291" max="12291" width="9.85546875" style="65" customWidth="1"/>
    <col min="12292" max="12292" width="10" style="65" customWidth="1"/>
    <col min="12293" max="12293" width="15" style="65" customWidth="1"/>
    <col min="12294" max="12294" width="25" style="65" customWidth="1"/>
    <col min="12295" max="12544" width="9.140625" style="65" customWidth="1"/>
    <col min="12545" max="12545" width="7.85546875" style="65" customWidth="1"/>
    <col min="12546" max="12546" width="41.28515625" style="65" customWidth="1"/>
    <col min="12547" max="12547" width="9.85546875" style="65" customWidth="1"/>
    <col min="12548" max="12548" width="10" style="65" customWidth="1"/>
    <col min="12549" max="12549" width="15" style="65" customWidth="1"/>
    <col min="12550" max="12550" width="25" style="65" customWidth="1"/>
    <col min="12551" max="12800" width="9.140625" style="65" customWidth="1"/>
    <col min="12801" max="12801" width="7.85546875" style="65" customWidth="1"/>
    <col min="12802" max="12802" width="41.28515625" style="65" customWidth="1"/>
    <col min="12803" max="12803" width="9.85546875" style="65" customWidth="1"/>
    <col min="12804" max="12804" width="10" style="65" customWidth="1"/>
    <col min="12805" max="12805" width="15" style="65" customWidth="1"/>
    <col min="12806" max="12806" width="25" style="65" customWidth="1"/>
    <col min="12807" max="13056" width="9.140625" style="65" customWidth="1"/>
    <col min="13057" max="13057" width="7.85546875" style="65" customWidth="1"/>
    <col min="13058" max="13058" width="41.28515625" style="65" customWidth="1"/>
    <col min="13059" max="13059" width="9.85546875" style="65" customWidth="1"/>
    <col min="13060" max="13060" width="10" style="65" customWidth="1"/>
    <col min="13061" max="13061" width="15" style="65" customWidth="1"/>
    <col min="13062" max="13062" width="25" style="65" customWidth="1"/>
    <col min="13063" max="13312" width="9.140625" style="65" customWidth="1"/>
    <col min="13313" max="13313" width="7.85546875" style="65" customWidth="1"/>
    <col min="13314" max="13314" width="41.28515625" style="65" customWidth="1"/>
    <col min="13315" max="13315" width="9.85546875" style="65" customWidth="1"/>
    <col min="13316" max="13316" width="10" style="65" customWidth="1"/>
    <col min="13317" max="13317" width="15" style="65" customWidth="1"/>
    <col min="13318" max="13318" width="25" style="65" customWidth="1"/>
    <col min="13319" max="13568" width="9.140625" style="65" customWidth="1"/>
    <col min="13569" max="13569" width="7.85546875" style="65" customWidth="1"/>
    <col min="13570" max="13570" width="41.28515625" style="65" customWidth="1"/>
    <col min="13571" max="13571" width="9.85546875" style="65" customWidth="1"/>
    <col min="13572" max="13572" width="10" style="65" customWidth="1"/>
    <col min="13573" max="13573" width="15" style="65" customWidth="1"/>
    <col min="13574" max="13574" width="25" style="65" customWidth="1"/>
    <col min="13575" max="13824" width="9.140625" style="65" customWidth="1"/>
    <col min="13825" max="13825" width="7.85546875" style="65" customWidth="1"/>
    <col min="13826" max="13826" width="41.28515625" style="65" customWidth="1"/>
    <col min="13827" max="13827" width="9.85546875" style="65" customWidth="1"/>
    <col min="13828" max="13828" width="10" style="65" customWidth="1"/>
    <col min="13829" max="13829" width="15" style="65" customWidth="1"/>
    <col min="13830" max="13830" width="25" style="65" customWidth="1"/>
    <col min="13831" max="14080" width="9.140625" style="65" customWidth="1"/>
    <col min="14081" max="14081" width="7.85546875" style="65" customWidth="1"/>
    <col min="14082" max="14082" width="41.28515625" style="65" customWidth="1"/>
    <col min="14083" max="14083" width="9.85546875" style="65" customWidth="1"/>
    <col min="14084" max="14084" width="10" style="65" customWidth="1"/>
    <col min="14085" max="14085" width="15" style="65" customWidth="1"/>
    <col min="14086" max="14086" width="25" style="65" customWidth="1"/>
    <col min="14087" max="14336" width="9.140625" style="65" customWidth="1"/>
    <col min="14337" max="14337" width="7.85546875" style="65" customWidth="1"/>
    <col min="14338" max="14338" width="41.28515625" style="65" customWidth="1"/>
    <col min="14339" max="14339" width="9.85546875" style="65" customWidth="1"/>
    <col min="14340" max="14340" width="10" style="65" customWidth="1"/>
    <col min="14341" max="14341" width="15" style="65" customWidth="1"/>
    <col min="14342" max="14342" width="25" style="65" customWidth="1"/>
    <col min="14343" max="14592" width="9.140625" style="65" customWidth="1"/>
    <col min="14593" max="14593" width="7.85546875" style="65" customWidth="1"/>
    <col min="14594" max="14594" width="41.28515625" style="65" customWidth="1"/>
    <col min="14595" max="14595" width="9.85546875" style="65" customWidth="1"/>
    <col min="14596" max="14596" width="10" style="65" customWidth="1"/>
    <col min="14597" max="14597" width="15" style="65" customWidth="1"/>
    <col min="14598" max="14598" width="25" style="65" customWidth="1"/>
    <col min="14599" max="14848" width="9.140625" style="65" customWidth="1"/>
    <col min="14849" max="14849" width="7.85546875" style="65" customWidth="1"/>
    <col min="14850" max="14850" width="41.28515625" style="65" customWidth="1"/>
    <col min="14851" max="14851" width="9.85546875" style="65" customWidth="1"/>
    <col min="14852" max="14852" width="10" style="65" customWidth="1"/>
    <col min="14853" max="14853" width="15" style="65" customWidth="1"/>
    <col min="14854" max="14854" width="25" style="65" customWidth="1"/>
    <col min="14855" max="15104" width="9.140625" style="65" customWidth="1"/>
    <col min="15105" max="15105" width="7.85546875" style="65" customWidth="1"/>
    <col min="15106" max="15106" width="41.28515625" style="65" customWidth="1"/>
    <col min="15107" max="15107" width="9.85546875" style="65" customWidth="1"/>
    <col min="15108" max="15108" width="10" style="65" customWidth="1"/>
    <col min="15109" max="15109" width="15" style="65" customWidth="1"/>
    <col min="15110" max="15110" width="25" style="65" customWidth="1"/>
    <col min="15111" max="15360" width="9.140625" style="65" customWidth="1"/>
    <col min="15361" max="15361" width="7.85546875" style="65" customWidth="1"/>
    <col min="15362" max="15362" width="41.28515625" style="65" customWidth="1"/>
    <col min="15363" max="15363" width="9.85546875" style="65" customWidth="1"/>
    <col min="15364" max="15364" width="10" style="65" customWidth="1"/>
    <col min="15365" max="15365" width="15" style="65" customWidth="1"/>
    <col min="15366" max="15366" width="25" style="65" customWidth="1"/>
    <col min="15367" max="15616" width="9.140625" style="65" customWidth="1"/>
    <col min="15617" max="15617" width="7.85546875" style="65" customWidth="1"/>
    <col min="15618" max="15618" width="41.28515625" style="65" customWidth="1"/>
    <col min="15619" max="15619" width="9.85546875" style="65" customWidth="1"/>
    <col min="15620" max="15620" width="10" style="65" customWidth="1"/>
    <col min="15621" max="15621" width="15" style="65" customWidth="1"/>
    <col min="15622" max="15622" width="25" style="65" customWidth="1"/>
    <col min="15623" max="15872" width="9.140625" style="65" customWidth="1"/>
    <col min="15873" max="15873" width="7.85546875" style="65" customWidth="1"/>
    <col min="15874" max="15874" width="41.28515625" style="65" customWidth="1"/>
    <col min="15875" max="15875" width="9.85546875" style="65" customWidth="1"/>
    <col min="15876" max="15876" width="10" style="65" customWidth="1"/>
    <col min="15877" max="15877" width="15" style="65" customWidth="1"/>
    <col min="15878" max="15878" width="25" style="65" customWidth="1"/>
    <col min="15879" max="16128" width="9.140625" style="65" customWidth="1"/>
    <col min="16129" max="16129" width="7.85546875" style="65" customWidth="1"/>
    <col min="16130" max="16130" width="41.28515625" style="65" customWidth="1"/>
    <col min="16131" max="16131" width="9.85546875" style="65" customWidth="1"/>
    <col min="16132" max="16132" width="10" style="65" customWidth="1"/>
    <col min="16133" max="16133" width="15" style="65" customWidth="1"/>
    <col min="16134" max="16134" width="25" style="65" customWidth="1"/>
    <col min="16135" max="16384" width="9.140625" style="65" customWidth="1"/>
  </cols>
  <sheetData>
    <row r="1" spans="1:7" ht="15" customHeight="1" x14ac:dyDescent="0.25">
      <c r="C1" s="66" t="s">
        <v>22</v>
      </c>
      <c r="D1" s="67"/>
      <c r="E1" s="67"/>
      <c r="F1" s="67"/>
    </row>
    <row r="2" spans="1:7" ht="15" customHeight="1" x14ac:dyDescent="0.25">
      <c r="C2" s="50" t="s">
        <v>23</v>
      </c>
    </row>
    <row r="3" spans="1:7" ht="15" customHeight="1" x14ac:dyDescent="0.25">
      <c r="C3" s="50" t="s">
        <v>24</v>
      </c>
    </row>
    <row r="4" spans="1:7" ht="15" customHeight="1" x14ac:dyDescent="0.25">
      <c r="C4" s="68" t="s">
        <v>25</v>
      </c>
      <c r="D4" s="67"/>
      <c r="E4" s="67"/>
      <c r="F4" s="67"/>
    </row>
    <row r="5" spans="1:7" ht="15" customHeight="1" x14ac:dyDescent="0.25">
      <c r="C5" s="68" t="s">
        <v>26</v>
      </c>
      <c r="D5" s="67"/>
      <c r="E5" s="67"/>
      <c r="F5" s="67"/>
    </row>
    <row r="6" spans="1:7" ht="12.75" hidden="1" customHeight="1" x14ac:dyDescent="0.2"/>
    <row r="7" spans="1:7" ht="15" customHeight="1" x14ac:dyDescent="0.25">
      <c r="C7" s="50" t="s">
        <v>27</v>
      </c>
    </row>
    <row r="8" spans="1:7" ht="12" customHeight="1" x14ac:dyDescent="0.2"/>
    <row r="9" spans="1:7" ht="15" customHeight="1" x14ac:dyDescent="0.25">
      <c r="C9" s="22" t="s">
        <v>28</v>
      </c>
    </row>
    <row r="11" spans="1:7" x14ac:dyDescent="0.2">
      <c r="A11" s="49" t="s">
        <v>29</v>
      </c>
      <c r="B11" s="23"/>
      <c r="C11" s="23"/>
      <c r="D11" s="23"/>
      <c r="E11" s="23"/>
      <c r="F11" s="23"/>
      <c r="G11" s="23"/>
    </row>
    <row r="12" spans="1:7" x14ac:dyDescent="0.2">
      <c r="A12" s="49" t="s">
        <v>30</v>
      </c>
      <c r="B12" s="23"/>
      <c r="C12" s="23"/>
      <c r="D12" s="23"/>
      <c r="E12" s="23"/>
      <c r="F12" s="23"/>
      <c r="G12" s="23"/>
    </row>
    <row r="13" spans="1:7" x14ac:dyDescent="0.2">
      <c r="A13" s="23"/>
      <c r="B13" s="24"/>
      <c r="C13" s="25" t="s">
        <v>31</v>
      </c>
      <c r="D13" s="23"/>
      <c r="E13" s="23"/>
      <c r="F13" s="23"/>
      <c r="G13" s="23"/>
    </row>
    <row r="14" spans="1:7" x14ac:dyDescent="0.2">
      <c r="A14" s="23"/>
      <c r="B14" s="26" t="s">
        <v>94</v>
      </c>
      <c r="C14" s="23"/>
      <c r="D14" s="23"/>
      <c r="E14" s="23"/>
      <c r="F14" s="23"/>
      <c r="G14" s="23"/>
    </row>
    <row r="15" spans="1:7" x14ac:dyDescent="0.2">
      <c r="A15" s="23"/>
      <c r="B15" s="23"/>
      <c r="C15" s="23"/>
      <c r="D15" s="23"/>
      <c r="E15" s="23"/>
      <c r="F15" s="23"/>
      <c r="G15" s="23"/>
    </row>
    <row r="16" spans="1:7" x14ac:dyDescent="0.2">
      <c r="A16" s="49" t="s">
        <v>32</v>
      </c>
      <c r="B16" s="23"/>
      <c r="C16" s="23"/>
      <c r="D16" s="23"/>
      <c r="E16" s="49" t="s">
        <v>109</v>
      </c>
      <c r="F16" s="23"/>
      <c r="G16" s="23"/>
    </row>
    <row r="17" spans="1:7" x14ac:dyDescent="0.2">
      <c r="A17" s="23"/>
      <c r="B17" s="23"/>
      <c r="C17" s="23"/>
      <c r="D17" s="23"/>
      <c r="E17" s="23"/>
      <c r="F17" s="23"/>
      <c r="G17" s="23"/>
    </row>
    <row r="18" spans="1:7" x14ac:dyDescent="0.2">
      <c r="A18" s="49" t="s">
        <v>79</v>
      </c>
      <c r="B18" s="23"/>
      <c r="C18" s="23"/>
      <c r="D18" s="23"/>
      <c r="E18" s="23"/>
      <c r="F18" s="23"/>
      <c r="G18" s="23"/>
    </row>
    <row r="19" spans="1:7" x14ac:dyDescent="0.2">
      <c r="A19" s="49" t="s">
        <v>80</v>
      </c>
      <c r="B19" s="23"/>
      <c r="C19" s="23"/>
      <c r="D19" s="23"/>
      <c r="E19" s="23"/>
      <c r="F19" s="23"/>
      <c r="G19" s="23"/>
    </row>
    <row r="20" spans="1:7" x14ac:dyDescent="0.2">
      <c r="A20" s="49" t="s">
        <v>81</v>
      </c>
      <c r="B20" s="23"/>
      <c r="C20" s="23"/>
      <c r="D20" s="23"/>
      <c r="E20" s="23"/>
      <c r="F20" s="23"/>
      <c r="G20" s="23"/>
    </row>
    <row r="21" spans="1:7" x14ac:dyDescent="0.2">
      <c r="A21" s="49" t="s">
        <v>36</v>
      </c>
      <c r="B21" s="23"/>
      <c r="C21" s="23"/>
      <c r="D21" s="23"/>
      <c r="E21" s="23"/>
      <c r="F21" s="23"/>
      <c r="G21" s="23"/>
    </row>
    <row r="22" spans="1:7" x14ac:dyDescent="0.2">
      <c r="A22" s="49" t="s">
        <v>37</v>
      </c>
      <c r="B22" s="23"/>
      <c r="C22" s="23"/>
      <c r="D22" s="23"/>
      <c r="E22" s="23"/>
      <c r="F22" s="23"/>
      <c r="G22" s="23"/>
    </row>
    <row r="23" spans="1:7" x14ac:dyDescent="0.2">
      <c r="A23" s="49" t="s">
        <v>38</v>
      </c>
      <c r="B23" s="23"/>
      <c r="C23" s="23"/>
      <c r="D23" s="23"/>
      <c r="E23" s="23"/>
      <c r="F23" s="23"/>
      <c r="G23" s="23"/>
    </row>
    <row r="24" spans="1:7" x14ac:dyDescent="0.2">
      <c r="A24" s="49" t="s">
        <v>82</v>
      </c>
      <c r="B24" s="23"/>
      <c r="C24" s="23"/>
      <c r="D24" s="23"/>
      <c r="E24" s="23"/>
      <c r="F24" s="23"/>
      <c r="G24" s="23"/>
    </row>
    <row r="25" spans="1:7" x14ac:dyDescent="0.2">
      <c r="A25" s="49" t="s">
        <v>83</v>
      </c>
      <c r="B25" s="23"/>
      <c r="C25" s="23"/>
      <c r="D25" s="23"/>
      <c r="E25" s="23"/>
      <c r="F25" s="23"/>
      <c r="G25" s="23"/>
    </row>
    <row r="26" spans="1:7" ht="15" customHeight="1" x14ac:dyDescent="0.25">
      <c r="A26" s="50" t="s">
        <v>41</v>
      </c>
    </row>
    <row r="27" spans="1:7" ht="26.25" customHeight="1" thickBot="1" x14ac:dyDescent="0.25"/>
    <row r="28" spans="1:7" ht="26.25" customHeight="1" thickBot="1" x14ac:dyDescent="0.3">
      <c r="A28" s="27" t="s">
        <v>0</v>
      </c>
      <c r="B28" s="28" t="s">
        <v>1</v>
      </c>
      <c r="C28" s="1" t="s">
        <v>2</v>
      </c>
      <c r="D28" s="29" t="s">
        <v>42</v>
      </c>
      <c r="E28" s="30" t="s">
        <v>43</v>
      </c>
      <c r="F28" s="30" t="s">
        <v>44</v>
      </c>
    </row>
    <row r="29" spans="1:7" ht="31.5" customHeight="1" x14ac:dyDescent="0.25">
      <c r="A29" s="31">
        <v>1</v>
      </c>
      <c r="B29" s="32" t="s">
        <v>95</v>
      </c>
      <c r="C29" s="33">
        <v>28.59</v>
      </c>
      <c r="D29" s="34" t="s">
        <v>45</v>
      </c>
      <c r="E29" s="34"/>
      <c r="F29" s="35">
        <f>C29-E29</f>
        <v>28.59</v>
      </c>
    </row>
    <row r="30" spans="1:7" ht="27" customHeight="1" x14ac:dyDescent="0.25">
      <c r="A30" s="36">
        <v>2</v>
      </c>
      <c r="B30" s="37" t="s">
        <v>96</v>
      </c>
      <c r="C30" s="38">
        <v>26.87</v>
      </c>
      <c r="D30" s="39">
        <v>20</v>
      </c>
      <c r="E30" s="40">
        <f t="shared" ref="E30:E35" si="0">C30*D30/100</f>
        <v>5.3739999999999997</v>
      </c>
      <c r="F30" s="40">
        <f t="shared" ref="F30:F45" si="1">C30+E30</f>
        <v>32.244</v>
      </c>
    </row>
    <row r="31" spans="1:7" ht="30.75" customHeight="1" x14ac:dyDescent="0.25">
      <c r="A31" s="36">
        <v>3</v>
      </c>
      <c r="B31" s="37" t="s">
        <v>97</v>
      </c>
      <c r="C31" s="38">
        <v>1.89</v>
      </c>
      <c r="D31" s="39">
        <v>20</v>
      </c>
      <c r="E31" s="40">
        <f t="shared" si="0"/>
        <v>0.37799999999999995</v>
      </c>
      <c r="F31" s="40">
        <f t="shared" si="1"/>
        <v>2.2679999999999998</v>
      </c>
    </row>
    <row r="32" spans="1:7" ht="19.5" customHeight="1" x14ac:dyDescent="0.25">
      <c r="A32" s="36">
        <v>4</v>
      </c>
      <c r="B32" s="37" t="s">
        <v>98</v>
      </c>
      <c r="C32" s="38">
        <v>23.34</v>
      </c>
      <c r="D32" s="39">
        <v>20</v>
      </c>
      <c r="E32" s="40">
        <f t="shared" si="0"/>
        <v>4.6680000000000001</v>
      </c>
      <c r="F32" s="40">
        <f t="shared" si="1"/>
        <v>28.007999999999999</v>
      </c>
    </row>
    <row r="33" spans="1:11" ht="30.75" customHeight="1" x14ac:dyDescent="0.25">
      <c r="A33" s="36">
        <v>5</v>
      </c>
      <c r="B33" s="37" t="s">
        <v>99</v>
      </c>
      <c r="C33" s="38">
        <v>0.2</v>
      </c>
      <c r="D33" s="39">
        <v>20</v>
      </c>
      <c r="E33" s="40">
        <f t="shared" si="0"/>
        <v>0.04</v>
      </c>
      <c r="F33" s="40">
        <f t="shared" si="1"/>
        <v>0.24000000000000002</v>
      </c>
    </row>
    <row r="34" spans="1:11" ht="30" customHeight="1" x14ac:dyDescent="0.25">
      <c r="A34" s="36">
        <v>6</v>
      </c>
      <c r="B34" s="37" t="s">
        <v>100</v>
      </c>
      <c r="C34" s="38">
        <v>0.47</v>
      </c>
      <c r="D34" s="39">
        <v>20</v>
      </c>
      <c r="E34" s="40">
        <f t="shared" si="0"/>
        <v>9.3999999999999986E-2</v>
      </c>
      <c r="F34" s="40">
        <f t="shared" si="1"/>
        <v>0.56399999999999995</v>
      </c>
    </row>
    <row r="35" spans="1:11" ht="24.75" customHeight="1" x14ac:dyDescent="0.25">
      <c r="A35" s="36">
        <v>7</v>
      </c>
      <c r="B35" s="37" t="s">
        <v>101</v>
      </c>
      <c r="C35" s="38">
        <v>4.05</v>
      </c>
      <c r="D35" s="39">
        <v>20</v>
      </c>
      <c r="E35" s="40">
        <f t="shared" si="0"/>
        <v>0.81</v>
      </c>
      <c r="F35" s="40">
        <f t="shared" si="1"/>
        <v>4.8599999999999994</v>
      </c>
    </row>
    <row r="36" spans="1:11" ht="30" customHeight="1" x14ac:dyDescent="0.25">
      <c r="A36" s="36">
        <v>8</v>
      </c>
      <c r="B36" s="37" t="s">
        <v>102</v>
      </c>
      <c r="C36" s="38">
        <v>0.09</v>
      </c>
      <c r="D36" s="39" t="s">
        <v>45</v>
      </c>
      <c r="E36" s="40"/>
      <c r="F36" s="40">
        <f t="shared" si="1"/>
        <v>0.09</v>
      </c>
    </row>
    <row r="37" spans="1:11" ht="21" customHeight="1" x14ac:dyDescent="0.25">
      <c r="A37" s="36">
        <v>9</v>
      </c>
      <c r="B37" s="37" t="s">
        <v>103</v>
      </c>
      <c r="C37" s="38">
        <v>0.03</v>
      </c>
      <c r="D37" s="39">
        <v>20</v>
      </c>
      <c r="E37" s="40">
        <f>C37*D37/100</f>
        <v>6.0000000000000001E-3</v>
      </c>
      <c r="F37" s="40">
        <f t="shared" si="1"/>
        <v>3.5999999999999997E-2</v>
      </c>
    </row>
    <row r="38" spans="1:11" ht="31.5" customHeight="1" x14ac:dyDescent="0.25">
      <c r="A38" s="36">
        <v>10</v>
      </c>
      <c r="B38" s="37" t="s">
        <v>104</v>
      </c>
      <c r="C38" s="38">
        <v>6.02</v>
      </c>
      <c r="D38" s="39">
        <v>20</v>
      </c>
      <c r="E38" s="40">
        <f>C38*D38/100</f>
        <v>1.204</v>
      </c>
      <c r="F38" s="40">
        <f t="shared" si="1"/>
        <v>7.2239999999999993</v>
      </c>
    </row>
    <row r="39" spans="1:11" ht="32.25" customHeight="1" x14ac:dyDescent="0.25">
      <c r="A39" s="36">
        <v>11</v>
      </c>
      <c r="B39" s="37" t="s">
        <v>105</v>
      </c>
      <c r="C39" s="38">
        <v>1.29</v>
      </c>
      <c r="D39" s="39">
        <v>20</v>
      </c>
      <c r="E39" s="40">
        <f>C39*D39/100</f>
        <v>0.25800000000000001</v>
      </c>
      <c r="F39" s="40">
        <f t="shared" si="1"/>
        <v>1.548</v>
      </c>
    </row>
    <row r="40" spans="1:11" ht="32.25" customHeight="1" x14ac:dyDescent="0.25">
      <c r="A40" s="36">
        <v>12</v>
      </c>
      <c r="B40" s="37" t="s">
        <v>106</v>
      </c>
      <c r="C40" s="38">
        <v>0.55000000000000004</v>
      </c>
      <c r="D40" s="39" t="s">
        <v>45</v>
      </c>
      <c r="E40" s="40"/>
      <c r="F40" s="40">
        <f t="shared" si="1"/>
        <v>0.55000000000000004</v>
      </c>
    </row>
    <row r="41" spans="1:11" ht="32.25" customHeight="1" x14ac:dyDescent="0.25">
      <c r="A41" s="36">
        <v>14</v>
      </c>
      <c r="B41" s="37" t="s">
        <v>107</v>
      </c>
      <c r="C41" s="38">
        <v>0.13</v>
      </c>
      <c r="D41" s="39">
        <v>20</v>
      </c>
      <c r="E41" s="40">
        <f>C41*D41/100</f>
        <v>2.6000000000000002E-2</v>
      </c>
      <c r="F41" s="40">
        <f t="shared" si="1"/>
        <v>0.156</v>
      </c>
    </row>
    <row r="42" spans="1:11" ht="46.5" customHeight="1" x14ac:dyDescent="0.25">
      <c r="A42" s="36">
        <v>14</v>
      </c>
      <c r="B42" s="37" t="s">
        <v>19</v>
      </c>
      <c r="C42" s="41">
        <v>1.76</v>
      </c>
      <c r="D42" s="39">
        <v>20</v>
      </c>
      <c r="E42" s="40">
        <f>C42*D42/100</f>
        <v>0.35200000000000004</v>
      </c>
      <c r="F42" s="40">
        <f t="shared" si="1"/>
        <v>2.1120000000000001</v>
      </c>
    </row>
    <row r="43" spans="1:11" ht="54.75" customHeight="1" x14ac:dyDescent="0.25">
      <c r="A43" s="36">
        <v>17</v>
      </c>
      <c r="B43" s="37" t="s">
        <v>108</v>
      </c>
      <c r="C43" s="42">
        <v>1.48</v>
      </c>
      <c r="D43" s="39">
        <v>20</v>
      </c>
      <c r="E43" s="40">
        <f>C43*D43/100</f>
        <v>0.29600000000000004</v>
      </c>
      <c r="F43" s="40">
        <f t="shared" si="1"/>
        <v>1.776</v>
      </c>
      <c r="I43" s="43"/>
    </row>
    <row r="44" spans="1:11" ht="27.75" customHeight="1" x14ac:dyDescent="0.25">
      <c r="A44" s="36"/>
      <c r="B44" s="37" t="s">
        <v>92</v>
      </c>
      <c r="C44" s="42">
        <v>15.41</v>
      </c>
      <c r="D44" s="39"/>
      <c r="E44" s="40"/>
      <c r="F44" s="40">
        <f t="shared" si="1"/>
        <v>15.41</v>
      </c>
      <c r="I44" s="43"/>
    </row>
    <row r="45" spans="1:11" ht="24" customHeight="1" x14ac:dyDescent="0.25">
      <c r="A45" s="36"/>
      <c r="B45" s="37" t="s">
        <v>93</v>
      </c>
      <c r="C45" s="42">
        <v>81.540000000000006</v>
      </c>
      <c r="D45" s="39"/>
      <c r="E45" s="40"/>
      <c r="F45" s="40">
        <f t="shared" si="1"/>
        <v>81.540000000000006</v>
      </c>
      <c r="I45" s="43"/>
    </row>
    <row r="46" spans="1:11" ht="25.5" customHeight="1" x14ac:dyDescent="0.25">
      <c r="A46" s="44"/>
      <c r="B46" s="45" t="s">
        <v>21</v>
      </c>
      <c r="C46" s="46">
        <v>0.1</v>
      </c>
      <c r="D46" s="39">
        <v>20</v>
      </c>
      <c r="E46" s="40">
        <f>SUM(E29:E43)</f>
        <v>13.506</v>
      </c>
      <c r="F46" s="40">
        <f>SUM(F29:F45)</f>
        <v>207.21600000000001</v>
      </c>
      <c r="H46" s="43"/>
    </row>
    <row r="47" spans="1:11" ht="13.5" customHeight="1" x14ac:dyDescent="0.25">
      <c r="A47" s="69"/>
      <c r="B47" s="67"/>
      <c r="C47" s="67">
        <v>0.1</v>
      </c>
      <c r="D47" s="67"/>
      <c r="E47" s="67"/>
      <c r="F47" s="67"/>
      <c r="K47" s="43"/>
    </row>
    <row r="48" spans="1:11" ht="13.5" customHeight="1" x14ac:dyDescent="0.25">
      <c r="A48" s="56"/>
      <c r="B48" s="55"/>
      <c r="C48" s="23"/>
      <c r="D48" s="23"/>
      <c r="E48" s="23"/>
      <c r="F48" s="23"/>
    </row>
    <row r="49" spans="1:7" ht="13.5" customHeight="1" x14ac:dyDescent="0.25">
      <c r="A49" s="69" t="s">
        <v>112</v>
      </c>
      <c r="B49" s="67"/>
      <c r="C49" s="67"/>
      <c r="D49" s="67"/>
      <c r="E49" s="67"/>
      <c r="F49" s="67"/>
    </row>
    <row r="50" spans="1:7" ht="18" customHeight="1" x14ac:dyDescent="0.25">
      <c r="A50" s="56"/>
      <c r="B50" s="61"/>
      <c r="C50" s="60"/>
      <c r="D50" s="60"/>
      <c r="E50" s="60"/>
      <c r="F50" s="60"/>
    </row>
    <row r="51" spans="1:7" ht="44.25" customHeight="1" x14ac:dyDescent="0.25">
      <c r="A51" s="70" t="s">
        <v>84</v>
      </c>
      <c r="B51" s="67"/>
      <c r="C51" s="67"/>
      <c r="D51" s="67"/>
      <c r="E51" s="67"/>
      <c r="F51" s="67"/>
    </row>
    <row r="52" spans="1:7" ht="13.5" customHeight="1" x14ac:dyDescent="0.25">
      <c r="A52" s="56"/>
      <c r="B52" s="61"/>
      <c r="C52" s="60"/>
      <c r="D52" s="60"/>
      <c r="E52" s="60"/>
      <c r="F52" s="60"/>
    </row>
    <row r="53" spans="1:7" ht="15" customHeight="1" x14ac:dyDescent="0.25">
      <c r="A53" s="56"/>
      <c r="B53" s="61"/>
      <c r="C53" s="60"/>
      <c r="D53" s="60"/>
      <c r="E53" s="60"/>
      <c r="F53" s="60"/>
    </row>
    <row r="54" spans="1:7" ht="12.75" hidden="1" customHeight="1" x14ac:dyDescent="0.25">
      <c r="A54" s="56"/>
      <c r="B54" s="61"/>
      <c r="C54" s="60"/>
      <c r="D54" s="60"/>
      <c r="E54" s="60"/>
      <c r="F54" s="60"/>
    </row>
    <row r="55" spans="1:7" ht="15" customHeight="1" x14ac:dyDescent="0.2">
      <c r="A55" s="60"/>
      <c r="B55" s="61"/>
      <c r="C55" s="60"/>
      <c r="D55" s="60"/>
      <c r="E55" s="60"/>
      <c r="F55" s="60"/>
    </row>
    <row r="56" spans="1:7" ht="18" customHeight="1" x14ac:dyDescent="0.2">
      <c r="G56" s="23"/>
    </row>
    <row r="57" spans="1:7" ht="15" hidden="1" customHeight="1" x14ac:dyDescent="0.2">
      <c r="A57" s="62"/>
      <c r="B57" s="63" t="s">
        <v>51</v>
      </c>
      <c r="C57" s="62"/>
      <c r="D57" s="62"/>
      <c r="E57" s="63" t="s">
        <v>52</v>
      </c>
      <c r="F57" s="62"/>
      <c r="G57" s="23"/>
    </row>
    <row r="58" spans="1:7" x14ac:dyDescent="0.2">
      <c r="A58" s="62"/>
      <c r="B58" s="64" t="s">
        <v>22</v>
      </c>
      <c r="C58" s="62"/>
      <c r="D58" s="64" t="s">
        <v>85</v>
      </c>
      <c r="E58" s="63"/>
      <c r="F58" s="62"/>
      <c r="G58" s="23"/>
    </row>
    <row r="59" spans="1:7" x14ac:dyDescent="0.2">
      <c r="A59" s="62"/>
      <c r="B59" s="64" t="s">
        <v>54</v>
      </c>
      <c r="C59" s="62"/>
      <c r="D59" s="64" t="s">
        <v>86</v>
      </c>
      <c r="E59" s="62"/>
      <c r="F59" s="62"/>
      <c r="G59" s="23"/>
    </row>
    <row r="60" spans="1:7" ht="12" customHeight="1" x14ac:dyDescent="0.2">
      <c r="A60" s="62"/>
      <c r="B60" s="64" t="s">
        <v>56</v>
      </c>
      <c r="C60" s="62"/>
      <c r="D60" s="64" t="s">
        <v>87</v>
      </c>
      <c r="E60" s="62"/>
      <c r="F60" s="62"/>
      <c r="G60" s="23"/>
    </row>
    <row r="61" spans="1:7" ht="12" customHeight="1" x14ac:dyDescent="0.2">
      <c r="A61" s="62"/>
      <c r="B61" s="64" t="s">
        <v>58</v>
      </c>
      <c r="C61" s="62"/>
      <c r="D61" s="64" t="s">
        <v>88</v>
      </c>
      <c r="E61" s="62"/>
      <c r="F61" s="62"/>
      <c r="G61" s="23"/>
    </row>
    <row r="62" spans="1:7" x14ac:dyDescent="0.2">
      <c r="A62" s="62"/>
      <c r="B62" s="64" t="s">
        <v>60</v>
      </c>
      <c r="C62" s="62"/>
      <c r="D62" s="64" t="s">
        <v>89</v>
      </c>
      <c r="E62" s="62"/>
      <c r="F62" s="62"/>
      <c r="G62" s="23"/>
    </row>
    <row r="63" spans="1:7" x14ac:dyDescent="0.2">
      <c r="A63" s="62"/>
      <c r="B63" s="64" t="s">
        <v>62</v>
      </c>
      <c r="C63" s="62"/>
      <c r="D63" s="64" t="s">
        <v>90</v>
      </c>
      <c r="E63" s="62"/>
      <c r="F63" s="62"/>
      <c r="G63" s="23"/>
    </row>
    <row r="64" spans="1:7" x14ac:dyDescent="0.2">
      <c r="A64" s="62"/>
      <c r="B64" s="64" t="s">
        <v>27</v>
      </c>
      <c r="C64" s="62"/>
      <c r="D64" s="62"/>
      <c r="E64" s="62"/>
      <c r="F64" s="62"/>
      <c r="G64" s="23"/>
    </row>
    <row r="65" spans="1:7" x14ac:dyDescent="0.2">
      <c r="A65" s="62"/>
      <c r="B65" s="62"/>
      <c r="C65" s="62"/>
      <c r="D65" s="62"/>
      <c r="E65" s="62"/>
      <c r="F65" s="62"/>
      <c r="G65" s="23"/>
    </row>
    <row r="66" spans="1:7" x14ac:dyDescent="0.2">
      <c r="A66" s="62"/>
      <c r="B66" s="64" t="s">
        <v>64</v>
      </c>
      <c r="C66" s="62"/>
      <c r="D66" s="64" t="s">
        <v>91</v>
      </c>
      <c r="E66" s="62"/>
      <c r="F66" s="62"/>
      <c r="G66" s="23"/>
    </row>
  </sheetData>
  <mergeCells count="6">
    <mergeCell ref="A51:F51"/>
    <mergeCell ref="A49:F49"/>
    <mergeCell ref="C1:F1"/>
    <mergeCell ref="C4:F4"/>
    <mergeCell ref="C5:F5"/>
    <mergeCell ref="A47:F47"/>
  </mergeCells>
  <pageMargins left="0.75" right="0.75" top="1" bottom="1" header="0.5" footer="0.5"/>
  <pageSetup paperSize="9" scale="5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one</vt:lpstr>
      <vt:lpstr>United</vt:lpstr>
      <vt:lpstr>Mitada</vt:lpstr>
      <vt:lpstr>Bona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Achapovsk</dc:creator>
  <cp:lastModifiedBy>User</cp:lastModifiedBy>
  <cp:lastPrinted>2018-03-15T07:23:11Z</cp:lastPrinted>
  <dcterms:created xsi:type="dcterms:W3CDTF">2014-07-15T13:42:25Z</dcterms:created>
  <dcterms:modified xsi:type="dcterms:W3CDTF">2018-03-15T07:23:13Z</dcterms:modified>
</cp:coreProperties>
</file>