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US\busy\singles\insert_dbf\"/>
    </mc:Choice>
  </mc:AlternateContent>
  <bookViews>
    <workbookView xWindow="0" yWindow="0" windowWidth="11400" windowHeight="5895" tabRatio="0"/>
  </bookViews>
  <sheets>
    <sheet name="TDSheet" sheetId="1" r:id="rId1"/>
  </sheets>
  <calcPr calcId="152511"/>
</workbook>
</file>

<file path=xl/calcChain.xml><?xml version="1.0" encoding="utf-8"?>
<calcChain xmlns="http://schemas.openxmlformats.org/spreadsheetml/2006/main">
  <c r="J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71" i="1"/>
  <c r="K4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6" i="1"/>
  <c r="K71" i="1"/>
</calcChain>
</file>

<file path=xl/sharedStrings.xml><?xml version="1.0" encoding="utf-8"?>
<sst xmlns="http://schemas.openxmlformats.org/spreadsheetml/2006/main" count="226" uniqueCount="101">
  <si>
    <t>№</t>
  </si>
  <si>
    <t>Товар</t>
  </si>
  <si>
    <t>Кол-во</t>
  </si>
  <si>
    <t>шт.</t>
  </si>
  <si>
    <t>шт</t>
  </si>
  <si>
    <t>КОД ТН ВЭД</t>
  </si>
  <si>
    <t>Сумма нетто, кг</t>
  </si>
  <si>
    <t>Код</t>
  </si>
  <si>
    <t>Набор Herculite XRV Ultra Mini Kit: 3 шприца Herculite XRV Ultra по 4г оттенков эмаль А2, А3, дентин А2, 1 бутылочка адгезива OptiBond Solo Plus 5мл, 1 шприц протравочного геля Gel Etchant 3г, 10 насадок для шприца Gel Etchant, 50 аппликаторов;</t>
  </si>
  <si>
    <t>Шприц Herculite XRV Ultra, 4г оттенок эмаль A3</t>
  </si>
  <si>
    <t>Шприц Herculite XRV Ultra, 4г оттенок дентин A3.5</t>
  </si>
  <si>
    <t xml:space="preserve">26684E </t>
  </si>
  <si>
    <t>Набор OptiBond FL Bottle Kit: 1 бутылочка праймера OptiBond FL 8 мл, 1 бутылочка адгезива OptiBond FL 8 мл, 1 шприц протравливающего геля Gel Etchant 3г, 10  насадок для шприца Gel Etchant, 25 емкостей для смешивания, 50 аппликаторов</t>
  </si>
  <si>
    <t>Набор Vertise Flow Test-me Kit: 1 шприц Vertise Flow 2г оттенок А2, 10 щеточек и насадок</t>
  </si>
  <si>
    <t>Шприц Premise Flowable 1,7 г  оттенок А3</t>
  </si>
  <si>
    <t>Набор Premise Flowable Assorted Kit: 4 шприца Premise Flowable по 1,7г оттенков A1, A2, A3, B1, 40 насадок</t>
  </si>
  <si>
    <t>Набор Vertise Flow Syringe Refill: 2 шприца Vertise Flow по 2г оттенок А3, 20 щеточек и насадок</t>
  </si>
  <si>
    <t>Набор TempBond NE в составе: 50г базы, 15г катализатор, 1 блокнот для смешивания</t>
  </si>
  <si>
    <t>Шприц Herculite XRV Ultra, 4г оттенок Incisal Light</t>
  </si>
  <si>
    <t>Шприц Herculite XRV Ultra, 4г оттенок дентин A3</t>
  </si>
  <si>
    <t>Шприц Herculite XRV Ultra, 4г оттенок эмаль A2</t>
  </si>
  <si>
    <t>Шприц Herculite XRV Ultra, 4г оттенок дентин A2</t>
  </si>
  <si>
    <t>Шприц Premise Flowable 1,7 г  оттенок А2</t>
  </si>
  <si>
    <t>Производитель, страна происхождения</t>
  </si>
  <si>
    <t>Масса нетто, кг</t>
  </si>
  <si>
    <t>Цена, RUB</t>
  </si>
  <si>
    <t>Сумма, RUB</t>
  </si>
  <si>
    <t>Набор OptiDam Posterior Kit: 10 коффердамов для жевательной группы зубов, 1 анатомическая рамка</t>
  </si>
  <si>
    <t>Набор OptiDam Posterior Refill: 30 коффердамов для жевательной группы зубов</t>
  </si>
  <si>
    <t>Набор OptiDam Anterior Kit: 10 коффердамов для фронтальной группы зубов, 1 анатомическая рамка</t>
  </si>
  <si>
    <t>Набор OptiDam Anterior Refill: 30 коффердамов для фронтальной группы зубов</t>
  </si>
  <si>
    <t>KerrHawe S.A. (контрактное производство в Великобритании), ШВЕЙЦАРИЯ</t>
  </si>
  <si>
    <t>Гель протравливающий Gel Etchant: 3 шприца по 3г, 30 насадок</t>
  </si>
  <si>
    <t>Гель протравливающий Gel Etchant Economy Pack: 1 шприц протравливающего геля Gel Etchant 30г, 2 пустых интраоральных шприца, 30 насадок, 1 соединитель для наполнения интраоральных шприцев</t>
  </si>
  <si>
    <t>Шприц Herculite XRV Ultra, 4г оттенок дентин D3</t>
  </si>
  <si>
    <t>Шприц Herculite XRV Ultra, 4г оттенок эмаль B2</t>
  </si>
  <si>
    <t>Шприц Herculite XRV Ultra, 4г оттенок эмаль D2</t>
  </si>
  <si>
    <t>Шприц Herculite XRV Ultra, 4г оттенок эмаль D3</t>
  </si>
  <si>
    <t>Kerr Italia S.r.l., ИТАЛИЯ</t>
  </si>
  <si>
    <t>Набор Herculite XRV Ultra Standard Kit: 10 шприцев Herculite XRV Ultra по 4г оттенков эмаль  A1, A2, A3, A3.5, B2, B3, C2, D2, дентин  A2, A3, 1 шприц текучего композита Premise Flowable 1,7г, 10 насадок для шприца Premise Flowable, 1 бутылочка адгезива OptiBond Solo Plus 5мл, 1 шприц протравочного геля Gel Etchant 3г, 10 насадок для шприца Gel Etchant, 25 емкостей для смешивания, 50 аппликаторов, диски OptiDisс 12,6 мм по 15 шт. – очень грубые, грубые/средние, тонкие, ультратонкие</t>
  </si>
  <si>
    <t>Набор Point 4 Mini Kit: 3 шприца Point 4 по 3г оттенков А2, А3, Opaque А2, 1 бутылочка адгезива OptiBond Solo Plus 3мл, 1 шприц протравливающего геля Gel Etchant 3г, 10 насадок для шприца Gel Etchant, 50 аппликаторов</t>
  </si>
  <si>
    <t>Набор Point 4 Mini Kit: 3 шприца Point 4 по 3г оттенков А2, А3, Opaque А3, 1 бутылочка адгезива OptiBond Solo Plus 3мл, 1 шприц протравливающего геля Gel Etchant 3г, 10 насадок для шприца Gel Etchant, 50 аппликаторов</t>
  </si>
  <si>
    <t>Набор Vertise Flow Syringe Refill: 2 шприца Vertise Flow по 2г оттенок А2, 20 щеточек и насадок</t>
  </si>
  <si>
    <t>990/30</t>
  </si>
  <si>
    <t>992/30</t>
  </si>
  <si>
    <t>835 RA</t>
  </si>
  <si>
    <t>Паста Cleanic Mint, с фтором, 100 г</t>
  </si>
  <si>
    <t>Паста Cleanic Green Apple, с фтором, 100 г</t>
  </si>
  <si>
    <t>Паста Cleanic Mint, без фтора, 100 г</t>
  </si>
  <si>
    <t>Паста Cleanic Light, с фтором, 100 г</t>
  </si>
  <si>
    <t>Паста Cleanic Berry Burst, с фтором, 100 г</t>
  </si>
  <si>
    <t>Ретрактор  для губ и щек OptiView стандартный, 2 шт.</t>
  </si>
  <si>
    <t>Ретрактор  для губ и щек OptiView малый, 2 шт.</t>
  </si>
  <si>
    <t xml:space="preserve">Чашечки Pro-Cup Latch-Type, мягкие голубые, 30 шт. </t>
  </si>
  <si>
    <t>Чашечки Pro-Cup Junior Latch-Type, мягкие голубые, 30 шт.</t>
  </si>
  <si>
    <t>Щеточки Hawe Miniature, нейлоновая щетина, 10 шт.</t>
  </si>
  <si>
    <t>KerrHawe SA, ШВЕЙЦАРИЯ</t>
  </si>
  <si>
    <t>Кламмер SoftClamp 5 шт.</t>
  </si>
  <si>
    <t>Флосс Fixafloss 20 нитей</t>
  </si>
  <si>
    <t>Набор матриц Lucifix Matrix System в составе: матрицы для моляров Lucifix Molar Bands 15 шт., матрицы для премоляров Lucifix Premolar Bands 30 шт., клинья Adapt Luciwedge размеры - ультрамалые, малые, средние, большие по 15 шт.</t>
  </si>
  <si>
    <t>785 S</t>
  </si>
  <si>
    <t>Матрицы прозрачные для премоляров Lucifix Premolar Bands Transparent, 50 шт.</t>
  </si>
  <si>
    <t>Матрицы прозрачные для моляров Lucifix Molar Bands Transparent, 50 шт.</t>
  </si>
  <si>
    <t>850 S</t>
  </si>
  <si>
    <t>Набор цервикальных прозрачных матриц Hawe Transparent Cervical Matrices в составе: матрицы Transparent Cervical Matrices 275 шт.; 1 держатель; 1 ретрактор десны.</t>
  </si>
  <si>
    <t>Матричные полоски Hawe Striproll (ширина 6 мм, толщина 0,05 мм), 15 м</t>
  </si>
  <si>
    <t>399 B</t>
  </si>
  <si>
    <t>Матричная лента стальная Hawe Steel Matrix Bands (ширина 6 мм, толщина 0,03 мм), 3 м</t>
  </si>
  <si>
    <t>399 C</t>
  </si>
  <si>
    <t>Матричная лента стальная Hawe Steel Matrix Bands (ширина 7 мм, толщина 0,03 мм), 3 м</t>
  </si>
  <si>
    <t>499 B</t>
  </si>
  <si>
    <t>Матричная лента стальная Hawe Steel Matrix Bands (ширина 6 мм, толщина 0,045 мм), 3 м</t>
  </si>
  <si>
    <t>499 C</t>
  </si>
  <si>
    <t>Матричная лента стальная Hawe Steel Matrix Bands (ширина 7 мм, толщина 0,045 мм), 3 м</t>
  </si>
  <si>
    <t>Набор клиньев Hawe Sycamore Interdental Wedges, 500 шт.</t>
  </si>
  <si>
    <t>822/05</t>
  </si>
  <si>
    <t>Клинья Hawe Sycamore Interdental Wedges, MINI бирюзовые, 100 шт.</t>
  </si>
  <si>
    <t>822/10</t>
  </si>
  <si>
    <t>Клинья Hawe Sycamore Interdental Wedges, оранжевые, 100 шт.</t>
  </si>
  <si>
    <t>822/20</t>
  </si>
  <si>
    <t>Клинья Hawe Sycamore Interdental Wedges, белые, 100 шт.</t>
  </si>
  <si>
    <t>Набор инструмента Comporoller Assorted Kit в составе: рукоятка 1 шт., насадки: цилиндрическая 4 мм, коническая, цилиндрическая 3 мм, дискообразная, в форме острия, овальная, в форме шпателя - по 7 шт.</t>
  </si>
  <si>
    <t>Набор инструмента Compothixo Intro Kit в составе: инструмент 1 шт., насадки в форме - острие, шпатель, поршень, полусфера по 1 шт., 1 батарея АААА</t>
  </si>
  <si>
    <t>Набор дисков OptiDisc в составе: диски  OptiDisc диаметром 9,6 мм экстрагрубых, грубых/средних, тонких, экстратонких по 30 шт.; диски  OptiDisc диаметром 12,6 мм экстрагрубых, грубых/средних, тонких, экстратонких по 30 шт.; дискодержатель OptiDisc стандартный 3 шт.; дискодержатель OptiDisc короткий 2 шт., щеточка OptiShine 1 шт.</t>
  </si>
  <si>
    <t xml:space="preserve">Диски  OptiDisc диаметр 9,6 мм, грубые/средние, 100 шт. </t>
  </si>
  <si>
    <t xml:space="preserve">Диски  OptiDisc диаметр 12,6 мм, грубые/средние, 100 шт. </t>
  </si>
  <si>
    <t>Набор щеточек Occlubrush Assorted Set в составе: щеточки Occlubrush форма малая чашечка, стандартная чашечка, конус по 5 шт.</t>
  </si>
  <si>
    <t>Щеточки OccluBrush, конус, 10 шт.</t>
  </si>
  <si>
    <t>Щеточки OptiShine, 10 шт.</t>
  </si>
  <si>
    <t>Набор полиров для композитов для полировки до зеркального блеска Opti1Step Polisher Assorted Kit в составе: полиры Opti1Step форма пламя, чашечка, диск по 4 шт.</t>
  </si>
  <si>
    <t>Набор полиров для композитов для предварительной полировки Identoflex Composite Polisher, желтые, 8 шт.</t>
  </si>
  <si>
    <t>ID 5101/8</t>
  </si>
  <si>
    <t xml:space="preserve">Набор полиров для композитов для полировки до зеркального блеска  Identoflex Composite Polisher, белые, 8 шт. </t>
  </si>
  <si>
    <t>ID5501/8</t>
  </si>
  <si>
    <t>Набор KerrHawe Polishing Kit в составе: диски OptiDisc диаметром 12,6 мм - грубые/средние, тонкие, экстратонкие по 5 шт.; дискодержатель OptiDisc  стандартный 2 шт., короткий 1 шт.; полиры для композитов GlossPLUS Polishers - пламя, чашечка по 2 шт.; полиры для композитов HiLusterPLUS Dia Polishers - пламя, чашечка по 2 шт.</t>
  </si>
  <si>
    <t>ИТОГО:</t>
  </si>
  <si>
    <t>Ед. изме-рения</t>
  </si>
  <si>
    <t>Итого: 423 740,00 российских рубля (Четыреста двадцать три тысячи семьсот сорок  российских рублей, 00 копеек)</t>
  </si>
  <si>
    <t xml:space="preserve">Сводная таблица </t>
  </si>
  <si>
    <t>МЕДЭСТИКА - АМЕДЕНТА</t>
  </si>
  <si>
    <t>к Договору № 1 от 26-01-2018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</si>
</sst>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00"/>
    <numFmt numFmtId="179" formatCode="0.000"/>
  </numFmts>
  <fonts count="12" x14ac:knownFonts="1">
    <font>
      <sz val="8"/>
      <name val="Arial"/>
      <family val="2"/>
    </font>
    <font>
      <sz val="8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name val="Times New Roman"/>
      <family val="1"/>
      <charset val="204"/>
    </font>
    <font>
      <sz val="9"/>
      <name val="Arial"/>
      <family val="2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center" vertical="top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78" fontId="3" fillId="0" borderId="0" xfId="0" applyNumberFormat="1" applyFont="1" applyAlignment="1">
      <alignment horizontal="center" vertical="top"/>
    </xf>
    <xf numFmtId="178" fontId="4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top"/>
    </xf>
    <xf numFmtId="179" fontId="3" fillId="0" borderId="0" xfId="0" applyNumberFormat="1" applyFont="1" applyAlignment="1">
      <alignment horizontal="center" vertical="top"/>
    </xf>
    <xf numFmtId="179" fontId="4" fillId="0" borderId="1" xfId="0" applyNumberFormat="1" applyFont="1" applyBorder="1" applyAlignment="1">
      <alignment horizontal="center" vertical="center" wrapText="1"/>
    </xf>
    <xf numFmtId="179" fontId="3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0" xfId="0" applyFont="1" applyAlignment="1"/>
    <xf numFmtId="0" fontId="6" fillId="0" borderId="0" xfId="0" applyFont="1" applyAlignment="1">
      <alignment horizontal="right" vertical="top"/>
    </xf>
    <xf numFmtId="0" fontId="6" fillId="0" borderId="0" xfId="0" applyFont="1" applyAlignment="1">
      <alignment horizontal="center" vertical="top"/>
    </xf>
    <xf numFmtId="178" fontId="6" fillId="0" borderId="0" xfId="0" applyNumberFormat="1" applyFont="1" applyAlignment="1">
      <alignment horizontal="center" vertical="top"/>
    </xf>
    <xf numFmtId="179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center" vertical="top"/>
    </xf>
    <xf numFmtId="178" fontId="7" fillId="0" borderId="0" xfId="0" applyNumberFormat="1" applyFont="1" applyAlignment="1">
      <alignment horizontal="center" vertical="top"/>
    </xf>
    <xf numFmtId="179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7" fillId="0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right" vertical="top"/>
    </xf>
    <xf numFmtId="178" fontId="9" fillId="0" borderId="0" xfId="0" applyNumberFormat="1" applyFont="1" applyAlignment="1">
      <alignment horizontal="center" vertical="top"/>
    </xf>
    <xf numFmtId="179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top"/>
    </xf>
    <xf numFmtId="0" fontId="9" fillId="0" borderId="0" xfId="0" applyFont="1"/>
    <xf numFmtId="0" fontId="11" fillId="0" borderId="0" xfId="0" applyFont="1" applyAlignment="1">
      <alignment vertical="center"/>
    </xf>
    <xf numFmtId="178" fontId="1" fillId="0" borderId="0" xfId="0" applyNumberFormat="1" applyFont="1" applyAlignment="1">
      <alignment horizontal="center" vertical="top"/>
    </xf>
    <xf numFmtId="179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center"/>
    </xf>
    <xf numFmtId="4" fontId="3" fillId="0" borderId="1" xfId="0" applyNumberFormat="1" applyFont="1" applyFill="1" applyBorder="1" applyAlignment="1">
      <alignment horizontal="right" vertical="top"/>
    </xf>
    <xf numFmtId="2" fontId="3" fillId="0" borderId="1" xfId="0" applyNumberFormat="1" applyFont="1" applyFill="1" applyBorder="1" applyAlignment="1">
      <alignment horizontal="right" vertical="top"/>
    </xf>
    <xf numFmtId="0" fontId="5" fillId="0" borderId="0" xfId="0" applyFont="1" applyAlignment="1">
      <alignment vertical="top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2" fillId="0" borderId="2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13003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L99"/>
  <sheetViews>
    <sheetView tabSelected="1" topLeftCell="A70" zoomScaleNormal="100" workbookViewId="0">
      <selection activeCell="C16" sqref="C16"/>
    </sheetView>
  </sheetViews>
  <sheetFormatPr defaultColWidth="10.6640625" defaultRowHeight="12.75" x14ac:dyDescent="0.2"/>
  <cols>
    <col min="1" max="1" width="1.6640625" style="7" customWidth="1"/>
    <col min="2" max="2" width="9.33203125" style="7" customWidth="1"/>
    <col min="3" max="3" width="51.5" style="17" customWidth="1"/>
    <col min="4" max="4" width="10.83203125" style="18" customWidth="1"/>
    <col min="5" max="5" width="10.6640625" style="19" customWidth="1"/>
    <col min="6" max="6" width="12" style="19" customWidth="1"/>
    <col min="7" max="7" width="13.5" style="20" customWidth="1"/>
    <col min="8" max="8" width="17.1640625" style="20" customWidth="1"/>
    <col min="9" max="9" width="17" style="19" customWidth="1"/>
    <col min="10" max="10" width="17" style="29" customWidth="1"/>
    <col min="11" max="11" width="17" style="32" customWidth="1"/>
    <col min="12" max="12" width="32.5" style="21" customWidth="1"/>
    <col min="13" max="16384" width="10.6640625" style="16"/>
  </cols>
  <sheetData>
    <row r="1" spans="1:12" ht="24.75" customHeight="1" x14ac:dyDescent="0.2">
      <c r="C1" s="77" t="s">
        <v>98</v>
      </c>
    </row>
    <row r="2" spans="1:12" ht="25.5" customHeight="1" x14ac:dyDescent="0.2">
      <c r="C2" s="77" t="s">
        <v>100</v>
      </c>
    </row>
    <row r="3" spans="1:12" ht="25.5" customHeight="1" x14ac:dyDescent="0.2">
      <c r="C3" s="77" t="s">
        <v>99</v>
      </c>
    </row>
    <row r="4" spans="1:12" ht="25.5" customHeight="1" x14ac:dyDescent="0.2">
      <c r="A4" s="16"/>
    </row>
    <row r="5" spans="1:12" s="22" customFormat="1" ht="69.75" customHeight="1" x14ac:dyDescent="0.2">
      <c r="B5" s="23" t="s">
        <v>0</v>
      </c>
      <c r="C5" s="24" t="s">
        <v>1</v>
      </c>
      <c r="D5" s="23" t="s">
        <v>7</v>
      </c>
      <c r="E5" s="23" t="s">
        <v>2</v>
      </c>
      <c r="F5" s="25" t="s">
        <v>96</v>
      </c>
      <c r="G5" s="23" t="s">
        <v>25</v>
      </c>
      <c r="H5" s="23" t="s">
        <v>26</v>
      </c>
      <c r="I5" s="26" t="s">
        <v>5</v>
      </c>
      <c r="J5" s="30" t="s">
        <v>24</v>
      </c>
      <c r="K5" s="33" t="s">
        <v>6</v>
      </c>
      <c r="L5" s="27" t="s">
        <v>23</v>
      </c>
    </row>
    <row r="6" spans="1:12" s="7" customFormat="1" ht="28.5" customHeight="1" x14ac:dyDescent="0.2">
      <c r="B6" s="8">
        <v>1</v>
      </c>
      <c r="C6" s="9" t="s">
        <v>46</v>
      </c>
      <c r="D6" s="10">
        <v>3180</v>
      </c>
      <c r="E6" s="8">
        <v>5</v>
      </c>
      <c r="F6" s="11" t="s">
        <v>3</v>
      </c>
      <c r="G6" s="71">
        <v>1006</v>
      </c>
      <c r="H6" s="12">
        <f>G6*E6</f>
        <v>5030</v>
      </c>
      <c r="I6" s="13">
        <v>3306900000</v>
      </c>
      <c r="J6" s="31">
        <v>0.14000000000000001</v>
      </c>
      <c r="K6" s="34">
        <f t="shared" ref="K6:K37" si="0">J6*E6</f>
        <v>0.70000000000000007</v>
      </c>
      <c r="L6" s="14" t="s">
        <v>56</v>
      </c>
    </row>
    <row r="7" spans="1:12" s="7" customFormat="1" ht="26.25" customHeight="1" x14ac:dyDescent="0.2">
      <c r="B7" s="8">
        <v>2</v>
      </c>
      <c r="C7" s="9" t="s">
        <v>47</v>
      </c>
      <c r="D7" s="10">
        <v>3182</v>
      </c>
      <c r="E7" s="8">
        <v>5</v>
      </c>
      <c r="F7" s="11" t="s">
        <v>3</v>
      </c>
      <c r="G7" s="71">
        <v>1006</v>
      </c>
      <c r="H7" s="70">
        <f t="shared" ref="H7:H69" si="1">G7*E7</f>
        <v>5030</v>
      </c>
      <c r="I7" s="13">
        <v>3306900000</v>
      </c>
      <c r="J7" s="31">
        <v>0.14000000000000001</v>
      </c>
      <c r="K7" s="34">
        <f t="shared" si="0"/>
        <v>0.70000000000000007</v>
      </c>
      <c r="L7" s="14" t="s">
        <v>56</v>
      </c>
    </row>
    <row r="8" spans="1:12" s="7" customFormat="1" ht="25.5" customHeight="1" x14ac:dyDescent="0.2">
      <c r="B8" s="8">
        <v>3</v>
      </c>
      <c r="C8" s="9" t="s">
        <v>48</v>
      </c>
      <c r="D8" s="10">
        <v>3183</v>
      </c>
      <c r="E8" s="8">
        <v>5</v>
      </c>
      <c r="F8" s="11" t="s">
        <v>4</v>
      </c>
      <c r="G8" s="71">
        <v>780</v>
      </c>
      <c r="H8" s="12">
        <f t="shared" si="1"/>
        <v>3900</v>
      </c>
      <c r="I8" s="13">
        <v>3306900000</v>
      </c>
      <c r="J8" s="31">
        <v>0.14000000000000001</v>
      </c>
      <c r="K8" s="34">
        <f t="shared" si="0"/>
        <v>0.70000000000000007</v>
      </c>
      <c r="L8" s="14" t="s">
        <v>56</v>
      </c>
    </row>
    <row r="9" spans="1:12" s="7" customFormat="1" ht="32.25" customHeight="1" x14ac:dyDescent="0.2">
      <c r="B9" s="8">
        <v>4</v>
      </c>
      <c r="C9" s="9" t="s">
        <v>49</v>
      </c>
      <c r="D9" s="10">
        <v>3184</v>
      </c>
      <c r="E9" s="8">
        <v>3</v>
      </c>
      <c r="F9" s="11" t="s">
        <v>4</v>
      </c>
      <c r="G9" s="71">
        <v>1006</v>
      </c>
      <c r="H9" s="70">
        <f t="shared" si="1"/>
        <v>3018</v>
      </c>
      <c r="I9" s="13">
        <v>3306900000</v>
      </c>
      <c r="J9" s="31">
        <v>0.14000000000000001</v>
      </c>
      <c r="K9" s="34">
        <f t="shared" si="0"/>
        <v>0.42000000000000004</v>
      </c>
      <c r="L9" s="14" t="s">
        <v>56</v>
      </c>
    </row>
    <row r="10" spans="1:12" s="7" customFormat="1" ht="29.25" customHeight="1" x14ac:dyDescent="0.2">
      <c r="B10" s="8">
        <v>5</v>
      </c>
      <c r="C10" s="9" t="s">
        <v>50</v>
      </c>
      <c r="D10" s="10">
        <v>3186</v>
      </c>
      <c r="E10" s="8">
        <v>5</v>
      </c>
      <c r="F10" s="11" t="s">
        <v>4</v>
      </c>
      <c r="G10" s="71">
        <v>780</v>
      </c>
      <c r="H10" s="12">
        <f t="shared" si="1"/>
        <v>3900</v>
      </c>
      <c r="I10" s="13">
        <v>3306900000</v>
      </c>
      <c r="J10" s="31">
        <v>0.14000000000000001</v>
      </c>
      <c r="K10" s="34">
        <f t="shared" si="0"/>
        <v>0.70000000000000007</v>
      </c>
      <c r="L10" s="14" t="s">
        <v>56</v>
      </c>
    </row>
    <row r="11" spans="1:12" s="7" customFormat="1" ht="34.5" customHeight="1" x14ac:dyDescent="0.2">
      <c r="B11" s="8">
        <v>6</v>
      </c>
      <c r="C11" s="9" t="s">
        <v>51</v>
      </c>
      <c r="D11" s="10">
        <v>5500</v>
      </c>
      <c r="E11" s="8">
        <v>10</v>
      </c>
      <c r="F11" s="11" t="s">
        <v>3</v>
      </c>
      <c r="G11" s="71">
        <v>1532</v>
      </c>
      <c r="H11" s="12">
        <f t="shared" si="1"/>
        <v>15320</v>
      </c>
      <c r="I11" s="13">
        <v>9018499000</v>
      </c>
      <c r="J11" s="31">
        <v>7.0000000000000007E-2</v>
      </c>
      <c r="K11" s="34">
        <f t="shared" si="0"/>
        <v>0.70000000000000007</v>
      </c>
      <c r="L11" s="14" t="s">
        <v>56</v>
      </c>
    </row>
    <row r="12" spans="1:12" s="7" customFormat="1" ht="27" customHeight="1" x14ac:dyDescent="0.2">
      <c r="B12" s="8">
        <v>7</v>
      </c>
      <c r="C12" s="9" t="s">
        <v>52</v>
      </c>
      <c r="D12" s="10">
        <v>5502</v>
      </c>
      <c r="E12" s="8">
        <v>10</v>
      </c>
      <c r="F12" s="11" t="s">
        <v>3</v>
      </c>
      <c r="G12" s="71">
        <v>1532</v>
      </c>
      <c r="H12" s="12">
        <f t="shared" si="1"/>
        <v>15320</v>
      </c>
      <c r="I12" s="13">
        <v>9018499000</v>
      </c>
      <c r="J12" s="31">
        <v>7.0000000000000007E-2</v>
      </c>
      <c r="K12" s="34">
        <f t="shared" si="0"/>
        <v>0.70000000000000007</v>
      </c>
      <c r="L12" s="14" t="s">
        <v>56</v>
      </c>
    </row>
    <row r="13" spans="1:12" s="7" customFormat="1" ht="29.25" customHeight="1" x14ac:dyDescent="0.2">
      <c r="B13" s="8">
        <v>8</v>
      </c>
      <c r="C13" s="9" t="s">
        <v>53</v>
      </c>
      <c r="D13" s="10" t="s">
        <v>43</v>
      </c>
      <c r="E13" s="8">
        <v>5</v>
      </c>
      <c r="F13" s="11" t="s">
        <v>4</v>
      </c>
      <c r="G13" s="71">
        <v>1014</v>
      </c>
      <c r="H13" s="12">
        <f t="shared" si="1"/>
        <v>5070</v>
      </c>
      <c r="I13" s="13">
        <v>9018491000</v>
      </c>
      <c r="J13" s="31">
        <v>0.04</v>
      </c>
      <c r="K13" s="34">
        <f t="shared" si="0"/>
        <v>0.2</v>
      </c>
      <c r="L13" s="14" t="s">
        <v>56</v>
      </c>
    </row>
    <row r="14" spans="1:12" s="7" customFormat="1" ht="34.5" customHeight="1" x14ac:dyDescent="0.2">
      <c r="B14" s="8">
        <v>9</v>
      </c>
      <c r="C14" s="9" t="s">
        <v>54</v>
      </c>
      <c r="D14" s="10" t="s">
        <v>44</v>
      </c>
      <c r="E14" s="8">
        <v>3</v>
      </c>
      <c r="F14" s="11" t="s">
        <v>4</v>
      </c>
      <c r="G14" s="71">
        <v>1177</v>
      </c>
      <c r="H14" s="12">
        <f t="shared" si="1"/>
        <v>3531</v>
      </c>
      <c r="I14" s="13">
        <v>9018491000</v>
      </c>
      <c r="J14" s="31">
        <v>0.05</v>
      </c>
      <c r="K14" s="34">
        <f t="shared" si="0"/>
        <v>0.15000000000000002</v>
      </c>
      <c r="L14" s="14" t="s">
        <v>56</v>
      </c>
    </row>
    <row r="15" spans="1:12" s="7" customFormat="1" ht="36" customHeight="1" x14ac:dyDescent="0.2">
      <c r="B15" s="8">
        <v>10</v>
      </c>
      <c r="C15" s="9" t="s">
        <v>55</v>
      </c>
      <c r="D15" s="10" t="s">
        <v>45</v>
      </c>
      <c r="E15" s="8">
        <v>3</v>
      </c>
      <c r="F15" s="11" t="s">
        <v>4</v>
      </c>
      <c r="G15" s="71">
        <v>622</v>
      </c>
      <c r="H15" s="12">
        <f t="shared" si="1"/>
        <v>1866</v>
      </c>
      <c r="I15" s="13">
        <v>9018491000</v>
      </c>
      <c r="J15" s="31">
        <v>0.04</v>
      </c>
      <c r="K15" s="34">
        <f t="shared" si="0"/>
        <v>0.12</v>
      </c>
      <c r="L15" s="14" t="s">
        <v>56</v>
      </c>
    </row>
    <row r="16" spans="1:12" s="7" customFormat="1" ht="82.5" customHeight="1" x14ac:dyDescent="0.2">
      <c r="B16" s="8">
        <v>11</v>
      </c>
      <c r="C16" s="9" t="s">
        <v>12</v>
      </c>
      <c r="D16" s="10" t="s">
        <v>11</v>
      </c>
      <c r="E16" s="8">
        <v>3</v>
      </c>
      <c r="F16" s="11" t="s">
        <v>4</v>
      </c>
      <c r="G16" s="71">
        <v>5500</v>
      </c>
      <c r="H16" s="12">
        <f t="shared" si="1"/>
        <v>16500</v>
      </c>
      <c r="I16" s="13">
        <v>3006400000</v>
      </c>
      <c r="J16" s="31">
        <v>0.17</v>
      </c>
      <c r="K16" s="34">
        <f t="shared" si="0"/>
        <v>0.51</v>
      </c>
      <c r="L16" s="14" t="s">
        <v>38</v>
      </c>
    </row>
    <row r="17" spans="2:12" s="7" customFormat="1" ht="33" customHeight="1" x14ac:dyDescent="0.2">
      <c r="B17" s="8">
        <v>12</v>
      </c>
      <c r="C17" s="9" t="s">
        <v>32</v>
      </c>
      <c r="D17" s="10">
        <v>31297</v>
      </c>
      <c r="E17" s="8">
        <v>2</v>
      </c>
      <c r="F17" s="11" t="s">
        <v>4</v>
      </c>
      <c r="G17" s="71">
        <v>2116</v>
      </c>
      <c r="H17" s="12">
        <f t="shared" si="1"/>
        <v>4232</v>
      </c>
      <c r="I17" s="13">
        <v>3006400000</v>
      </c>
      <c r="J17" s="31">
        <v>0.06</v>
      </c>
      <c r="K17" s="34">
        <f t="shared" si="0"/>
        <v>0.12</v>
      </c>
      <c r="L17" s="14" t="s">
        <v>38</v>
      </c>
    </row>
    <row r="18" spans="2:12" s="7" customFormat="1" ht="70.5" customHeight="1" x14ac:dyDescent="0.2">
      <c r="B18" s="8">
        <v>13</v>
      </c>
      <c r="C18" s="9" t="s">
        <v>33</v>
      </c>
      <c r="D18" s="10">
        <v>34632</v>
      </c>
      <c r="E18" s="8">
        <v>4</v>
      </c>
      <c r="F18" s="11" t="s">
        <v>4</v>
      </c>
      <c r="G18" s="71">
        <v>2270</v>
      </c>
      <c r="H18" s="70">
        <f t="shared" si="1"/>
        <v>9080</v>
      </c>
      <c r="I18" s="13">
        <v>3006400000</v>
      </c>
      <c r="J18" s="31">
        <v>0.11</v>
      </c>
      <c r="K18" s="34">
        <f t="shared" si="0"/>
        <v>0.44</v>
      </c>
      <c r="L18" s="14" t="s">
        <v>38</v>
      </c>
    </row>
    <row r="19" spans="2:12" s="7" customFormat="1" ht="148.5" customHeight="1" x14ac:dyDescent="0.2">
      <c r="B19" s="8">
        <v>14</v>
      </c>
      <c r="C19" s="9" t="s">
        <v>39</v>
      </c>
      <c r="D19" s="10">
        <v>33856</v>
      </c>
      <c r="E19" s="8">
        <v>3</v>
      </c>
      <c r="F19" s="11" t="s">
        <v>4</v>
      </c>
      <c r="G19" s="71">
        <v>15516</v>
      </c>
      <c r="H19" s="12">
        <f t="shared" si="1"/>
        <v>46548</v>
      </c>
      <c r="I19" s="13">
        <v>3006400000</v>
      </c>
      <c r="J19" s="31">
        <v>0.56999999999999995</v>
      </c>
      <c r="K19" s="34">
        <f t="shared" si="0"/>
        <v>1.71</v>
      </c>
      <c r="L19" s="14" t="s">
        <v>38</v>
      </c>
    </row>
    <row r="20" spans="2:12" s="7" customFormat="1" ht="84" customHeight="1" x14ac:dyDescent="0.2">
      <c r="B20" s="8">
        <v>15</v>
      </c>
      <c r="C20" s="9" t="s">
        <v>8</v>
      </c>
      <c r="D20" s="10">
        <v>33860</v>
      </c>
      <c r="E20" s="8">
        <v>3</v>
      </c>
      <c r="F20" s="11" t="s">
        <v>4</v>
      </c>
      <c r="G20" s="71">
        <v>3790</v>
      </c>
      <c r="H20" s="12">
        <f t="shared" si="1"/>
        <v>11370</v>
      </c>
      <c r="I20" s="13">
        <v>3006400000</v>
      </c>
      <c r="J20" s="31">
        <v>0.23</v>
      </c>
      <c r="K20" s="34">
        <f t="shared" si="0"/>
        <v>0.69000000000000006</v>
      </c>
      <c r="L20" s="14" t="s">
        <v>38</v>
      </c>
    </row>
    <row r="21" spans="2:12" s="7" customFormat="1" ht="30" customHeight="1" x14ac:dyDescent="0.2">
      <c r="B21" s="8">
        <v>16</v>
      </c>
      <c r="C21" s="9" t="s">
        <v>20</v>
      </c>
      <c r="D21" s="10">
        <v>34003</v>
      </c>
      <c r="E21" s="8">
        <v>3</v>
      </c>
      <c r="F21" s="11" t="s">
        <v>4</v>
      </c>
      <c r="G21" s="71">
        <v>1549</v>
      </c>
      <c r="H21" s="12">
        <f t="shared" si="1"/>
        <v>4647</v>
      </c>
      <c r="I21" s="13">
        <v>3006400000</v>
      </c>
      <c r="J21" s="31">
        <v>7.0000000000000007E-2</v>
      </c>
      <c r="K21" s="34">
        <f t="shared" si="0"/>
        <v>0.21000000000000002</v>
      </c>
      <c r="L21" s="14" t="s">
        <v>38</v>
      </c>
    </row>
    <row r="22" spans="2:12" s="7" customFormat="1" ht="33" customHeight="1" x14ac:dyDescent="0.2">
      <c r="B22" s="8">
        <v>17</v>
      </c>
      <c r="C22" s="9" t="s">
        <v>9</v>
      </c>
      <c r="D22" s="10">
        <v>34004</v>
      </c>
      <c r="E22" s="8">
        <v>3</v>
      </c>
      <c r="F22" s="11" t="s">
        <v>4</v>
      </c>
      <c r="G22" s="71">
        <v>1549</v>
      </c>
      <c r="H22" s="70">
        <f t="shared" si="1"/>
        <v>4647</v>
      </c>
      <c r="I22" s="13">
        <v>3006400000</v>
      </c>
      <c r="J22" s="31">
        <v>7.0000000000000007E-2</v>
      </c>
      <c r="K22" s="34">
        <f t="shared" si="0"/>
        <v>0.21000000000000002</v>
      </c>
      <c r="L22" s="14" t="s">
        <v>38</v>
      </c>
    </row>
    <row r="23" spans="2:12" s="7" customFormat="1" ht="31.5" customHeight="1" x14ac:dyDescent="0.2">
      <c r="B23" s="8">
        <v>18</v>
      </c>
      <c r="C23" s="9" t="s">
        <v>35</v>
      </c>
      <c r="D23" s="10">
        <v>34008</v>
      </c>
      <c r="E23" s="8">
        <v>1</v>
      </c>
      <c r="F23" s="11" t="s">
        <v>4</v>
      </c>
      <c r="G23" s="71">
        <v>1549</v>
      </c>
      <c r="H23" s="12">
        <f t="shared" si="1"/>
        <v>1549</v>
      </c>
      <c r="I23" s="13">
        <v>3006400000</v>
      </c>
      <c r="J23" s="31">
        <v>7.0000000000000007E-2</v>
      </c>
      <c r="K23" s="34">
        <f t="shared" si="0"/>
        <v>7.0000000000000007E-2</v>
      </c>
      <c r="L23" s="14" t="s">
        <v>38</v>
      </c>
    </row>
    <row r="24" spans="2:12" s="7" customFormat="1" ht="34.5" customHeight="1" x14ac:dyDescent="0.2">
      <c r="B24" s="8">
        <v>19</v>
      </c>
      <c r="C24" s="9" t="s">
        <v>36</v>
      </c>
      <c r="D24" s="10">
        <v>34015</v>
      </c>
      <c r="E24" s="8">
        <v>1</v>
      </c>
      <c r="F24" s="11" t="s">
        <v>4</v>
      </c>
      <c r="G24" s="71">
        <v>1549</v>
      </c>
      <c r="H24" s="12">
        <f t="shared" si="1"/>
        <v>1549</v>
      </c>
      <c r="I24" s="13">
        <v>3006400000</v>
      </c>
      <c r="J24" s="31">
        <v>7.0000000000000007E-2</v>
      </c>
      <c r="K24" s="34">
        <f t="shared" si="0"/>
        <v>7.0000000000000007E-2</v>
      </c>
      <c r="L24" s="14" t="s">
        <v>38</v>
      </c>
    </row>
    <row r="25" spans="2:12" s="7" customFormat="1" ht="37.5" customHeight="1" x14ac:dyDescent="0.2">
      <c r="B25" s="8">
        <v>20</v>
      </c>
      <c r="C25" s="9" t="s">
        <v>37</v>
      </c>
      <c r="D25" s="10">
        <v>34016</v>
      </c>
      <c r="E25" s="8">
        <v>1</v>
      </c>
      <c r="F25" s="11" t="s">
        <v>4</v>
      </c>
      <c r="G25" s="71">
        <v>1549</v>
      </c>
      <c r="H25" s="12">
        <f t="shared" si="1"/>
        <v>1549</v>
      </c>
      <c r="I25" s="13">
        <v>3006400000</v>
      </c>
      <c r="J25" s="31">
        <v>7.0000000000000007E-2</v>
      </c>
      <c r="K25" s="34">
        <f t="shared" si="0"/>
        <v>7.0000000000000007E-2</v>
      </c>
      <c r="L25" s="14" t="s">
        <v>38</v>
      </c>
    </row>
    <row r="26" spans="2:12" s="7" customFormat="1" ht="24" customHeight="1" x14ac:dyDescent="0.2">
      <c r="B26" s="8">
        <v>21</v>
      </c>
      <c r="C26" s="9" t="s">
        <v>21</v>
      </c>
      <c r="D26" s="10">
        <v>34019</v>
      </c>
      <c r="E26" s="8">
        <v>3</v>
      </c>
      <c r="F26" s="11" t="s">
        <v>4</v>
      </c>
      <c r="G26" s="71">
        <v>1549</v>
      </c>
      <c r="H26" s="12">
        <f t="shared" si="1"/>
        <v>4647</v>
      </c>
      <c r="I26" s="13">
        <v>3006400000</v>
      </c>
      <c r="J26" s="31">
        <v>7.0000000000000007E-2</v>
      </c>
      <c r="K26" s="34">
        <f t="shared" si="0"/>
        <v>0.21000000000000002</v>
      </c>
      <c r="L26" s="14" t="s">
        <v>38</v>
      </c>
    </row>
    <row r="27" spans="2:12" s="7" customFormat="1" ht="28.5" customHeight="1" x14ac:dyDescent="0.2">
      <c r="B27" s="8">
        <v>22</v>
      </c>
      <c r="C27" s="9" t="s">
        <v>19</v>
      </c>
      <c r="D27" s="10">
        <v>34020</v>
      </c>
      <c r="E27" s="8">
        <v>3</v>
      </c>
      <c r="F27" s="11" t="s">
        <v>4</v>
      </c>
      <c r="G27" s="71">
        <v>1549</v>
      </c>
      <c r="H27" s="12">
        <f t="shared" si="1"/>
        <v>4647</v>
      </c>
      <c r="I27" s="13">
        <v>3006400000</v>
      </c>
      <c r="J27" s="31">
        <v>7.0999999999999994E-2</v>
      </c>
      <c r="K27" s="34">
        <f t="shared" si="0"/>
        <v>0.21299999999999997</v>
      </c>
      <c r="L27" s="14" t="s">
        <v>38</v>
      </c>
    </row>
    <row r="28" spans="2:12" s="7" customFormat="1" ht="24.75" customHeight="1" x14ac:dyDescent="0.2">
      <c r="B28" s="8">
        <v>23</v>
      </c>
      <c r="C28" s="9" t="s">
        <v>10</v>
      </c>
      <c r="D28" s="10">
        <v>34021</v>
      </c>
      <c r="E28" s="8">
        <v>2</v>
      </c>
      <c r="F28" s="11" t="s">
        <v>4</v>
      </c>
      <c r="G28" s="71">
        <v>1549</v>
      </c>
      <c r="H28" s="12">
        <f t="shared" si="1"/>
        <v>3098</v>
      </c>
      <c r="I28" s="13">
        <v>3006400000</v>
      </c>
      <c r="J28" s="31">
        <v>7.0000000000000007E-2</v>
      </c>
      <c r="K28" s="34">
        <f t="shared" si="0"/>
        <v>0.14000000000000001</v>
      </c>
      <c r="L28" s="14" t="s">
        <v>38</v>
      </c>
    </row>
    <row r="29" spans="2:12" s="7" customFormat="1" ht="27.75" customHeight="1" x14ac:dyDescent="0.2">
      <c r="B29" s="8">
        <v>24</v>
      </c>
      <c r="C29" s="9" t="s">
        <v>34</v>
      </c>
      <c r="D29" s="10">
        <v>34026</v>
      </c>
      <c r="E29" s="8">
        <v>1</v>
      </c>
      <c r="F29" s="11" t="s">
        <v>4</v>
      </c>
      <c r="G29" s="71">
        <v>1549</v>
      </c>
      <c r="H29" s="12">
        <f t="shared" si="1"/>
        <v>1549</v>
      </c>
      <c r="I29" s="13">
        <v>3006400000</v>
      </c>
      <c r="J29" s="31">
        <v>7.0000000000000007E-2</v>
      </c>
      <c r="K29" s="34">
        <f t="shared" si="0"/>
        <v>7.0000000000000007E-2</v>
      </c>
      <c r="L29" s="14" t="s">
        <v>38</v>
      </c>
    </row>
    <row r="30" spans="2:12" s="7" customFormat="1" ht="36.75" customHeight="1" x14ac:dyDescent="0.2">
      <c r="B30" s="8">
        <v>25</v>
      </c>
      <c r="C30" s="9" t="s">
        <v>18</v>
      </c>
      <c r="D30" s="10">
        <v>34027</v>
      </c>
      <c r="E30" s="8">
        <v>3</v>
      </c>
      <c r="F30" s="11" t="s">
        <v>4</v>
      </c>
      <c r="G30" s="71">
        <v>1549</v>
      </c>
      <c r="H30" s="12">
        <f t="shared" si="1"/>
        <v>4647</v>
      </c>
      <c r="I30" s="13">
        <v>3006400000</v>
      </c>
      <c r="J30" s="31">
        <v>7.0000000000000007E-2</v>
      </c>
      <c r="K30" s="34">
        <f t="shared" si="0"/>
        <v>0.21000000000000002</v>
      </c>
      <c r="L30" s="14" t="s">
        <v>38</v>
      </c>
    </row>
    <row r="31" spans="2:12" s="7" customFormat="1" ht="87.75" customHeight="1" x14ac:dyDescent="0.2">
      <c r="B31" s="8">
        <v>26</v>
      </c>
      <c r="C31" s="9" t="s">
        <v>40</v>
      </c>
      <c r="D31" s="10">
        <v>62842</v>
      </c>
      <c r="E31" s="8">
        <v>3</v>
      </c>
      <c r="F31" s="11" t="s">
        <v>4</v>
      </c>
      <c r="G31" s="71">
        <v>2070</v>
      </c>
      <c r="H31" s="12">
        <f t="shared" si="1"/>
        <v>6210</v>
      </c>
      <c r="I31" s="13">
        <v>3006400000</v>
      </c>
      <c r="J31" s="31">
        <v>0.18</v>
      </c>
      <c r="K31" s="34">
        <f t="shared" si="0"/>
        <v>0.54</v>
      </c>
      <c r="L31" s="14" t="s">
        <v>38</v>
      </c>
    </row>
    <row r="32" spans="2:12" s="7" customFormat="1" ht="87" customHeight="1" x14ac:dyDescent="0.2">
      <c r="B32" s="8">
        <v>27</v>
      </c>
      <c r="C32" s="9" t="s">
        <v>41</v>
      </c>
      <c r="D32" s="10">
        <v>62843</v>
      </c>
      <c r="E32" s="8">
        <v>3</v>
      </c>
      <c r="F32" s="11" t="s">
        <v>4</v>
      </c>
      <c r="G32" s="71">
        <v>2070</v>
      </c>
      <c r="H32" s="12">
        <f t="shared" si="1"/>
        <v>6210</v>
      </c>
      <c r="I32" s="13">
        <v>3006400000</v>
      </c>
      <c r="J32" s="31">
        <v>0.25</v>
      </c>
      <c r="K32" s="34">
        <f t="shared" si="0"/>
        <v>0.75</v>
      </c>
      <c r="L32" s="14" t="s">
        <v>38</v>
      </c>
    </row>
    <row r="33" spans="2:12" s="7" customFormat="1" ht="48" customHeight="1" x14ac:dyDescent="0.2">
      <c r="B33" s="8">
        <v>28</v>
      </c>
      <c r="C33" s="9" t="s">
        <v>15</v>
      </c>
      <c r="D33" s="10">
        <v>33371</v>
      </c>
      <c r="E33" s="8">
        <v>3</v>
      </c>
      <c r="F33" s="11" t="s">
        <v>4</v>
      </c>
      <c r="G33" s="71">
        <v>3854</v>
      </c>
      <c r="H33" s="12">
        <f t="shared" si="1"/>
        <v>11562</v>
      </c>
      <c r="I33" s="13">
        <v>3006400000</v>
      </c>
      <c r="J33" s="31">
        <v>6.9000000000000006E-2</v>
      </c>
      <c r="K33" s="34">
        <f t="shared" si="0"/>
        <v>0.20700000000000002</v>
      </c>
      <c r="L33" s="14" t="s">
        <v>38</v>
      </c>
    </row>
    <row r="34" spans="2:12" s="7" customFormat="1" ht="28.5" customHeight="1" x14ac:dyDescent="0.2">
      <c r="B34" s="8">
        <v>29</v>
      </c>
      <c r="C34" s="9" t="s">
        <v>22</v>
      </c>
      <c r="D34" s="10">
        <v>33722</v>
      </c>
      <c r="E34" s="8">
        <v>3</v>
      </c>
      <c r="F34" s="11" t="s">
        <v>4</v>
      </c>
      <c r="G34" s="71">
        <v>1097</v>
      </c>
      <c r="H34" s="12">
        <f t="shared" si="1"/>
        <v>3291</v>
      </c>
      <c r="I34" s="13">
        <v>3006400000</v>
      </c>
      <c r="J34" s="31">
        <v>1.7000000000000001E-2</v>
      </c>
      <c r="K34" s="34">
        <f t="shared" si="0"/>
        <v>5.1000000000000004E-2</v>
      </c>
      <c r="L34" s="14" t="s">
        <v>38</v>
      </c>
    </row>
    <row r="35" spans="2:12" s="7" customFormat="1" ht="33" customHeight="1" x14ac:dyDescent="0.2">
      <c r="B35" s="8">
        <v>30</v>
      </c>
      <c r="C35" s="9" t="s">
        <v>14</v>
      </c>
      <c r="D35" s="10">
        <v>33723</v>
      </c>
      <c r="E35" s="8">
        <v>3</v>
      </c>
      <c r="F35" s="11" t="s">
        <v>4</v>
      </c>
      <c r="G35" s="71">
        <v>1097</v>
      </c>
      <c r="H35" s="12">
        <f t="shared" si="1"/>
        <v>3291</v>
      </c>
      <c r="I35" s="13">
        <v>3006400000</v>
      </c>
      <c r="J35" s="31">
        <v>1.7000000000000001E-2</v>
      </c>
      <c r="K35" s="34">
        <f t="shared" si="0"/>
        <v>5.1000000000000004E-2</v>
      </c>
      <c r="L35" s="14" t="s">
        <v>38</v>
      </c>
    </row>
    <row r="36" spans="2:12" s="7" customFormat="1" ht="43.5" customHeight="1" x14ac:dyDescent="0.2">
      <c r="B36" s="8">
        <v>31</v>
      </c>
      <c r="C36" s="9" t="s">
        <v>13</v>
      </c>
      <c r="D36" s="10">
        <v>34398</v>
      </c>
      <c r="E36" s="8">
        <v>3</v>
      </c>
      <c r="F36" s="11" t="s">
        <v>4</v>
      </c>
      <c r="G36" s="71">
        <v>1717</v>
      </c>
      <c r="H36" s="12">
        <f t="shared" si="1"/>
        <v>5151</v>
      </c>
      <c r="I36" s="13">
        <v>3006400000</v>
      </c>
      <c r="J36" s="31">
        <v>0.09</v>
      </c>
      <c r="K36" s="34">
        <f t="shared" si="0"/>
        <v>0.27</v>
      </c>
      <c r="L36" s="14" t="s">
        <v>38</v>
      </c>
    </row>
    <row r="37" spans="2:12" s="7" customFormat="1" ht="47.25" customHeight="1" x14ac:dyDescent="0.2">
      <c r="B37" s="8">
        <v>32</v>
      </c>
      <c r="C37" s="9" t="s">
        <v>42</v>
      </c>
      <c r="D37" s="10">
        <v>34402</v>
      </c>
      <c r="E37" s="8">
        <v>2</v>
      </c>
      <c r="F37" s="11" t="s">
        <v>4</v>
      </c>
      <c r="G37" s="71">
        <v>3382</v>
      </c>
      <c r="H37" s="12">
        <f t="shared" si="1"/>
        <v>6764</v>
      </c>
      <c r="I37" s="13">
        <v>3006400000</v>
      </c>
      <c r="J37" s="31">
        <v>0.121</v>
      </c>
      <c r="K37" s="34">
        <f t="shared" si="0"/>
        <v>0.24199999999999999</v>
      </c>
      <c r="L37" s="14" t="s">
        <v>38</v>
      </c>
    </row>
    <row r="38" spans="2:12" s="7" customFormat="1" ht="47.25" customHeight="1" x14ac:dyDescent="0.2">
      <c r="B38" s="8">
        <v>33</v>
      </c>
      <c r="C38" s="9" t="s">
        <v>16</v>
      </c>
      <c r="D38" s="10">
        <v>34403</v>
      </c>
      <c r="E38" s="8">
        <v>2</v>
      </c>
      <c r="F38" s="11" t="s">
        <v>4</v>
      </c>
      <c r="G38" s="71">
        <v>3382</v>
      </c>
      <c r="H38" s="12">
        <f t="shared" si="1"/>
        <v>6764</v>
      </c>
      <c r="I38" s="13">
        <v>3006400000</v>
      </c>
      <c r="J38" s="31">
        <v>0.12</v>
      </c>
      <c r="K38" s="34">
        <f t="shared" ref="K38:K68" si="2">J38*E38</f>
        <v>0.24</v>
      </c>
      <c r="L38" s="14" t="s">
        <v>38</v>
      </c>
    </row>
    <row r="39" spans="2:12" s="7" customFormat="1" ht="45" customHeight="1" x14ac:dyDescent="0.2">
      <c r="B39" s="8">
        <v>34</v>
      </c>
      <c r="C39" s="9" t="s">
        <v>17</v>
      </c>
      <c r="D39" s="10">
        <v>61085</v>
      </c>
      <c r="E39" s="8">
        <v>4</v>
      </c>
      <c r="F39" s="11" t="s">
        <v>3</v>
      </c>
      <c r="G39" s="71">
        <v>899</v>
      </c>
      <c r="H39" s="12">
        <f t="shared" si="1"/>
        <v>3596</v>
      </c>
      <c r="I39" s="13">
        <v>3006400000</v>
      </c>
      <c r="J39" s="31">
        <v>0.13</v>
      </c>
      <c r="K39" s="34">
        <f t="shared" si="2"/>
        <v>0.52</v>
      </c>
      <c r="L39" s="14" t="s">
        <v>38</v>
      </c>
    </row>
    <row r="40" spans="2:12" s="7" customFormat="1" ht="54" customHeight="1" x14ac:dyDescent="0.2">
      <c r="B40" s="8">
        <v>35</v>
      </c>
      <c r="C40" s="9" t="s">
        <v>27</v>
      </c>
      <c r="D40" s="10">
        <v>5200</v>
      </c>
      <c r="E40" s="8">
        <v>20</v>
      </c>
      <c r="F40" s="11" t="s">
        <v>4</v>
      </c>
      <c r="G40" s="71">
        <v>990</v>
      </c>
      <c r="H40" s="12">
        <f t="shared" si="1"/>
        <v>19800</v>
      </c>
      <c r="I40" s="13">
        <v>9018499000</v>
      </c>
      <c r="J40" s="31">
        <v>0.14000000000000001</v>
      </c>
      <c r="K40" s="34">
        <f t="shared" si="2"/>
        <v>2.8000000000000003</v>
      </c>
      <c r="L40" s="15" t="s">
        <v>31</v>
      </c>
    </row>
    <row r="41" spans="2:12" s="7" customFormat="1" ht="57" customHeight="1" x14ac:dyDescent="0.2">
      <c r="B41" s="8">
        <v>36</v>
      </c>
      <c r="C41" s="9" t="s">
        <v>28</v>
      </c>
      <c r="D41" s="10">
        <v>5201</v>
      </c>
      <c r="E41" s="8">
        <v>1</v>
      </c>
      <c r="F41" s="11" t="s">
        <v>4</v>
      </c>
      <c r="G41" s="71">
        <v>2360</v>
      </c>
      <c r="H41" s="12">
        <f t="shared" si="1"/>
        <v>2360</v>
      </c>
      <c r="I41" s="13">
        <v>9018499000</v>
      </c>
      <c r="J41" s="31">
        <v>0.23</v>
      </c>
      <c r="K41" s="34">
        <f t="shared" si="2"/>
        <v>0.23</v>
      </c>
      <c r="L41" s="15" t="s">
        <v>31</v>
      </c>
    </row>
    <row r="42" spans="2:12" s="7" customFormat="1" ht="53.25" customHeight="1" x14ac:dyDescent="0.2">
      <c r="B42" s="8">
        <v>37</v>
      </c>
      <c r="C42" s="9" t="s">
        <v>29</v>
      </c>
      <c r="D42" s="10">
        <v>5203</v>
      </c>
      <c r="E42" s="8">
        <v>20</v>
      </c>
      <c r="F42" s="11" t="s">
        <v>4</v>
      </c>
      <c r="G42" s="71">
        <v>990</v>
      </c>
      <c r="H42" s="12">
        <f t="shared" si="1"/>
        <v>19800</v>
      </c>
      <c r="I42" s="13">
        <v>9018499000</v>
      </c>
      <c r="J42" s="31">
        <v>0.14000000000000001</v>
      </c>
      <c r="K42" s="34">
        <f t="shared" si="2"/>
        <v>2.8000000000000003</v>
      </c>
      <c r="L42" s="15" t="s">
        <v>31</v>
      </c>
    </row>
    <row r="43" spans="2:12" s="7" customFormat="1" ht="59.25" customHeight="1" x14ac:dyDescent="0.2">
      <c r="B43" s="8">
        <v>38</v>
      </c>
      <c r="C43" s="9" t="s">
        <v>30</v>
      </c>
      <c r="D43" s="10">
        <v>5304</v>
      </c>
      <c r="E43" s="8">
        <v>1</v>
      </c>
      <c r="F43" s="11" t="s">
        <v>4</v>
      </c>
      <c r="G43" s="71">
        <v>2350</v>
      </c>
      <c r="H43" s="12">
        <f t="shared" si="1"/>
        <v>2350</v>
      </c>
      <c r="I43" s="13">
        <v>9018499000</v>
      </c>
      <c r="J43" s="31">
        <v>0.25</v>
      </c>
      <c r="K43" s="34">
        <f t="shared" si="2"/>
        <v>0.25</v>
      </c>
      <c r="L43" s="15" t="s">
        <v>31</v>
      </c>
    </row>
    <row r="44" spans="2:12" s="7" customFormat="1" ht="36.75" customHeight="1" x14ac:dyDescent="0.2">
      <c r="B44" s="8">
        <v>39</v>
      </c>
      <c r="C44" s="9" t="s">
        <v>58</v>
      </c>
      <c r="D44" s="10">
        <v>5260</v>
      </c>
      <c r="E44" s="8">
        <v>20</v>
      </c>
      <c r="F44" s="11" t="s">
        <v>4</v>
      </c>
      <c r="G44" s="71">
        <v>603</v>
      </c>
      <c r="H44" s="12">
        <f t="shared" si="1"/>
        <v>12060</v>
      </c>
      <c r="I44" s="13">
        <v>9018499000</v>
      </c>
      <c r="J44" s="31">
        <v>0.02</v>
      </c>
      <c r="K44" s="34">
        <f t="shared" si="2"/>
        <v>0.4</v>
      </c>
      <c r="L44" s="14" t="s">
        <v>56</v>
      </c>
    </row>
    <row r="45" spans="2:12" s="7" customFormat="1" ht="37.5" customHeight="1" x14ac:dyDescent="0.2">
      <c r="B45" s="8">
        <v>40</v>
      </c>
      <c r="C45" s="9" t="s">
        <v>57</v>
      </c>
      <c r="D45" s="10">
        <v>5250</v>
      </c>
      <c r="E45" s="8">
        <v>17</v>
      </c>
      <c r="F45" s="11" t="s">
        <v>4</v>
      </c>
      <c r="G45" s="71">
        <v>1411</v>
      </c>
      <c r="H45" s="70">
        <f t="shared" si="1"/>
        <v>23987</v>
      </c>
      <c r="I45" s="13">
        <v>9018499000</v>
      </c>
      <c r="J45" s="31">
        <v>0.04</v>
      </c>
      <c r="K45" s="34">
        <f>J45*E45</f>
        <v>0.68</v>
      </c>
      <c r="L45" s="14" t="s">
        <v>56</v>
      </c>
    </row>
    <row r="46" spans="2:12" s="7" customFormat="1" ht="87" customHeight="1" x14ac:dyDescent="0.2">
      <c r="B46" s="8">
        <v>41</v>
      </c>
      <c r="C46" s="9" t="s">
        <v>59</v>
      </c>
      <c r="D46" s="10" t="s">
        <v>60</v>
      </c>
      <c r="E46" s="8">
        <v>1</v>
      </c>
      <c r="F46" s="11" t="s">
        <v>4</v>
      </c>
      <c r="G46" s="71">
        <v>3312</v>
      </c>
      <c r="H46" s="12">
        <f t="shared" si="1"/>
        <v>3312</v>
      </c>
      <c r="I46" s="13">
        <v>9018499000</v>
      </c>
      <c r="J46" s="31">
        <v>0.06</v>
      </c>
      <c r="K46" s="34">
        <f t="shared" si="2"/>
        <v>0.06</v>
      </c>
      <c r="L46" s="14" t="s">
        <v>56</v>
      </c>
    </row>
    <row r="47" spans="2:12" s="7" customFormat="1" ht="31.5" customHeight="1" x14ac:dyDescent="0.2">
      <c r="B47" s="8">
        <v>42</v>
      </c>
      <c r="C47" s="9" t="s">
        <v>61</v>
      </c>
      <c r="D47" s="10">
        <v>775</v>
      </c>
      <c r="E47" s="8">
        <v>1</v>
      </c>
      <c r="F47" s="11" t="s">
        <v>3</v>
      </c>
      <c r="G47" s="71">
        <v>2624</v>
      </c>
      <c r="H47" s="12">
        <f t="shared" si="1"/>
        <v>2624</v>
      </c>
      <c r="I47" s="13">
        <v>9018499000</v>
      </c>
      <c r="J47" s="31">
        <v>0.06</v>
      </c>
      <c r="K47" s="34">
        <f t="shared" si="2"/>
        <v>0.06</v>
      </c>
      <c r="L47" s="14" t="s">
        <v>56</v>
      </c>
    </row>
    <row r="48" spans="2:12" s="7" customFormat="1" ht="34.5" customHeight="1" x14ac:dyDescent="0.2">
      <c r="B48" s="8">
        <v>43</v>
      </c>
      <c r="C48" s="9" t="s">
        <v>62</v>
      </c>
      <c r="D48" s="10">
        <v>776</v>
      </c>
      <c r="E48" s="8">
        <v>1</v>
      </c>
      <c r="F48" s="11" t="s">
        <v>3</v>
      </c>
      <c r="G48" s="71">
        <v>2624</v>
      </c>
      <c r="H48" s="12">
        <f t="shared" si="1"/>
        <v>2624</v>
      </c>
      <c r="I48" s="13">
        <v>9018499000</v>
      </c>
      <c r="J48" s="31">
        <v>6.2E-2</v>
      </c>
      <c r="K48" s="34">
        <f t="shared" si="2"/>
        <v>6.2E-2</v>
      </c>
      <c r="L48" s="14" t="s">
        <v>56</v>
      </c>
    </row>
    <row r="49" spans="2:12" s="7" customFormat="1" ht="58.5" customHeight="1" x14ac:dyDescent="0.2">
      <c r="B49" s="8">
        <v>44</v>
      </c>
      <c r="C49" s="9" t="s">
        <v>64</v>
      </c>
      <c r="D49" s="10" t="s">
        <v>63</v>
      </c>
      <c r="E49" s="8">
        <v>2</v>
      </c>
      <c r="F49" s="11" t="s">
        <v>4</v>
      </c>
      <c r="G49" s="71">
        <v>3253</v>
      </c>
      <c r="H49" s="12">
        <f t="shared" si="1"/>
        <v>6506</v>
      </c>
      <c r="I49" s="13">
        <v>9018499000</v>
      </c>
      <c r="J49" s="31">
        <v>0.08</v>
      </c>
      <c r="K49" s="34">
        <f t="shared" si="2"/>
        <v>0.16</v>
      </c>
      <c r="L49" s="14" t="s">
        <v>56</v>
      </c>
    </row>
    <row r="50" spans="2:12" s="7" customFormat="1" ht="32.25" customHeight="1" x14ac:dyDescent="0.2">
      <c r="B50" s="8">
        <v>45</v>
      </c>
      <c r="C50" s="9" t="s">
        <v>65</v>
      </c>
      <c r="D50" s="10">
        <v>685</v>
      </c>
      <c r="E50" s="8">
        <v>2</v>
      </c>
      <c r="F50" s="11" t="s">
        <v>3</v>
      </c>
      <c r="G50" s="71">
        <v>390</v>
      </c>
      <c r="H50" s="12">
        <f t="shared" si="1"/>
        <v>780</v>
      </c>
      <c r="I50" s="13">
        <v>9018499000</v>
      </c>
      <c r="J50" s="31">
        <v>0.02</v>
      </c>
      <c r="K50" s="34">
        <f t="shared" si="2"/>
        <v>0.04</v>
      </c>
      <c r="L50" s="14" t="s">
        <v>56</v>
      </c>
    </row>
    <row r="51" spans="2:12" s="7" customFormat="1" ht="33.75" customHeight="1" x14ac:dyDescent="0.2">
      <c r="B51" s="8">
        <v>46</v>
      </c>
      <c r="C51" s="9" t="s">
        <v>67</v>
      </c>
      <c r="D51" s="10" t="s">
        <v>66</v>
      </c>
      <c r="E51" s="8">
        <v>1</v>
      </c>
      <c r="F51" s="11" t="s">
        <v>3</v>
      </c>
      <c r="G51" s="71">
        <v>430</v>
      </c>
      <c r="H51" s="12">
        <f t="shared" si="1"/>
        <v>430</v>
      </c>
      <c r="I51" s="13">
        <v>9018499000</v>
      </c>
      <c r="J51" s="31">
        <v>0.01</v>
      </c>
      <c r="K51" s="34">
        <f t="shared" si="2"/>
        <v>0.01</v>
      </c>
      <c r="L51" s="14" t="s">
        <v>56</v>
      </c>
    </row>
    <row r="52" spans="2:12" s="7" customFormat="1" ht="34.5" customHeight="1" x14ac:dyDescent="0.2">
      <c r="B52" s="8">
        <v>47</v>
      </c>
      <c r="C52" s="9" t="s">
        <v>69</v>
      </c>
      <c r="D52" s="10" t="s">
        <v>68</v>
      </c>
      <c r="E52" s="8">
        <v>2</v>
      </c>
      <c r="F52" s="11" t="s">
        <v>3</v>
      </c>
      <c r="G52" s="71">
        <v>430</v>
      </c>
      <c r="H52" s="12">
        <f t="shared" si="1"/>
        <v>860</v>
      </c>
      <c r="I52" s="13">
        <v>9018499000</v>
      </c>
      <c r="J52" s="31">
        <v>0.01</v>
      </c>
      <c r="K52" s="34">
        <f t="shared" si="2"/>
        <v>0.02</v>
      </c>
      <c r="L52" s="14" t="s">
        <v>56</v>
      </c>
    </row>
    <row r="53" spans="2:12" s="7" customFormat="1" ht="36" customHeight="1" x14ac:dyDescent="0.2">
      <c r="B53" s="8">
        <v>48</v>
      </c>
      <c r="C53" s="9" t="s">
        <v>71</v>
      </c>
      <c r="D53" s="10" t="s">
        <v>70</v>
      </c>
      <c r="E53" s="8">
        <v>1</v>
      </c>
      <c r="F53" s="11" t="s">
        <v>3</v>
      </c>
      <c r="G53" s="71">
        <v>280</v>
      </c>
      <c r="H53" s="12">
        <f t="shared" si="1"/>
        <v>280</v>
      </c>
      <c r="I53" s="13">
        <v>9018499000</v>
      </c>
      <c r="J53" s="31">
        <v>0.01</v>
      </c>
      <c r="K53" s="34">
        <f t="shared" si="2"/>
        <v>0.01</v>
      </c>
      <c r="L53" s="14" t="s">
        <v>56</v>
      </c>
    </row>
    <row r="54" spans="2:12" s="7" customFormat="1" ht="34.5" customHeight="1" x14ac:dyDescent="0.2">
      <c r="B54" s="8">
        <v>49</v>
      </c>
      <c r="C54" s="9" t="s">
        <v>73</v>
      </c>
      <c r="D54" s="10" t="s">
        <v>72</v>
      </c>
      <c r="E54" s="8">
        <v>2</v>
      </c>
      <c r="F54" s="11" t="s">
        <v>3</v>
      </c>
      <c r="G54" s="71">
        <v>280</v>
      </c>
      <c r="H54" s="12">
        <f t="shared" si="1"/>
        <v>560</v>
      </c>
      <c r="I54" s="13">
        <v>9018499000</v>
      </c>
      <c r="J54" s="31">
        <v>1.2E-2</v>
      </c>
      <c r="K54" s="34">
        <f t="shared" si="2"/>
        <v>2.4E-2</v>
      </c>
      <c r="L54" s="14" t="s">
        <v>56</v>
      </c>
    </row>
    <row r="55" spans="2:12" s="7" customFormat="1" ht="33" customHeight="1" x14ac:dyDescent="0.2">
      <c r="B55" s="8">
        <v>50</v>
      </c>
      <c r="C55" s="9" t="s">
        <v>74</v>
      </c>
      <c r="D55" s="10">
        <v>826</v>
      </c>
      <c r="E55" s="8">
        <v>5</v>
      </c>
      <c r="F55" s="11" t="s">
        <v>3</v>
      </c>
      <c r="G55" s="71">
        <v>2075</v>
      </c>
      <c r="H55" s="12">
        <f t="shared" si="1"/>
        <v>10375</v>
      </c>
      <c r="I55" s="13">
        <v>9018499000</v>
      </c>
      <c r="J55" s="31">
        <v>0.06</v>
      </c>
      <c r="K55" s="34">
        <f t="shared" si="2"/>
        <v>0.3</v>
      </c>
      <c r="L55" s="14" t="s">
        <v>56</v>
      </c>
    </row>
    <row r="56" spans="2:12" s="7" customFormat="1" ht="33.75" customHeight="1" x14ac:dyDescent="0.2">
      <c r="B56" s="8">
        <v>51</v>
      </c>
      <c r="C56" s="9" t="s">
        <v>76</v>
      </c>
      <c r="D56" s="10" t="s">
        <v>75</v>
      </c>
      <c r="E56" s="8">
        <v>5</v>
      </c>
      <c r="F56" s="11" t="s">
        <v>3</v>
      </c>
      <c r="G56" s="71">
        <v>620</v>
      </c>
      <c r="H56" s="12">
        <f t="shared" si="1"/>
        <v>3100</v>
      </c>
      <c r="I56" s="13">
        <v>9018499000</v>
      </c>
      <c r="J56" s="31">
        <v>3.0999999999999999E-3</v>
      </c>
      <c r="K56" s="34">
        <f t="shared" si="2"/>
        <v>1.55E-2</v>
      </c>
      <c r="L56" s="14" t="s">
        <v>56</v>
      </c>
    </row>
    <row r="57" spans="2:12" s="7" customFormat="1" ht="36.75" customHeight="1" x14ac:dyDescent="0.2">
      <c r="B57" s="8">
        <v>52</v>
      </c>
      <c r="C57" s="9" t="s">
        <v>78</v>
      </c>
      <c r="D57" s="10" t="s">
        <v>77</v>
      </c>
      <c r="E57" s="8">
        <v>5</v>
      </c>
      <c r="F57" s="11" t="s">
        <v>4</v>
      </c>
      <c r="G57" s="71">
        <v>620</v>
      </c>
      <c r="H57" s="12">
        <f t="shared" si="1"/>
        <v>3100</v>
      </c>
      <c r="I57" s="13">
        <v>9018499000</v>
      </c>
      <c r="J57" s="31">
        <v>3.8E-3</v>
      </c>
      <c r="K57" s="34">
        <f t="shared" si="2"/>
        <v>1.9E-2</v>
      </c>
      <c r="L57" s="14" t="s">
        <v>56</v>
      </c>
    </row>
    <row r="58" spans="2:12" s="7" customFormat="1" ht="34.5" customHeight="1" x14ac:dyDescent="0.2">
      <c r="B58" s="8">
        <v>53</v>
      </c>
      <c r="C58" s="9" t="s">
        <v>80</v>
      </c>
      <c r="D58" s="10" t="s">
        <v>79</v>
      </c>
      <c r="E58" s="8">
        <v>5</v>
      </c>
      <c r="F58" s="11" t="s">
        <v>3</v>
      </c>
      <c r="G58" s="71">
        <v>620</v>
      </c>
      <c r="H58" s="12">
        <f t="shared" si="1"/>
        <v>3100</v>
      </c>
      <c r="I58" s="13">
        <v>9018499000</v>
      </c>
      <c r="J58" s="31">
        <v>3.8999999999999998E-3</v>
      </c>
      <c r="K58" s="34">
        <f t="shared" si="2"/>
        <v>1.95E-2</v>
      </c>
      <c r="L58" s="14" t="s">
        <v>56</v>
      </c>
    </row>
    <row r="59" spans="2:12" s="7" customFormat="1" ht="70.5" customHeight="1" x14ac:dyDescent="0.2">
      <c r="B59" s="8">
        <v>54</v>
      </c>
      <c r="C59" s="9" t="s">
        <v>81</v>
      </c>
      <c r="D59" s="10">
        <v>5300</v>
      </c>
      <c r="E59" s="8">
        <v>2</v>
      </c>
      <c r="F59" s="11" t="s">
        <v>4</v>
      </c>
      <c r="G59" s="71">
        <v>1888</v>
      </c>
      <c r="H59" s="12">
        <f t="shared" si="1"/>
        <v>3776</v>
      </c>
      <c r="I59" s="13">
        <v>9018499000</v>
      </c>
      <c r="J59" s="31">
        <v>0.08</v>
      </c>
      <c r="K59" s="34">
        <f t="shared" si="2"/>
        <v>0.16</v>
      </c>
      <c r="L59" s="14" t="s">
        <v>56</v>
      </c>
    </row>
    <row r="60" spans="2:12" s="7" customFormat="1" ht="55.5" customHeight="1" x14ac:dyDescent="0.2">
      <c r="B60" s="8">
        <v>55</v>
      </c>
      <c r="C60" s="9" t="s">
        <v>82</v>
      </c>
      <c r="D60" s="10">
        <v>5400</v>
      </c>
      <c r="E60" s="8">
        <v>1</v>
      </c>
      <c r="F60" s="11" t="s">
        <v>3</v>
      </c>
      <c r="G60" s="71">
        <v>7780</v>
      </c>
      <c r="H60" s="12">
        <f t="shared" si="1"/>
        <v>7780</v>
      </c>
      <c r="I60" s="13">
        <v>9018499000</v>
      </c>
      <c r="J60" s="31">
        <v>0.16600000000000001</v>
      </c>
      <c r="K60" s="34">
        <f t="shared" si="2"/>
        <v>0.16600000000000001</v>
      </c>
      <c r="L60" s="14" t="s">
        <v>56</v>
      </c>
    </row>
    <row r="61" spans="2:12" s="7" customFormat="1" ht="102" customHeight="1" x14ac:dyDescent="0.2">
      <c r="B61" s="8">
        <v>56</v>
      </c>
      <c r="C61" s="9" t="s">
        <v>83</v>
      </c>
      <c r="D61" s="10">
        <v>4200</v>
      </c>
      <c r="E61" s="8">
        <v>3</v>
      </c>
      <c r="F61" s="11" t="s">
        <v>3</v>
      </c>
      <c r="G61" s="71">
        <v>3656</v>
      </c>
      <c r="H61" s="12">
        <f t="shared" si="1"/>
        <v>10968</v>
      </c>
      <c r="I61" s="13">
        <v>9018491000</v>
      </c>
      <c r="J61" s="31">
        <v>8.48E-2</v>
      </c>
      <c r="K61" s="34">
        <f t="shared" si="2"/>
        <v>0.25440000000000002</v>
      </c>
      <c r="L61" s="14" t="s">
        <v>56</v>
      </c>
    </row>
    <row r="62" spans="2:12" s="7" customFormat="1" ht="29.25" customHeight="1" x14ac:dyDescent="0.2">
      <c r="B62" s="8">
        <v>57</v>
      </c>
      <c r="C62" s="9" t="s">
        <v>84</v>
      </c>
      <c r="D62" s="10">
        <v>4181</v>
      </c>
      <c r="E62" s="8">
        <v>3</v>
      </c>
      <c r="F62" s="11" t="s">
        <v>4</v>
      </c>
      <c r="G62" s="71">
        <v>1230</v>
      </c>
      <c r="H62" s="12">
        <f t="shared" si="1"/>
        <v>3690</v>
      </c>
      <c r="I62" s="13">
        <v>9018491000</v>
      </c>
      <c r="J62" s="31">
        <v>0.04</v>
      </c>
      <c r="K62" s="34">
        <f t="shared" si="2"/>
        <v>0.12</v>
      </c>
      <c r="L62" s="14" t="s">
        <v>56</v>
      </c>
    </row>
    <row r="63" spans="2:12" s="7" customFormat="1" ht="33" customHeight="1" x14ac:dyDescent="0.2">
      <c r="B63" s="8">
        <v>58</v>
      </c>
      <c r="C63" s="9" t="s">
        <v>85</v>
      </c>
      <c r="D63" s="10">
        <v>4184</v>
      </c>
      <c r="E63" s="8">
        <v>3</v>
      </c>
      <c r="F63" s="11" t="s">
        <v>4</v>
      </c>
      <c r="G63" s="71">
        <v>1230</v>
      </c>
      <c r="H63" s="12">
        <f t="shared" si="1"/>
        <v>3690</v>
      </c>
      <c r="I63" s="13">
        <v>9018491000</v>
      </c>
      <c r="J63" s="31">
        <v>0.04</v>
      </c>
      <c r="K63" s="34">
        <f t="shared" si="2"/>
        <v>0.12</v>
      </c>
      <c r="L63" s="14" t="s">
        <v>56</v>
      </c>
    </row>
    <row r="64" spans="2:12" s="7" customFormat="1" ht="48.75" customHeight="1" x14ac:dyDescent="0.2">
      <c r="B64" s="8">
        <v>59</v>
      </c>
      <c r="C64" s="9" t="s">
        <v>86</v>
      </c>
      <c r="D64" s="10">
        <v>2520</v>
      </c>
      <c r="E64" s="8">
        <v>3</v>
      </c>
      <c r="F64" s="11" t="s">
        <v>4</v>
      </c>
      <c r="G64" s="71">
        <v>3987</v>
      </c>
      <c r="H64" s="12">
        <f t="shared" si="1"/>
        <v>11961</v>
      </c>
      <c r="I64" s="13">
        <v>9018491000</v>
      </c>
      <c r="J64" s="31">
        <v>0.05</v>
      </c>
      <c r="K64" s="34">
        <f t="shared" si="2"/>
        <v>0.15000000000000002</v>
      </c>
      <c r="L64" s="14" t="s">
        <v>56</v>
      </c>
    </row>
    <row r="65" spans="1:12" s="7" customFormat="1" ht="24.75" customHeight="1" x14ac:dyDescent="0.2">
      <c r="B65" s="8">
        <v>60</v>
      </c>
      <c r="C65" s="9" t="s">
        <v>87</v>
      </c>
      <c r="D65" s="10">
        <v>2512</v>
      </c>
      <c r="E65" s="8">
        <v>3</v>
      </c>
      <c r="F65" s="11" t="s">
        <v>4</v>
      </c>
      <c r="G65" s="71">
        <v>3103</v>
      </c>
      <c r="H65" s="12">
        <f t="shared" si="1"/>
        <v>9309</v>
      </c>
      <c r="I65" s="13">
        <v>9018491000</v>
      </c>
      <c r="J65" s="31">
        <v>0.04</v>
      </c>
      <c r="K65" s="34">
        <f t="shared" si="2"/>
        <v>0.12</v>
      </c>
      <c r="L65" s="14" t="s">
        <v>56</v>
      </c>
    </row>
    <row r="66" spans="1:12" s="7" customFormat="1" ht="24.75" customHeight="1" x14ac:dyDescent="0.2">
      <c r="B66" s="8">
        <v>61</v>
      </c>
      <c r="C66" s="9" t="s">
        <v>88</v>
      </c>
      <c r="D66" s="10">
        <v>2514</v>
      </c>
      <c r="E66" s="8">
        <v>3</v>
      </c>
      <c r="F66" s="11" t="s">
        <v>4</v>
      </c>
      <c r="G66" s="71">
        <v>2920</v>
      </c>
      <c r="H66" s="12">
        <f t="shared" si="1"/>
        <v>8760</v>
      </c>
      <c r="I66" s="13">
        <v>9018491000</v>
      </c>
      <c r="J66" s="31">
        <v>0.05</v>
      </c>
      <c r="K66" s="34">
        <f t="shared" si="2"/>
        <v>0.15000000000000002</v>
      </c>
      <c r="L66" s="14" t="s">
        <v>56</v>
      </c>
    </row>
    <row r="67" spans="1:12" s="7" customFormat="1" ht="61.5" customHeight="1" x14ac:dyDescent="0.2">
      <c r="B67" s="8">
        <v>62</v>
      </c>
      <c r="C67" s="9" t="s">
        <v>89</v>
      </c>
      <c r="D67" s="10">
        <v>8000</v>
      </c>
      <c r="E67" s="8">
        <v>3</v>
      </c>
      <c r="F67" s="11" t="s">
        <v>3</v>
      </c>
      <c r="G67" s="71">
        <v>2129</v>
      </c>
      <c r="H67" s="12">
        <f t="shared" si="1"/>
        <v>6387</v>
      </c>
      <c r="I67" s="13">
        <v>9018499000</v>
      </c>
      <c r="J67" s="31">
        <v>4.8000000000000001E-2</v>
      </c>
      <c r="K67" s="34">
        <f t="shared" si="2"/>
        <v>0.14400000000000002</v>
      </c>
      <c r="L67" s="14" t="s">
        <v>56</v>
      </c>
    </row>
    <row r="68" spans="1:12" s="7" customFormat="1" ht="46.5" customHeight="1" x14ac:dyDescent="0.2">
      <c r="B68" s="8">
        <v>63</v>
      </c>
      <c r="C68" s="9" t="s">
        <v>90</v>
      </c>
      <c r="D68" s="10" t="s">
        <v>91</v>
      </c>
      <c r="E68" s="8">
        <v>2</v>
      </c>
      <c r="F68" s="11" t="s">
        <v>3</v>
      </c>
      <c r="G68" s="71">
        <v>770</v>
      </c>
      <c r="H68" s="12">
        <f t="shared" si="1"/>
        <v>1540</v>
      </c>
      <c r="I68" s="13">
        <v>9018491000</v>
      </c>
      <c r="J68" s="31">
        <v>3.5000000000000003E-2</v>
      </c>
      <c r="K68" s="34">
        <f t="shared" si="2"/>
        <v>7.0000000000000007E-2</v>
      </c>
      <c r="L68" s="14" t="s">
        <v>56</v>
      </c>
    </row>
    <row r="69" spans="1:12" s="7" customFormat="1" ht="50.25" customHeight="1" x14ac:dyDescent="0.2">
      <c r="B69" s="8">
        <v>64</v>
      </c>
      <c r="C69" s="9" t="s">
        <v>92</v>
      </c>
      <c r="D69" s="10" t="s">
        <v>93</v>
      </c>
      <c r="E69" s="8">
        <v>2</v>
      </c>
      <c r="F69" s="11" t="s">
        <v>4</v>
      </c>
      <c r="G69" s="71">
        <v>770</v>
      </c>
      <c r="H69" s="12">
        <f t="shared" si="1"/>
        <v>1540</v>
      </c>
      <c r="I69" s="13">
        <v>9018491000</v>
      </c>
      <c r="J69" s="31">
        <v>3.5000000000000003E-2</v>
      </c>
      <c r="K69" s="34">
        <f>J69*E69</f>
        <v>7.0000000000000007E-2</v>
      </c>
      <c r="L69" s="14" t="s">
        <v>56</v>
      </c>
    </row>
    <row r="70" spans="1:12" s="7" customFormat="1" ht="114.75" customHeight="1" x14ac:dyDescent="0.2">
      <c r="B70" s="8">
        <v>65</v>
      </c>
      <c r="C70" s="9" t="s">
        <v>94</v>
      </c>
      <c r="D70" s="10">
        <v>5100</v>
      </c>
      <c r="E70" s="8">
        <v>1</v>
      </c>
      <c r="F70" s="11" t="s">
        <v>4</v>
      </c>
      <c r="G70" s="71">
        <v>1248</v>
      </c>
      <c r="H70" s="12">
        <f>G70*E70</f>
        <v>1248</v>
      </c>
      <c r="I70" s="13">
        <v>9018491000</v>
      </c>
      <c r="J70" s="31">
        <v>0.04</v>
      </c>
      <c r="K70" s="34">
        <f>J70*E70</f>
        <v>0.04</v>
      </c>
      <c r="L70" s="14" t="s">
        <v>56</v>
      </c>
    </row>
    <row r="71" spans="1:12" s="73" customFormat="1" ht="25.5" customHeight="1" x14ac:dyDescent="0.25">
      <c r="B71" s="80" t="s">
        <v>95</v>
      </c>
      <c r="C71" s="81"/>
      <c r="D71" s="74"/>
      <c r="E71" s="75"/>
      <c r="F71" s="74"/>
      <c r="G71" s="74"/>
      <c r="H71" s="76">
        <f>SUM(H6:H70)</f>
        <v>423740</v>
      </c>
      <c r="I71" s="74"/>
      <c r="J71" s="54">
        <f>SUM(J6:J70)</f>
        <v>5.7285999999999966</v>
      </c>
      <c r="K71" s="55">
        <f>SUM(K6:K70)</f>
        <v>22.428400000000003</v>
      </c>
      <c r="L71" s="74"/>
    </row>
    <row r="72" spans="1:12" ht="12.75" customHeight="1" x14ac:dyDescent="0.2">
      <c r="A72" s="16"/>
    </row>
    <row r="73" spans="1:12" s="72" customFormat="1" ht="34.5" customHeight="1" x14ac:dyDescent="0.2">
      <c r="B73" s="83" t="s">
        <v>97</v>
      </c>
      <c r="C73" s="84"/>
      <c r="D73" s="84"/>
      <c r="E73" s="84"/>
      <c r="F73" s="84"/>
      <c r="G73" s="84"/>
      <c r="H73" s="84"/>
      <c r="I73" s="84"/>
    </row>
    <row r="74" spans="1:12" s="43" customFormat="1" ht="14.25" x14ac:dyDescent="0.2">
      <c r="A74" s="35"/>
      <c r="B74" s="35"/>
      <c r="C74" s="36"/>
      <c r="D74" s="69"/>
      <c r="E74" s="37"/>
      <c r="F74" s="82"/>
      <c r="G74" s="79"/>
      <c r="H74" s="79"/>
      <c r="I74" s="79"/>
      <c r="J74" s="40"/>
      <c r="K74" s="41"/>
      <c r="L74" s="42"/>
    </row>
    <row r="75" spans="1:12" s="43" customFormat="1" ht="14.25" x14ac:dyDescent="0.2">
      <c r="A75" s="35"/>
      <c r="B75" s="35"/>
      <c r="C75" s="36"/>
      <c r="D75" s="69"/>
      <c r="E75" s="37"/>
      <c r="F75" s="82"/>
      <c r="G75" s="79"/>
      <c r="H75" s="79"/>
      <c r="I75" s="79"/>
      <c r="J75" s="40"/>
      <c r="K75" s="41"/>
      <c r="L75" s="42"/>
    </row>
    <row r="76" spans="1:12" s="43" customFormat="1" ht="14.25" x14ac:dyDescent="0.2">
      <c r="A76" s="35"/>
      <c r="B76" s="35"/>
      <c r="C76" s="36"/>
      <c r="D76" s="69"/>
      <c r="E76" s="39"/>
      <c r="F76" s="39"/>
      <c r="G76" s="38"/>
      <c r="H76" s="38"/>
      <c r="I76" s="39"/>
      <c r="J76" s="40"/>
      <c r="K76" s="41"/>
      <c r="L76" s="42"/>
    </row>
    <row r="77" spans="1:12" s="43" customFormat="1" ht="14.25" x14ac:dyDescent="0.2">
      <c r="A77" s="35"/>
      <c r="B77" s="35"/>
      <c r="C77" s="44"/>
      <c r="D77" s="37"/>
      <c r="E77" s="37"/>
      <c r="F77" s="78"/>
      <c r="G77" s="79"/>
      <c r="H77" s="79"/>
      <c r="I77" s="79"/>
      <c r="J77" s="79"/>
      <c r="K77" s="41"/>
      <c r="L77" s="42"/>
    </row>
    <row r="78" spans="1:12" s="43" customFormat="1" ht="14.25" x14ac:dyDescent="0.2">
      <c r="A78" s="35"/>
      <c r="B78" s="35"/>
      <c r="C78" s="36"/>
      <c r="D78" s="69"/>
      <c r="E78" s="39"/>
      <c r="F78" s="36"/>
      <c r="G78" s="38"/>
      <c r="H78" s="38"/>
      <c r="I78" s="39"/>
      <c r="J78" s="40"/>
      <c r="K78" s="41"/>
      <c r="L78" s="42"/>
    </row>
    <row r="79" spans="1:12" s="51" customFormat="1" ht="15" x14ac:dyDescent="0.2">
      <c r="A79" s="45"/>
      <c r="B79" s="45"/>
      <c r="C79" s="52"/>
      <c r="D79" s="53"/>
      <c r="E79" s="47"/>
      <c r="F79" s="47"/>
      <c r="G79" s="46"/>
      <c r="H79" s="46"/>
      <c r="I79" s="47"/>
      <c r="J79" s="48"/>
      <c r="K79" s="49"/>
      <c r="L79" s="50"/>
    </row>
    <row r="80" spans="1:12" x14ac:dyDescent="0.2">
      <c r="C80" s="28"/>
    </row>
    <row r="81" spans="1:12" x14ac:dyDescent="0.2">
      <c r="C81" s="28"/>
    </row>
    <row r="94" spans="1:12" s="65" customFormat="1" ht="12" x14ac:dyDescent="0.2">
      <c r="A94" s="57"/>
      <c r="B94" s="57"/>
      <c r="C94" s="58"/>
      <c r="D94" s="59"/>
      <c r="E94" s="60"/>
      <c r="F94" s="60"/>
      <c r="G94" s="61"/>
      <c r="H94" s="61"/>
      <c r="I94" s="60"/>
      <c r="J94" s="62"/>
      <c r="K94" s="63"/>
      <c r="L94" s="64"/>
    </row>
    <row r="95" spans="1:12" s="1" customFormat="1" ht="11.25" x14ac:dyDescent="0.2">
      <c r="A95" s="2"/>
      <c r="B95" s="2"/>
      <c r="C95" s="66"/>
      <c r="D95" s="3"/>
      <c r="E95" s="4"/>
      <c r="F95" s="4"/>
      <c r="G95" s="5"/>
      <c r="H95" s="5"/>
      <c r="I95" s="4"/>
      <c r="J95" s="67"/>
      <c r="K95" s="68"/>
      <c r="L95" s="6"/>
    </row>
    <row r="96" spans="1:12" ht="9.75" customHeight="1" x14ac:dyDescent="0.2">
      <c r="C96" s="56"/>
    </row>
    <row r="97" spans="1:12" s="1" customFormat="1" ht="11.25" x14ac:dyDescent="0.2">
      <c r="A97" s="2"/>
      <c r="B97" s="2"/>
      <c r="C97" s="66"/>
      <c r="D97" s="3"/>
      <c r="E97" s="4"/>
      <c r="F97" s="4"/>
      <c r="G97" s="5"/>
      <c r="H97" s="5"/>
      <c r="I97" s="4"/>
      <c r="J97" s="67"/>
      <c r="K97" s="68"/>
      <c r="L97" s="6"/>
    </row>
    <row r="98" spans="1:12" ht="15.75" x14ac:dyDescent="0.2">
      <c r="C98" s="56"/>
    </row>
    <row r="99" spans="1:12" ht="15.75" x14ac:dyDescent="0.2">
      <c r="C99" s="56"/>
    </row>
  </sheetData>
  <mergeCells count="5">
    <mergeCell ref="F77:J77"/>
    <mergeCell ref="B71:C71"/>
    <mergeCell ref="F74:I74"/>
    <mergeCell ref="F75:I75"/>
    <mergeCell ref="B73:I73"/>
  </mergeCells>
  <pageMargins left="0.25" right="0.25" top="0.75" bottom="0.75" header="0.3" footer="0.3"/>
  <pageSetup paperSize="9" scale="8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cp:revision>1</cp:revision>
  <cp:lastPrinted>2018-02-11T21:15:47Z</cp:lastPrinted>
  <dcterms:created xsi:type="dcterms:W3CDTF">2018-02-09T08:28:11Z</dcterms:created>
  <dcterms:modified xsi:type="dcterms:W3CDTF">2018-03-03T08:44:18Z</dcterms:modified>
</cp:coreProperties>
</file>