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гор\Desktop\gb\data_base\Lesson\"/>
    </mc:Choice>
  </mc:AlternateContent>
  <xr:revisionPtr revIDLastSave="0" documentId="13_ncr:1_{28264263-7346-4BCF-BEFC-EC17E5DC9659}" xr6:coauthVersionLast="47" xr6:coauthVersionMax="47" xr10:uidLastSave="{00000000-0000-0000-0000-000000000000}"/>
  <bookViews>
    <workbookView xWindow="-120" yWindow="-120" windowWidth="29040" windowHeight="15840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3" l="1"/>
  <c r="B105" i="3"/>
  <c r="C104" i="3"/>
  <c r="B104" i="3"/>
  <c r="K103" i="3"/>
  <c r="J103" i="3"/>
  <c r="I103" i="3"/>
  <c r="H103" i="3"/>
  <c r="G103" i="3"/>
  <c r="F103" i="3"/>
  <c r="E103" i="3"/>
  <c r="D103" i="3"/>
  <c r="K102" i="3"/>
  <c r="J102" i="3"/>
  <c r="I102" i="3"/>
  <c r="H102" i="3"/>
  <c r="G102" i="3"/>
  <c r="F102" i="3"/>
  <c r="E102" i="3"/>
  <c r="D102" i="3"/>
  <c r="K101" i="3"/>
  <c r="J101" i="3"/>
  <c r="I101" i="3"/>
  <c r="H101" i="3"/>
  <c r="G101" i="3"/>
  <c r="F101" i="3"/>
  <c r="E101" i="3"/>
  <c r="D101" i="3"/>
  <c r="K100" i="3"/>
  <c r="J100" i="3"/>
  <c r="I100" i="3"/>
  <c r="H100" i="3"/>
  <c r="G100" i="3"/>
  <c r="F100" i="3"/>
  <c r="E100" i="3"/>
  <c r="D100" i="3"/>
  <c r="K99" i="3"/>
  <c r="J99" i="3"/>
  <c r="I99" i="3"/>
  <c r="H99" i="3"/>
  <c r="G99" i="3"/>
  <c r="F99" i="3"/>
  <c r="E99" i="3"/>
  <c r="D99" i="3"/>
  <c r="K98" i="3"/>
  <c r="J98" i="3"/>
  <c r="I98" i="3"/>
  <c r="H98" i="3"/>
  <c r="G98" i="3"/>
  <c r="F98" i="3"/>
  <c r="E98" i="3"/>
  <c r="D98" i="3"/>
  <c r="K97" i="3"/>
  <c r="J97" i="3"/>
  <c r="I97" i="3"/>
  <c r="H97" i="3"/>
  <c r="G97" i="3"/>
  <c r="F97" i="3"/>
  <c r="E97" i="3"/>
  <c r="D97" i="3"/>
  <c r="K96" i="3"/>
  <c r="J96" i="3"/>
  <c r="I96" i="3"/>
  <c r="H96" i="3"/>
  <c r="G96" i="3"/>
  <c r="F96" i="3"/>
  <c r="E96" i="3"/>
  <c r="D96" i="3"/>
  <c r="K95" i="3"/>
  <c r="J95" i="3"/>
  <c r="I95" i="3"/>
  <c r="H95" i="3"/>
  <c r="G95" i="3"/>
  <c r="F95" i="3"/>
  <c r="E95" i="3"/>
  <c r="D95" i="3"/>
  <c r="K94" i="3"/>
  <c r="J94" i="3"/>
  <c r="I94" i="3"/>
  <c r="H94" i="3"/>
  <c r="G94" i="3"/>
  <c r="F94" i="3"/>
  <c r="E94" i="3"/>
  <c r="D94" i="3"/>
  <c r="K93" i="3"/>
  <c r="J93" i="3"/>
  <c r="I93" i="3"/>
  <c r="H93" i="3"/>
  <c r="G93" i="3"/>
  <c r="F93" i="3"/>
  <c r="E93" i="3"/>
  <c r="D93" i="3"/>
  <c r="K92" i="3"/>
  <c r="J92" i="3"/>
  <c r="I92" i="3"/>
  <c r="H92" i="3"/>
  <c r="G92" i="3"/>
  <c r="F92" i="3"/>
  <c r="E92" i="3"/>
  <c r="D92" i="3"/>
  <c r="K91" i="3"/>
  <c r="J91" i="3"/>
  <c r="I91" i="3"/>
  <c r="H91" i="3"/>
  <c r="G91" i="3"/>
  <c r="F91" i="3"/>
  <c r="E91" i="3"/>
  <c r="D91" i="3"/>
  <c r="K90" i="3"/>
  <c r="J90" i="3"/>
  <c r="I90" i="3"/>
  <c r="H90" i="3"/>
  <c r="G90" i="3"/>
  <c r="F90" i="3"/>
  <c r="E90" i="3"/>
  <c r="D90" i="3"/>
  <c r="K89" i="3"/>
  <c r="J89" i="3"/>
  <c r="I89" i="3"/>
  <c r="H89" i="3"/>
  <c r="G89" i="3"/>
  <c r="F89" i="3"/>
  <c r="E89" i="3"/>
  <c r="D89" i="3"/>
  <c r="K88" i="3"/>
  <c r="J88" i="3"/>
  <c r="I88" i="3"/>
  <c r="H88" i="3"/>
  <c r="G88" i="3"/>
  <c r="F88" i="3"/>
  <c r="E88" i="3"/>
  <c r="D88" i="3"/>
  <c r="K87" i="3"/>
  <c r="J87" i="3"/>
  <c r="I87" i="3"/>
  <c r="H87" i="3"/>
  <c r="G87" i="3"/>
  <c r="F87" i="3"/>
  <c r="E87" i="3"/>
  <c r="D87" i="3"/>
  <c r="K86" i="3"/>
  <c r="J86" i="3"/>
  <c r="I86" i="3"/>
  <c r="H86" i="3"/>
  <c r="G86" i="3"/>
  <c r="F86" i="3"/>
  <c r="E86" i="3"/>
  <c r="D86" i="3"/>
  <c r="K85" i="3"/>
  <c r="J85" i="3"/>
  <c r="I85" i="3"/>
  <c r="H85" i="3"/>
  <c r="G85" i="3"/>
  <c r="F85" i="3"/>
  <c r="E85" i="3"/>
  <c r="D85" i="3"/>
  <c r="K84" i="3"/>
  <c r="J84" i="3"/>
  <c r="I84" i="3"/>
  <c r="H84" i="3"/>
  <c r="G84" i="3"/>
  <c r="F84" i="3"/>
  <c r="E84" i="3"/>
  <c r="D84" i="3"/>
  <c r="G81" i="3"/>
  <c r="E81" i="3"/>
  <c r="F80" i="3"/>
  <c r="E80" i="3"/>
  <c r="K77" i="3"/>
  <c r="J77" i="3"/>
  <c r="I77" i="3"/>
  <c r="H77" i="3"/>
  <c r="G77" i="3"/>
  <c r="F77" i="3"/>
  <c r="E77" i="3"/>
  <c r="D77" i="3"/>
  <c r="K76" i="3"/>
  <c r="J76" i="3"/>
  <c r="I76" i="3"/>
  <c r="H76" i="3"/>
  <c r="G76" i="3"/>
  <c r="F76" i="3"/>
  <c r="E76" i="3"/>
  <c r="D76" i="3"/>
  <c r="K75" i="3"/>
  <c r="J75" i="3"/>
  <c r="I75" i="3"/>
  <c r="H75" i="3"/>
  <c r="G75" i="3"/>
  <c r="F75" i="3"/>
  <c r="E75" i="3"/>
  <c r="D75" i="3"/>
  <c r="K74" i="3"/>
  <c r="J74" i="3"/>
  <c r="I74" i="3"/>
  <c r="H74" i="3"/>
  <c r="G74" i="3"/>
  <c r="F74" i="3"/>
  <c r="E74" i="3"/>
  <c r="D74" i="3"/>
  <c r="K73" i="3"/>
  <c r="J73" i="3"/>
  <c r="I73" i="3"/>
  <c r="H73" i="3"/>
  <c r="G73" i="3"/>
  <c r="F73" i="3"/>
  <c r="E73" i="3"/>
  <c r="D73" i="3"/>
  <c r="K72" i="3"/>
  <c r="J72" i="3"/>
  <c r="I72" i="3"/>
  <c r="H72" i="3"/>
  <c r="G72" i="3"/>
  <c r="F72" i="3"/>
  <c r="E72" i="3"/>
  <c r="D72" i="3"/>
  <c r="K71" i="3"/>
  <c r="J71" i="3"/>
  <c r="I71" i="3"/>
  <c r="H71" i="3"/>
  <c r="G71" i="3"/>
  <c r="F71" i="3"/>
  <c r="E71" i="3"/>
  <c r="D71" i="3"/>
  <c r="K70" i="3"/>
  <c r="J70" i="3"/>
  <c r="I70" i="3"/>
  <c r="H70" i="3"/>
  <c r="G70" i="3"/>
  <c r="F70" i="3"/>
  <c r="E70" i="3"/>
  <c r="D70" i="3"/>
  <c r="K69" i="3"/>
  <c r="J69" i="3"/>
  <c r="I69" i="3"/>
  <c r="H69" i="3"/>
  <c r="G69" i="3"/>
  <c r="F69" i="3"/>
  <c r="E69" i="3"/>
  <c r="D69" i="3"/>
  <c r="K68" i="3"/>
  <c r="J68" i="3"/>
  <c r="I68" i="3"/>
  <c r="H68" i="3"/>
  <c r="G68" i="3"/>
  <c r="F68" i="3"/>
  <c r="E68" i="3"/>
  <c r="D68" i="3"/>
  <c r="K67" i="3"/>
  <c r="J67" i="3"/>
  <c r="I67" i="3"/>
  <c r="H67" i="3"/>
  <c r="G67" i="3"/>
  <c r="F67" i="3"/>
  <c r="E67" i="3"/>
  <c r="D67" i="3"/>
  <c r="K66" i="3"/>
  <c r="J66" i="3"/>
  <c r="I66" i="3"/>
  <c r="H66" i="3"/>
  <c r="G66" i="3"/>
  <c r="F66" i="3"/>
  <c r="E66" i="3"/>
  <c r="D66" i="3"/>
  <c r="K65" i="3"/>
  <c r="J65" i="3"/>
  <c r="I65" i="3"/>
  <c r="H65" i="3"/>
  <c r="G65" i="3"/>
  <c r="F65" i="3"/>
  <c r="E65" i="3"/>
  <c r="D65" i="3"/>
  <c r="K64" i="3"/>
  <c r="J64" i="3"/>
  <c r="I64" i="3"/>
  <c r="H64" i="3"/>
  <c r="G64" i="3"/>
  <c r="F64" i="3"/>
  <c r="E64" i="3"/>
  <c r="D64" i="3"/>
  <c r="K63" i="3"/>
  <c r="J63" i="3"/>
  <c r="I63" i="3"/>
  <c r="H63" i="3"/>
  <c r="G63" i="3"/>
  <c r="F63" i="3"/>
  <c r="E63" i="3"/>
  <c r="D63" i="3"/>
  <c r="K62" i="3"/>
  <c r="J62" i="3"/>
  <c r="I62" i="3"/>
  <c r="H62" i="3"/>
  <c r="G62" i="3"/>
  <c r="F62" i="3"/>
  <c r="E62" i="3"/>
  <c r="D62" i="3"/>
  <c r="K61" i="3"/>
  <c r="J61" i="3"/>
  <c r="I61" i="3"/>
  <c r="H61" i="3"/>
  <c r="G61" i="3"/>
  <c r="F61" i="3"/>
  <c r="E61" i="3"/>
  <c r="D61" i="3"/>
  <c r="K60" i="3"/>
  <c r="J60" i="3"/>
  <c r="I60" i="3"/>
  <c r="H60" i="3"/>
  <c r="G60" i="3"/>
  <c r="F60" i="3"/>
  <c r="E60" i="3"/>
  <c r="D60" i="3"/>
  <c r="K59" i="3"/>
  <c r="J59" i="3"/>
  <c r="I59" i="3"/>
  <c r="H59" i="3"/>
  <c r="G59" i="3"/>
  <c r="F59" i="3"/>
  <c r="E59" i="3"/>
  <c r="D59" i="3"/>
  <c r="K58" i="3"/>
  <c r="J58" i="3"/>
  <c r="I58" i="3"/>
  <c r="H58" i="3"/>
  <c r="G58" i="3"/>
  <c r="F58" i="3"/>
  <c r="E58" i="3"/>
  <c r="D58" i="3"/>
  <c r="V77" i="3"/>
  <c r="U77" i="3"/>
  <c r="T77" i="3"/>
  <c r="S77" i="3"/>
  <c r="R77" i="3"/>
  <c r="Q77" i="3"/>
  <c r="P77" i="3"/>
  <c r="O77" i="3"/>
  <c r="V76" i="3"/>
  <c r="U76" i="3"/>
  <c r="T76" i="3"/>
  <c r="S76" i="3"/>
  <c r="R76" i="3"/>
  <c r="Q76" i="3"/>
  <c r="P76" i="3"/>
  <c r="O76" i="3"/>
  <c r="V75" i="3"/>
  <c r="U75" i="3"/>
  <c r="T75" i="3"/>
  <c r="S75" i="3"/>
  <c r="R75" i="3"/>
  <c r="Q75" i="3"/>
  <c r="P75" i="3"/>
  <c r="O75" i="3"/>
  <c r="V74" i="3"/>
  <c r="U74" i="3"/>
  <c r="T74" i="3"/>
  <c r="S74" i="3"/>
  <c r="R74" i="3"/>
  <c r="Q74" i="3"/>
  <c r="P74" i="3"/>
  <c r="O74" i="3"/>
  <c r="V73" i="3"/>
  <c r="U73" i="3"/>
  <c r="T73" i="3"/>
  <c r="S73" i="3"/>
  <c r="R73" i="3"/>
  <c r="Q73" i="3"/>
  <c r="P73" i="3"/>
  <c r="O73" i="3"/>
  <c r="V72" i="3"/>
  <c r="U72" i="3"/>
  <c r="T72" i="3"/>
  <c r="S72" i="3"/>
  <c r="R72" i="3"/>
  <c r="Q72" i="3"/>
  <c r="P72" i="3"/>
  <c r="O72" i="3"/>
  <c r="V71" i="3"/>
  <c r="U71" i="3"/>
  <c r="T71" i="3"/>
  <c r="S71" i="3"/>
  <c r="R71" i="3"/>
  <c r="Q71" i="3"/>
  <c r="P71" i="3"/>
  <c r="O71" i="3"/>
  <c r="V70" i="3"/>
  <c r="U70" i="3"/>
  <c r="T70" i="3"/>
  <c r="S70" i="3"/>
  <c r="R70" i="3"/>
  <c r="Q70" i="3"/>
  <c r="P70" i="3"/>
  <c r="O70" i="3"/>
  <c r="V69" i="3"/>
  <c r="U69" i="3"/>
  <c r="T69" i="3"/>
  <c r="S69" i="3"/>
  <c r="R69" i="3"/>
  <c r="Q69" i="3"/>
  <c r="P69" i="3"/>
  <c r="O69" i="3"/>
  <c r="V68" i="3"/>
  <c r="U68" i="3"/>
  <c r="T68" i="3"/>
  <c r="S68" i="3"/>
  <c r="R68" i="3"/>
  <c r="Q68" i="3"/>
  <c r="P68" i="3"/>
  <c r="O68" i="3"/>
  <c r="V67" i="3"/>
  <c r="U67" i="3"/>
  <c r="T67" i="3"/>
  <c r="S67" i="3"/>
  <c r="R67" i="3"/>
  <c r="Q67" i="3"/>
  <c r="P67" i="3"/>
  <c r="O67" i="3"/>
  <c r="V66" i="3"/>
  <c r="U66" i="3"/>
  <c r="T66" i="3"/>
  <c r="S66" i="3"/>
  <c r="R66" i="3"/>
  <c r="Q66" i="3"/>
  <c r="P66" i="3"/>
  <c r="O66" i="3"/>
  <c r="V65" i="3"/>
  <c r="U65" i="3"/>
  <c r="T65" i="3"/>
  <c r="S65" i="3"/>
  <c r="R65" i="3"/>
  <c r="Q65" i="3"/>
  <c r="P65" i="3"/>
  <c r="O65" i="3"/>
  <c r="V64" i="3"/>
  <c r="U64" i="3"/>
  <c r="T64" i="3"/>
  <c r="S64" i="3"/>
  <c r="R64" i="3"/>
  <c r="Q64" i="3"/>
  <c r="P64" i="3"/>
  <c r="O64" i="3"/>
  <c r="V63" i="3"/>
  <c r="U63" i="3"/>
  <c r="T63" i="3"/>
  <c r="S63" i="3"/>
  <c r="R63" i="3"/>
  <c r="Q63" i="3"/>
  <c r="P63" i="3"/>
  <c r="O63" i="3"/>
  <c r="V62" i="3"/>
  <c r="U62" i="3"/>
  <c r="T62" i="3"/>
  <c r="S62" i="3"/>
  <c r="R62" i="3"/>
  <c r="Q62" i="3"/>
  <c r="P62" i="3"/>
  <c r="O62" i="3"/>
  <c r="V61" i="3"/>
  <c r="U61" i="3"/>
  <c r="T61" i="3"/>
  <c r="S61" i="3"/>
  <c r="R61" i="3"/>
  <c r="Q61" i="3"/>
  <c r="P61" i="3"/>
  <c r="O61" i="3"/>
  <c r="V60" i="3"/>
  <c r="U60" i="3"/>
  <c r="T60" i="3"/>
  <c r="S60" i="3"/>
  <c r="R60" i="3"/>
  <c r="Q60" i="3"/>
  <c r="P60" i="3"/>
  <c r="O60" i="3"/>
  <c r="V59" i="3"/>
  <c r="U59" i="3"/>
  <c r="T59" i="3"/>
  <c r="S59" i="3"/>
  <c r="R59" i="3"/>
  <c r="Q59" i="3"/>
  <c r="P59" i="3"/>
  <c r="O59" i="3"/>
  <c r="V58" i="3"/>
  <c r="U58" i="3"/>
  <c r="T58" i="3"/>
  <c r="S58" i="3"/>
  <c r="R58" i="3"/>
  <c r="Q58" i="3"/>
  <c r="P58" i="3"/>
  <c r="O58" i="3"/>
  <c r="R56" i="3"/>
  <c r="P56" i="3"/>
  <c r="P55" i="3"/>
  <c r="Q55" i="3"/>
  <c r="G56" i="3"/>
  <c r="E56" i="3"/>
  <c r="F55" i="3"/>
  <c r="E55" i="3"/>
  <c r="U52" i="3"/>
  <c r="V52" i="3" s="1"/>
  <c r="U51" i="3"/>
  <c r="V51" i="3" s="1"/>
  <c r="U50" i="3"/>
  <c r="V50" i="3" s="1"/>
  <c r="U49" i="3"/>
  <c r="V49" i="3" s="1"/>
  <c r="U48" i="3"/>
  <c r="V48" i="3" s="1"/>
  <c r="U47" i="3"/>
  <c r="V47" i="3" s="1"/>
  <c r="U46" i="3"/>
  <c r="V46" i="3" s="1"/>
  <c r="U45" i="3"/>
  <c r="V45" i="3" s="1"/>
  <c r="U44" i="3"/>
  <c r="V44" i="3" s="1"/>
  <c r="Q41" i="3"/>
  <c r="O41" i="3"/>
  <c r="O40" i="3"/>
  <c r="P40" i="3"/>
  <c r="K51" i="3"/>
  <c r="K49" i="3"/>
  <c r="K47" i="3"/>
  <c r="J52" i="3"/>
  <c r="K52" i="3" s="1"/>
  <c r="J51" i="3"/>
  <c r="J50" i="3"/>
  <c r="K50" i="3" s="1"/>
  <c r="J49" i="3"/>
  <c r="J48" i="3"/>
  <c r="K48" i="3" s="1"/>
  <c r="J47" i="3"/>
  <c r="J46" i="3"/>
  <c r="K46" i="3" s="1"/>
  <c r="J45" i="3"/>
  <c r="K45" i="3" s="1"/>
  <c r="J44" i="3"/>
  <c r="K44" i="3" s="1"/>
  <c r="J37" i="3"/>
  <c r="J35" i="3"/>
  <c r="J34" i="3"/>
  <c r="J33" i="3"/>
  <c r="J32" i="3"/>
  <c r="J31" i="3"/>
  <c r="J36" i="3"/>
  <c r="F41" i="3"/>
  <c r="D41" i="3"/>
  <c r="E40" i="3"/>
  <c r="D40" i="3"/>
  <c r="F29" i="3"/>
  <c r="D29" i="3"/>
  <c r="E28" i="3"/>
  <c r="D28" i="3"/>
  <c r="K32" i="3" l="1"/>
  <c r="K36" i="3"/>
  <c r="K33" i="3"/>
  <c r="K37" i="3"/>
  <c r="K31" i="3"/>
  <c r="K35" i="3"/>
  <c r="K34" i="3"/>
</calcChain>
</file>

<file path=xl/sharedStrings.xml><?xml version="1.0" encoding="utf-8"?>
<sst xmlns="http://schemas.openxmlformats.org/spreadsheetml/2006/main" count="533" uniqueCount="80">
  <si>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</si>
  <si>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</si>
  <si>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</si>
  <si>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</si>
  <si>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</si>
  <si>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</si>
  <si>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</si>
  <si>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</si>
  <si>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</si>
  <si>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</si>
  <si>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</si>
  <si>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</si>
  <si>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</si>
  <si>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</si>
  <si>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</si>
  <si>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</si>
  <si>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</si>
  <si>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</si>
  <si>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</si>
  <si>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</si>
  <si>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</si>
  <si>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</si>
  <si>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</si>
  <si>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</si>
  <si>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</si>
  <si>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</si>
  <si>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</si>
  <si>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</si>
  <si>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</si>
  <si>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</si>
  <si>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</si>
  <si>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</si>
  <si>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</si>
  <si>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</si>
  <si>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</si>
  <si>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</si>
  <si>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</si>
  <si>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</si>
  <si>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</si>
  <si>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</si>
  <si>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</si>
  <si>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</si>
  <si>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</si>
  <si>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</si>
  <si>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</si>
  <si>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</si>
  <si>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</si>
  <si>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</si>
  <si>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</si>
  <si>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</si>
  <si>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</si>
  <si>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</si>
  <si>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</si>
  <si>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</si>
  <si>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</si>
  <si>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</si>
  <si>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</si>
  <si>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</si>
  <si>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On id=Чей телефон</t>
  </si>
  <si>
    <t>On id=Чей адрес</t>
  </si>
  <si>
    <t>Адреса_2</t>
  </si>
  <si>
    <t>Новгород</t>
  </si>
  <si>
    <t>Люди, Адреса_2</t>
  </si>
  <si>
    <t>Люди, Адреса</t>
  </si>
  <si>
    <t>Inner join</t>
  </si>
  <si>
    <t>Люди, Телефоны</t>
  </si>
  <si>
    <t>Left join</t>
  </si>
  <si>
    <t>Адреса_2, Люди</t>
  </si>
  <si>
    <t xml:space="preserve">Задача: составить , (в одном и другом порядке), _x000B_ (в одном и другом порядке), </t>
  </si>
  <si>
    <t xml:space="preserve">LEFT JOIN </t>
  </si>
  <si>
    <t xml:space="preserve">RIGHT JOIN </t>
  </si>
  <si>
    <t>FULL JOIN</t>
  </si>
  <si>
    <t xml:space="preserve">INNER JOIN </t>
  </si>
  <si>
    <t>On</t>
  </si>
  <si>
    <t>=</t>
  </si>
  <si>
    <t>on</t>
  </si>
  <si>
    <t>-</t>
  </si>
  <si>
    <t xml:space="preserve">Right JOIN </t>
  </si>
  <si>
    <t xml:space="preserve">left JOIN </t>
  </si>
  <si>
    <t xml:space="preserve">FULL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</si>
</sst>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Q61"/>
  <sheetViews>
    <sheetView topLeftCell="A41" zoomScale="87" workbookViewId="0">
      <selection activeCell="I61" sqref="I61"/>
    </sheetView>
  </sheetViews>
  <sheetFormatPr defaultColWidth="11" defaultRowHeight="15.75" x14ac:dyDescent="0.25"/>
  <cols>
    <col min="1" max="1" width="4.625" customWidth="1"/>
    <col min="2" max="2" width="8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7" x14ac:dyDescent="0.25">
      <c r="C4" t="s">
        <v>32</v>
      </c>
      <c r="H4" t="s">
        <v>33</v>
      </c>
      <c r="L4" t="s">
        <v>34</v>
      </c>
      <c r="P4" t="s">
        <v>60</v>
      </c>
    </row>
    <row r="6" spans="2:17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25">
      <c r="G13" s="2">
        <v>3</v>
      </c>
      <c r="H13" s="2">
        <v>234</v>
      </c>
      <c r="I13" s="2" t="s">
        <v>17</v>
      </c>
      <c r="O13" s="1">
        <v>5</v>
      </c>
      <c r="P13" s="1" t="s">
        <v>61</v>
      </c>
      <c r="Q13" s="1" t="s">
        <v>26</v>
      </c>
    </row>
    <row r="14" spans="2:17" x14ac:dyDescent="0.25">
      <c r="G14" s="2">
        <v>3</v>
      </c>
      <c r="H14" s="2">
        <v>235</v>
      </c>
      <c r="I14" s="2" t="s">
        <v>18</v>
      </c>
    </row>
    <row r="15" spans="2:17" x14ac:dyDescent="0.25">
      <c r="G15" s="2">
        <v>4</v>
      </c>
      <c r="H15" s="2">
        <v>456</v>
      </c>
      <c r="I15" s="2" t="s">
        <v>17</v>
      </c>
    </row>
    <row r="17" spans="2:8" x14ac:dyDescent="0.25">
      <c r="C17" t="s">
        <v>64</v>
      </c>
      <c r="D17" t="s">
        <v>65</v>
      </c>
    </row>
    <row r="18" spans="2:8" x14ac:dyDescent="0.25">
      <c r="C18" t="s">
        <v>58</v>
      </c>
    </row>
    <row r="19" spans="2:8" ht="31.5" x14ac:dyDescent="0.25">
      <c r="B19" s="5" t="s">
        <v>0</v>
      </c>
      <c r="C19" s="5" t="s">
        <v>1</v>
      </c>
      <c r="D19" s="5" t="s">
        <v>3</v>
      </c>
      <c r="E19" s="5" t="s">
        <v>4</v>
      </c>
      <c r="F19" s="5" t="s">
        <v>14</v>
      </c>
      <c r="G19" s="5" t="s">
        <v>15</v>
      </c>
      <c r="H19" s="5" t="s">
        <v>16</v>
      </c>
    </row>
    <row r="20" spans="2:8" x14ac:dyDescent="0.25">
      <c r="B20" s="2">
        <v>1</v>
      </c>
      <c r="C20" s="2" t="s">
        <v>5</v>
      </c>
      <c r="D20" s="3">
        <v>32916</v>
      </c>
      <c r="E20" s="2" t="s">
        <v>7</v>
      </c>
      <c r="F20" s="2">
        <v>1</v>
      </c>
      <c r="G20" s="2">
        <v>123</v>
      </c>
      <c r="H20" s="2" t="s">
        <v>17</v>
      </c>
    </row>
    <row r="21" spans="2:8" x14ac:dyDescent="0.25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124</v>
      </c>
      <c r="H21" s="2" t="s">
        <v>18</v>
      </c>
    </row>
    <row r="22" spans="2:8" ht="31.5" x14ac:dyDescent="0.25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125</v>
      </c>
      <c r="H22" s="2" t="s">
        <v>19</v>
      </c>
    </row>
    <row r="23" spans="2:8" x14ac:dyDescent="0.2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126</v>
      </c>
      <c r="H23" s="2" t="s">
        <v>20</v>
      </c>
    </row>
    <row r="24" spans="2:8" x14ac:dyDescent="0.2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127</v>
      </c>
      <c r="H24" s="2" t="s">
        <v>21</v>
      </c>
    </row>
    <row r="25" spans="2:8" x14ac:dyDescent="0.25">
      <c r="B25" s="2">
        <v>2</v>
      </c>
      <c r="C25" s="2" t="s">
        <v>5</v>
      </c>
      <c r="D25" s="3">
        <v>37152</v>
      </c>
      <c r="E25" s="2" t="s">
        <v>9</v>
      </c>
      <c r="F25" s="2">
        <v>2</v>
      </c>
      <c r="G25" s="2">
        <v>527</v>
      </c>
      <c r="H25" s="2" t="s">
        <v>17</v>
      </c>
    </row>
    <row r="26" spans="2:8" x14ac:dyDescent="0.25">
      <c r="B26" s="2">
        <v>3</v>
      </c>
      <c r="C26" s="2" t="s">
        <v>10</v>
      </c>
      <c r="D26" s="3">
        <v>30429</v>
      </c>
      <c r="E26" s="2" t="s">
        <v>7</v>
      </c>
      <c r="F26" s="2">
        <v>3</v>
      </c>
      <c r="G26" s="2">
        <v>234</v>
      </c>
      <c r="H26" s="2" t="s">
        <v>17</v>
      </c>
    </row>
    <row r="27" spans="2:8" x14ac:dyDescent="0.25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235</v>
      </c>
      <c r="H27" s="2" t="s">
        <v>18</v>
      </c>
    </row>
    <row r="28" spans="2:8" x14ac:dyDescent="0.25">
      <c r="B28" s="2">
        <v>4</v>
      </c>
      <c r="C28" s="2" t="s">
        <v>12</v>
      </c>
      <c r="D28" s="3">
        <v>35936</v>
      </c>
      <c r="E28" s="2" t="s">
        <v>9</v>
      </c>
      <c r="F28" s="2">
        <v>4</v>
      </c>
      <c r="G28" s="2">
        <v>456</v>
      </c>
      <c r="H28" s="2" t="s">
        <v>17</v>
      </c>
    </row>
    <row r="31" spans="2:8" x14ac:dyDescent="0.25">
      <c r="C31" t="s">
        <v>64</v>
      </c>
      <c r="D31" t="s">
        <v>63</v>
      </c>
    </row>
    <row r="32" spans="2:8" x14ac:dyDescent="0.25">
      <c r="C32" t="s">
        <v>59</v>
      </c>
    </row>
    <row r="33" spans="2:8" ht="31.5" x14ac:dyDescent="0.25">
      <c r="B33" s="5" t="s">
        <v>0</v>
      </c>
      <c r="C33" s="5" t="s">
        <v>1</v>
      </c>
      <c r="D33" s="5" t="s">
        <v>3</v>
      </c>
      <c r="E33" s="5" t="s">
        <v>4</v>
      </c>
      <c r="F33" s="5" t="s">
        <v>22</v>
      </c>
      <c r="G33" s="5" t="s">
        <v>2</v>
      </c>
      <c r="H33" s="5" t="s">
        <v>23</v>
      </c>
    </row>
    <row r="34" spans="2:8" x14ac:dyDescent="0.25">
      <c r="B34" s="2">
        <v>1</v>
      </c>
      <c r="C34" s="2" t="s">
        <v>5</v>
      </c>
      <c r="D34" s="3">
        <v>32916</v>
      </c>
      <c r="E34" s="2" t="s">
        <v>7</v>
      </c>
      <c r="F34" s="1">
        <v>1</v>
      </c>
      <c r="G34" s="1" t="s">
        <v>24</v>
      </c>
      <c r="H34" s="1" t="s">
        <v>25</v>
      </c>
    </row>
    <row r="35" spans="2:8" x14ac:dyDescent="0.25">
      <c r="B35" s="2">
        <v>1</v>
      </c>
      <c r="C35" s="2" t="s">
        <v>5</v>
      </c>
      <c r="D35" s="3">
        <v>32916</v>
      </c>
      <c r="E35" s="2" t="s">
        <v>7</v>
      </c>
      <c r="F35" s="1">
        <v>1</v>
      </c>
      <c r="G35" s="1" t="s">
        <v>6</v>
      </c>
      <c r="H35" s="1" t="s">
        <v>26</v>
      </c>
    </row>
    <row r="36" spans="2:8" x14ac:dyDescent="0.25">
      <c r="B36" s="2">
        <v>1</v>
      </c>
      <c r="C36" s="2" t="s">
        <v>5</v>
      </c>
      <c r="D36" s="3">
        <v>32916</v>
      </c>
      <c r="E36" s="2" t="s">
        <v>7</v>
      </c>
      <c r="F36" s="1">
        <v>1</v>
      </c>
      <c r="G36" s="1" t="s">
        <v>11</v>
      </c>
      <c r="H36" s="1" t="s">
        <v>27</v>
      </c>
    </row>
    <row r="37" spans="2:8" x14ac:dyDescent="0.25">
      <c r="B37" s="2">
        <v>2</v>
      </c>
      <c r="C37" s="2" t="s">
        <v>5</v>
      </c>
      <c r="D37" s="3">
        <v>37152</v>
      </c>
      <c r="E37" s="2" t="s">
        <v>9</v>
      </c>
      <c r="F37" s="1">
        <v>2</v>
      </c>
      <c r="G37" s="1" t="s">
        <v>8</v>
      </c>
      <c r="H37" s="1" t="s">
        <v>26</v>
      </c>
    </row>
    <row r="38" spans="2:8" x14ac:dyDescent="0.25">
      <c r="B38" s="2">
        <v>3</v>
      </c>
      <c r="C38" s="2" t="s">
        <v>10</v>
      </c>
      <c r="D38" s="3">
        <v>30429</v>
      </c>
      <c r="E38" s="2" t="s">
        <v>7</v>
      </c>
      <c r="F38" s="1">
        <v>3</v>
      </c>
      <c r="G38" s="1" t="s">
        <v>11</v>
      </c>
      <c r="H38" s="1" t="s">
        <v>26</v>
      </c>
    </row>
    <row r="39" spans="2:8" x14ac:dyDescent="0.25">
      <c r="B39" s="2">
        <v>4</v>
      </c>
      <c r="C39" s="2" t="s">
        <v>12</v>
      </c>
      <c r="D39" s="3">
        <v>35936</v>
      </c>
      <c r="E39" s="2" t="s">
        <v>9</v>
      </c>
      <c r="F39" s="1">
        <v>4</v>
      </c>
      <c r="G39" s="1" t="s">
        <v>13</v>
      </c>
      <c r="H39" s="1" t="s">
        <v>26</v>
      </c>
    </row>
    <row r="42" spans="2:8" x14ac:dyDescent="0.25">
      <c r="C42" t="s">
        <v>66</v>
      </c>
      <c r="D42" t="s">
        <v>62</v>
      </c>
    </row>
    <row r="43" spans="2:8" x14ac:dyDescent="0.25">
      <c r="C43" t="s">
        <v>59</v>
      </c>
    </row>
    <row r="44" spans="2:8" ht="31.5" x14ac:dyDescent="0.25">
      <c r="B44" s="5" t="s">
        <v>0</v>
      </c>
      <c r="C44" s="5" t="s">
        <v>1</v>
      </c>
      <c r="D44" s="5" t="s">
        <v>3</v>
      </c>
      <c r="E44" s="5" t="s">
        <v>4</v>
      </c>
      <c r="F44" s="5" t="s">
        <v>22</v>
      </c>
      <c r="G44" s="5" t="s">
        <v>2</v>
      </c>
      <c r="H44" s="5" t="s">
        <v>23</v>
      </c>
    </row>
    <row r="45" spans="2:8" x14ac:dyDescent="0.25">
      <c r="B45" s="2">
        <v>1</v>
      </c>
      <c r="C45" s="2" t="s">
        <v>5</v>
      </c>
      <c r="D45" s="3">
        <v>32916</v>
      </c>
      <c r="E45" s="2" t="s">
        <v>7</v>
      </c>
      <c r="F45" s="1">
        <v>1</v>
      </c>
      <c r="G45" s="1" t="s">
        <v>24</v>
      </c>
      <c r="H45" s="1" t="s">
        <v>25</v>
      </c>
    </row>
    <row r="46" spans="2:8" x14ac:dyDescent="0.25">
      <c r="B46" s="2">
        <v>1</v>
      </c>
      <c r="C46" s="2" t="s">
        <v>5</v>
      </c>
      <c r="D46" s="3">
        <v>32916</v>
      </c>
      <c r="E46" s="2" t="s">
        <v>7</v>
      </c>
      <c r="F46" s="1">
        <v>1</v>
      </c>
      <c r="G46" s="1" t="s">
        <v>6</v>
      </c>
      <c r="H46" s="1" t="s">
        <v>26</v>
      </c>
    </row>
    <row r="47" spans="2:8" x14ac:dyDescent="0.25">
      <c r="B47" s="2">
        <v>1</v>
      </c>
      <c r="C47" s="2" t="s">
        <v>5</v>
      </c>
      <c r="D47" s="3">
        <v>32916</v>
      </c>
      <c r="E47" s="2" t="s">
        <v>7</v>
      </c>
      <c r="F47" s="1">
        <v>1</v>
      </c>
      <c r="G47" s="1" t="s">
        <v>11</v>
      </c>
      <c r="H47" s="1" t="s">
        <v>27</v>
      </c>
    </row>
    <row r="48" spans="2:8" x14ac:dyDescent="0.25">
      <c r="B48" s="2">
        <v>2</v>
      </c>
      <c r="C48" s="2" t="s">
        <v>5</v>
      </c>
      <c r="D48" s="3">
        <v>37152</v>
      </c>
      <c r="E48" s="2" t="s">
        <v>9</v>
      </c>
      <c r="F48" s="1">
        <v>2</v>
      </c>
      <c r="G48" s="1" t="s">
        <v>8</v>
      </c>
      <c r="H48" s="1" t="s">
        <v>26</v>
      </c>
    </row>
    <row r="49" spans="2:8" x14ac:dyDescent="0.25">
      <c r="B49" s="2">
        <v>3</v>
      </c>
      <c r="C49" s="2" t="s">
        <v>10</v>
      </c>
      <c r="D49" s="3">
        <v>30429</v>
      </c>
      <c r="E49" s="2" t="s">
        <v>7</v>
      </c>
      <c r="F49" s="1">
        <v>3</v>
      </c>
      <c r="G49" s="1" t="s">
        <v>11</v>
      </c>
      <c r="H49" s="1" t="s">
        <v>26</v>
      </c>
    </row>
    <row r="50" spans="2:8" x14ac:dyDescent="0.25">
      <c r="B50" s="2">
        <v>4</v>
      </c>
      <c r="C50" s="2" t="s">
        <v>12</v>
      </c>
      <c r="D50" s="3">
        <v>35936</v>
      </c>
      <c r="E50" s="2" t="s">
        <v>9</v>
      </c>
      <c r="F50" s="1">
        <v>4</v>
      </c>
      <c r="G50" s="1" t="s">
        <v>13</v>
      </c>
      <c r="H50" s="1" t="s">
        <v>26</v>
      </c>
    </row>
    <row r="52" spans="2:8" x14ac:dyDescent="0.25">
      <c r="C52" t="s">
        <v>66</v>
      </c>
      <c r="D52" t="s">
        <v>67</v>
      </c>
    </row>
    <row r="53" spans="2:8" x14ac:dyDescent="0.25">
      <c r="C53" t="s">
        <v>59</v>
      </c>
    </row>
    <row r="54" spans="2:8" ht="31.5" x14ac:dyDescent="0.25">
      <c r="B54" s="5" t="s">
        <v>22</v>
      </c>
      <c r="C54" s="5" t="s">
        <v>2</v>
      </c>
      <c r="D54" s="5" t="s">
        <v>23</v>
      </c>
      <c r="E54" s="5" t="s">
        <v>0</v>
      </c>
      <c r="F54" s="5" t="s">
        <v>1</v>
      </c>
      <c r="G54" s="5" t="s">
        <v>3</v>
      </c>
      <c r="H54" s="5" t="s">
        <v>4</v>
      </c>
    </row>
    <row r="55" spans="2:8" ht="31.5" x14ac:dyDescent="0.25">
      <c r="B55" s="1">
        <v>1</v>
      </c>
      <c r="C55" s="1" t="s">
        <v>24</v>
      </c>
      <c r="D55" s="1" t="s">
        <v>25</v>
      </c>
      <c r="E55" s="2">
        <v>1</v>
      </c>
      <c r="F55" s="2" t="s">
        <v>5</v>
      </c>
      <c r="G55" s="3">
        <v>32916</v>
      </c>
      <c r="H55" s="2" t="s">
        <v>7</v>
      </c>
    </row>
    <row r="56" spans="2:8" ht="31.5" x14ac:dyDescent="0.25">
      <c r="B56" s="1">
        <v>1</v>
      </c>
      <c r="C56" s="1" t="s">
        <v>6</v>
      </c>
      <c r="D56" s="1" t="s">
        <v>26</v>
      </c>
      <c r="E56" s="2">
        <v>1</v>
      </c>
      <c r="F56" s="2" t="s">
        <v>5</v>
      </c>
      <c r="G56" s="3">
        <v>32916</v>
      </c>
      <c r="H56" s="2" t="s">
        <v>7</v>
      </c>
    </row>
    <row r="57" spans="2:8" ht="31.5" x14ac:dyDescent="0.25">
      <c r="B57" s="1">
        <v>1</v>
      </c>
      <c r="C57" s="1" t="s">
        <v>11</v>
      </c>
      <c r="D57" s="1" t="s">
        <v>27</v>
      </c>
      <c r="E57" s="2">
        <v>1</v>
      </c>
      <c r="F57" s="2" t="s">
        <v>5</v>
      </c>
      <c r="G57" s="3">
        <v>32916</v>
      </c>
      <c r="H57" s="2" t="s">
        <v>7</v>
      </c>
    </row>
    <row r="58" spans="2:8" ht="31.5" x14ac:dyDescent="0.25">
      <c r="B58" s="1">
        <v>2</v>
      </c>
      <c r="C58" s="1" t="s">
        <v>8</v>
      </c>
      <c r="D58" s="1" t="s">
        <v>26</v>
      </c>
      <c r="E58" s="2">
        <v>2</v>
      </c>
      <c r="F58" s="2" t="s">
        <v>5</v>
      </c>
      <c r="G58" s="3">
        <v>37152</v>
      </c>
      <c r="H58" s="2" t="s">
        <v>9</v>
      </c>
    </row>
    <row r="59" spans="2:8" ht="31.5" x14ac:dyDescent="0.25">
      <c r="B59" s="1">
        <v>3</v>
      </c>
      <c r="C59" s="1" t="s">
        <v>11</v>
      </c>
      <c r="D59" s="1" t="s">
        <v>26</v>
      </c>
      <c r="E59" s="2">
        <v>3</v>
      </c>
      <c r="F59" s="2" t="s">
        <v>10</v>
      </c>
      <c r="G59" s="3">
        <v>30429</v>
      </c>
      <c r="H59" s="2" t="s">
        <v>7</v>
      </c>
    </row>
    <row r="60" spans="2:8" ht="31.5" x14ac:dyDescent="0.25">
      <c r="B60" s="1">
        <v>4</v>
      </c>
      <c r="C60" s="1" t="s">
        <v>13</v>
      </c>
      <c r="D60" s="1" t="s">
        <v>26</v>
      </c>
      <c r="E60" s="2">
        <v>4</v>
      </c>
      <c r="F60" s="2" t="s">
        <v>12</v>
      </c>
      <c r="G60" s="3">
        <v>35936</v>
      </c>
      <c r="H60" s="2" t="s">
        <v>9</v>
      </c>
    </row>
    <row r="61" spans="2:8" x14ac:dyDescent="0.25">
      <c r="B61" s="1">
        <v>5</v>
      </c>
      <c r="C61" s="1" t="s">
        <v>61</v>
      </c>
      <c r="D61" s="1" t="s">
        <v>26</v>
      </c>
      <c r="E61" s="2" t="s">
        <v>76</v>
      </c>
      <c r="F61" s="2" t="s">
        <v>76</v>
      </c>
      <c r="G61" s="3" t="s">
        <v>76</v>
      </c>
      <c r="H61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30"/>
  <sheetViews>
    <sheetView zoomScale="75" workbookViewId="0">
      <selection activeCell="C29" sqref="C29"/>
    </sheetView>
  </sheetViews>
  <sheetFormatPr defaultColWidth="11" defaultRowHeight="15.75" x14ac:dyDescent="0.25"/>
  <cols>
    <col min="1" max="1" width="3.5" customWidth="1"/>
    <col min="2" max="2" width="16.375" customWidth="1"/>
    <col min="4" max="4" width="13.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5" ht="31.5" x14ac:dyDescent="0.25">
      <c r="B17" s="5" t="s">
        <v>1</v>
      </c>
      <c r="C17" s="5" t="s">
        <v>15</v>
      </c>
      <c r="D17" s="5" t="s">
        <v>23</v>
      </c>
    </row>
    <row r="18" spans="2:5" x14ac:dyDescent="0.25">
      <c r="B18" s="2" t="s">
        <v>5</v>
      </c>
      <c r="C18" s="2">
        <v>123</v>
      </c>
      <c r="D18" s="2" t="s">
        <v>17</v>
      </c>
    </row>
    <row r="19" spans="2:5" x14ac:dyDescent="0.25">
      <c r="B19" s="2" t="s">
        <v>5</v>
      </c>
      <c r="C19" s="2">
        <v>124</v>
      </c>
      <c r="D19" s="2" t="s">
        <v>18</v>
      </c>
    </row>
    <row r="20" spans="2:5" ht="31.5" x14ac:dyDescent="0.25">
      <c r="B20" s="2" t="s">
        <v>5</v>
      </c>
      <c r="C20" s="2">
        <v>125</v>
      </c>
      <c r="D20" s="2" t="s">
        <v>19</v>
      </c>
    </row>
    <row r="21" spans="2:5" x14ac:dyDescent="0.25">
      <c r="B21" s="2" t="s">
        <v>5</v>
      </c>
      <c r="C21" s="2">
        <v>126</v>
      </c>
      <c r="D21" s="2" t="s">
        <v>20</v>
      </c>
    </row>
    <row r="22" spans="2:5" x14ac:dyDescent="0.25">
      <c r="B22" s="2" t="s">
        <v>5</v>
      </c>
      <c r="C22" s="2">
        <v>127</v>
      </c>
      <c r="D22" s="2" t="s">
        <v>21</v>
      </c>
    </row>
    <row r="23" spans="2:5" x14ac:dyDescent="0.25">
      <c r="B23" s="2" t="s">
        <v>5</v>
      </c>
      <c r="C23" s="2">
        <v>527</v>
      </c>
      <c r="D23" s="2" t="s">
        <v>17</v>
      </c>
    </row>
    <row r="24" spans="2:5" x14ac:dyDescent="0.25">
      <c r="B24" s="2" t="s">
        <v>10</v>
      </c>
      <c r="C24" s="2">
        <v>234</v>
      </c>
      <c r="D24" s="2" t="s">
        <v>17</v>
      </c>
    </row>
    <row r="25" spans="2:5" x14ac:dyDescent="0.25">
      <c r="B25" s="2" t="s">
        <v>10</v>
      </c>
      <c r="C25" s="2">
        <v>235</v>
      </c>
      <c r="D25" s="2" t="s">
        <v>18</v>
      </c>
    </row>
    <row r="26" spans="2:5" x14ac:dyDescent="0.25">
      <c r="B26" s="2" t="s">
        <v>12</v>
      </c>
      <c r="C26" s="2">
        <v>456</v>
      </c>
      <c r="D26" s="2" t="s">
        <v>17</v>
      </c>
    </row>
    <row r="28" spans="2:5" ht="31.5" x14ac:dyDescent="0.25">
      <c r="B28" s="5" t="s">
        <v>1</v>
      </c>
      <c r="C28" s="5" t="s">
        <v>4</v>
      </c>
      <c r="D28" s="5" t="s">
        <v>15</v>
      </c>
      <c r="E28" s="5" t="s">
        <v>23</v>
      </c>
    </row>
    <row r="29" spans="2:5" x14ac:dyDescent="0.25">
      <c r="B29" s="2" t="s">
        <v>5</v>
      </c>
      <c r="C29" s="2" t="s">
        <v>9</v>
      </c>
      <c r="D29" s="2">
        <v>527</v>
      </c>
      <c r="E29" s="2" t="s">
        <v>17</v>
      </c>
    </row>
    <row r="30" spans="2:5" x14ac:dyDescent="0.25">
      <c r="B30" s="2" t="s">
        <v>12</v>
      </c>
      <c r="C30" s="2" t="s">
        <v>9</v>
      </c>
      <c r="D30" s="2">
        <v>456</v>
      </c>
      <c r="E30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V105"/>
  <sheetViews>
    <sheetView tabSelected="1" topLeftCell="A86" workbookViewId="0">
      <selection activeCell="G107" sqref="G107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  <col min="13" max="13" width="6.875" customWidth="1"/>
    <col min="14" max="14" width="16.5" customWidth="1"/>
    <col min="15" max="15" width="14.375" customWidth="1"/>
    <col min="16" max="16" width="9" customWidth="1"/>
    <col min="18" max="18" width="18" customWidth="1"/>
    <col min="19" max="19" width="17.125" customWidth="1"/>
    <col min="20" max="20" width="17.5" customWidth="1"/>
    <col min="22" max="22" width="19.625" customWidth="1"/>
  </cols>
  <sheetData>
    <row r="4" spans="2:13" x14ac:dyDescent="0.25">
      <c r="C4" t="s">
        <v>35</v>
      </c>
      <c r="K4" t="s">
        <v>36</v>
      </c>
    </row>
    <row r="6" spans="2:13" ht="31.5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  <c r="M6" s="5" t="s">
        <v>43</v>
      </c>
    </row>
    <row r="7" spans="2:13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  <c r="M7" s="1">
        <v>1</v>
      </c>
    </row>
    <row r="8" spans="2:13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  <c r="M8" s="1">
        <v>2</v>
      </c>
    </row>
    <row r="9" spans="2:13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  <c r="M9" s="1">
        <v>3</v>
      </c>
    </row>
    <row r="10" spans="2:13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  <c r="M10" s="1">
        <v>4</v>
      </c>
    </row>
    <row r="11" spans="2:13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  <c r="M11" s="1">
        <v>5</v>
      </c>
    </row>
    <row r="12" spans="2:13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  <c r="M12" s="1">
        <v>6</v>
      </c>
    </row>
    <row r="13" spans="2:13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  <c r="M13" s="1">
        <v>7</v>
      </c>
    </row>
    <row r="14" spans="2:13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  <c r="M14" s="1">
        <v>8</v>
      </c>
    </row>
    <row r="15" spans="2:13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  <c r="M15" s="1">
        <v>9</v>
      </c>
    </row>
    <row r="16" spans="2:13" x14ac:dyDescent="0.25">
      <c r="K16" s="1">
        <v>10</v>
      </c>
      <c r="L16" s="1">
        <v>7</v>
      </c>
      <c r="M16" s="1">
        <v>10</v>
      </c>
    </row>
    <row r="17" spans="2:13" x14ac:dyDescent="0.25">
      <c r="K17" s="1">
        <v>11</v>
      </c>
      <c r="L17" s="1">
        <v>23</v>
      </c>
      <c r="M17" s="1">
        <v>11</v>
      </c>
    </row>
    <row r="18" spans="2:13" x14ac:dyDescent="0.25">
      <c r="K18" s="1">
        <v>12</v>
      </c>
      <c r="L18" s="1">
        <v>14</v>
      </c>
      <c r="M18" s="1">
        <v>12</v>
      </c>
    </row>
    <row r="19" spans="2:13" x14ac:dyDescent="0.25">
      <c r="K19" s="1">
        <v>13</v>
      </c>
      <c r="L19" s="1">
        <v>17</v>
      </c>
      <c r="M19" s="1">
        <v>13</v>
      </c>
    </row>
    <row r="20" spans="2:13" x14ac:dyDescent="0.25">
      <c r="C20" t="s">
        <v>68</v>
      </c>
      <c r="K20" s="1">
        <v>14</v>
      </c>
      <c r="L20" s="1">
        <v>21</v>
      </c>
      <c r="M20" s="1">
        <v>14</v>
      </c>
    </row>
    <row r="21" spans="2:13" x14ac:dyDescent="0.25">
      <c r="C21" t="s">
        <v>72</v>
      </c>
      <c r="K21" s="1">
        <v>15</v>
      </c>
      <c r="L21" s="1">
        <v>25</v>
      </c>
      <c r="M21" s="1">
        <v>15</v>
      </c>
    </row>
    <row r="22" spans="2:13" x14ac:dyDescent="0.25">
      <c r="C22" t="s">
        <v>69</v>
      </c>
      <c r="K22" s="1">
        <v>16</v>
      </c>
      <c r="L22" s="1">
        <v>26</v>
      </c>
      <c r="M22" s="1">
        <v>16</v>
      </c>
    </row>
    <row r="23" spans="2:13" x14ac:dyDescent="0.25">
      <c r="C23" t="s">
        <v>70</v>
      </c>
      <c r="K23" s="1">
        <v>17</v>
      </c>
      <c r="L23" s="1">
        <v>27</v>
      </c>
      <c r="M23" s="1">
        <v>17</v>
      </c>
    </row>
    <row r="24" spans="2:13" x14ac:dyDescent="0.25">
      <c r="C24" t="s">
        <v>71</v>
      </c>
      <c r="K24" s="1">
        <v>18</v>
      </c>
      <c r="L24" s="1">
        <v>28</v>
      </c>
      <c r="M24" s="1">
        <v>18</v>
      </c>
    </row>
    <row r="25" spans="2:13" x14ac:dyDescent="0.25">
      <c r="K25" s="1">
        <v>19</v>
      </c>
      <c r="L25" s="1">
        <v>29</v>
      </c>
      <c r="M25" s="1">
        <v>19</v>
      </c>
    </row>
    <row r="26" spans="2:13" x14ac:dyDescent="0.25">
      <c r="K26" s="1">
        <v>20</v>
      </c>
      <c r="L26" s="1">
        <v>30</v>
      </c>
      <c r="M26" s="1">
        <v>20</v>
      </c>
    </row>
    <row r="28" spans="2:13" x14ac:dyDescent="0.25">
      <c r="C28" t="s">
        <v>72</v>
      </c>
      <c r="D28" t="str">
        <f>$C$4</f>
        <v>Ученики и их рассадка</v>
      </c>
      <c r="E28" t="str">
        <f>$K$4</f>
        <v>Шкафчики в раздевалке</v>
      </c>
    </row>
    <row r="29" spans="2:13" x14ac:dyDescent="0.25">
      <c r="C29" t="s">
        <v>73</v>
      </c>
      <c r="D29" t="str">
        <f>$B$6</f>
        <v>id</v>
      </c>
      <c r="E29" t="s">
        <v>74</v>
      </c>
      <c r="F29" t="str">
        <f>$L$6</f>
        <v>Чей шкафчик</v>
      </c>
    </row>
    <row r="30" spans="2:13" ht="31.5" x14ac:dyDescent="0.25">
      <c r="B30" s="5" t="s">
        <v>0</v>
      </c>
      <c r="C30" s="5" t="s">
        <v>1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44</v>
      </c>
      <c r="K30" s="5" t="s">
        <v>43</v>
      </c>
    </row>
    <row r="31" spans="2:13" x14ac:dyDescent="0.25">
      <c r="B31" s="1">
        <v>1</v>
      </c>
      <c r="C31" s="2" t="s">
        <v>45</v>
      </c>
      <c r="D31" s="6">
        <v>2012</v>
      </c>
      <c r="E31" s="2" t="s">
        <v>46</v>
      </c>
      <c r="F31" s="2">
        <v>1</v>
      </c>
      <c r="G31" s="2">
        <v>1</v>
      </c>
      <c r="H31" s="1">
        <v>1</v>
      </c>
      <c r="I31" s="1" t="s">
        <v>47</v>
      </c>
      <c r="J31" s="1">
        <f t="shared" ref="J31:J37" si="0">VLOOKUP(B31,$L$6:$M$26,1,0)</f>
        <v>1</v>
      </c>
      <c r="K31" s="1">
        <f t="shared" ref="K31:K37" si="1">IFERROR(VLOOKUP(J31,$L$6:$M$26,2,0),"-")</f>
        <v>1</v>
      </c>
    </row>
    <row r="32" spans="2:13" x14ac:dyDescent="0.25">
      <c r="B32" s="1">
        <v>2</v>
      </c>
      <c r="C32" s="2" t="s">
        <v>48</v>
      </c>
      <c r="D32" s="6">
        <v>2013</v>
      </c>
      <c r="E32" s="2" t="s">
        <v>49</v>
      </c>
      <c r="F32" s="2">
        <v>1</v>
      </c>
      <c r="G32" s="2">
        <v>1</v>
      </c>
      <c r="H32" s="1">
        <v>2</v>
      </c>
      <c r="I32" s="1" t="s">
        <v>50</v>
      </c>
      <c r="J32" s="1">
        <f t="shared" si="0"/>
        <v>2</v>
      </c>
      <c r="K32" s="1">
        <f t="shared" si="1"/>
        <v>3</v>
      </c>
    </row>
    <row r="33" spans="2:22" x14ac:dyDescent="0.25">
      <c r="B33" s="1">
        <v>3</v>
      </c>
      <c r="C33" s="2" t="s">
        <v>51</v>
      </c>
      <c r="D33" s="6">
        <v>2012</v>
      </c>
      <c r="E33" s="2" t="s">
        <v>46</v>
      </c>
      <c r="F33" s="2">
        <v>1</v>
      </c>
      <c r="G33" s="2">
        <v>2</v>
      </c>
      <c r="H33" s="1">
        <v>1</v>
      </c>
      <c r="I33" s="1" t="s">
        <v>52</v>
      </c>
      <c r="J33" s="1">
        <f t="shared" si="0"/>
        <v>3</v>
      </c>
      <c r="K33" s="1">
        <f t="shared" si="1"/>
        <v>5</v>
      </c>
    </row>
    <row r="34" spans="2:22" x14ac:dyDescent="0.25">
      <c r="B34" s="1">
        <v>4</v>
      </c>
      <c r="C34" s="2" t="s">
        <v>53</v>
      </c>
      <c r="D34" s="6">
        <v>2012</v>
      </c>
      <c r="E34" s="2" t="s">
        <v>49</v>
      </c>
      <c r="F34" s="2">
        <v>1</v>
      </c>
      <c r="G34" s="2">
        <v>2</v>
      </c>
      <c r="H34" s="1">
        <v>2</v>
      </c>
      <c r="I34" s="1" t="s">
        <v>50</v>
      </c>
      <c r="J34" s="1">
        <f t="shared" si="0"/>
        <v>4</v>
      </c>
      <c r="K34" s="1">
        <f t="shared" si="1"/>
        <v>6</v>
      </c>
    </row>
    <row r="35" spans="2:22" x14ac:dyDescent="0.25">
      <c r="B35" s="1">
        <v>5</v>
      </c>
      <c r="C35" s="2" t="s">
        <v>10</v>
      </c>
      <c r="D35" s="6">
        <v>2013</v>
      </c>
      <c r="E35" s="2" t="s">
        <v>46</v>
      </c>
      <c r="F35" s="2">
        <v>2</v>
      </c>
      <c r="G35" s="2">
        <v>1</v>
      </c>
      <c r="H35" s="1">
        <v>1</v>
      </c>
      <c r="I35" s="1" t="s">
        <v>52</v>
      </c>
      <c r="J35" s="1">
        <f t="shared" si="0"/>
        <v>5</v>
      </c>
      <c r="K35" s="1">
        <f t="shared" si="1"/>
        <v>7</v>
      </c>
    </row>
    <row r="36" spans="2:22" x14ac:dyDescent="0.25">
      <c r="B36" s="1">
        <v>6</v>
      </c>
      <c r="C36" s="2" t="s">
        <v>54</v>
      </c>
      <c r="D36" s="6">
        <v>2012</v>
      </c>
      <c r="E36" s="2" t="s">
        <v>49</v>
      </c>
      <c r="F36" s="2">
        <v>2</v>
      </c>
      <c r="G36" s="2">
        <v>1</v>
      </c>
      <c r="H36" s="1">
        <v>2</v>
      </c>
      <c r="I36" s="1" t="s">
        <v>50</v>
      </c>
      <c r="J36" s="1">
        <f>VLOOKUP(B36,$L$6:$M$26,1,0)</f>
        <v>6</v>
      </c>
      <c r="K36" s="1">
        <f t="shared" si="1"/>
        <v>9</v>
      </c>
    </row>
    <row r="37" spans="2:22" x14ac:dyDescent="0.25">
      <c r="B37" s="1">
        <v>7</v>
      </c>
      <c r="C37" s="2" t="s">
        <v>55</v>
      </c>
      <c r="D37" s="6">
        <v>2013</v>
      </c>
      <c r="E37" s="2" t="s">
        <v>46</v>
      </c>
      <c r="F37" s="2">
        <v>2</v>
      </c>
      <c r="G37" s="2">
        <v>2</v>
      </c>
      <c r="H37" s="1">
        <v>1</v>
      </c>
      <c r="I37" s="1" t="s">
        <v>47</v>
      </c>
      <c r="J37" s="1">
        <f t="shared" ref="J37" si="2">VLOOKUP(B37,$L$6:$M$26,1,0)</f>
        <v>7</v>
      </c>
      <c r="K37" s="1">
        <f t="shared" si="1"/>
        <v>10</v>
      </c>
    </row>
    <row r="40" spans="2:22" x14ac:dyDescent="0.25">
      <c r="C40" t="s">
        <v>69</v>
      </c>
      <c r="D40" t="str">
        <f>$C$4</f>
        <v>Ученики и их рассадка</v>
      </c>
      <c r="E40" t="str">
        <f>$K$4</f>
        <v>Шкафчики в раздевалке</v>
      </c>
      <c r="N40" t="s">
        <v>77</v>
      </c>
      <c r="O40" t="str">
        <f>$K$4</f>
        <v>Шкафчики в раздевалке</v>
      </c>
      <c r="P40" t="str">
        <f>$C$4</f>
        <v>Ученики и их рассадка</v>
      </c>
    </row>
    <row r="41" spans="2:22" x14ac:dyDescent="0.25">
      <c r="C41" t="s">
        <v>75</v>
      </c>
      <c r="D41" t="str">
        <f>$B$6</f>
        <v>id</v>
      </c>
      <c r="E41" t="s">
        <v>74</v>
      </c>
      <c r="F41" t="str">
        <f>$L$6</f>
        <v>Чей шкафчик</v>
      </c>
      <c r="N41" t="s">
        <v>75</v>
      </c>
      <c r="O41" t="str">
        <f>$B$6</f>
        <v>id</v>
      </c>
      <c r="P41" t="s">
        <v>74</v>
      </c>
      <c r="Q41" t="str">
        <f>$L$6</f>
        <v>Чей шкафчик</v>
      </c>
    </row>
    <row r="43" spans="2:22" ht="31.5" x14ac:dyDescent="0.25">
      <c r="B43" s="5" t="s">
        <v>0</v>
      </c>
      <c r="C43" s="5" t="s">
        <v>1</v>
      </c>
      <c r="D43" s="5" t="s">
        <v>37</v>
      </c>
      <c r="E43" s="5" t="s">
        <v>38</v>
      </c>
      <c r="F43" s="5" t="s">
        <v>39</v>
      </c>
      <c r="G43" s="5" t="s">
        <v>40</v>
      </c>
      <c r="H43" s="5" t="s">
        <v>41</v>
      </c>
      <c r="I43" s="5" t="s">
        <v>42</v>
      </c>
      <c r="J43" s="5" t="s">
        <v>44</v>
      </c>
      <c r="K43" s="5" t="s">
        <v>43</v>
      </c>
      <c r="M43" s="5" t="s">
        <v>0</v>
      </c>
      <c r="N43" s="5" t="s">
        <v>1</v>
      </c>
      <c r="O43" s="5" t="s">
        <v>37</v>
      </c>
      <c r="P43" s="5" t="s">
        <v>38</v>
      </c>
      <c r="Q43" s="5" t="s">
        <v>39</v>
      </c>
      <c r="R43" s="5" t="s">
        <v>40</v>
      </c>
      <c r="S43" s="5" t="s">
        <v>41</v>
      </c>
      <c r="T43" s="5" t="s">
        <v>42</v>
      </c>
      <c r="U43" s="5" t="s">
        <v>44</v>
      </c>
      <c r="V43" s="5" t="s">
        <v>43</v>
      </c>
    </row>
    <row r="44" spans="2:22" x14ac:dyDescent="0.25">
      <c r="B44" s="1">
        <v>1</v>
      </c>
      <c r="C44" s="2" t="s">
        <v>45</v>
      </c>
      <c r="D44" s="6">
        <v>2012</v>
      </c>
      <c r="E44" s="2" t="s">
        <v>46</v>
      </c>
      <c r="F44" s="2">
        <v>1</v>
      </c>
      <c r="G44" s="2">
        <v>1</v>
      </c>
      <c r="H44" s="1">
        <v>1</v>
      </c>
      <c r="I44" s="1" t="s">
        <v>47</v>
      </c>
      <c r="J44" s="1">
        <f>IFERROR(VLOOKUP(B44,$L$6:$M$26,1,0),"-")</f>
        <v>1</v>
      </c>
      <c r="K44" s="1">
        <f>IFERROR(VLOOKUP(J44,$L$6:$M$26,2,0),"-")</f>
        <v>1</v>
      </c>
      <c r="M44" s="1">
        <v>1</v>
      </c>
      <c r="N44" s="2" t="s">
        <v>45</v>
      </c>
      <c r="O44" s="6">
        <v>2012</v>
      </c>
      <c r="P44" s="2" t="s">
        <v>46</v>
      </c>
      <c r="Q44" s="2">
        <v>1</v>
      </c>
      <c r="R44" s="2">
        <v>1</v>
      </c>
      <c r="S44" s="1">
        <v>1</v>
      </c>
      <c r="T44" s="1" t="s">
        <v>47</v>
      </c>
      <c r="U44" s="1">
        <f>IFERROR(VLOOKUP(M44,$L$6:$M$26,1,0),"-")</f>
        <v>1</v>
      </c>
      <c r="V44" s="1">
        <f>IFERROR(VLOOKUP(U44,$L$6:$M$26,2,0),"-")</f>
        <v>1</v>
      </c>
    </row>
    <row r="45" spans="2:22" x14ac:dyDescent="0.25">
      <c r="B45" s="1">
        <v>2</v>
      </c>
      <c r="C45" s="2" t="s">
        <v>48</v>
      </c>
      <c r="D45" s="6">
        <v>2013</v>
      </c>
      <c r="E45" s="2" t="s">
        <v>49</v>
      </c>
      <c r="F45" s="2">
        <v>1</v>
      </c>
      <c r="G45" s="2">
        <v>1</v>
      </c>
      <c r="H45" s="1">
        <v>2</v>
      </c>
      <c r="I45" s="1" t="s">
        <v>50</v>
      </c>
      <c r="J45" s="1">
        <f t="shared" ref="J45:J52" si="3">IFERROR(VLOOKUP(B45,$L$6:$M$26,1,0),"-")</f>
        <v>2</v>
      </c>
      <c r="K45" s="1">
        <f t="shared" ref="K45:K52" si="4">IFERROR(VLOOKUP(J45,$L$6:$M$26,2,0),"-")</f>
        <v>3</v>
      </c>
      <c r="M45" s="1">
        <v>2</v>
      </c>
      <c r="N45" s="2" t="s">
        <v>48</v>
      </c>
      <c r="O45" s="6">
        <v>2013</v>
      </c>
      <c r="P45" s="2" t="s">
        <v>49</v>
      </c>
      <c r="Q45" s="2">
        <v>1</v>
      </c>
      <c r="R45" s="2">
        <v>1</v>
      </c>
      <c r="S45" s="1">
        <v>2</v>
      </c>
      <c r="T45" s="1" t="s">
        <v>50</v>
      </c>
      <c r="U45" s="1">
        <f t="shared" ref="U45:U52" si="5">IFERROR(VLOOKUP(M45,$L$6:$M$26,1,0),"-")</f>
        <v>2</v>
      </c>
      <c r="V45" s="1">
        <f t="shared" ref="V45:V52" si="6">IFERROR(VLOOKUP(U45,$L$6:$M$26,2,0),"-")</f>
        <v>3</v>
      </c>
    </row>
    <row r="46" spans="2:22" x14ac:dyDescent="0.25">
      <c r="B46" s="1">
        <v>3</v>
      </c>
      <c r="C46" s="2" t="s">
        <v>51</v>
      </c>
      <c r="D46" s="6">
        <v>2012</v>
      </c>
      <c r="E46" s="2" t="s">
        <v>46</v>
      </c>
      <c r="F46" s="2">
        <v>1</v>
      </c>
      <c r="G46" s="2">
        <v>2</v>
      </c>
      <c r="H46" s="1">
        <v>1</v>
      </c>
      <c r="I46" s="1" t="s">
        <v>52</v>
      </c>
      <c r="J46" s="1">
        <f t="shared" si="3"/>
        <v>3</v>
      </c>
      <c r="K46" s="1">
        <f t="shared" si="4"/>
        <v>5</v>
      </c>
      <c r="M46" s="1">
        <v>3</v>
      </c>
      <c r="N46" s="2" t="s">
        <v>51</v>
      </c>
      <c r="O46" s="6">
        <v>2012</v>
      </c>
      <c r="P46" s="2" t="s">
        <v>46</v>
      </c>
      <c r="Q46" s="2">
        <v>1</v>
      </c>
      <c r="R46" s="2">
        <v>2</v>
      </c>
      <c r="S46" s="1">
        <v>1</v>
      </c>
      <c r="T46" s="1" t="s">
        <v>52</v>
      </c>
      <c r="U46" s="1">
        <f t="shared" si="5"/>
        <v>3</v>
      </c>
      <c r="V46" s="1">
        <f t="shared" si="6"/>
        <v>5</v>
      </c>
    </row>
    <row r="47" spans="2:22" x14ac:dyDescent="0.25">
      <c r="B47" s="1">
        <v>4</v>
      </c>
      <c r="C47" s="2" t="s">
        <v>53</v>
      </c>
      <c r="D47" s="6">
        <v>2012</v>
      </c>
      <c r="E47" s="2" t="s">
        <v>49</v>
      </c>
      <c r="F47" s="2">
        <v>1</v>
      </c>
      <c r="G47" s="2">
        <v>2</v>
      </c>
      <c r="H47" s="1">
        <v>2</v>
      </c>
      <c r="I47" s="1" t="s">
        <v>50</v>
      </c>
      <c r="J47" s="1">
        <f t="shared" si="3"/>
        <v>4</v>
      </c>
      <c r="K47" s="1">
        <f t="shared" si="4"/>
        <v>6</v>
      </c>
      <c r="M47" s="1">
        <v>4</v>
      </c>
      <c r="N47" s="2" t="s">
        <v>53</v>
      </c>
      <c r="O47" s="6">
        <v>2012</v>
      </c>
      <c r="P47" s="2" t="s">
        <v>49</v>
      </c>
      <c r="Q47" s="2">
        <v>1</v>
      </c>
      <c r="R47" s="2">
        <v>2</v>
      </c>
      <c r="S47" s="1">
        <v>2</v>
      </c>
      <c r="T47" s="1" t="s">
        <v>50</v>
      </c>
      <c r="U47" s="1">
        <f t="shared" si="5"/>
        <v>4</v>
      </c>
      <c r="V47" s="1">
        <f t="shared" si="6"/>
        <v>6</v>
      </c>
    </row>
    <row r="48" spans="2:22" x14ac:dyDescent="0.25">
      <c r="B48" s="1">
        <v>5</v>
      </c>
      <c r="C48" s="2" t="s">
        <v>10</v>
      </c>
      <c r="D48" s="6">
        <v>2013</v>
      </c>
      <c r="E48" s="2" t="s">
        <v>46</v>
      </c>
      <c r="F48" s="2">
        <v>2</v>
      </c>
      <c r="G48" s="2">
        <v>1</v>
      </c>
      <c r="H48" s="1">
        <v>1</v>
      </c>
      <c r="I48" s="1" t="s">
        <v>52</v>
      </c>
      <c r="J48" s="1">
        <f t="shared" si="3"/>
        <v>5</v>
      </c>
      <c r="K48" s="1">
        <f t="shared" si="4"/>
        <v>7</v>
      </c>
      <c r="M48" s="1">
        <v>5</v>
      </c>
      <c r="N48" s="2" t="s">
        <v>10</v>
      </c>
      <c r="O48" s="6">
        <v>2013</v>
      </c>
      <c r="P48" s="2" t="s">
        <v>46</v>
      </c>
      <c r="Q48" s="2">
        <v>2</v>
      </c>
      <c r="R48" s="2">
        <v>1</v>
      </c>
      <c r="S48" s="1">
        <v>1</v>
      </c>
      <c r="T48" s="1" t="s">
        <v>52</v>
      </c>
      <c r="U48" s="1">
        <f t="shared" si="5"/>
        <v>5</v>
      </c>
      <c r="V48" s="1">
        <f t="shared" si="6"/>
        <v>7</v>
      </c>
    </row>
    <row r="49" spans="2:22" x14ac:dyDescent="0.25">
      <c r="B49" s="1">
        <v>6</v>
      </c>
      <c r="C49" s="2" t="s">
        <v>54</v>
      </c>
      <c r="D49" s="6">
        <v>2012</v>
      </c>
      <c r="E49" s="2" t="s">
        <v>49</v>
      </c>
      <c r="F49" s="2">
        <v>2</v>
      </c>
      <c r="G49" s="2">
        <v>1</v>
      </c>
      <c r="H49" s="1">
        <v>2</v>
      </c>
      <c r="I49" s="1" t="s">
        <v>50</v>
      </c>
      <c r="J49" s="1">
        <f t="shared" si="3"/>
        <v>6</v>
      </c>
      <c r="K49" s="1">
        <f t="shared" si="4"/>
        <v>9</v>
      </c>
      <c r="M49" s="1">
        <v>6</v>
      </c>
      <c r="N49" s="2" t="s">
        <v>54</v>
      </c>
      <c r="O49" s="6">
        <v>2012</v>
      </c>
      <c r="P49" s="2" t="s">
        <v>49</v>
      </c>
      <c r="Q49" s="2">
        <v>2</v>
      </c>
      <c r="R49" s="2">
        <v>1</v>
      </c>
      <c r="S49" s="1">
        <v>2</v>
      </c>
      <c r="T49" s="1" t="s">
        <v>50</v>
      </c>
      <c r="U49" s="1">
        <f t="shared" si="5"/>
        <v>6</v>
      </c>
      <c r="V49" s="1">
        <f t="shared" si="6"/>
        <v>9</v>
      </c>
    </row>
    <row r="50" spans="2:22" x14ac:dyDescent="0.25">
      <c r="B50" s="1">
        <v>7</v>
      </c>
      <c r="C50" s="2" t="s">
        <v>55</v>
      </c>
      <c r="D50" s="6">
        <v>2013</v>
      </c>
      <c r="E50" s="2" t="s">
        <v>46</v>
      </c>
      <c r="F50" s="2">
        <v>2</v>
      </c>
      <c r="G50" s="2">
        <v>2</v>
      </c>
      <c r="H50" s="1">
        <v>1</v>
      </c>
      <c r="I50" s="1" t="s">
        <v>47</v>
      </c>
      <c r="J50" s="1">
        <f t="shared" si="3"/>
        <v>7</v>
      </c>
      <c r="K50" s="1">
        <f t="shared" si="4"/>
        <v>10</v>
      </c>
      <c r="M50" s="1">
        <v>7</v>
      </c>
      <c r="N50" s="2" t="s">
        <v>55</v>
      </c>
      <c r="O50" s="6">
        <v>2013</v>
      </c>
      <c r="P50" s="2" t="s">
        <v>46</v>
      </c>
      <c r="Q50" s="2">
        <v>2</v>
      </c>
      <c r="R50" s="2">
        <v>2</v>
      </c>
      <c r="S50" s="1">
        <v>1</v>
      </c>
      <c r="T50" s="1" t="s">
        <v>47</v>
      </c>
      <c r="U50" s="1">
        <f t="shared" si="5"/>
        <v>7</v>
      </c>
      <c r="V50" s="1">
        <f t="shared" si="6"/>
        <v>10</v>
      </c>
    </row>
    <row r="51" spans="2:22" x14ac:dyDescent="0.25">
      <c r="B51" s="1">
        <v>8</v>
      </c>
      <c r="C51" s="2" t="s">
        <v>55</v>
      </c>
      <c r="D51" s="6">
        <v>2012</v>
      </c>
      <c r="E51" s="2" t="s">
        <v>46</v>
      </c>
      <c r="F51" s="2">
        <v>2</v>
      </c>
      <c r="G51" s="2">
        <v>2</v>
      </c>
      <c r="H51" s="1">
        <v>2</v>
      </c>
      <c r="I51" s="1" t="s">
        <v>56</v>
      </c>
      <c r="J51" s="1" t="str">
        <f t="shared" si="3"/>
        <v>-</v>
      </c>
      <c r="K51" s="1" t="str">
        <f t="shared" si="4"/>
        <v>-</v>
      </c>
      <c r="M51" s="1">
        <v>8</v>
      </c>
      <c r="N51" s="2" t="s">
        <v>55</v>
      </c>
      <c r="O51" s="6">
        <v>2012</v>
      </c>
      <c r="P51" s="2" t="s">
        <v>46</v>
      </c>
      <c r="Q51" s="2">
        <v>2</v>
      </c>
      <c r="R51" s="2">
        <v>2</v>
      </c>
      <c r="S51" s="1">
        <v>2</v>
      </c>
      <c r="T51" s="1" t="s">
        <v>56</v>
      </c>
      <c r="U51" s="1" t="str">
        <f t="shared" si="5"/>
        <v>-</v>
      </c>
      <c r="V51" s="1" t="str">
        <f t="shared" si="6"/>
        <v>-</v>
      </c>
    </row>
    <row r="52" spans="2:22" x14ac:dyDescent="0.25">
      <c r="B52" s="1">
        <v>9</v>
      </c>
      <c r="C52" s="2" t="s">
        <v>57</v>
      </c>
      <c r="D52" s="6">
        <v>2012</v>
      </c>
      <c r="E52" s="2" t="s">
        <v>46</v>
      </c>
      <c r="F52" s="2">
        <v>3</v>
      </c>
      <c r="G52" s="2">
        <v>1</v>
      </c>
      <c r="H52" s="1">
        <v>1</v>
      </c>
      <c r="I52" s="1" t="s">
        <v>56</v>
      </c>
      <c r="J52" s="1" t="str">
        <f t="shared" si="3"/>
        <v>-</v>
      </c>
      <c r="K52" s="1" t="str">
        <f t="shared" si="4"/>
        <v>-</v>
      </c>
      <c r="M52" s="1">
        <v>9</v>
      </c>
      <c r="N52" s="2" t="s">
        <v>57</v>
      </c>
      <c r="O52" s="6">
        <v>2012</v>
      </c>
      <c r="P52" s="2" t="s">
        <v>46</v>
      </c>
      <c r="Q52" s="2">
        <v>3</v>
      </c>
      <c r="R52" s="2">
        <v>1</v>
      </c>
      <c r="S52" s="1">
        <v>1</v>
      </c>
      <c r="T52" s="1" t="s">
        <v>56</v>
      </c>
      <c r="U52" s="1" t="str">
        <f t="shared" si="5"/>
        <v>-</v>
      </c>
      <c r="V52" s="1" t="str">
        <f t="shared" si="6"/>
        <v>-</v>
      </c>
    </row>
    <row r="55" spans="2:22" x14ac:dyDescent="0.25">
      <c r="D55" t="s">
        <v>77</v>
      </c>
      <c r="E55" t="str">
        <f>$K$4</f>
        <v>Шкафчики в раздевалке</v>
      </c>
      <c r="F55" t="str">
        <f>$C$4</f>
        <v>Ученики и их рассадка</v>
      </c>
      <c r="O55" t="s">
        <v>78</v>
      </c>
      <c r="P55" t="str">
        <f>$C$4</f>
        <v>Ученики и их рассадка</v>
      </c>
      <c r="Q55" t="str">
        <f>$K$4</f>
        <v>Шкафчики в раздевалке</v>
      </c>
    </row>
    <row r="56" spans="2:22" x14ac:dyDescent="0.25">
      <c r="D56" t="s">
        <v>75</v>
      </c>
      <c r="E56" t="str">
        <f>$B$6</f>
        <v>id</v>
      </c>
      <c r="F56" t="s">
        <v>74</v>
      </c>
      <c r="G56" t="str">
        <f>$L$6</f>
        <v>Чей шкафчик</v>
      </c>
      <c r="O56" t="s">
        <v>75</v>
      </c>
      <c r="P56" t="str">
        <f>$B$6</f>
        <v>id</v>
      </c>
      <c r="Q56" t="s">
        <v>74</v>
      </c>
      <c r="R56" t="str">
        <f>$L$6</f>
        <v>Чей шкафчик</v>
      </c>
    </row>
    <row r="57" spans="2:22" ht="47.25" x14ac:dyDescent="0.25">
      <c r="B57" s="5" t="s">
        <v>43</v>
      </c>
      <c r="C57" s="5" t="s">
        <v>44</v>
      </c>
      <c r="D57" s="5" t="s">
        <v>0</v>
      </c>
      <c r="E57" s="5" t="s">
        <v>1</v>
      </c>
      <c r="F57" s="5" t="s">
        <v>37</v>
      </c>
      <c r="G57" s="5" t="s">
        <v>38</v>
      </c>
      <c r="H57" s="5" t="s">
        <v>39</v>
      </c>
      <c r="I57" s="5" t="s">
        <v>40</v>
      </c>
      <c r="J57" s="5" t="s">
        <v>41</v>
      </c>
      <c r="K57" s="5" t="s">
        <v>42</v>
      </c>
      <c r="M57" s="5" t="s">
        <v>43</v>
      </c>
      <c r="N57" s="5" t="s">
        <v>44</v>
      </c>
      <c r="O57" s="5" t="s">
        <v>0</v>
      </c>
      <c r="P57" s="5" t="s">
        <v>1</v>
      </c>
      <c r="Q57" s="5" t="s">
        <v>37</v>
      </c>
      <c r="R57" s="5" t="s">
        <v>38</v>
      </c>
      <c r="S57" s="5" t="s">
        <v>39</v>
      </c>
      <c r="T57" s="5" t="s">
        <v>40</v>
      </c>
      <c r="U57" s="5" t="s">
        <v>41</v>
      </c>
      <c r="V57" s="5" t="s">
        <v>42</v>
      </c>
    </row>
    <row r="58" spans="2:22" x14ac:dyDescent="0.25">
      <c r="B58" s="1">
        <v>1</v>
      </c>
      <c r="C58" s="1">
        <v>1</v>
      </c>
      <c r="D58" s="1">
        <f>IFERROR(VLOOKUP($C58,$B$30:$K$37,COLUMN()-3,0),"-")</f>
        <v>1</v>
      </c>
      <c r="E58" s="1" t="str">
        <f t="shared" ref="E58:K73" si="7">IFERROR(VLOOKUP($C58,$B$30:$K$37,COLUMN()-3,0),"-")</f>
        <v>Алексеев А.А.</v>
      </c>
      <c r="F58" s="1">
        <f t="shared" si="7"/>
        <v>2012</v>
      </c>
      <c r="G58" s="1" t="str">
        <f t="shared" si="7"/>
        <v>М</v>
      </c>
      <c r="H58" s="1">
        <f t="shared" si="7"/>
        <v>1</v>
      </c>
      <c r="I58" s="1">
        <f t="shared" si="7"/>
        <v>1</v>
      </c>
      <c r="J58" s="1">
        <f t="shared" si="7"/>
        <v>1</v>
      </c>
      <c r="K58" s="1" t="str">
        <f t="shared" si="7"/>
        <v>троечник</v>
      </c>
      <c r="M58" s="1">
        <v>1</v>
      </c>
      <c r="N58" s="1">
        <v>1</v>
      </c>
      <c r="O58" s="1">
        <f>IFERROR(VLOOKUP($C58,$B$30:$K$37,COLUMN()-14,0),"-")</f>
        <v>1</v>
      </c>
      <c r="P58" s="1" t="str">
        <f t="shared" ref="P58:V73" si="8">IFERROR(VLOOKUP($C58,$B$30:$K$37,COLUMN()-14,0),"-")</f>
        <v>Алексеев А.А.</v>
      </c>
      <c r="Q58" s="1">
        <f t="shared" si="8"/>
        <v>2012</v>
      </c>
      <c r="R58" s="1" t="str">
        <f t="shared" si="8"/>
        <v>М</v>
      </c>
      <c r="S58" s="1">
        <f t="shared" si="8"/>
        <v>1</v>
      </c>
      <c r="T58" s="1">
        <f t="shared" si="8"/>
        <v>1</v>
      </c>
      <c r="U58" s="1">
        <f t="shared" si="8"/>
        <v>1</v>
      </c>
      <c r="V58" s="1" t="str">
        <f t="shared" si="8"/>
        <v>троечник</v>
      </c>
    </row>
    <row r="59" spans="2:22" x14ac:dyDescent="0.25">
      <c r="B59" s="1">
        <v>2</v>
      </c>
      <c r="C59" s="1">
        <v>32</v>
      </c>
      <c r="D59" s="1" t="str">
        <f t="shared" ref="D59:K74" si="9">IFERROR(VLOOKUP($C59,$B$30:$K$37,COLUMN()-3,0),"-")</f>
        <v>-</v>
      </c>
      <c r="E59" s="1" t="str">
        <f t="shared" si="7"/>
        <v>-</v>
      </c>
      <c r="F59" s="1" t="str">
        <f t="shared" si="7"/>
        <v>-</v>
      </c>
      <c r="G59" s="1" t="str">
        <f t="shared" si="7"/>
        <v>-</v>
      </c>
      <c r="H59" s="1" t="str">
        <f t="shared" si="7"/>
        <v>-</v>
      </c>
      <c r="I59" s="1" t="str">
        <f t="shared" si="7"/>
        <v>-</v>
      </c>
      <c r="J59" s="1" t="str">
        <f t="shared" si="7"/>
        <v>-</v>
      </c>
      <c r="K59" s="1" t="str">
        <f t="shared" si="7"/>
        <v>-</v>
      </c>
      <c r="M59" s="1">
        <v>2</v>
      </c>
      <c r="N59" s="1">
        <v>32</v>
      </c>
      <c r="O59" s="1" t="str">
        <f t="shared" ref="O59:V74" si="10">IFERROR(VLOOKUP($C59,$B$30:$K$37,COLUMN()-14,0),"-")</f>
        <v>-</v>
      </c>
      <c r="P59" s="1" t="str">
        <f t="shared" si="8"/>
        <v>-</v>
      </c>
      <c r="Q59" s="1" t="str">
        <f t="shared" si="8"/>
        <v>-</v>
      </c>
      <c r="R59" s="1" t="str">
        <f t="shared" si="8"/>
        <v>-</v>
      </c>
      <c r="S59" s="1" t="str">
        <f t="shared" si="8"/>
        <v>-</v>
      </c>
      <c r="T59" s="1" t="str">
        <f t="shared" si="8"/>
        <v>-</v>
      </c>
      <c r="U59" s="1" t="str">
        <f t="shared" si="8"/>
        <v>-</v>
      </c>
      <c r="V59" s="1" t="str">
        <f t="shared" si="8"/>
        <v>-</v>
      </c>
    </row>
    <row r="60" spans="2:22" x14ac:dyDescent="0.25">
      <c r="B60" s="1">
        <v>3</v>
      </c>
      <c r="C60" s="1">
        <v>2</v>
      </c>
      <c r="D60" s="1">
        <f t="shared" si="9"/>
        <v>2</v>
      </c>
      <c r="E60" s="1" t="str">
        <f t="shared" si="7"/>
        <v>Афанасьева А.А.</v>
      </c>
      <c r="F60" s="1">
        <f t="shared" si="7"/>
        <v>2013</v>
      </c>
      <c r="G60" s="1" t="str">
        <f t="shared" si="7"/>
        <v>Ж</v>
      </c>
      <c r="H60" s="1">
        <f t="shared" si="7"/>
        <v>1</v>
      </c>
      <c r="I60" s="1">
        <f t="shared" si="7"/>
        <v>1</v>
      </c>
      <c r="J60" s="1">
        <f t="shared" si="7"/>
        <v>2</v>
      </c>
      <c r="K60" s="1" t="str">
        <f t="shared" si="7"/>
        <v>отличница</v>
      </c>
      <c r="M60" s="1">
        <v>3</v>
      </c>
      <c r="N60" s="1">
        <v>2</v>
      </c>
      <c r="O60" s="1">
        <f t="shared" si="10"/>
        <v>2</v>
      </c>
      <c r="P60" s="1" t="str">
        <f t="shared" si="8"/>
        <v>Афанасьева А.А.</v>
      </c>
      <c r="Q60" s="1">
        <f t="shared" si="8"/>
        <v>2013</v>
      </c>
      <c r="R60" s="1" t="str">
        <f t="shared" si="8"/>
        <v>Ж</v>
      </c>
      <c r="S60" s="1">
        <f t="shared" si="8"/>
        <v>1</v>
      </c>
      <c r="T60" s="1">
        <f t="shared" si="8"/>
        <v>1</v>
      </c>
      <c r="U60" s="1">
        <f t="shared" si="8"/>
        <v>2</v>
      </c>
      <c r="V60" s="1" t="str">
        <f t="shared" si="8"/>
        <v>отличница</v>
      </c>
    </row>
    <row r="61" spans="2:22" x14ac:dyDescent="0.25">
      <c r="B61" s="1">
        <v>4</v>
      </c>
      <c r="C61" s="1">
        <v>12</v>
      </c>
      <c r="D61" s="1" t="str">
        <f t="shared" si="9"/>
        <v>-</v>
      </c>
      <c r="E61" s="1" t="str">
        <f t="shared" si="7"/>
        <v>-</v>
      </c>
      <c r="F61" s="1" t="str">
        <f t="shared" si="7"/>
        <v>-</v>
      </c>
      <c r="G61" s="1" t="str">
        <f t="shared" si="7"/>
        <v>-</v>
      </c>
      <c r="H61" s="1" t="str">
        <f t="shared" si="7"/>
        <v>-</v>
      </c>
      <c r="I61" s="1" t="str">
        <f t="shared" si="7"/>
        <v>-</v>
      </c>
      <c r="J61" s="1" t="str">
        <f t="shared" si="7"/>
        <v>-</v>
      </c>
      <c r="K61" s="1" t="str">
        <f t="shared" si="7"/>
        <v>-</v>
      </c>
      <c r="M61" s="1">
        <v>4</v>
      </c>
      <c r="N61" s="1">
        <v>12</v>
      </c>
      <c r="O61" s="1" t="str">
        <f t="shared" si="10"/>
        <v>-</v>
      </c>
      <c r="P61" s="1" t="str">
        <f t="shared" si="8"/>
        <v>-</v>
      </c>
      <c r="Q61" s="1" t="str">
        <f t="shared" si="8"/>
        <v>-</v>
      </c>
      <c r="R61" s="1" t="str">
        <f t="shared" si="8"/>
        <v>-</v>
      </c>
      <c r="S61" s="1" t="str">
        <f t="shared" si="8"/>
        <v>-</v>
      </c>
      <c r="T61" s="1" t="str">
        <f t="shared" si="8"/>
        <v>-</v>
      </c>
      <c r="U61" s="1" t="str">
        <f t="shared" si="8"/>
        <v>-</v>
      </c>
      <c r="V61" s="1" t="str">
        <f t="shared" si="8"/>
        <v>-</v>
      </c>
    </row>
    <row r="62" spans="2:22" x14ac:dyDescent="0.25">
      <c r="B62" s="1">
        <v>5</v>
      </c>
      <c r="C62" s="1">
        <v>3</v>
      </c>
      <c r="D62" s="1">
        <f t="shared" si="9"/>
        <v>3</v>
      </c>
      <c r="E62" s="1" t="str">
        <f t="shared" si="7"/>
        <v>Борисов Б.Б.</v>
      </c>
      <c r="F62" s="1">
        <f t="shared" si="7"/>
        <v>2012</v>
      </c>
      <c r="G62" s="1" t="str">
        <f t="shared" si="7"/>
        <v>М</v>
      </c>
      <c r="H62" s="1">
        <f t="shared" si="7"/>
        <v>1</v>
      </c>
      <c r="I62" s="1">
        <f t="shared" si="7"/>
        <v>2</v>
      </c>
      <c r="J62" s="1">
        <f t="shared" si="7"/>
        <v>1</v>
      </c>
      <c r="K62" s="1" t="str">
        <f t="shared" si="7"/>
        <v>ударник</v>
      </c>
      <c r="M62" s="1">
        <v>5</v>
      </c>
      <c r="N62" s="1">
        <v>3</v>
      </c>
      <c r="O62" s="1">
        <f t="shared" si="10"/>
        <v>3</v>
      </c>
      <c r="P62" s="1" t="str">
        <f t="shared" si="8"/>
        <v>Борисов Б.Б.</v>
      </c>
      <c r="Q62" s="1">
        <f t="shared" si="8"/>
        <v>2012</v>
      </c>
      <c r="R62" s="1" t="str">
        <f t="shared" si="8"/>
        <v>М</v>
      </c>
      <c r="S62" s="1">
        <f t="shared" si="8"/>
        <v>1</v>
      </c>
      <c r="T62" s="1">
        <f t="shared" si="8"/>
        <v>2</v>
      </c>
      <c r="U62" s="1">
        <f t="shared" si="8"/>
        <v>1</v>
      </c>
      <c r="V62" s="1" t="str">
        <f t="shared" si="8"/>
        <v>ударник</v>
      </c>
    </row>
    <row r="63" spans="2:22" x14ac:dyDescent="0.25">
      <c r="B63" s="1">
        <v>6</v>
      </c>
      <c r="C63" s="1">
        <v>4</v>
      </c>
      <c r="D63" s="1">
        <f t="shared" si="9"/>
        <v>4</v>
      </c>
      <c r="E63" s="1" t="str">
        <f t="shared" si="7"/>
        <v>Игнатьева И.И.</v>
      </c>
      <c r="F63" s="1">
        <f t="shared" si="7"/>
        <v>2012</v>
      </c>
      <c r="G63" s="1" t="str">
        <f t="shared" si="7"/>
        <v>Ж</v>
      </c>
      <c r="H63" s="1">
        <f t="shared" si="7"/>
        <v>1</v>
      </c>
      <c r="I63" s="1">
        <f t="shared" si="7"/>
        <v>2</v>
      </c>
      <c r="J63" s="1">
        <f t="shared" si="7"/>
        <v>2</v>
      </c>
      <c r="K63" s="1" t="str">
        <f t="shared" si="7"/>
        <v>отличница</v>
      </c>
      <c r="M63" s="1">
        <v>6</v>
      </c>
      <c r="N63" s="1">
        <v>4</v>
      </c>
      <c r="O63" s="1">
        <f t="shared" si="10"/>
        <v>4</v>
      </c>
      <c r="P63" s="1" t="str">
        <f t="shared" si="8"/>
        <v>Игнатьева И.И.</v>
      </c>
      <c r="Q63" s="1">
        <f t="shared" si="8"/>
        <v>2012</v>
      </c>
      <c r="R63" s="1" t="str">
        <f t="shared" si="8"/>
        <v>Ж</v>
      </c>
      <c r="S63" s="1">
        <f t="shared" si="8"/>
        <v>1</v>
      </c>
      <c r="T63" s="1">
        <f t="shared" si="8"/>
        <v>2</v>
      </c>
      <c r="U63" s="1">
        <f t="shared" si="8"/>
        <v>2</v>
      </c>
      <c r="V63" s="1" t="str">
        <f t="shared" si="8"/>
        <v>отличница</v>
      </c>
    </row>
    <row r="64" spans="2:22" x14ac:dyDescent="0.25">
      <c r="B64" s="1">
        <v>7</v>
      </c>
      <c r="C64" s="1">
        <v>5</v>
      </c>
      <c r="D64" s="1">
        <f t="shared" si="9"/>
        <v>5</v>
      </c>
      <c r="E64" s="1" t="str">
        <f t="shared" si="7"/>
        <v>Петров П. П.</v>
      </c>
      <c r="F64" s="1">
        <f t="shared" si="7"/>
        <v>2013</v>
      </c>
      <c r="G64" s="1" t="str">
        <f t="shared" si="7"/>
        <v>М</v>
      </c>
      <c r="H64" s="1">
        <f t="shared" si="7"/>
        <v>2</v>
      </c>
      <c r="I64" s="1">
        <f t="shared" si="7"/>
        <v>1</v>
      </c>
      <c r="J64" s="1">
        <f t="shared" si="7"/>
        <v>1</v>
      </c>
      <c r="K64" s="1" t="str">
        <f t="shared" si="7"/>
        <v>ударник</v>
      </c>
      <c r="M64" s="1">
        <v>7</v>
      </c>
      <c r="N64" s="1">
        <v>5</v>
      </c>
      <c r="O64" s="1">
        <f t="shared" si="10"/>
        <v>5</v>
      </c>
      <c r="P64" s="1" t="str">
        <f t="shared" si="8"/>
        <v>Петров П. П.</v>
      </c>
      <c r="Q64" s="1">
        <f t="shared" si="8"/>
        <v>2013</v>
      </c>
      <c r="R64" s="1" t="str">
        <f t="shared" si="8"/>
        <v>М</v>
      </c>
      <c r="S64" s="1">
        <f t="shared" si="8"/>
        <v>2</v>
      </c>
      <c r="T64" s="1">
        <f t="shared" si="8"/>
        <v>1</v>
      </c>
      <c r="U64" s="1">
        <f t="shared" si="8"/>
        <v>1</v>
      </c>
      <c r="V64" s="1" t="str">
        <f t="shared" si="8"/>
        <v>ударник</v>
      </c>
    </row>
    <row r="65" spans="2:22" x14ac:dyDescent="0.25">
      <c r="B65" s="1">
        <v>8</v>
      </c>
      <c r="C65" s="1">
        <v>45</v>
      </c>
      <c r="D65" s="1" t="str">
        <f t="shared" si="9"/>
        <v>-</v>
      </c>
      <c r="E65" s="1" t="str">
        <f t="shared" si="7"/>
        <v>-</v>
      </c>
      <c r="F65" s="1" t="str">
        <f t="shared" si="7"/>
        <v>-</v>
      </c>
      <c r="G65" s="1" t="str">
        <f t="shared" si="7"/>
        <v>-</v>
      </c>
      <c r="H65" s="1" t="str">
        <f t="shared" si="7"/>
        <v>-</v>
      </c>
      <c r="I65" s="1" t="str">
        <f t="shared" si="7"/>
        <v>-</v>
      </c>
      <c r="J65" s="1" t="str">
        <f t="shared" si="7"/>
        <v>-</v>
      </c>
      <c r="K65" s="1" t="str">
        <f t="shared" si="7"/>
        <v>-</v>
      </c>
      <c r="M65" s="1">
        <v>8</v>
      </c>
      <c r="N65" s="1">
        <v>45</v>
      </c>
      <c r="O65" s="1" t="str">
        <f t="shared" si="10"/>
        <v>-</v>
      </c>
      <c r="P65" s="1" t="str">
        <f t="shared" si="8"/>
        <v>-</v>
      </c>
      <c r="Q65" s="1" t="str">
        <f t="shared" si="8"/>
        <v>-</v>
      </c>
      <c r="R65" s="1" t="str">
        <f t="shared" si="8"/>
        <v>-</v>
      </c>
      <c r="S65" s="1" t="str">
        <f t="shared" si="8"/>
        <v>-</v>
      </c>
      <c r="T65" s="1" t="str">
        <f t="shared" si="8"/>
        <v>-</v>
      </c>
      <c r="U65" s="1" t="str">
        <f t="shared" si="8"/>
        <v>-</v>
      </c>
      <c r="V65" s="1" t="str">
        <f t="shared" si="8"/>
        <v>-</v>
      </c>
    </row>
    <row r="66" spans="2:22" x14ac:dyDescent="0.25">
      <c r="B66" s="1">
        <v>9</v>
      </c>
      <c r="C66" s="1">
        <v>6</v>
      </c>
      <c r="D66" s="1">
        <f t="shared" si="9"/>
        <v>6</v>
      </c>
      <c r="E66" s="1" t="str">
        <f t="shared" si="7"/>
        <v>Петрова П.П.</v>
      </c>
      <c r="F66" s="1">
        <f t="shared" si="7"/>
        <v>2012</v>
      </c>
      <c r="G66" s="1" t="str">
        <f t="shared" si="7"/>
        <v>Ж</v>
      </c>
      <c r="H66" s="1">
        <f t="shared" si="7"/>
        <v>2</v>
      </c>
      <c r="I66" s="1">
        <f t="shared" si="7"/>
        <v>1</v>
      </c>
      <c r="J66" s="1">
        <f t="shared" si="7"/>
        <v>2</v>
      </c>
      <c r="K66" s="1" t="str">
        <f t="shared" si="7"/>
        <v>отличница</v>
      </c>
      <c r="M66" s="1">
        <v>9</v>
      </c>
      <c r="N66" s="1">
        <v>6</v>
      </c>
      <c r="O66" s="1">
        <f t="shared" si="10"/>
        <v>6</v>
      </c>
      <c r="P66" s="1" t="str">
        <f t="shared" si="8"/>
        <v>Петрова П.П.</v>
      </c>
      <c r="Q66" s="1">
        <f t="shared" si="8"/>
        <v>2012</v>
      </c>
      <c r="R66" s="1" t="str">
        <f t="shared" si="8"/>
        <v>Ж</v>
      </c>
      <c r="S66" s="1">
        <f t="shared" si="8"/>
        <v>2</v>
      </c>
      <c r="T66" s="1">
        <f t="shared" si="8"/>
        <v>1</v>
      </c>
      <c r="U66" s="1">
        <f t="shared" si="8"/>
        <v>2</v>
      </c>
      <c r="V66" s="1" t="str">
        <f t="shared" si="8"/>
        <v>отличница</v>
      </c>
    </row>
    <row r="67" spans="2:22" x14ac:dyDescent="0.25">
      <c r="B67" s="1">
        <v>10</v>
      </c>
      <c r="C67" s="1">
        <v>7</v>
      </c>
      <c r="D67" s="1">
        <f t="shared" si="9"/>
        <v>7</v>
      </c>
      <c r="E67" s="1" t="str">
        <f t="shared" si="7"/>
        <v>Сидоров С.С.</v>
      </c>
      <c r="F67" s="1">
        <f t="shared" si="7"/>
        <v>2013</v>
      </c>
      <c r="G67" s="1" t="str">
        <f t="shared" si="7"/>
        <v>М</v>
      </c>
      <c r="H67" s="1">
        <f t="shared" si="7"/>
        <v>2</v>
      </c>
      <c r="I67" s="1">
        <f t="shared" si="7"/>
        <v>2</v>
      </c>
      <c r="J67" s="1">
        <f t="shared" si="7"/>
        <v>1</v>
      </c>
      <c r="K67" s="1" t="str">
        <f t="shared" si="7"/>
        <v>троечник</v>
      </c>
      <c r="M67" s="1">
        <v>10</v>
      </c>
      <c r="N67" s="1">
        <v>7</v>
      </c>
      <c r="O67" s="1">
        <f t="shared" si="10"/>
        <v>7</v>
      </c>
      <c r="P67" s="1" t="str">
        <f t="shared" si="8"/>
        <v>Сидоров С.С.</v>
      </c>
      <c r="Q67" s="1">
        <f t="shared" si="8"/>
        <v>2013</v>
      </c>
      <c r="R67" s="1" t="str">
        <f t="shared" si="8"/>
        <v>М</v>
      </c>
      <c r="S67" s="1">
        <f t="shared" si="8"/>
        <v>2</v>
      </c>
      <c r="T67" s="1">
        <f t="shared" si="8"/>
        <v>2</v>
      </c>
      <c r="U67" s="1">
        <f t="shared" si="8"/>
        <v>1</v>
      </c>
      <c r="V67" s="1" t="str">
        <f t="shared" si="8"/>
        <v>троечник</v>
      </c>
    </row>
    <row r="68" spans="2:22" x14ac:dyDescent="0.25">
      <c r="B68" s="1">
        <v>11</v>
      </c>
      <c r="C68" s="1">
        <v>23</v>
      </c>
      <c r="D68" s="1" t="str">
        <f t="shared" si="9"/>
        <v>-</v>
      </c>
      <c r="E68" s="1" t="str">
        <f t="shared" si="7"/>
        <v>-</v>
      </c>
      <c r="F68" s="1" t="str">
        <f t="shared" si="7"/>
        <v>-</v>
      </c>
      <c r="G68" s="1" t="str">
        <f t="shared" si="7"/>
        <v>-</v>
      </c>
      <c r="H68" s="1" t="str">
        <f t="shared" si="7"/>
        <v>-</v>
      </c>
      <c r="I68" s="1" t="str">
        <f t="shared" si="7"/>
        <v>-</v>
      </c>
      <c r="J68" s="1" t="str">
        <f t="shared" si="7"/>
        <v>-</v>
      </c>
      <c r="K68" s="1" t="str">
        <f t="shared" si="7"/>
        <v>-</v>
      </c>
      <c r="M68" s="1">
        <v>11</v>
      </c>
      <c r="N68" s="1">
        <v>23</v>
      </c>
      <c r="O68" s="1" t="str">
        <f t="shared" si="10"/>
        <v>-</v>
      </c>
      <c r="P68" s="1" t="str">
        <f t="shared" si="8"/>
        <v>-</v>
      </c>
      <c r="Q68" s="1" t="str">
        <f t="shared" si="8"/>
        <v>-</v>
      </c>
      <c r="R68" s="1" t="str">
        <f t="shared" si="8"/>
        <v>-</v>
      </c>
      <c r="S68" s="1" t="str">
        <f t="shared" si="8"/>
        <v>-</v>
      </c>
      <c r="T68" s="1" t="str">
        <f t="shared" si="8"/>
        <v>-</v>
      </c>
      <c r="U68" s="1" t="str">
        <f t="shared" si="8"/>
        <v>-</v>
      </c>
      <c r="V68" s="1" t="str">
        <f t="shared" si="8"/>
        <v>-</v>
      </c>
    </row>
    <row r="69" spans="2:22" x14ac:dyDescent="0.25">
      <c r="B69" s="1">
        <v>12</v>
      </c>
      <c r="C69" s="1">
        <v>14</v>
      </c>
      <c r="D69" s="1" t="str">
        <f t="shared" si="9"/>
        <v>-</v>
      </c>
      <c r="E69" s="1" t="str">
        <f t="shared" si="7"/>
        <v>-</v>
      </c>
      <c r="F69" s="1" t="str">
        <f t="shared" si="7"/>
        <v>-</v>
      </c>
      <c r="G69" s="1" t="str">
        <f t="shared" si="7"/>
        <v>-</v>
      </c>
      <c r="H69" s="1" t="str">
        <f t="shared" si="7"/>
        <v>-</v>
      </c>
      <c r="I69" s="1" t="str">
        <f t="shared" si="7"/>
        <v>-</v>
      </c>
      <c r="J69" s="1" t="str">
        <f t="shared" si="7"/>
        <v>-</v>
      </c>
      <c r="K69" s="1" t="str">
        <f t="shared" si="7"/>
        <v>-</v>
      </c>
      <c r="M69" s="1">
        <v>12</v>
      </c>
      <c r="N69" s="1">
        <v>14</v>
      </c>
      <c r="O69" s="1" t="str">
        <f t="shared" si="10"/>
        <v>-</v>
      </c>
      <c r="P69" s="1" t="str">
        <f t="shared" si="8"/>
        <v>-</v>
      </c>
      <c r="Q69" s="1" t="str">
        <f t="shared" si="8"/>
        <v>-</v>
      </c>
      <c r="R69" s="1" t="str">
        <f t="shared" si="8"/>
        <v>-</v>
      </c>
      <c r="S69" s="1" t="str">
        <f t="shared" si="8"/>
        <v>-</v>
      </c>
      <c r="T69" s="1" t="str">
        <f t="shared" si="8"/>
        <v>-</v>
      </c>
      <c r="U69" s="1" t="str">
        <f t="shared" si="8"/>
        <v>-</v>
      </c>
      <c r="V69" s="1" t="str">
        <f t="shared" si="8"/>
        <v>-</v>
      </c>
    </row>
    <row r="70" spans="2:22" x14ac:dyDescent="0.25">
      <c r="B70" s="1">
        <v>13</v>
      </c>
      <c r="C70" s="1">
        <v>17</v>
      </c>
      <c r="D70" s="1" t="str">
        <f t="shared" si="9"/>
        <v>-</v>
      </c>
      <c r="E70" s="1" t="str">
        <f t="shared" si="7"/>
        <v>-</v>
      </c>
      <c r="F70" s="1" t="str">
        <f t="shared" si="7"/>
        <v>-</v>
      </c>
      <c r="G70" s="1" t="str">
        <f t="shared" si="7"/>
        <v>-</v>
      </c>
      <c r="H70" s="1" t="str">
        <f t="shared" si="7"/>
        <v>-</v>
      </c>
      <c r="I70" s="1" t="str">
        <f t="shared" si="7"/>
        <v>-</v>
      </c>
      <c r="J70" s="1" t="str">
        <f t="shared" si="7"/>
        <v>-</v>
      </c>
      <c r="K70" s="1" t="str">
        <f t="shared" si="7"/>
        <v>-</v>
      </c>
      <c r="M70" s="1">
        <v>13</v>
      </c>
      <c r="N70" s="1">
        <v>17</v>
      </c>
      <c r="O70" s="1" t="str">
        <f t="shared" si="10"/>
        <v>-</v>
      </c>
      <c r="P70" s="1" t="str">
        <f t="shared" si="8"/>
        <v>-</v>
      </c>
      <c r="Q70" s="1" t="str">
        <f t="shared" si="8"/>
        <v>-</v>
      </c>
      <c r="R70" s="1" t="str">
        <f t="shared" si="8"/>
        <v>-</v>
      </c>
      <c r="S70" s="1" t="str">
        <f t="shared" si="8"/>
        <v>-</v>
      </c>
      <c r="T70" s="1" t="str">
        <f t="shared" si="8"/>
        <v>-</v>
      </c>
      <c r="U70" s="1" t="str">
        <f t="shared" si="8"/>
        <v>-</v>
      </c>
      <c r="V70" s="1" t="str">
        <f t="shared" si="8"/>
        <v>-</v>
      </c>
    </row>
    <row r="71" spans="2:22" x14ac:dyDescent="0.25">
      <c r="B71" s="1">
        <v>14</v>
      </c>
      <c r="C71" s="1">
        <v>21</v>
      </c>
      <c r="D71" s="1" t="str">
        <f t="shared" si="9"/>
        <v>-</v>
      </c>
      <c r="E71" s="1" t="str">
        <f t="shared" si="7"/>
        <v>-</v>
      </c>
      <c r="F71" s="1" t="str">
        <f t="shared" si="7"/>
        <v>-</v>
      </c>
      <c r="G71" s="1" t="str">
        <f t="shared" si="7"/>
        <v>-</v>
      </c>
      <c r="H71" s="1" t="str">
        <f t="shared" si="7"/>
        <v>-</v>
      </c>
      <c r="I71" s="1" t="str">
        <f t="shared" si="7"/>
        <v>-</v>
      </c>
      <c r="J71" s="1" t="str">
        <f t="shared" si="7"/>
        <v>-</v>
      </c>
      <c r="K71" s="1" t="str">
        <f t="shared" si="7"/>
        <v>-</v>
      </c>
      <c r="M71" s="1">
        <v>14</v>
      </c>
      <c r="N71" s="1">
        <v>21</v>
      </c>
      <c r="O71" s="1" t="str">
        <f t="shared" si="10"/>
        <v>-</v>
      </c>
      <c r="P71" s="1" t="str">
        <f t="shared" si="8"/>
        <v>-</v>
      </c>
      <c r="Q71" s="1" t="str">
        <f t="shared" si="8"/>
        <v>-</v>
      </c>
      <c r="R71" s="1" t="str">
        <f t="shared" si="8"/>
        <v>-</v>
      </c>
      <c r="S71" s="1" t="str">
        <f t="shared" si="8"/>
        <v>-</v>
      </c>
      <c r="T71" s="1" t="str">
        <f t="shared" si="8"/>
        <v>-</v>
      </c>
      <c r="U71" s="1" t="str">
        <f t="shared" si="8"/>
        <v>-</v>
      </c>
      <c r="V71" s="1" t="str">
        <f t="shared" si="8"/>
        <v>-</v>
      </c>
    </row>
    <row r="72" spans="2:22" x14ac:dyDescent="0.25">
      <c r="B72" s="1">
        <v>15</v>
      </c>
      <c r="C72" s="1">
        <v>25</v>
      </c>
      <c r="D72" s="1" t="str">
        <f t="shared" si="9"/>
        <v>-</v>
      </c>
      <c r="E72" s="1" t="str">
        <f t="shared" si="7"/>
        <v>-</v>
      </c>
      <c r="F72" s="1" t="str">
        <f t="shared" si="7"/>
        <v>-</v>
      </c>
      <c r="G72" s="1" t="str">
        <f t="shared" si="7"/>
        <v>-</v>
      </c>
      <c r="H72" s="1" t="str">
        <f t="shared" si="7"/>
        <v>-</v>
      </c>
      <c r="I72" s="1" t="str">
        <f t="shared" si="7"/>
        <v>-</v>
      </c>
      <c r="J72" s="1" t="str">
        <f t="shared" si="7"/>
        <v>-</v>
      </c>
      <c r="K72" s="1" t="str">
        <f t="shared" si="7"/>
        <v>-</v>
      </c>
      <c r="M72" s="1">
        <v>15</v>
      </c>
      <c r="N72" s="1">
        <v>25</v>
      </c>
      <c r="O72" s="1" t="str">
        <f t="shared" si="10"/>
        <v>-</v>
      </c>
      <c r="P72" s="1" t="str">
        <f t="shared" si="8"/>
        <v>-</v>
      </c>
      <c r="Q72" s="1" t="str">
        <f t="shared" si="8"/>
        <v>-</v>
      </c>
      <c r="R72" s="1" t="str">
        <f t="shared" si="8"/>
        <v>-</v>
      </c>
      <c r="S72" s="1" t="str">
        <f t="shared" si="8"/>
        <v>-</v>
      </c>
      <c r="T72" s="1" t="str">
        <f t="shared" si="8"/>
        <v>-</v>
      </c>
      <c r="U72" s="1" t="str">
        <f t="shared" si="8"/>
        <v>-</v>
      </c>
      <c r="V72" s="1" t="str">
        <f t="shared" si="8"/>
        <v>-</v>
      </c>
    </row>
    <row r="73" spans="2:22" x14ac:dyDescent="0.25">
      <c r="B73" s="1">
        <v>16</v>
      </c>
      <c r="C73" s="1">
        <v>26</v>
      </c>
      <c r="D73" s="1" t="str">
        <f t="shared" si="9"/>
        <v>-</v>
      </c>
      <c r="E73" s="1" t="str">
        <f t="shared" si="7"/>
        <v>-</v>
      </c>
      <c r="F73" s="1" t="str">
        <f t="shared" si="7"/>
        <v>-</v>
      </c>
      <c r="G73" s="1" t="str">
        <f t="shared" si="7"/>
        <v>-</v>
      </c>
      <c r="H73" s="1" t="str">
        <f t="shared" si="7"/>
        <v>-</v>
      </c>
      <c r="I73" s="1" t="str">
        <f t="shared" si="7"/>
        <v>-</v>
      </c>
      <c r="J73" s="1" t="str">
        <f t="shared" si="7"/>
        <v>-</v>
      </c>
      <c r="K73" s="1" t="str">
        <f t="shared" si="7"/>
        <v>-</v>
      </c>
      <c r="M73" s="1">
        <v>16</v>
      </c>
      <c r="N73" s="1">
        <v>26</v>
      </c>
      <c r="O73" s="1" t="str">
        <f t="shared" si="10"/>
        <v>-</v>
      </c>
      <c r="P73" s="1" t="str">
        <f t="shared" si="8"/>
        <v>-</v>
      </c>
      <c r="Q73" s="1" t="str">
        <f t="shared" si="8"/>
        <v>-</v>
      </c>
      <c r="R73" s="1" t="str">
        <f t="shared" si="8"/>
        <v>-</v>
      </c>
      <c r="S73" s="1" t="str">
        <f t="shared" si="8"/>
        <v>-</v>
      </c>
      <c r="T73" s="1" t="str">
        <f t="shared" si="8"/>
        <v>-</v>
      </c>
      <c r="U73" s="1" t="str">
        <f t="shared" si="8"/>
        <v>-</v>
      </c>
      <c r="V73" s="1" t="str">
        <f t="shared" si="8"/>
        <v>-</v>
      </c>
    </row>
    <row r="74" spans="2:22" x14ac:dyDescent="0.25">
      <c r="B74" s="1">
        <v>17</v>
      </c>
      <c r="C74" s="1">
        <v>27</v>
      </c>
      <c r="D74" s="1" t="str">
        <f t="shared" si="9"/>
        <v>-</v>
      </c>
      <c r="E74" s="1" t="str">
        <f t="shared" si="9"/>
        <v>-</v>
      </c>
      <c r="F74" s="1" t="str">
        <f t="shared" si="9"/>
        <v>-</v>
      </c>
      <c r="G74" s="1" t="str">
        <f t="shared" si="9"/>
        <v>-</v>
      </c>
      <c r="H74" s="1" t="str">
        <f t="shared" si="9"/>
        <v>-</v>
      </c>
      <c r="I74" s="1" t="str">
        <f t="shared" si="9"/>
        <v>-</v>
      </c>
      <c r="J74" s="1" t="str">
        <f t="shared" si="9"/>
        <v>-</v>
      </c>
      <c r="K74" s="1" t="str">
        <f t="shared" si="9"/>
        <v>-</v>
      </c>
      <c r="M74" s="1">
        <v>17</v>
      </c>
      <c r="N74" s="1">
        <v>27</v>
      </c>
      <c r="O74" s="1" t="str">
        <f t="shared" si="10"/>
        <v>-</v>
      </c>
      <c r="P74" s="1" t="str">
        <f t="shared" si="10"/>
        <v>-</v>
      </c>
      <c r="Q74" s="1" t="str">
        <f t="shared" si="10"/>
        <v>-</v>
      </c>
      <c r="R74" s="1" t="str">
        <f t="shared" si="10"/>
        <v>-</v>
      </c>
      <c r="S74" s="1" t="str">
        <f t="shared" si="10"/>
        <v>-</v>
      </c>
      <c r="T74" s="1" t="str">
        <f t="shared" si="10"/>
        <v>-</v>
      </c>
      <c r="U74" s="1" t="str">
        <f t="shared" si="10"/>
        <v>-</v>
      </c>
      <c r="V74" s="1" t="str">
        <f t="shared" si="10"/>
        <v>-</v>
      </c>
    </row>
    <row r="75" spans="2:22" x14ac:dyDescent="0.25">
      <c r="B75" s="1">
        <v>18</v>
      </c>
      <c r="C75" s="1">
        <v>28</v>
      </c>
      <c r="D75" s="1" t="str">
        <f t="shared" ref="D75:K77" si="11">IFERROR(VLOOKUP($C75,$B$30:$K$37,COLUMN()-3,0),"-")</f>
        <v>-</v>
      </c>
      <c r="E75" s="1" t="str">
        <f t="shared" si="11"/>
        <v>-</v>
      </c>
      <c r="F75" s="1" t="str">
        <f t="shared" si="11"/>
        <v>-</v>
      </c>
      <c r="G75" s="1" t="str">
        <f t="shared" si="11"/>
        <v>-</v>
      </c>
      <c r="H75" s="1" t="str">
        <f t="shared" si="11"/>
        <v>-</v>
      </c>
      <c r="I75" s="1" t="str">
        <f t="shared" si="11"/>
        <v>-</v>
      </c>
      <c r="J75" s="1" t="str">
        <f t="shared" si="11"/>
        <v>-</v>
      </c>
      <c r="K75" s="1" t="str">
        <f t="shared" si="11"/>
        <v>-</v>
      </c>
      <c r="M75" s="1">
        <v>18</v>
      </c>
      <c r="N75" s="1">
        <v>28</v>
      </c>
      <c r="O75" s="1" t="str">
        <f t="shared" ref="O75:V77" si="12">IFERROR(VLOOKUP($C75,$B$30:$K$37,COLUMN()-14,0),"-")</f>
        <v>-</v>
      </c>
      <c r="P75" s="1" t="str">
        <f t="shared" si="12"/>
        <v>-</v>
      </c>
      <c r="Q75" s="1" t="str">
        <f t="shared" si="12"/>
        <v>-</v>
      </c>
      <c r="R75" s="1" t="str">
        <f t="shared" si="12"/>
        <v>-</v>
      </c>
      <c r="S75" s="1" t="str">
        <f t="shared" si="12"/>
        <v>-</v>
      </c>
      <c r="T75" s="1" t="str">
        <f t="shared" si="12"/>
        <v>-</v>
      </c>
      <c r="U75" s="1" t="str">
        <f t="shared" si="12"/>
        <v>-</v>
      </c>
      <c r="V75" s="1" t="str">
        <f t="shared" si="12"/>
        <v>-</v>
      </c>
    </row>
    <row r="76" spans="2:22" x14ac:dyDescent="0.25">
      <c r="B76" s="1">
        <v>19</v>
      </c>
      <c r="C76" s="1">
        <v>29</v>
      </c>
      <c r="D76" s="1" t="str">
        <f t="shared" si="11"/>
        <v>-</v>
      </c>
      <c r="E76" s="1" t="str">
        <f t="shared" si="11"/>
        <v>-</v>
      </c>
      <c r="F76" s="1" t="str">
        <f t="shared" si="11"/>
        <v>-</v>
      </c>
      <c r="G76" s="1" t="str">
        <f t="shared" si="11"/>
        <v>-</v>
      </c>
      <c r="H76" s="1" t="str">
        <f t="shared" si="11"/>
        <v>-</v>
      </c>
      <c r="I76" s="1" t="str">
        <f t="shared" si="11"/>
        <v>-</v>
      </c>
      <c r="J76" s="1" t="str">
        <f t="shared" si="11"/>
        <v>-</v>
      </c>
      <c r="K76" s="1" t="str">
        <f t="shared" si="11"/>
        <v>-</v>
      </c>
      <c r="M76" s="1">
        <v>19</v>
      </c>
      <c r="N76" s="1">
        <v>29</v>
      </c>
      <c r="O76" s="1" t="str">
        <f t="shared" si="12"/>
        <v>-</v>
      </c>
      <c r="P76" s="1" t="str">
        <f t="shared" si="12"/>
        <v>-</v>
      </c>
      <c r="Q76" s="1" t="str">
        <f t="shared" si="12"/>
        <v>-</v>
      </c>
      <c r="R76" s="1" t="str">
        <f t="shared" si="12"/>
        <v>-</v>
      </c>
      <c r="S76" s="1" t="str">
        <f t="shared" si="12"/>
        <v>-</v>
      </c>
      <c r="T76" s="1" t="str">
        <f t="shared" si="12"/>
        <v>-</v>
      </c>
      <c r="U76" s="1" t="str">
        <f t="shared" si="12"/>
        <v>-</v>
      </c>
      <c r="V76" s="1" t="str">
        <f t="shared" si="12"/>
        <v>-</v>
      </c>
    </row>
    <row r="77" spans="2:22" x14ac:dyDescent="0.25">
      <c r="B77" s="1">
        <v>20</v>
      </c>
      <c r="C77" s="1">
        <v>30</v>
      </c>
      <c r="D77" s="1" t="str">
        <f t="shared" si="11"/>
        <v>-</v>
      </c>
      <c r="E77" s="1" t="str">
        <f t="shared" si="11"/>
        <v>-</v>
      </c>
      <c r="F77" s="1" t="str">
        <f t="shared" si="11"/>
        <v>-</v>
      </c>
      <c r="G77" s="1" t="str">
        <f t="shared" si="11"/>
        <v>-</v>
      </c>
      <c r="H77" s="1" t="str">
        <f t="shared" si="11"/>
        <v>-</v>
      </c>
      <c r="I77" s="1" t="str">
        <f t="shared" si="11"/>
        <v>-</v>
      </c>
      <c r="J77" s="1" t="str">
        <f t="shared" si="11"/>
        <v>-</v>
      </c>
      <c r="K77" s="1" t="str">
        <f t="shared" si="11"/>
        <v>-</v>
      </c>
      <c r="M77" s="1">
        <v>20</v>
      </c>
      <c r="N77" s="1">
        <v>30</v>
      </c>
      <c r="O77" s="1" t="str">
        <f t="shared" si="12"/>
        <v>-</v>
      </c>
      <c r="P77" s="1" t="str">
        <f t="shared" si="12"/>
        <v>-</v>
      </c>
      <c r="Q77" s="1" t="str">
        <f t="shared" si="12"/>
        <v>-</v>
      </c>
      <c r="R77" s="1" t="str">
        <f t="shared" si="12"/>
        <v>-</v>
      </c>
      <c r="S77" s="1" t="str">
        <f t="shared" si="12"/>
        <v>-</v>
      </c>
      <c r="T77" s="1" t="str">
        <f t="shared" si="12"/>
        <v>-</v>
      </c>
      <c r="U77" s="1" t="str">
        <f t="shared" si="12"/>
        <v>-</v>
      </c>
      <c r="V77" s="1" t="str">
        <f t="shared" si="12"/>
        <v>-</v>
      </c>
    </row>
    <row r="80" spans="2:22" x14ac:dyDescent="0.25">
      <c r="D80" t="s">
        <v>79</v>
      </c>
      <c r="E80" t="str">
        <f>$K$4</f>
        <v>Шкафчики в раздевалке</v>
      </c>
      <c r="F80" t="str">
        <f>$C$4</f>
        <v>Ученики и их рассадка</v>
      </c>
    </row>
    <row r="81" spans="2:11" x14ac:dyDescent="0.25">
      <c r="D81" t="s">
        <v>75</v>
      </c>
      <c r="E81" t="str">
        <f>$B$6</f>
        <v>id</v>
      </c>
      <c r="F81" t="s">
        <v>74</v>
      </c>
      <c r="G81" t="str">
        <f>$L$6</f>
        <v>Чей шкафчик</v>
      </c>
    </row>
    <row r="83" spans="2:11" ht="47.25" x14ac:dyDescent="0.25">
      <c r="B83" s="5" t="s">
        <v>43</v>
      </c>
      <c r="C83" s="5" t="s">
        <v>44</v>
      </c>
      <c r="D83" s="5" t="s">
        <v>0</v>
      </c>
      <c r="E83" s="5" t="s">
        <v>1</v>
      </c>
      <c r="F83" s="5" t="s">
        <v>37</v>
      </c>
      <c r="G83" s="5" t="s">
        <v>38</v>
      </c>
      <c r="H83" s="5" t="s">
        <v>39</v>
      </c>
      <c r="I83" s="5" t="s">
        <v>40</v>
      </c>
      <c r="J83" s="5" t="s">
        <v>41</v>
      </c>
      <c r="K83" s="5" t="s">
        <v>42</v>
      </c>
    </row>
    <row r="84" spans="2:11" x14ac:dyDescent="0.25">
      <c r="B84" s="1">
        <v>1</v>
      </c>
      <c r="C84" s="1">
        <v>1</v>
      </c>
      <c r="D84" s="1">
        <f>IFERROR(VLOOKUP($C84,$B$30:$K$37,COLUMN()-3,0),"-")</f>
        <v>1</v>
      </c>
      <c r="E84" s="1" t="str">
        <f>IFERROR(VLOOKUP($C84,$B$30:$K$37,COLUMN()-3,0),"-")</f>
        <v>Алексеев А.А.</v>
      </c>
      <c r="F84" s="1">
        <f>IFERROR(VLOOKUP($C84,$B$30:$K$37,COLUMN()-3,0),"-")</f>
        <v>2012</v>
      </c>
      <c r="G84" s="1" t="str">
        <f>IFERROR(VLOOKUP($C84,$B$30:$K$37,COLUMN()-3,0),"-")</f>
        <v>М</v>
      </c>
      <c r="H84" s="1">
        <f>IFERROR(VLOOKUP($C84,$B$30:$K$37,COLUMN()-3,0),"-")</f>
        <v>1</v>
      </c>
      <c r="I84" s="1">
        <f>IFERROR(VLOOKUP($C84,$B$30:$K$37,COLUMN()-3,0),"-")</f>
        <v>1</v>
      </c>
      <c r="J84" s="1">
        <f>IFERROR(VLOOKUP($C84,$B$30:$K$37,COLUMN()-3,0),"-")</f>
        <v>1</v>
      </c>
      <c r="K84" s="1" t="str">
        <f>IFERROR(VLOOKUP($C84,$B$30:$K$37,COLUMN()-3,0),"-")</f>
        <v>троечник</v>
      </c>
    </row>
    <row r="85" spans="2:11" x14ac:dyDescent="0.25">
      <c r="B85" s="1">
        <v>2</v>
      </c>
      <c r="C85" s="1">
        <v>32</v>
      </c>
      <c r="D85" s="1" t="str">
        <f>IFERROR(VLOOKUP($C85,$B$30:$K$37,COLUMN()-3,0),"-")</f>
        <v>-</v>
      </c>
      <c r="E85" s="1" t="str">
        <f>IFERROR(VLOOKUP($C85,$B$30:$K$37,COLUMN()-3,0),"-")</f>
        <v>-</v>
      </c>
      <c r="F85" s="1" t="str">
        <f>IFERROR(VLOOKUP($C85,$B$30:$K$37,COLUMN()-3,0),"-")</f>
        <v>-</v>
      </c>
      <c r="G85" s="1" t="str">
        <f>IFERROR(VLOOKUP($C85,$B$30:$K$37,COLUMN()-3,0),"-")</f>
        <v>-</v>
      </c>
      <c r="H85" s="1" t="str">
        <f>IFERROR(VLOOKUP($C85,$B$30:$K$37,COLUMN()-3,0),"-")</f>
        <v>-</v>
      </c>
      <c r="I85" s="1" t="str">
        <f>IFERROR(VLOOKUP($C85,$B$30:$K$37,COLUMN()-3,0),"-")</f>
        <v>-</v>
      </c>
      <c r="J85" s="1" t="str">
        <f>IFERROR(VLOOKUP($C85,$B$30:$K$37,COLUMN()-3,0),"-")</f>
        <v>-</v>
      </c>
      <c r="K85" s="1" t="str">
        <f>IFERROR(VLOOKUP($C85,$B$30:$K$37,COLUMN()-3,0),"-")</f>
        <v>-</v>
      </c>
    </row>
    <row r="86" spans="2:11" x14ac:dyDescent="0.25">
      <c r="B86" s="1">
        <v>3</v>
      </c>
      <c r="C86" s="1">
        <v>2</v>
      </c>
      <c r="D86" s="1">
        <f>IFERROR(VLOOKUP($C86,$B$30:$K$37,COLUMN()-3,0),"-")</f>
        <v>2</v>
      </c>
      <c r="E86" s="1" t="str">
        <f>IFERROR(VLOOKUP($C86,$B$30:$K$37,COLUMN()-3,0),"-")</f>
        <v>Афанасьева А.А.</v>
      </c>
      <c r="F86" s="1">
        <f>IFERROR(VLOOKUP($C86,$B$30:$K$37,COLUMN()-3,0),"-")</f>
        <v>2013</v>
      </c>
      <c r="G86" s="1" t="str">
        <f>IFERROR(VLOOKUP($C86,$B$30:$K$37,COLUMN()-3,0),"-")</f>
        <v>Ж</v>
      </c>
      <c r="H86" s="1">
        <f>IFERROR(VLOOKUP($C86,$B$30:$K$37,COLUMN()-3,0),"-")</f>
        <v>1</v>
      </c>
      <c r="I86" s="1">
        <f>IFERROR(VLOOKUP($C86,$B$30:$K$37,COLUMN()-3,0),"-")</f>
        <v>1</v>
      </c>
      <c r="J86" s="1">
        <f>IFERROR(VLOOKUP($C86,$B$30:$K$37,COLUMN()-3,0),"-")</f>
        <v>2</v>
      </c>
      <c r="K86" s="1" t="str">
        <f>IFERROR(VLOOKUP($C86,$B$30:$K$37,COLUMN()-3,0),"-")</f>
        <v>отличница</v>
      </c>
    </row>
    <row r="87" spans="2:11" x14ac:dyDescent="0.25">
      <c r="B87" s="1">
        <v>4</v>
      </c>
      <c r="C87" s="1">
        <v>12</v>
      </c>
      <c r="D87" s="1" t="str">
        <f>IFERROR(VLOOKUP($C87,$B$30:$K$37,COLUMN()-3,0),"-")</f>
        <v>-</v>
      </c>
      <c r="E87" s="1" t="str">
        <f>IFERROR(VLOOKUP($C87,$B$30:$K$37,COLUMN()-3,0),"-")</f>
        <v>-</v>
      </c>
      <c r="F87" s="1" t="str">
        <f>IFERROR(VLOOKUP($C87,$B$30:$K$37,COLUMN()-3,0),"-")</f>
        <v>-</v>
      </c>
      <c r="G87" s="1" t="str">
        <f>IFERROR(VLOOKUP($C87,$B$30:$K$37,COLUMN()-3,0),"-")</f>
        <v>-</v>
      </c>
      <c r="H87" s="1" t="str">
        <f>IFERROR(VLOOKUP($C87,$B$30:$K$37,COLUMN()-3,0),"-")</f>
        <v>-</v>
      </c>
      <c r="I87" s="1" t="str">
        <f>IFERROR(VLOOKUP($C87,$B$30:$K$37,COLUMN()-3,0),"-")</f>
        <v>-</v>
      </c>
      <c r="J87" s="1" t="str">
        <f>IFERROR(VLOOKUP($C87,$B$30:$K$37,COLUMN()-3,0),"-")</f>
        <v>-</v>
      </c>
      <c r="K87" s="1" t="str">
        <f>IFERROR(VLOOKUP($C87,$B$30:$K$37,COLUMN()-3,0),"-")</f>
        <v>-</v>
      </c>
    </row>
    <row r="88" spans="2:11" x14ac:dyDescent="0.25">
      <c r="B88" s="1">
        <v>5</v>
      </c>
      <c r="C88" s="1">
        <v>3</v>
      </c>
      <c r="D88" s="1">
        <f>IFERROR(VLOOKUP($C88,$B$30:$K$37,COLUMN()-3,0),"-")</f>
        <v>3</v>
      </c>
      <c r="E88" s="1" t="str">
        <f>IFERROR(VLOOKUP($C88,$B$30:$K$37,COLUMN()-3,0),"-")</f>
        <v>Борисов Б.Б.</v>
      </c>
      <c r="F88" s="1">
        <f>IFERROR(VLOOKUP($C88,$B$30:$K$37,COLUMN()-3,0),"-")</f>
        <v>2012</v>
      </c>
      <c r="G88" s="1" t="str">
        <f>IFERROR(VLOOKUP($C88,$B$30:$K$37,COLUMN()-3,0),"-")</f>
        <v>М</v>
      </c>
      <c r="H88" s="1">
        <f>IFERROR(VLOOKUP($C88,$B$30:$K$37,COLUMN()-3,0),"-")</f>
        <v>1</v>
      </c>
      <c r="I88" s="1">
        <f>IFERROR(VLOOKUP($C88,$B$30:$K$37,COLUMN()-3,0),"-")</f>
        <v>2</v>
      </c>
      <c r="J88" s="1">
        <f>IFERROR(VLOOKUP($C88,$B$30:$K$37,COLUMN()-3,0),"-")</f>
        <v>1</v>
      </c>
      <c r="K88" s="1" t="str">
        <f>IFERROR(VLOOKUP($C88,$B$30:$K$37,COLUMN()-3,0),"-")</f>
        <v>ударник</v>
      </c>
    </row>
    <row r="89" spans="2:11" x14ac:dyDescent="0.25">
      <c r="B89" s="1">
        <v>6</v>
      </c>
      <c r="C89" s="1">
        <v>4</v>
      </c>
      <c r="D89" s="1">
        <f>IFERROR(VLOOKUP($C89,$B$30:$K$37,COLUMN()-3,0),"-")</f>
        <v>4</v>
      </c>
      <c r="E89" s="1" t="str">
        <f>IFERROR(VLOOKUP($C89,$B$30:$K$37,COLUMN()-3,0),"-")</f>
        <v>Игнатьева И.И.</v>
      </c>
      <c r="F89" s="1">
        <f>IFERROR(VLOOKUP($C89,$B$30:$K$37,COLUMN()-3,0),"-")</f>
        <v>2012</v>
      </c>
      <c r="G89" s="1" t="str">
        <f>IFERROR(VLOOKUP($C89,$B$30:$K$37,COLUMN()-3,0),"-")</f>
        <v>Ж</v>
      </c>
      <c r="H89" s="1">
        <f>IFERROR(VLOOKUP($C89,$B$30:$K$37,COLUMN()-3,0),"-")</f>
        <v>1</v>
      </c>
      <c r="I89" s="1">
        <f>IFERROR(VLOOKUP($C89,$B$30:$K$37,COLUMN()-3,0),"-")</f>
        <v>2</v>
      </c>
      <c r="J89" s="1">
        <f>IFERROR(VLOOKUP($C89,$B$30:$K$37,COLUMN()-3,0),"-")</f>
        <v>2</v>
      </c>
      <c r="K89" s="1" t="str">
        <f>IFERROR(VLOOKUP($C89,$B$30:$K$37,COLUMN()-3,0),"-")</f>
        <v>отличница</v>
      </c>
    </row>
    <row r="90" spans="2:11" x14ac:dyDescent="0.25">
      <c r="B90" s="1">
        <v>7</v>
      </c>
      <c r="C90" s="1">
        <v>5</v>
      </c>
      <c r="D90" s="1">
        <f>IFERROR(VLOOKUP($C90,$B$30:$K$37,COLUMN()-3,0),"-")</f>
        <v>5</v>
      </c>
      <c r="E90" s="1" t="str">
        <f>IFERROR(VLOOKUP($C90,$B$30:$K$37,COLUMN()-3,0),"-")</f>
        <v>Петров П. П.</v>
      </c>
      <c r="F90" s="1">
        <f>IFERROR(VLOOKUP($C90,$B$30:$K$37,COLUMN()-3,0),"-")</f>
        <v>2013</v>
      </c>
      <c r="G90" s="1" t="str">
        <f>IFERROR(VLOOKUP($C90,$B$30:$K$37,COLUMN()-3,0),"-")</f>
        <v>М</v>
      </c>
      <c r="H90" s="1">
        <f>IFERROR(VLOOKUP($C90,$B$30:$K$37,COLUMN()-3,0),"-")</f>
        <v>2</v>
      </c>
      <c r="I90" s="1">
        <f>IFERROR(VLOOKUP($C90,$B$30:$K$37,COLUMN()-3,0),"-")</f>
        <v>1</v>
      </c>
      <c r="J90" s="1">
        <f>IFERROR(VLOOKUP($C90,$B$30:$K$37,COLUMN()-3,0),"-")</f>
        <v>1</v>
      </c>
      <c r="K90" s="1" t="str">
        <f>IFERROR(VLOOKUP($C90,$B$30:$K$37,COLUMN()-3,0),"-")</f>
        <v>ударник</v>
      </c>
    </row>
    <row r="91" spans="2:11" x14ac:dyDescent="0.25">
      <c r="B91" s="1">
        <v>8</v>
      </c>
      <c r="C91" s="1">
        <v>45</v>
      </c>
      <c r="D91" s="1" t="str">
        <f>IFERROR(VLOOKUP($C91,$B$30:$K$37,COLUMN()-3,0),"-")</f>
        <v>-</v>
      </c>
      <c r="E91" s="1" t="str">
        <f>IFERROR(VLOOKUP($C91,$B$30:$K$37,COLUMN()-3,0),"-")</f>
        <v>-</v>
      </c>
      <c r="F91" s="1" t="str">
        <f>IFERROR(VLOOKUP($C91,$B$30:$K$37,COLUMN()-3,0),"-")</f>
        <v>-</v>
      </c>
      <c r="G91" s="1" t="str">
        <f>IFERROR(VLOOKUP($C91,$B$30:$K$37,COLUMN()-3,0),"-")</f>
        <v>-</v>
      </c>
      <c r="H91" s="1" t="str">
        <f>IFERROR(VLOOKUP($C91,$B$30:$K$37,COLUMN()-3,0),"-")</f>
        <v>-</v>
      </c>
      <c r="I91" s="1" t="str">
        <f>IFERROR(VLOOKUP($C91,$B$30:$K$37,COLUMN()-3,0),"-")</f>
        <v>-</v>
      </c>
      <c r="J91" s="1" t="str">
        <f>IFERROR(VLOOKUP($C91,$B$30:$K$37,COLUMN()-3,0),"-")</f>
        <v>-</v>
      </c>
      <c r="K91" s="1" t="str">
        <f>IFERROR(VLOOKUP($C91,$B$30:$K$37,COLUMN()-3,0),"-")</f>
        <v>-</v>
      </c>
    </row>
    <row r="92" spans="2:11" x14ac:dyDescent="0.25">
      <c r="B92" s="1">
        <v>9</v>
      </c>
      <c r="C92" s="1">
        <v>6</v>
      </c>
      <c r="D92" s="1">
        <f>IFERROR(VLOOKUP($C92,$B$30:$K$37,COLUMN()-3,0),"-")</f>
        <v>6</v>
      </c>
      <c r="E92" s="1" t="str">
        <f>IFERROR(VLOOKUP($C92,$B$30:$K$37,COLUMN()-3,0),"-")</f>
        <v>Петрова П.П.</v>
      </c>
      <c r="F92" s="1">
        <f>IFERROR(VLOOKUP($C92,$B$30:$K$37,COLUMN()-3,0),"-")</f>
        <v>2012</v>
      </c>
      <c r="G92" s="1" t="str">
        <f>IFERROR(VLOOKUP($C92,$B$30:$K$37,COLUMN()-3,0),"-")</f>
        <v>Ж</v>
      </c>
      <c r="H92" s="1">
        <f>IFERROR(VLOOKUP($C92,$B$30:$K$37,COLUMN()-3,0),"-")</f>
        <v>2</v>
      </c>
      <c r="I92" s="1">
        <f>IFERROR(VLOOKUP($C92,$B$30:$K$37,COLUMN()-3,0),"-")</f>
        <v>1</v>
      </c>
      <c r="J92" s="1">
        <f>IFERROR(VLOOKUP($C92,$B$30:$K$37,COLUMN()-3,0),"-")</f>
        <v>2</v>
      </c>
      <c r="K92" s="1" t="str">
        <f>IFERROR(VLOOKUP($C92,$B$30:$K$37,COLUMN()-3,0),"-")</f>
        <v>отличница</v>
      </c>
    </row>
    <row r="93" spans="2:11" x14ac:dyDescent="0.25">
      <c r="B93" s="1">
        <v>10</v>
      </c>
      <c r="C93" s="1">
        <v>7</v>
      </c>
      <c r="D93" s="1">
        <f>IFERROR(VLOOKUP($C93,$B$30:$K$37,COLUMN()-3,0),"-")</f>
        <v>7</v>
      </c>
      <c r="E93" s="1" t="str">
        <f>IFERROR(VLOOKUP($C93,$B$30:$K$37,COLUMN()-3,0),"-")</f>
        <v>Сидоров С.С.</v>
      </c>
      <c r="F93" s="1">
        <f>IFERROR(VLOOKUP($C93,$B$30:$K$37,COLUMN()-3,0),"-")</f>
        <v>2013</v>
      </c>
      <c r="G93" s="1" t="str">
        <f>IFERROR(VLOOKUP($C93,$B$30:$K$37,COLUMN()-3,0),"-")</f>
        <v>М</v>
      </c>
      <c r="H93" s="1">
        <f>IFERROR(VLOOKUP($C93,$B$30:$K$37,COLUMN()-3,0),"-")</f>
        <v>2</v>
      </c>
      <c r="I93" s="1">
        <f>IFERROR(VLOOKUP($C93,$B$30:$K$37,COLUMN()-3,0),"-")</f>
        <v>2</v>
      </c>
      <c r="J93" s="1">
        <f>IFERROR(VLOOKUP($C93,$B$30:$K$37,COLUMN()-3,0),"-")</f>
        <v>1</v>
      </c>
      <c r="K93" s="1" t="str">
        <f>IFERROR(VLOOKUP($C93,$B$30:$K$37,COLUMN()-3,0),"-")</f>
        <v>троечник</v>
      </c>
    </row>
    <row r="94" spans="2:11" x14ac:dyDescent="0.25">
      <c r="B94" s="1">
        <v>11</v>
      </c>
      <c r="C94" s="1">
        <v>23</v>
      </c>
      <c r="D94" s="1" t="str">
        <f>IFERROR(VLOOKUP($C94,$B$30:$K$37,COLUMN()-3,0),"-")</f>
        <v>-</v>
      </c>
      <c r="E94" s="1" t="str">
        <f>IFERROR(VLOOKUP($C94,$B$30:$K$37,COLUMN()-3,0),"-")</f>
        <v>-</v>
      </c>
      <c r="F94" s="1" t="str">
        <f>IFERROR(VLOOKUP($C94,$B$30:$K$37,COLUMN()-3,0),"-")</f>
        <v>-</v>
      </c>
      <c r="G94" s="1" t="str">
        <f>IFERROR(VLOOKUP($C94,$B$30:$K$37,COLUMN()-3,0),"-")</f>
        <v>-</v>
      </c>
      <c r="H94" s="1" t="str">
        <f>IFERROR(VLOOKUP($C94,$B$30:$K$37,COLUMN()-3,0),"-")</f>
        <v>-</v>
      </c>
      <c r="I94" s="1" t="str">
        <f>IFERROR(VLOOKUP($C94,$B$30:$K$37,COLUMN()-3,0),"-")</f>
        <v>-</v>
      </c>
      <c r="J94" s="1" t="str">
        <f>IFERROR(VLOOKUP($C94,$B$30:$K$37,COLUMN()-3,0),"-")</f>
        <v>-</v>
      </c>
      <c r="K94" s="1" t="str">
        <f>IFERROR(VLOOKUP($C94,$B$30:$K$37,COLUMN()-3,0),"-")</f>
        <v>-</v>
      </c>
    </row>
    <row r="95" spans="2:11" x14ac:dyDescent="0.25">
      <c r="B95" s="1">
        <v>12</v>
      </c>
      <c r="C95" s="1">
        <v>14</v>
      </c>
      <c r="D95" s="1" t="str">
        <f>IFERROR(VLOOKUP($C95,$B$30:$K$37,COLUMN()-3,0),"-")</f>
        <v>-</v>
      </c>
      <c r="E95" s="1" t="str">
        <f>IFERROR(VLOOKUP($C95,$B$30:$K$37,COLUMN()-3,0),"-")</f>
        <v>-</v>
      </c>
      <c r="F95" s="1" t="str">
        <f>IFERROR(VLOOKUP($C95,$B$30:$K$37,COLUMN()-3,0),"-")</f>
        <v>-</v>
      </c>
      <c r="G95" s="1" t="str">
        <f>IFERROR(VLOOKUP($C95,$B$30:$K$37,COLUMN()-3,0),"-")</f>
        <v>-</v>
      </c>
      <c r="H95" s="1" t="str">
        <f>IFERROR(VLOOKUP($C95,$B$30:$K$37,COLUMN()-3,0),"-")</f>
        <v>-</v>
      </c>
      <c r="I95" s="1" t="str">
        <f>IFERROR(VLOOKUP($C95,$B$30:$K$37,COLUMN()-3,0),"-")</f>
        <v>-</v>
      </c>
      <c r="J95" s="1" t="str">
        <f>IFERROR(VLOOKUP($C95,$B$30:$K$37,COLUMN()-3,0),"-")</f>
        <v>-</v>
      </c>
      <c r="K95" s="1" t="str">
        <f>IFERROR(VLOOKUP($C95,$B$30:$K$37,COLUMN()-3,0),"-")</f>
        <v>-</v>
      </c>
    </row>
    <row r="96" spans="2:11" x14ac:dyDescent="0.25">
      <c r="B96" s="1">
        <v>13</v>
      </c>
      <c r="C96" s="1">
        <v>17</v>
      </c>
      <c r="D96" s="1" t="str">
        <f>IFERROR(VLOOKUP($C96,$B$30:$K$37,COLUMN()-3,0),"-")</f>
        <v>-</v>
      </c>
      <c r="E96" s="1" t="str">
        <f>IFERROR(VLOOKUP($C96,$B$30:$K$37,COLUMN()-3,0),"-")</f>
        <v>-</v>
      </c>
      <c r="F96" s="1" t="str">
        <f>IFERROR(VLOOKUP($C96,$B$30:$K$37,COLUMN()-3,0),"-")</f>
        <v>-</v>
      </c>
      <c r="G96" s="1" t="str">
        <f>IFERROR(VLOOKUP($C96,$B$30:$K$37,COLUMN()-3,0),"-")</f>
        <v>-</v>
      </c>
      <c r="H96" s="1" t="str">
        <f>IFERROR(VLOOKUP($C96,$B$30:$K$37,COLUMN()-3,0),"-")</f>
        <v>-</v>
      </c>
      <c r="I96" s="1" t="str">
        <f>IFERROR(VLOOKUP($C96,$B$30:$K$37,COLUMN()-3,0),"-")</f>
        <v>-</v>
      </c>
      <c r="J96" s="1" t="str">
        <f>IFERROR(VLOOKUP($C96,$B$30:$K$37,COLUMN()-3,0),"-")</f>
        <v>-</v>
      </c>
      <c r="K96" s="1" t="str">
        <f>IFERROR(VLOOKUP($C96,$B$30:$K$37,COLUMN()-3,0),"-")</f>
        <v>-</v>
      </c>
    </row>
    <row r="97" spans="2:11" x14ac:dyDescent="0.25">
      <c r="B97" s="1">
        <v>14</v>
      </c>
      <c r="C97" s="1">
        <v>21</v>
      </c>
      <c r="D97" s="1" t="str">
        <f>IFERROR(VLOOKUP($C97,$B$30:$K$37,COLUMN()-3,0),"-")</f>
        <v>-</v>
      </c>
      <c r="E97" s="1" t="str">
        <f>IFERROR(VLOOKUP($C97,$B$30:$K$37,COLUMN()-3,0),"-")</f>
        <v>-</v>
      </c>
      <c r="F97" s="1" t="str">
        <f>IFERROR(VLOOKUP($C97,$B$30:$K$37,COLUMN()-3,0),"-")</f>
        <v>-</v>
      </c>
      <c r="G97" s="1" t="str">
        <f>IFERROR(VLOOKUP($C97,$B$30:$K$37,COLUMN()-3,0),"-")</f>
        <v>-</v>
      </c>
      <c r="H97" s="1" t="str">
        <f>IFERROR(VLOOKUP($C97,$B$30:$K$37,COLUMN()-3,0),"-")</f>
        <v>-</v>
      </c>
      <c r="I97" s="1" t="str">
        <f>IFERROR(VLOOKUP($C97,$B$30:$K$37,COLUMN()-3,0),"-")</f>
        <v>-</v>
      </c>
      <c r="J97" s="1" t="str">
        <f>IFERROR(VLOOKUP($C97,$B$30:$K$37,COLUMN()-3,0),"-")</f>
        <v>-</v>
      </c>
      <c r="K97" s="1" t="str">
        <f>IFERROR(VLOOKUP($C97,$B$30:$K$37,COLUMN()-3,0),"-")</f>
        <v>-</v>
      </c>
    </row>
    <row r="98" spans="2:11" x14ac:dyDescent="0.25">
      <c r="B98" s="1">
        <v>15</v>
      </c>
      <c r="C98" s="1">
        <v>25</v>
      </c>
      <c r="D98" s="1" t="str">
        <f>IFERROR(VLOOKUP($C98,$B$30:$K$37,COLUMN()-3,0),"-")</f>
        <v>-</v>
      </c>
      <c r="E98" s="1" t="str">
        <f>IFERROR(VLOOKUP($C98,$B$30:$K$37,COLUMN()-3,0),"-")</f>
        <v>-</v>
      </c>
      <c r="F98" s="1" t="str">
        <f>IFERROR(VLOOKUP($C98,$B$30:$K$37,COLUMN()-3,0),"-")</f>
        <v>-</v>
      </c>
      <c r="G98" s="1" t="str">
        <f>IFERROR(VLOOKUP($C98,$B$30:$K$37,COLUMN()-3,0),"-")</f>
        <v>-</v>
      </c>
      <c r="H98" s="1" t="str">
        <f>IFERROR(VLOOKUP($C98,$B$30:$K$37,COLUMN()-3,0),"-")</f>
        <v>-</v>
      </c>
      <c r="I98" s="1" t="str">
        <f>IFERROR(VLOOKUP($C98,$B$30:$K$37,COLUMN()-3,0),"-")</f>
        <v>-</v>
      </c>
      <c r="J98" s="1" t="str">
        <f>IFERROR(VLOOKUP($C98,$B$30:$K$37,COLUMN()-3,0),"-")</f>
        <v>-</v>
      </c>
      <c r="K98" s="1" t="str">
        <f>IFERROR(VLOOKUP($C98,$B$30:$K$37,COLUMN()-3,0),"-")</f>
        <v>-</v>
      </c>
    </row>
    <row r="99" spans="2:11" x14ac:dyDescent="0.25">
      <c r="B99" s="1">
        <v>16</v>
      </c>
      <c r="C99" s="1">
        <v>26</v>
      </c>
      <c r="D99" s="1" t="str">
        <f>IFERROR(VLOOKUP($C99,$B$30:$K$37,COLUMN()-3,0),"-")</f>
        <v>-</v>
      </c>
      <c r="E99" s="1" t="str">
        <f>IFERROR(VLOOKUP($C99,$B$30:$K$37,COLUMN()-3,0),"-")</f>
        <v>-</v>
      </c>
      <c r="F99" s="1" t="str">
        <f>IFERROR(VLOOKUP($C99,$B$30:$K$37,COLUMN()-3,0),"-")</f>
        <v>-</v>
      </c>
      <c r="G99" s="1" t="str">
        <f>IFERROR(VLOOKUP($C99,$B$30:$K$37,COLUMN()-3,0),"-")</f>
        <v>-</v>
      </c>
      <c r="H99" s="1" t="str">
        <f>IFERROR(VLOOKUP($C99,$B$30:$K$37,COLUMN()-3,0),"-")</f>
        <v>-</v>
      </c>
      <c r="I99" s="1" t="str">
        <f>IFERROR(VLOOKUP($C99,$B$30:$K$37,COLUMN()-3,0),"-")</f>
        <v>-</v>
      </c>
      <c r="J99" s="1" t="str">
        <f>IFERROR(VLOOKUP($C99,$B$30:$K$37,COLUMN()-3,0),"-")</f>
        <v>-</v>
      </c>
      <c r="K99" s="1" t="str">
        <f>IFERROR(VLOOKUP($C99,$B$30:$K$37,COLUMN()-3,0),"-")</f>
        <v>-</v>
      </c>
    </row>
    <row r="100" spans="2:11" x14ac:dyDescent="0.25">
      <c r="B100" s="1">
        <v>17</v>
      </c>
      <c r="C100" s="1">
        <v>27</v>
      </c>
      <c r="D100" s="1" t="str">
        <f>IFERROR(VLOOKUP($C100,$B$30:$K$37,COLUMN()-3,0),"-")</f>
        <v>-</v>
      </c>
      <c r="E100" s="1" t="str">
        <f>IFERROR(VLOOKUP($C100,$B$30:$K$37,COLUMN()-3,0),"-")</f>
        <v>-</v>
      </c>
      <c r="F100" s="1" t="str">
        <f>IFERROR(VLOOKUP($C100,$B$30:$K$37,COLUMN()-3,0),"-")</f>
        <v>-</v>
      </c>
      <c r="G100" s="1" t="str">
        <f>IFERROR(VLOOKUP($C100,$B$30:$K$37,COLUMN()-3,0),"-")</f>
        <v>-</v>
      </c>
      <c r="H100" s="1" t="str">
        <f>IFERROR(VLOOKUP($C100,$B$30:$K$37,COLUMN()-3,0),"-")</f>
        <v>-</v>
      </c>
      <c r="I100" s="1" t="str">
        <f>IFERROR(VLOOKUP($C100,$B$30:$K$37,COLUMN()-3,0),"-")</f>
        <v>-</v>
      </c>
      <c r="J100" s="1" t="str">
        <f>IFERROR(VLOOKUP($C100,$B$30:$K$37,COLUMN()-3,0),"-")</f>
        <v>-</v>
      </c>
      <c r="K100" s="1" t="str">
        <f>IFERROR(VLOOKUP($C100,$B$30:$K$37,COLUMN()-3,0),"-")</f>
        <v>-</v>
      </c>
    </row>
    <row r="101" spans="2:11" x14ac:dyDescent="0.25">
      <c r="B101" s="1">
        <v>18</v>
      </c>
      <c r="C101" s="1">
        <v>28</v>
      </c>
      <c r="D101" s="1" t="str">
        <f>IFERROR(VLOOKUP($C101,$B$30:$K$37,COLUMN()-3,0),"-")</f>
        <v>-</v>
      </c>
      <c r="E101" s="1" t="str">
        <f>IFERROR(VLOOKUP($C101,$B$30:$K$37,COLUMN()-3,0),"-")</f>
        <v>-</v>
      </c>
      <c r="F101" s="1" t="str">
        <f>IFERROR(VLOOKUP($C101,$B$30:$K$37,COLUMN()-3,0),"-")</f>
        <v>-</v>
      </c>
      <c r="G101" s="1" t="str">
        <f>IFERROR(VLOOKUP($C101,$B$30:$K$37,COLUMN()-3,0),"-")</f>
        <v>-</v>
      </c>
      <c r="H101" s="1" t="str">
        <f>IFERROR(VLOOKUP($C101,$B$30:$K$37,COLUMN()-3,0),"-")</f>
        <v>-</v>
      </c>
      <c r="I101" s="1" t="str">
        <f>IFERROR(VLOOKUP($C101,$B$30:$K$37,COLUMN()-3,0),"-")</f>
        <v>-</v>
      </c>
      <c r="J101" s="1" t="str">
        <f>IFERROR(VLOOKUP($C101,$B$30:$K$37,COLUMN()-3,0),"-")</f>
        <v>-</v>
      </c>
      <c r="K101" s="1" t="str">
        <f>IFERROR(VLOOKUP($C101,$B$30:$K$37,COLUMN()-3,0),"-")</f>
        <v>-</v>
      </c>
    </row>
    <row r="102" spans="2:11" x14ac:dyDescent="0.25">
      <c r="B102" s="1">
        <v>19</v>
      </c>
      <c r="C102" s="1">
        <v>29</v>
      </c>
      <c r="D102" s="1" t="str">
        <f>IFERROR(VLOOKUP($C102,$B$30:$K$37,COLUMN()-3,0),"-")</f>
        <v>-</v>
      </c>
      <c r="E102" s="1" t="str">
        <f>IFERROR(VLOOKUP($C102,$B$30:$K$37,COLUMN()-3,0),"-")</f>
        <v>-</v>
      </c>
      <c r="F102" s="1" t="str">
        <f>IFERROR(VLOOKUP($C102,$B$30:$K$37,COLUMN()-3,0),"-")</f>
        <v>-</v>
      </c>
      <c r="G102" s="1" t="str">
        <f>IFERROR(VLOOKUP($C102,$B$30:$K$37,COLUMN()-3,0),"-")</f>
        <v>-</v>
      </c>
      <c r="H102" s="1" t="str">
        <f>IFERROR(VLOOKUP($C102,$B$30:$K$37,COLUMN()-3,0),"-")</f>
        <v>-</v>
      </c>
      <c r="I102" s="1" t="str">
        <f>IFERROR(VLOOKUP($C102,$B$30:$K$37,COLUMN()-3,0),"-")</f>
        <v>-</v>
      </c>
      <c r="J102" s="1" t="str">
        <f>IFERROR(VLOOKUP($C102,$B$30:$K$37,COLUMN()-3,0),"-")</f>
        <v>-</v>
      </c>
      <c r="K102" s="1" t="str">
        <f>IFERROR(VLOOKUP($C102,$B$30:$K$37,COLUMN()-3,0),"-")</f>
        <v>-</v>
      </c>
    </row>
    <row r="103" spans="2:11" x14ac:dyDescent="0.25">
      <c r="B103" s="1">
        <v>20</v>
      </c>
      <c r="C103" s="1">
        <v>30</v>
      </c>
      <c r="D103" s="1" t="str">
        <f>IFERROR(VLOOKUP($C103,$B$30:$K$37,COLUMN()-3,0),"-")</f>
        <v>-</v>
      </c>
      <c r="E103" s="1" t="str">
        <f>IFERROR(VLOOKUP($C103,$B$30:$K$37,COLUMN()-3,0),"-")</f>
        <v>-</v>
      </c>
      <c r="F103" s="1" t="str">
        <f>IFERROR(VLOOKUP($C103,$B$30:$K$37,COLUMN()-3,0),"-")</f>
        <v>-</v>
      </c>
      <c r="G103" s="1" t="str">
        <f>IFERROR(VLOOKUP($C103,$B$30:$K$37,COLUMN()-3,0),"-")</f>
        <v>-</v>
      </c>
      <c r="H103" s="1" t="str">
        <f>IFERROR(VLOOKUP($C103,$B$30:$K$37,COLUMN()-3,0),"-")</f>
        <v>-</v>
      </c>
      <c r="I103" s="1" t="str">
        <f>IFERROR(VLOOKUP($C103,$B$30:$K$37,COLUMN()-3,0),"-")</f>
        <v>-</v>
      </c>
      <c r="J103" s="1" t="str">
        <f>IFERROR(VLOOKUP($C103,$B$30:$K$37,COLUMN()-3,0),"-")</f>
        <v>-</v>
      </c>
      <c r="K103" s="1" t="str">
        <f>IFERROR(VLOOKUP($C103,$B$30:$K$37,COLUMN()-3,0),"-")</f>
        <v>-</v>
      </c>
    </row>
    <row r="104" spans="2:11" ht="31.5" x14ac:dyDescent="0.25">
      <c r="B104" s="1" t="str">
        <f>IFERROR(VLOOKUP($D104,$L$6:$M$26,2,0),"-")</f>
        <v>-</v>
      </c>
      <c r="C104" s="1" t="str">
        <f>IFERROR(VLOOKUP($D104,$L$6:$M$26,1,0),"-")</f>
        <v>-</v>
      </c>
      <c r="D104" s="1">
        <v>8</v>
      </c>
      <c r="E104" s="2" t="s">
        <v>55</v>
      </c>
      <c r="F104" s="6">
        <v>2012</v>
      </c>
      <c r="G104" s="2" t="s">
        <v>46</v>
      </c>
      <c r="H104" s="2">
        <v>2</v>
      </c>
      <c r="I104" s="2">
        <v>2</v>
      </c>
      <c r="J104" s="1">
        <v>2</v>
      </c>
      <c r="K104" s="1" t="s">
        <v>56</v>
      </c>
    </row>
    <row r="105" spans="2:11" ht="31.5" x14ac:dyDescent="0.25">
      <c r="B105" s="1" t="str">
        <f>IFERROR(VLOOKUP($D105,$L$6:$M$26,2,0),"-")</f>
        <v>-</v>
      </c>
      <c r="C105" s="1" t="str">
        <f>IFERROR(VLOOKUP($D105,$L$6:$M$26,1,0),"-")</f>
        <v>-</v>
      </c>
      <c r="D105" s="1">
        <v>9</v>
      </c>
      <c r="E105" s="2" t="s">
        <v>57</v>
      </c>
      <c r="F105" s="6">
        <v>2012</v>
      </c>
      <c r="G105" s="2" t="s">
        <v>46</v>
      </c>
      <c r="H105" s="2">
        <v>3</v>
      </c>
      <c r="I105" s="2">
        <v>1</v>
      </c>
      <c r="J105" s="1">
        <v>1</v>
      </c>
      <c r="K10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2021-12-04T07:34:06Z</dcterms:created>
  <dcterms:modified xsi:type="dcterms:W3CDTF">2022-07-12T19:24:39Z</dcterms:modified>
</cp:coreProperties>
</file>