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Егор\Desktop\gb\data_base\Homework\HW1\"/>
    </mc:Choice>
  </mc:AlternateContent>
  <xr:revisionPtr revIDLastSave="0" documentId="13_ncr:1_{00D874C2-9197-4933-8863-85D74F4BE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es" sheetId="1" r:id="rId1"/>
    <sheet name="Routes" sheetId="3" r:id="rId2"/>
    <sheet name="Routes_addresses" sheetId="5" r:id="rId3"/>
    <sheet name="Conductior" sheetId="4" r:id="rId4"/>
    <sheet name="Conductor_routes" sheetId="2" r:id="rId5"/>
    <sheet name="Drivers" sheetId="6" r:id="rId6"/>
    <sheet name="Drivers_rou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5" i="6" s="1"/>
  <c r="C6" i="6" s="1"/>
  <c r="C3" i="6"/>
  <c r="F3" i="6"/>
  <c r="F4" i="6" s="1"/>
  <c r="F5" i="6" s="1"/>
  <c r="F6" i="6" s="1"/>
  <c r="F5" i="4"/>
  <c r="F6" i="4" s="1"/>
  <c r="F4" i="4"/>
  <c r="F3" i="4"/>
  <c r="C3" i="4"/>
  <c r="C4" i="4" s="1"/>
  <c r="C5" i="4" s="1"/>
  <c r="C6" i="4" s="1"/>
</calcChain>
</file>

<file path=xl/sharedStrings.xml><?xml version="1.0" encoding="utf-8"?>
<sst xmlns="http://schemas.openxmlformats.org/spreadsheetml/2006/main" count="166" uniqueCount="69">
  <si>
    <t>id</t>
  </si>
  <si>
    <t>Модель автобуса</t>
  </si>
  <si>
    <t>Икарус</t>
  </si>
  <si>
    <t>Паз</t>
  </si>
  <si>
    <t>Год производства</t>
  </si>
  <si>
    <t>Год начала работы</t>
  </si>
  <si>
    <t>Цвет</t>
  </si>
  <si>
    <t>Желтый</t>
  </si>
  <si>
    <t>Серый</t>
  </si>
  <si>
    <t>Зеленый</t>
  </si>
  <si>
    <t>Синий</t>
  </si>
  <si>
    <t>Длина</t>
  </si>
  <si>
    <t>Короткий</t>
  </si>
  <si>
    <t>Длинный</t>
  </si>
  <si>
    <t>Размер 
колес</t>
  </si>
  <si>
    <t>Начальная остановка</t>
  </si>
  <si>
    <t>Конечная остановка</t>
  </si>
  <si>
    <t>№2</t>
  </si>
  <si>
    <t>№3</t>
  </si>
  <si>
    <t>Номер маршрута на который может выезжать автобус</t>
  </si>
  <si>
    <t>№5</t>
  </si>
  <si>
    <t>№4</t>
  </si>
  <si>
    <t>№9</t>
  </si>
  <si>
    <t>Автовокзал</t>
  </si>
  <si>
    <t xml:space="preserve">Аэропорт </t>
  </si>
  <si>
    <t>Автобусное депо</t>
  </si>
  <si>
    <t>Центральная площадь</t>
  </si>
  <si>
    <t>Монастырь</t>
  </si>
  <si>
    <t>Кинотеатр Россия</t>
  </si>
  <si>
    <t>Торговый центр Шоколад</t>
  </si>
  <si>
    <t>bus1</t>
  </si>
  <si>
    <t>bus2</t>
  </si>
  <si>
    <t>bus3</t>
  </si>
  <si>
    <t>bus4</t>
  </si>
  <si>
    <t>bus5</t>
  </si>
  <si>
    <t>Cond_ID</t>
  </si>
  <si>
    <t>COND_1</t>
  </si>
  <si>
    <t>COND_2</t>
  </si>
  <si>
    <t>COND_3</t>
  </si>
  <si>
    <t>COND_4</t>
  </si>
  <si>
    <t>COND_5</t>
  </si>
  <si>
    <t>Фио</t>
  </si>
  <si>
    <t>Возраст</t>
  </si>
  <si>
    <t>Иванов Иван Иванович</t>
  </si>
  <si>
    <t>Петров Петр Петрович</t>
  </si>
  <si>
    <t>Сидоров Сидор Сидорович</t>
  </si>
  <si>
    <t>Алексеев Алексей Алексеевич</t>
  </si>
  <si>
    <t>Борисов Борис Борисович</t>
  </si>
  <si>
    <t>Контактный телефон</t>
  </si>
  <si>
    <t>Банковские реквизиты</t>
  </si>
  <si>
    <t>стаж</t>
  </si>
  <si>
    <t>1234 4566 7674 6440</t>
  </si>
  <si>
    <t>1234 4566 3244 6440</t>
  </si>
  <si>
    <t>1234 4566 7603 4321</t>
  </si>
  <si>
    <t>1234 4566 7134 5321</t>
  </si>
  <si>
    <t>1234 4566 7674 6446</t>
  </si>
  <si>
    <t>+7(921)-123-12-12</t>
  </si>
  <si>
    <t>+7(951)-123-12-13</t>
  </si>
  <si>
    <t>+7(921)-123-54-34</t>
  </si>
  <si>
    <t>+7(921)-123-12-55</t>
  </si>
  <si>
    <t>Driver_ID</t>
  </si>
  <si>
    <t>DRIVE_1</t>
  </si>
  <si>
    <t>DRIVE_2</t>
  </si>
  <si>
    <t>DRIVE_3</t>
  </si>
  <si>
    <t>DRIVE_4</t>
  </si>
  <si>
    <t>DRIVE_5</t>
  </si>
  <si>
    <t>Васильев Василий Васильевич</t>
  </si>
  <si>
    <t>x</t>
  </si>
  <si>
    <t>Стоит Зимняя Резина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</si>
</sst>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wrapText="1"/>
    </xf>
    <xf numFmtId="0" fontId="1" fillId="0" borderId="3" xfId="0" applyFont="1" applyFill="1" applyBorder="1"/>
    <xf numFmtId="0" fontId="0" fillId="0" borderId="3" xfId="0" applyFill="1" applyBorder="1"/>
    <xf numFmtId="3" fontId="0" fillId="0" borderId="1" xfId="0" quotePrefix="1" applyNumberFormat="1" applyBorder="1"/>
    <xf numFmtId="0" fontId="1" fillId="0" borderId="3" xfId="0" quotePrefix="1" applyFon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19" sqref="D19"/>
    </sheetView>
  </sheetViews>
  <sheetFormatPr defaultRowHeight="15" x14ac:dyDescent="0.25"/>
  <cols>
    <col min="1" max="1" width="5.140625" bestFit="1" customWidth="1"/>
    <col min="2" max="2" width="17.28515625" bestFit="1" customWidth="1"/>
    <col min="3" max="3" width="17.5703125" bestFit="1" customWidth="1"/>
    <col min="4" max="4" width="18.5703125" bestFit="1" customWidth="1"/>
    <col min="6" max="6" width="9.7109375" bestFit="1" customWidth="1"/>
    <col min="8" max="8" width="13.85546875" customWidth="1"/>
  </cols>
  <sheetData>
    <row r="1" spans="1:8" ht="30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11</v>
      </c>
      <c r="G1" s="4" t="s">
        <v>14</v>
      </c>
      <c r="H1" s="4" t="s">
        <v>68</v>
      </c>
    </row>
    <row r="2" spans="1:8" x14ac:dyDescent="0.25">
      <c r="A2" s="2" t="s">
        <v>30</v>
      </c>
      <c r="B2" s="3" t="s">
        <v>2</v>
      </c>
      <c r="C2" s="3">
        <v>2000</v>
      </c>
      <c r="D2" s="3">
        <v>2006</v>
      </c>
      <c r="E2" s="3" t="s">
        <v>7</v>
      </c>
      <c r="F2" s="3" t="s">
        <v>13</v>
      </c>
      <c r="G2" s="3">
        <v>17</v>
      </c>
      <c r="H2" s="3" t="s">
        <v>67</v>
      </c>
    </row>
    <row r="3" spans="1:8" x14ac:dyDescent="0.25">
      <c r="A3" s="2" t="s">
        <v>31</v>
      </c>
      <c r="B3" s="3" t="s">
        <v>3</v>
      </c>
      <c r="C3" s="3">
        <v>2005</v>
      </c>
      <c r="D3" s="3">
        <v>2014</v>
      </c>
      <c r="E3" s="3" t="s">
        <v>7</v>
      </c>
      <c r="F3" s="3" t="s">
        <v>12</v>
      </c>
      <c r="G3" s="3">
        <v>17</v>
      </c>
      <c r="H3" s="3"/>
    </row>
    <row r="4" spans="1:8" x14ac:dyDescent="0.25">
      <c r="A4" s="2" t="s">
        <v>32</v>
      </c>
      <c r="B4" s="3" t="s">
        <v>2</v>
      </c>
      <c r="C4" s="3">
        <v>2007</v>
      </c>
      <c r="D4" s="3">
        <v>2013</v>
      </c>
      <c r="E4" s="3" t="s">
        <v>10</v>
      </c>
      <c r="F4" s="3" t="s">
        <v>12</v>
      </c>
      <c r="G4" s="3">
        <v>17</v>
      </c>
      <c r="H4" s="3"/>
    </row>
    <row r="5" spans="1:8" x14ac:dyDescent="0.25">
      <c r="A5" s="2" t="s">
        <v>33</v>
      </c>
      <c r="B5" s="3" t="s">
        <v>2</v>
      </c>
      <c r="C5" s="3">
        <v>2001</v>
      </c>
      <c r="D5" s="3">
        <v>2007</v>
      </c>
      <c r="E5" s="3" t="s">
        <v>8</v>
      </c>
      <c r="F5" s="3" t="s">
        <v>12</v>
      </c>
      <c r="G5" s="3">
        <v>16</v>
      </c>
      <c r="H5" s="3"/>
    </row>
    <row r="6" spans="1:8" x14ac:dyDescent="0.25">
      <c r="A6" s="2" t="s">
        <v>34</v>
      </c>
      <c r="B6" s="3" t="s">
        <v>3</v>
      </c>
      <c r="C6" s="3">
        <v>2011</v>
      </c>
      <c r="D6" s="3">
        <v>2017</v>
      </c>
      <c r="E6" s="3" t="s">
        <v>9</v>
      </c>
      <c r="F6" s="3" t="s">
        <v>13</v>
      </c>
      <c r="G6" s="3">
        <v>17</v>
      </c>
      <c r="H6" s="3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E8CD-2607-4123-B61B-6594E7647696}">
  <dimension ref="A1:B11"/>
  <sheetViews>
    <sheetView workbookViewId="0">
      <selection activeCell="C14" sqref="C14"/>
    </sheetView>
  </sheetViews>
  <sheetFormatPr defaultRowHeight="15" x14ac:dyDescent="0.25"/>
  <cols>
    <col min="2" max="2" width="53" bestFit="1" customWidth="1"/>
  </cols>
  <sheetData>
    <row r="1" spans="1:2" x14ac:dyDescent="0.25">
      <c r="A1" s="2" t="s">
        <v>0</v>
      </c>
      <c r="B1" s="2" t="s">
        <v>19</v>
      </c>
    </row>
    <row r="2" spans="1:2" x14ac:dyDescent="0.25">
      <c r="A2" s="2" t="s">
        <v>30</v>
      </c>
      <c r="B2" s="3" t="s">
        <v>17</v>
      </c>
    </row>
    <row r="3" spans="1:2" x14ac:dyDescent="0.25">
      <c r="A3" s="2" t="s">
        <v>30</v>
      </c>
      <c r="B3" s="3" t="s">
        <v>18</v>
      </c>
    </row>
    <row r="4" spans="1:2" x14ac:dyDescent="0.25">
      <c r="A4" s="2" t="s">
        <v>30</v>
      </c>
      <c r="B4" s="3" t="s">
        <v>20</v>
      </c>
    </row>
    <row r="5" spans="1:2" x14ac:dyDescent="0.25">
      <c r="A5" s="2" t="s">
        <v>31</v>
      </c>
      <c r="B5" s="3" t="s">
        <v>21</v>
      </c>
    </row>
    <row r="6" spans="1:2" x14ac:dyDescent="0.25">
      <c r="A6" s="2" t="s">
        <v>31</v>
      </c>
      <c r="B6" s="3" t="s">
        <v>20</v>
      </c>
    </row>
    <row r="7" spans="1:2" x14ac:dyDescent="0.25">
      <c r="A7" s="2" t="s">
        <v>32</v>
      </c>
      <c r="B7" s="3" t="s">
        <v>17</v>
      </c>
    </row>
    <row r="8" spans="1:2" x14ac:dyDescent="0.25">
      <c r="A8" s="2" t="s">
        <v>32</v>
      </c>
      <c r="B8" s="3" t="s">
        <v>22</v>
      </c>
    </row>
    <row r="9" spans="1:2" x14ac:dyDescent="0.25">
      <c r="A9" s="2" t="s">
        <v>33</v>
      </c>
      <c r="B9" s="3" t="s">
        <v>22</v>
      </c>
    </row>
    <row r="10" spans="1:2" x14ac:dyDescent="0.25">
      <c r="A10" s="2" t="s">
        <v>34</v>
      </c>
      <c r="B10" s="3" t="s">
        <v>17</v>
      </c>
    </row>
    <row r="11" spans="1:2" x14ac:dyDescent="0.25">
      <c r="A11" s="1" t="s">
        <v>34</v>
      </c>
      <c r="B11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B57F-A4F2-4350-9E3B-14CC1F969D57}">
  <dimension ref="A1:C6"/>
  <sheetViews>
    <sheetView workbookViewId="0"/>
  </sheetViews>
  <sheetFormatPr defaultRowHeight="15" x14ac:dyDescent="0.25"/>
  <cols>
    <col min="1" max="1" width="53" bestFit="1" customWidth="1"/>
    <col min="2" max="2" width="17.5703125" bestFit="1" customWidth="1"/>
    <col min="3" max="3" width="24.85546875" bestFit="1" customWidth="1"/>
  </cols>
  <sheetData>
    <row r="1" spans="1:3" x14ac:dyDescent="0.25">
      <c r="A1" s="2" t="s">
        <v>19</v>
      </c>
      <c r="B1" s="2" t="s">
        <v>15</v>
      </c>
      <c r="C1" s="2" t="s">
        <v>16</v>
      </c>
    </row>
    <row r="2" spans="1:3" x14ac:dyDescent="0.25">
      <c r="A2" s="1" t="s">
        <v>17</v>
      </c>
      <c r="B2" s="3" t="s">
        <v>23</v>
      </c>
      <c r="C2" s="3" t="s">
        <v>24</v>
      </c>
    </row>
    <row r="3" spans="1:3" x14ac:dyDescent="0.25">
      <c r="A3" s="1" t="s">
        <v>18</v>
      </c>
      <c r="B3" s="3" t="s">
        <v>24</v>
      </c>
      <c r="C3" s="3" t="s">
        <v>23</v>
      </c>
    </row>
    <row r="4" spans="1:3" x14ac:dyDescent="0.25">
      <c r="A4" s="1" t="s">
        <v>20</v>
      </c>
      <c r="B4" s="3" t="s">
        <v>25</v>
      </c>
      <c r="C4" s="3" t="s">
        <v>24</v>
      </c>
    </row>
    <row r="5" spans="1:3" x14ac:dyDescent="0.25">
      <c r="A5" s="1" t="s">
        <v>21</v>
      </c>
      <c r="B5" s="3" t="s">
        <v>26</v>
      </c>
      <c r="C5" s="3" t="s">
        <v>27</v>
      </c>
    </row>
    <row r="6" spans="1:3" x14ac:dyDescent="0.25">
      <c r="A6" s="1" t="s">
        <v>22</v>
      </c>
      <c r="B6" s="3" t="s">
        <v>28</v>
      </c>
      <c r="C6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8BA4-36F6-42F2-85C1-70B6EF8E72E1}">
  <dimension ref="A1:F7"/>
  <sheetViews>
    <sheetView workbookViewId="0">
      <selection activeCell="E33" sqref="E33"/>
    </sheetView>
  </sheetViews>
  <sheetFormatPr defaultRowHeight="15" x14ac:dyDescent="0.25"/>
  <cols>
    <col min="2" max="2" width="29.85546875" bestFit="1" customWidth="1"/>
    <col min="4" max="4" width="20.7109375" bestFit="1" customWidth="1"/>
    <col min="5" max="5" width="22.28515625" bestFit="1" customWidth="1"/>
  </cols>
  <sheetData>
    <row r="1" spans="1:6" x14ac:dyDescent="0.25">
      <c r="A1" s="2" t="s">
        <v>35</v>
      </c>
      <c r="B1" s="2" t="s">
        <v>41</v>
      </c>
      <c r="C1" s="2" t="s">
        <v>42</v>
      </c>
      <c r="D1" s="8" t="s">
        <v>48</v>
      </c>
      <c r="E1" s="5" t="s">
        <v>49</v>
      </c>
      <c r="F1" s="5" t="s">
        <v>50</v>
      </c>
    </row>
    <row r="2" spans="1:6" x14ac:dyDescent="0.25">
      <c r="A2" s="1" t="s">
        <v>36</v>
      </c>
      <c r="B2" s="3" t="s">
        <v>43</v>
      </c>
      <c r="C2" s="3">
        <v>30</v>
      </c>
      <c r="D2" s="3" t="s">
        <v>56</v>
      </c>
      <c r="E2" s="7" t="s">
        <v>51</v>
      </c>
      <c r="F2" s="3">
        <v>3</v>
      </c>
    </row>
    <row r="3" spans="1:6" x14ac:dyDescent="0.25">
      <c r="A3" s="1" t="s">
        <v>37</v>
      </c>
      <c r="B3" s="3" t="s">
        <v>44</v>
      </c>
      <c r="C3" s="3">
        <f>C2+5</f>
        <v>35</v>
      </c>
      <c r="D3" s="9" t="s">
        <v>57</v>
      </c>
      <c r="E3" s="7" t="s">
        <v>52</v>
      </c>
      <c r="F3" s="3">
        <f>F2+4</f>
        <v>7</v>
      </c>
    </row>
    <row r="4" spans="1:6" x14ac:dyDescent="0.25">
      <c r="A4" s="1" t="s">
        <v>38</v>
      </c>
      <c r="B4" s="3" t="s">
        <v>45</v>
      </c>
      <c r="C4" s="3">
        <f t="shared" ref="C4:C6" si="0">C3+5</f>
        <v>40</v>
      </c>
      <c r="D4" s="9" t="s">
        <v>58</v>
      </c>
      <c r="E4" s="7" t="s">
        <v>53</v>
      </c>
      <c r="F4" s="3">
        <f t="shared" ref="F4" si="1">F3+4</f>
        <v>11</v>
      </c>
    </row>
    <row r="5" spans="1:6" x14ac:dyDescent="0.25">
      <c r="A5" s="1" t="s">
        <v>39</v>
      </c>
      <c r="B5" s="3" t="s">
        <v>46</v>
      </c>
      <c r="C5" s="3">
        <f t="shared" si="0"/>
        <v>45</v>
      </c>
      <c r="D5" s="9" t="s">
        <v>59</v>
      </c>
      <c r="E5" s="7" t="s">
        <v>54</v>
      </c>
      <c r="F5" s="3">
        <f>F4+6</f>
        <v>17</v>
      </c>
    </row>
    <row r="6" spans="1:6" x14ac:dyDescent="0.25">
      <c r="A6" s="1" t="s">
        <v>40</v>
      </c>
      <c r="B6" s="3" t="s">
        <v>47</v>
      </c>
      <c r="C6" s="3">
        <f t="shared" si="0"/>
        <v>50</v>
      </c>
      <c r="D6" s="3" t="s">
        <v>56</v>
      </c>
      <c r="E6" s="7" t="s">
        <v>55</v>
      </c>
      <c r="F6" s="3">
        <f>F5+8</f>
        <v>25</v>
      </c>
    </row>
    <row r="7" spans="1:6" x14ac:dyDescent="0.25">
      <c r="E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06C8-0D69-476E-B3BB-3B314F63428C}">
  <dimension ref="A1:B1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" t="s">
        <v>35</v>
      </c>
      <c r="B1" s="2" t="s">
        <v>19</v>
      </c>
    </row>
    <row r="2" spans="1:2" x14ac:dyDescent="0.25">
      <c r="A2" s="1" t="s">
        <v>36</v>
      </c>
      <c r="B2" s="3" t="s">
        <v>17</v>
      </c>
    </row>
    <row r="3" spans="1:2" x14ac:dyDescent="0.25">
      <c r="A3" s="1" t="s">
        <v>37</v>
      </c>
      <c r="B3" s="3" t="s">
        <v>18</v>
      </c>
    </row>
    <row r="4" spans="1:2" x14ac:dyDescent="0.25">
      <c r="A4" s="1" t="s">
        <v>37</v>
      </c>
      <c r="B4" s="3" t="s">
        <v>20</v>
      </c>
    </row>
    <row r="5" spans="1:2" x14ac:dyDescent="0.25">
      <c r="A5" s="1" t="s">
        <v>38</v>
      </c>
      <c r="B5" s="3" t="s">
        <v>21</v>
      </c>
    </row>
    <row r="6" spans="1:2" x14ac:dyDescent="0.25">
      <c r="A6" s="1" t="s">
        <v>38</v>
      </c>
      <c r="B6" s="3" t="s">
        <v>20</v>
      </c>
    </row>
    <row r="7" spans="1:2" x14ac:dyDescent="0.25">
      <c r="A7" s="1" t="s">
        <v>39</v>
      </c>
      <c r="B7" s="3" t="s">
        <v>17</v>
      </c>
    </row>
    <row r="8" spans="1:2" x14ac:dyDescent="0.25">
      <c r="A8" s="1" t="s">
        <v>39</v>
      </c>
      <c r="B8" s="3" t="s">
        <v>20</v>
      </c>
    </row>
    <row r="9" spans="1:2" x14ac:dyDescent="0.25">
      <c r="A9" s="1" t="s">
        <v>39</v>
      </c>
      <c r="B9" s="3" t="s">
        <v>22</v>
      </c>
    </row>
    <row r="10" spans="1:2" x14ac:dyDescent="0.25">
      <c r="A10" s="1" t="s">
        <v>40</v>
      </c>
      <c r="B10" s="3" t="s">
        <v>17</v>
      </c>
    </row>
    <row r="11" spans="1:2" x14ac:dyDescent="0.25">
      <c r="A11" s="1" t="s">
        <v>40</v>
      </c>
      <c r="B11" s="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EB35-3022-4DBF-BC9C-60CC5E31FCEB}">
  <dimension ref="A1:F6"/>
  <sheetViews>
    <sheetView workbookViewId="0"/>
  </sheetViews>
  <sheetFormatPr defaultRowHeight="15" x14ac:dyDescent="0.25"/>
  <cols>
    <col min="2" max="2" width="29.85546875" bestFit="1" customWidth="1"/>
    <col min="4" max="4" width="20.7109375" bestFit="1" customWidth="1"/>
    <col min="5" max="5" width="22.28515625" bestFit="1" customWidth="1"/>
  </cols>
  <sheetData>
    <row r="1" spans="1:6" x14ac:dyDescent="0.25">
      <c r="A1" s="2" t="s">
        <v>60</v>
      </c>
      <c r="B1" s="2" t="s">
        <v>41</v>
      </c>
      <c r="C1" s="2" t="s">
        <v>42</v>
      </c>
      <c r="D1" s="8" t="s">
        <v>48</v>
      </c>
      <c r="E1" s="5" t="s">
        <v>49</v>
      </c>
      <c r="F1" s="5" t="s">
        <v>50</v>
      </c>
    </row>
    <row r="2" spans="1:6" x14ac:dyDescent="0.25">
      <c r="A2" s="1" t="s">
        <v>61</v>
      </c>
      <c r="B2" s="3" t="s">
        <v>66</v>
      </c>
      <c r="C2" s="3">
        <v>25</v>
      </c>
      <c r="D2" s="3" t="s">
        <v>56</v>
      </c>
      <c r="E2" s="7" t="s">
        <v>51</v>
      </c>
      <c r="F2" s="3">
        <v>6</v>
      </c>
    </row>
    <row r="3" spans="1:6" x14ac:dyDescent="0.25">
      <c r="A3" s="1" t="s">
        <v>62</v>
      </c>
      <c r="B3" s="3" t="s">
        <v>44</v>
      </c>
      <c r="C3" s="3">
        <f>C2+7</f>
        <v>32</v>
      </c>
      <c r="D3" s="9" t="s">
        <v>57</v>
      </c>
      <c r="E3" s="7" t="s">
        <v>52</v>
      </c>
      <c r="F3" s="3">
        <f>F2+4</f>
        <v>10</v>
      </c>
    </row>
    <row r="4" spans="1:6" x14ac:dyDescent="0.25">
      <c r="A4" s="1" t="s">
        <v>63</v>
      </c>
      <c r="B4" s="3" t="s">
        <v>45</v>
      </c>
      <c r="C4" s="3">
        <f t="shared" ref="C4:C6" si="0">C3+7</f>
        <v>39</v>
      </c>
      <c r="D4" s="9" t="s">
        <v>58</v>
      </c>
      <c r="E4" s="7" t="s">
        <v>53</v>
      </c>
      <c r="F4" s="3">
        <f t="shared" ref="F4" si="1">F3+4</f>
        <v>14</v>
      </c>
    </row>
    <row r="5" spans="1:6" x14ac:dyDescent="0.25">
      <c r="A5" s="1" t="s">
        <v>64</v>
      </c>
      <c r="B5" s="3" t="s">
        <v>46</v>
      </c>
      <c r="C5" s="3">
        <f t="shared" si="0"/>
        <v>46</v>
      </c>
      <c r="D5" s="9" t="s">
        <v>59</v>
      </c>
      <c r="E5" s="7" t="s">
        <v>54</v>
      </c>
      <c r="F5" s="3">
        <f>F4+6</f>
        <v>20</v>
      </c>
    </row>
    <row r="6" spans="1:6" x14ac:dyDescent="0.25">
      <c r="A6" s="1" t="s">
        <v>65</v>
      </c>
      <c r="B6" s="3" t="s">
        <v>47</v>
      </c>
      <c r="C6" s="3">
        <f t="shared" si="0"/>
        <v>53</v>
      </c>
      <c r="D6" s="3" t="s">
        <v>56</v>
      </c>
      <c r="E6" s="7" t="s">
        <v>55</v>
      </c>
      <c r="F6" s="3">
        <f>F5+8</f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04F-AD76-47A0-B11C-8F84619F6F3B}">
  <dimension ref="A1:B11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2" t="s">
        <v>60</v>
      </c>
      <c r="B1" s="2" t="s">
        <v>19</v>
      </c>
    </row>
    <row r="2" spans="1:2" x14ac:dyDescent="0.25">
      <c r="A2" s="1" t="s">
        <v>61</v>
      </c>
      <c r="B2" s="3" t="s">
        <v>17</v>
      </c>
    </row>
    <row r="3" spans="1:2" x14ac:dyDescent="0.25">
      <c r="A3" s="1" t="s">
        <v>62</v>
      </c>
      <c r="B3" s="3" t="s">
        <v>18</v>
      </c>
    </row>
    <row r="4" spans="1:2" x14ac:dyDescent="0.25">
      <c r="A4" s="1" t="s">
        <v>62</v>
      </c>
      <c r="B4" s="3" t="s">
        <v>20</v>
      </c>
    </row>
    <row r="5" spans="1:2" x14ac:dyDescent="0.25">
      <c r="A5" s="1" t="s">
        <v>63</v>
      </c>
      <c r="B5" s="3" t="s">
        <v>21</v>
      </c>
    </row>
    <row r="6" spans="1:2" x14ac:dyDescent="0.25">
      <c r="A6" s="1" t="s">
        <v>63</v>
      </c>
      <c r="B6" s="3" t="s">
        <v>20</v>
      </c>
    </row>
    <row r="7" spans="1:2" x14ac:dyDescent="0.25">
      <c r="A7" s="1" t="s">
        <v>64</v>
      </c>
      <c r="B7" s="3" t="s">
        <v>17</v>
      </c>
    </row>
    <row r="8" spans="1:2" x14ac:dyDescent="0.25">
      <c r="A8" s="1" t="s">
        <v>64</v>
      </c>
      <c r="B8" s="3" t="s">
        <v>20</v>
      </c>
    </row>
    <row r="9" spans="1:2" x14ac:dyDescent="0.25">
      <c r="A9" s="1" t="s">
        <v>64</v>
      </c>
      <c r="B9" s="3" t="s">
        <v>22</v>
      </c>
    </row>
    <row r="10" spans="1:2" x14ac:dyDescent="0.25">
      <c r="A10" s="1" t="s">
        <v>65</v>
      </c>
      <c r="B10" s="3" t="s">
        <v>17</v>
      </c>
    </row>
    <row r="11" spans="1:2" x14ac:dyDescent="0.25">
      <c r="A11" s="1" t="s">
        <v>65</v>
      </c>
      <c r="B11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Buses</vt:lpstr>
      <vt:lpstr>Routes</vt:lpstr>
      <vt:lpstr>Routes_addresses</vt:lpstr>
      <vt:lpstr>Conductior</vt:lpstr>
      <vt:lpstr>Conductor_routes</vt:lpstr>
      <vt:lpstr>Drivers</vt:lpstr>
      <vt:lpstr>Drivers_routes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2015-06-05T18:17:20Z</dcterms:created>
  <dcterms:modified xsi:type="dcterms:W3CDTF">2022-07-12T18:52:39Z</dcterms:modified>
</cp:coreProperties>
</file>