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gor\Downloads\"/>
    </mc:Choice>
  </mc:AlternateContent>
  <xr:revisionPtr revIDLastSave="0" documentId="13_ncr:1_{0F8D2433-7254-4877-B7E3-DD86040F40EF}" xr6:coauthVersionLast="47" xr6:coauthVersionMax="47" xr10:uidLastSave="{00000000-0000-0000-0000-000000000000}"/>
  <bookViews>
    <workbookView xWindow="-108" yWindow="-108" windowWidth="27096" windowHeight="16296" tabRatio="844" activeTab="5" xr2:uid="{00000000-000D-0000-FFFF-FFFF00000000}"/>
  </bookViews>
  <sheets>
    <sheet name="Таблица 1" sheetId="1" r:id="rId1"/>
    <sheet name="Сводные данные 1" sheetId="2" r:id="rId2"/>
    <sheet name="Диаграмма 1" sheetId="9" r:id="rId3"/>
    <sheet name="Диаграмма 2" sheetId="8" r:id="rId4"/>
    <sheet name="Таблица 2" sheetId="5" r:id="rId5"/>
    <sheet name="Ранг корреляции" sheetId="6" r:id="rId6"/>
    <sheet name="Диаграмма 3" sheetId="10" r:id="rId7"/>
    <sheet name="Диаграмма 4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C2" i="2"/>
  <c r="D2" i="2"/>
  <c r="B2" i="2"/>
  <c r="C3" i="6" l="1"/>
  <c r="E3" i="6" s="1"/>
  <c r="F3" i="6" s="1"/>
  <c r="D3" i="6"/>
  <c r="C4" i="6"/>
  <c r="D4" i="6"/>
  <c r="C5" i="6"/>
  <c r="D5" i="6"/>
  <c r="C6" i="6"/>
  <c r="E6" i="6" s="1"/>
  <c r="F6" i="6" s="1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" i="6"/>
  <c r="E11" i="6" l="1"/>
  <c r="F11" i="6" s="1"/>
  <c r="E5" i="6"/>
  <c r="F5" i="6" s="1"/>
  <c r="E14" i="6"/>
  <c r="F14" i="6" s="1"/>
  <c r="E8" i="6"/>
  <c r="F8" i="6" s="1"/>
  <c r="E19" i="6"/>
  <c r="F19" i="6" s="1"/>
  <c r="E7" i="6"/>
  <c r="F7" i="6" s="1"/>
  <c r="I7" i="6"/>
  <c r="E2" i="6"/>
  <c r="F2" i="6" s="1"/>
  <c r="E13" i="6"/>
  <c r="F13" i="6" s="1"/>
  <c r="E12" i="6"/>
  <c r="F12" i="6" s="1"/>
  <c r="E4" i="6"/>
  <c r="F4" i="6" s="1"/>
  <c r="E10" i="6"/>
  <c r="F10" i="6" s="1"/>
  <c r="E9" i="6"/>
  <c r="F9" i="6" s="1"/>
  <c r="E16" i="6"/>
  <c r="F16" i="6" s="1"/>
  <c r="E15" i="6"/>
  <c r="F15" i="6" s="1"/>
  <c r="E18" i="6"/>
  <c r="F18" i="6" s="1"/>
  <c r="E17" i="6"/>
  <c r="F17" i="6" s="1"/>
  <c r="F20" i="6" l="1"/>
  <c r="I6" i="6" s="1"/>
</calcChain>
</file>

<file path=xl/sharedStrings.xml><?xml version="1.0" encoding="utf-8"?>
<sst xmlns="http://schemas.openxmlformats.org/spreadsheetml/2006/main" count="546" uniqueCount="142">
  <si>
    <t>Участник опроса</t>
  </si>
  <si>
    <t>ЛК</t>
  </si>
  <si>
    <t>ПЗ</t>
  </si>
  <si>
    <t>ФИО 1</t>
  </si>
  <si>
    <t>инфографика</t>
  </si>
  <si>
    <t>текст</t>
  </si>
  <si>
    <t>ФИО 2</t>
  </si>
  <si>
    <t>вебинар</t>
  </si>
  <si>
    <t>скринкаст</t>
  </si>
  <si>
    <t>ФИО 3</t>
  </si>
  <si>
    <t>ФИО 4</t>
  </si>
  <si>
    <t>ФИО 5</t>
  </si>
  <si>
    <t>ФИО 6</t>
  </si>
  <si>
    <t>ФИО 7</t>
  </si>
  <si>
    <t>ФИО 8</t>
  </si>
  <si>
    <t>ФИО 9</t>
  </si>
  <si>
    <t>ФИО 10</t>
  </si>
  <si>
    <t>ФИО 11</t>
  </si>
  <si>
    <t>ФИО 12</t>
  </si>
  <si>
    <t>ФИО 13</t>
  </si>
  <si>
    <t>ФИО 14</t>
  </si>
  <si>
    <t>ФИО 15</t>
  </si>
  <si>
    <t>ФИО 16</t>
  </si>
  <si>
    <t>ФИО 17</t>
  </si>
  <si>
    <t>ФИО 18</t>
  </si>
  <si>
    <t>ФИО 19</t>
  </si>
  <si>
    <t>ФИО 20</t>
  </si>
  <si>
    <t>ФИО 21</t>
  </si>
  <si>
    <t>ФИО 22</t>
  </si>
  <si>
    <t>ФИО 23</t>
  </si>
  <si>
    <t>ФИО 24</t>
  </si>
  <si>
    <t>ФИО 25</t>
  </si>
  <si>
    <t>ФИО 26</t>
  </si>
  <si>
    <t>ФИО 27</t>
  </si>
  <si>
    <t>ФИО 28</t>
  </si>
  <si>
    <t>ФИО 29</t>
  </si>
  <si>
    <t>ФИО 30</t>
  </si>
  <si>
    <t>ФИО 31</t>
  </si>
  <si>
    <t>ФИО 32</t>
  </si>
  <si>
    <t>ФИО 33</t>
  </si>
  <si>
    <t>ФИО 34</t>
  </si>
  <si>
    <t>ФИО 35</t>
  </si>
  <si>
    <t>ФИО 36</t>
  </si>
  <si>
    <t>ФИО 37</t>
  </si>
  <si>
    <t>ФИО 38</t>
  </si>
  <si>
    <t>ФИО 39</t>
  </si>
  <si>
    <t>ФИО 40</t>
  </si>
  <si>
    <t>ФИО 41</t>
  </si>
  <si>
    <t>ФИО 42</t>
  </si>
  <si>
    <t>ФИО 43</t>
  </si>
  <si>
    <t>ФИО 44</t>
  </si>
  <si>
    <t>ФИО 45</t>
  </si>
  <si>
    <t>ФИО 46</t>
  </si>
  <si>
    <t>ФИО 47</t>
  </si>
  <si>
    <t>ФИО 48</t>
  </si>
  <si>
    <t>ФИО 49</t>
  </si>
  <si>
    <t>ФИО 50</t>
  </si>
  <si>
    <t>ФИО 51</t>
  </si>
  <si>
    <t>ФИО 52</t>
  </si>
  <si>
    <t>ФИО 53</t>
  </si>
  <si>
    <t>ФИО 54</t>
  </si>
  <si>
    <t>ФИО 55</t>
  </si>
  <si>
    <t>ФИО 56</t>
  </si>
  <si>
    <t>ФИО 57</t>
  </si>
  <si>
    <t>ФИО 58</t>
  </si>
  <si>
    <t>ФИО 59</t>
  </si>
  <si>
    <t>ФИО 60</t>
  </si>
  <si>
    <t>ФИО 61</t>
  </si>
  <si>
    <t>ФИО 62</t>
  </si>
  <si>
    <t>ФИО 63</t>
  </si>
  <si>
    <t>ФИО 64</t>
  </si>
  <si>
    <t>ФИО 65</t>
  </si>
  <si>
    <t>ФИО 66</t>
  </si>
  <si>
    <t>ФИО 67</t>
  </si>
  <si>
    <t>ФИО 68</t>
  </si>
  <si>
    <t>ФИО 69</t>
  </si>
  <si>
    <t>ФИО 70</t>
  </si>
  <si>
    <t>ФИО 71</t>
  </si>
  <si>
    <t>ФИО 72</t>
  </si>
  <si>
    <t>ФИО 73</t>
  </si>
  <si>
    <t>ФИО 74</t>
  </si>
  <si>
    <t>ФИО 75</t>
  </si>
  <si>
    <t>ФИО 76</t>
  </si>
  <si>
    <t>ФИО 77</t>
  </si>
  <si>
    <t>ФИО 78</t>
  </si>
  <si>
    <t>ФИО 79</t>
  </si>
  <si>
    <t>ФИО 80</t>
  </si>
  <si>
    <t>ФИО 81</t>
  </si>
  <si>
    <t>ФИО 82</t>
  </si>
  <si>
    <t>ФИО 83</t>
  </si>
  <si>
    <t>ФИО 84</t>
  </si>
  <si>
    <t>ФИО 85</t>
  </si>
  <si>
    <t>ФИО 86</t>
  </si>
  <si>
    <t>ФИО 87</t>
  </si>
  <si>
    <t>ФИО 88</t>
  </si>
  <si>
    <t>ФИО 89</t>
  </si>
  <si>
    <t>ФИО 90</t>
  </si>
  <si>
    <t>ФИО 91</t>
  </si>
  <si>
    <t>ФИО 92</t>
  </si>
  <si>
    <t>ФИО 93</t>
  </si>
  <si>
    <t>ФИО 94</t>
  </si>
  <si>
    <t>ФИО 95</t>
  </si>
  <si>
    <t>ФИО 96</t>
  </si>
  <si>
    <t>ФИО 97</t>
  </si>
  <si>
    <t>ФИО 98</t>
  </si>
  <si>
    <t>ФИО 99</t>
  </si>
  <si>
    <t>ФИО 100</t>
  </si>
  <si>
    <t>Понимание темы</t>
  </si>
  <si>
    <t>да</t>
  </si>
  <si>
    <t>ИСР, ВСР</t>
  </si>
  <si>
    <t>Практические занятия</t>
  </si>
  <si>
    <t>Лекции</t>
  </si>
  <si>
    <t>Инвариантные / вариативные самостоятельные работы</t>
  </si>
  <si>
    <t>Формы представления информации</t>
  </si>
  <si>
    <t>№</t>
  </si>
  <si>
    <t>Ранг при выборе формы представления лекционного материала</t>
  </si>
  <si>
    <t>Ранг при выборе формы представления практического материала</t>
  </si>
  <si>
    <t>d</t>
  </si>
  <si>
    <t>d^2</t>
  </si>
  <si>
    <t>В форме текста (электронного, печатного)</t>
  </si>
  <si>
    <t>В форме скринкаста</t>
  </si>
  <si>
    <t>В форме видеодоклада преподавателя</t>
  </si>
  <si>
    <t>В форме презентации</t>
  </si>
  <si>
    <t>В форме образовательного квеста</t>
  </si>
  <si>
    <t>В форме подкаста</t>
  </si>
  <si>
    <t>В форме аудиторного занятия</t>
  </si>
  <si>
    <t>В форме вебинара</t>
  </si>
  <si>
    <t>В форме справочника</t>
  </si>
  <si>
    <t>В форме тренажёрного комплекса</t>
  </si>
  <si>
    <t>В форме опорного конспекта</t>
  </si>
  <si>
    <t>В форме документа, выполненного в метаплан-технике</t>
  </si>
  <si>
    <t>В форме интерактивного веб-ресурса</t>
  </si>
  <si>
    <t>В форме модели с пропусками для заполнения</t>
  </si>
  <si>
    <t>В форме деловой игры</t>
  </si>
  <si>
    <t>В форме рекомендаций без указаний конкретных действий</t>
  </si>
  <si>
    <t>Сумма:</t>
  </si>
  <si>
    <t>В графической форме (инфографика, аннотированный коллаж, интеллект-карта)</t>
  </si>
  <si>
    <t>В форме проекта</t>
  </si>
  <si>
    <t>Ранг корреляции</t>
  </si>
  <si>
    <t>Количество вводимых параметров</t>
  </si>
  <si>
    <r>
      <rPr>
        <b/>
        <sz val="14"/>
        <color theme="1"/>
        <rFont val="Calibri"/>
        <family val="2"/>
        <charset val="204"/>
        <scheme val="minor"/>
      </rPr>
      <t>Способ 2</t>
    </r>
    <r>
      <rPr>
        <sz val="14"/>
        <color theme="1"/>
        <rFont val="Calibri"/>
        <family val="2"/>
        <charset val="204"/>
        <scheme val="minor"/>
      </rPr>
      <t xml:space="preserve"> (функция КОРРЕЛ):</t>
    </r>
  </si>
  <si>
    <r>
      <rPr>
        <b/>
        <sz val="14"/>
        <color theme="1"/>
        <rFont val="Calibri"/>
        <family val="2"/>
        <charset val="204"/>
        <scheme val="minor"/>
      </rPr>
      <t>Способ 1</t>
    </r>
    <r>
      <rPr>
        <sz val="14"/>
        <color theme="1"/>
        <rFont val="Calibri"/>
        <family val="2"/>
        <charset val="204"/>
        <scheme val="minor"/>
      </rPr>
      <t xml:space="preserve"> (постепенное вычисление):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</si>
</sst>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Формы представления информации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данные 1'!$B$1</c:f>
              <c:strCache>
                <c:ptCount val="1"/>
                <c:pt idx="0">
                  <c:v>Лекции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1'!$A$2:$A$5</c:f>
              <c:strCache>
                <c:ptCount val="4"/>
                <c:pt idx="0">
                  <c:v>инфографика</c:v>
                </c:pt>
                <c:pt idx="1">
                  <c:v>текст</c:v>
                </c:pt>
                <c:pt idx="2">
                  <c:v>скринкаст</c:v>
                </c:pt>
                <c:pt idx="3">
                  <c:v>вебинар</c:v>
                </c:pt>
              </c:strCache>
            </c:strRef>
          </c:cat>
          <c:val>
            <c:numRef>
              <c:f>'Сводные данные 1'!$B$2:$B$5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30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76D-98BB-90915CA6940F}"/>
            </c:ext>
          </c:extLst>
        </c:ser>
        <c:ser>
          <c:idx val="1"/>
          <c:order val="1"/>
          <c:tx>
            <c:strRef>
              <c:f>'Сводные данные 1'!$C$1</c:f>
              <c:strCache>
                <c:ptCount val="1"/>
                <c:pt idx="0">
                  <c:v>Практические занятия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1'!$A$2:$A$5</c:f>
              <c:strCache>
                <c:ptCount val="4"/>
                <c:pt idx="0">
                  <c:v>инфографика</c:v>
                </c:pt>
                <c:pt idx="1">
                  <c:v>текст</c:v>
                </c:pt>
                <c:pt idx="2">
                  <c:v>скринкаст</c:v>
                </c:pt>
                <c:pt idx="3">
                  <c:v>вебинар</c:v>
                </c:pt>
              </c:strCache>
            </c:strRef>
          </c:cat>
          <c:val>
            <c:numRef>
              <c:f>'Сводные данные 1'!$C$2:$C$5</c:f>
              <c:numCache>
                <c:formatCode>General</c:formatCode>
                <c:ptCount val="4"/>
                <c:pt idx="0">
                  <c:v>16</c:v>
                </c:pt>
                <c:pt idx="1">
                  <c:v>29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76D-98BB-90915CA6940F}"/>
            </c:ext>
          </c:extLst>
        </c:ser>
        <c:ser>
          <c:idx val="2"/>
          <c:order val="2"/>
          <c:tx>
            <c:strRef>
              <c:f>'Сводные данные 1'!$D$1</c:f>
              <c:strCache>
                <c:ptCount val="1"/>
                <c:pt idx="0">
                  <c:v>Инвариантные / вариативные самостоятельные работы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1'!$A$2:$A$5</c:f>
              <c:strCache>
                <c:ptCount val="4"/>
                <c:pt idx="0">
                  <c:v>инфографика</c:v>
                </c:pt>
                <c:pt idx="1">
                  <c:v>текст</c:v>
                </c:pt>
                <c:pt idx="2">
                  <c:v>скринкаст</c:v>
                </c:pt>
                <c:pt idx="3">
                  <c:v>вебинар</c:v>
                </c:pt>
              </c:strCache>
            </c:strRef>
          </c:cat>
          <c:val>
            <c:numRef>
              <c:f>'Сводные данные 1'!$D$2:$D$5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5-476D-98BB-90915CA6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262456"/>
        <c:axId val="530263632"/>
      </c:barChart>
      <c:catAx>
        <c:axId val="530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63632"/>
        <c:crosses val="autoZero"/>
        <c:auto val="1"/>
        <c:lblAlgn val="ctr"/>
        <c:lblOffset val="100"/>
        <c:noMultiLvlLbl val="0"/>
      </c:catAx>
      <c:valAx>
        <c:axId val="530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Формы представления информации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данные 1'!$A$2</c:f>
              <c:strCache>
                <c:ptCount val="1"/>
                <c:pt idx="0">
                  <c:v>инфографика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1'!$B$1:$D$1</c:f>
              <c:strCache>
                <c:ptCount val="3"/>
                <c:pt idx="0">
                  <c:v>Лекции</c:v>
                </c:pt>
                <c:pt idx="1">
                  <c:v>Практические занятия</c:v>
                </c:pt>
                <c:pt idx="2">
                  <c:v>Инвариантные / вариативные самостоятельные работы</c:v>
                </c:pt>
              </c:strCache>
            </c:strRef>
          </c:cat>
          <c:val>
            <c:numRef>
              <c:f>'Сводные данные 1'!$B$2:$D$2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4FE0-B786-9FC182AA789E}"/>
            </c:ext>
          </c:extLst>
        </c:ser>
        <c:ser>
          <c:idx val="1"/>
          <c:order val="1"/>
          <c:tx>
            <c:strRef>
              <c:f>'Сводные данные 1'!$A$3</c:f>
              <c:strCache>
                <c:ptCount val="1"/>
                <c:pt idx="0">
                  <c:v>текст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1'!$B$1:$D$1</c:f>
              <c:strCache>
                <c:ptCount val="3"/>
                <c:pt idx="0">
                  <c:v>Лекции</c:v>
                </c:pt>
                <c:pt idx="1">
                  <c:v>Практические занятия</c:v>
                </c:pt>
                <c:pt idx="2">
                  <c:v>Инвариантные / вариативные самостоятельные работы</c:v>
                </c:pt>
              </c:strCache>
            </c:strRef>
          </c:cat>
          <c:val>
            <c:numRef>
              <c:f>'Сводные данные 1'!$B$3:$D$3</c:f>
              <c:numCache>
                <c:formatCode>General</c:formatCode>
                <c:ptCount val="3"/>
                <c:pt idx="0">
                  <c:v>22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3-4FE0-B786-9FC182AA789E}"/>
            </c:ext>
          </c:extLst>
        </c:ser>
        <c:ser>
          <c:idx val="2"/>
          <c:order val="2"/>
          <c:tx>
            <c:strRef>
              <c:f>'Сводные данные 1'!$A$4</c:f>
              <c:strCache>
                <c:ptCount val="1"/>
                <c:pt idx="0">
                  <c:v>скринкаст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1'!$B$1:$D$1</c:f>
              <c:strCache>
                <c:ptCount val="3"/>
                <c:pt idx="0">
                  <c:v>Лекции</c:v>
                </c:pt>
                <c:pt idx="1">
                  <c:v>Практические занятия</c:v>
                </c:pt>
                <c:pt idx="2">
                  <c:v>Инвариантные / вариативные самостоятельные работы</c:v>
                </c:pt>
              </c:strCache>
            </c:strRef>
          </c:cat>
          <c:val>
            <c:numRef>
              <c:f>'Сводные данные 1'!$B$4:$D$4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3-4FE0-B786-9FC182AA789E}"/>
            </c:ext>
          </c:extLst>
        </c:ser>
        <c:ser>
          <c:idx val="3"/>
          <c:order val="3"/>
          <c:tx>
            <c:strRef>
              <c:f>'Сводные данные 1'!$A$5</c:f>
              <c:strCache>
                <c:ptCount val="1"/>
                <c:pt idx="0">
                  <c:v>вебинар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данные 1'!$B$1:$D$1</c:f>
              <c:strCache>
                <c:ptCount val="3"/>
                <c:pt idx="0">
                  <c:v>Лекции</c:v>
                </c:pt>
                <c:pt idx="1">
                  <c:v>Практические занятия</c:v>
                </c:pt>
                <c:pt idx="2">
                  <c:v>Инвариантные / вариативные самостоятельные работы</c:v>
                </c:pt>
              </c:strCache>
            </c:strRef>
          </c:cat>
          <c:val>
            <c:numRef>
              <c:f>'Сводные данные 1'!$B$5:$D$5</c:f>
              <c:numCache>
                <c:formatCode>General</c:formatCode>
                <c:ptCount val="3"/>
                <c:pt idx="0">
                  <c:v>28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3-4FE0-B786-9FC182AA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542344"/>
        <c:axId val="532541560"/>
      </c:barChart>
      <c:catAx>
        <c:axId val="5325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41560"/>
        <c:crosses val="autoZero"/>
        <c:auto val="1"/>
        <c:lblAlgn val="ctr"/>
        <c:lblOffset val="100"/>
        <c:noMultiLvlLbl val="0"/>
      </c:catAx>
      <c:valAx>
        <c:axId val="5325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Ранги при выборе формы представления теоретического и практического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'Ранг корреляции'!$C$2:$C$19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16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15</c:v>
                </c:pt>
              </c:numCache>
            </c:numRef>
          </c:xVal>
          <c:yVal>
            <c:numRef>
              <c:f>'Ранг корреляции'!$D$2:$D$19</c:f>
              <c:numCache>
                <c:formatCode>General</c:formatCode>
                <c:ptCount val="18"/>
                <c:pt idx="0">
                  <c:v>1</c:v>
                </c:pt>
                <c:pt idx="1">
                  <c:v>14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18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7-44E4-A380-D3E55EE9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74072"/>
        <c:axId val="601575248"/>
      </c:scatterChart>
      <c:valAx>
        <c:axId val="60157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575248"/>
        <c:crosses val="autoZero"/>
        <c:crossBetween val="midCat"/>
      </c:valAx>
      <c:valAx>
        <c:axId val="6015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57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Ранги при выборе формы представления теоретического и практического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'Ранг корреляции'!$C$2:$C$19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16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15</c:v>
                </c:pt>
              </c:numCache>
            </c:numRef>
          </c:xVal>
          <c:yVal>
            <c:numRef>
              <c:f>'Ранг корреляции'!$D$2:$D$19</c:f>
              <c:numCache>
                <c:formatCode>General</c:formatCode>
                <c:ptCount val="18"/>
                <c:pt idx="0">
                  <c:v>1</c:v>
                </c:pt>
                <c:pt idx="1">
                  <c:v>14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18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6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4-4BD7-BB35-331EEF97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19544"/>
        <c:axId val="673621504"/>
      </c:scatterChart>
      <c:valAx>
        <c:axId val="67361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21504"/>
        <c:crosses val="autoZero"/>
        <c:crossBetween val="midCat"/>
      </c:valAx>
      <c:valAx>
        <c:axId val="673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1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236" cy="606334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D5" sqref="D5"/>
    </sheetView>
  </sheetViews>
  <sheetFormatPr defaultRowHeight="15.6" x14ac:dyDescent="0.3"/>
  <cols>
    <col min="1" max="1" width="13.69921875" customWidth="1"/>
    <col min="2" max="2" width="13.3984375" customWidth="1"/>
    <col min="3" max="3" width="14" customWidth="1"/>
    <col min="4" max="4" width="14.5" customWidth="1"/>
    <col min="5" max="5" width="16.09765625" bestFit="1" customWidth="1"/>
  </cols>
  <sheetData>
    <row r="1" spans="1:5" ht="36" x14ac:dyDescent="0.3">
      <c r="A1" s="3" t="s">
        <v>0</v>
      </c>
      <c r="B1" s="3" t="s">
        <v>1</v>
      </c>
      <c r="C1" s="3" t="s">
        <v>2</v>
      </c>
      <c r="D1" s="3" t="s">
        <v>109</v>
      </c>
      <c r="E1" s="3" t="s">
        <v>107</v>
      </c>
    </row>
    <row r="2" spans="1:5" x14ac:dyDescent="0.3">
      <c r="A2" s="1" t="s">
        <v>3</v>
      </c>
      <c r="B2" s="1" t="s">
        <v>4</v>
      </c>
      <c r="C2" s="1" t="s">
        <v>5</v>
      </c>
      <c r="D2" s="1" t="s">
        <v>5</v>
      </c>
      <c r="E2" s="1" t="s">
        <v>108</v>
      </c>
    </row>
    <row r="3" spans="1:5" x14ac:dyDescent="0.3">
      <c r="A3" s="1" t="s">
        <v>6</v>
      </c>
      <c r="B3" s="1" t="s">
        <v>7</v>
      </c>
      <c r="C3" s="1" t="s">
        <v>8</v>
      </c>
      <c r="D3" s="1" t="s">
        <v>7</v>
      </c>
      <c r="E3" s="1" t="s">
        <v>108</v>
      </c>
    </row>
    <row r="4" spans="1:5" x14ac:dyDescent="0.3">
      <c r="A4" s="1" t="s">
        <v>9</v>
      </c>
      <c r="B4" s="1" t="s">
        <v>5</v>
      </c>
      <c r="C4" s="1" t="s">
        <v>5</v>
      </c>
      <c r="D4" s="1" t="s">
        <v>7</v>
      </c>
      <c r="E4" s="1" t="s">
        <v>108</v>
      </c>
    </row>
    <row r="5" spans="1:5" x14ac:dyDescent="0.3">
      <c r="A5" s="1" t="s">
        <v>10</v>
      </c>
      <c r="B5" s="1" t="s">
        <v>5</v>
      </c>
      <c r="C5" s="1" t="s">
        <v>7</v>
      </c>
      <c r="D5" s="1" t="s">
        <v>5</v>
      </c>
      <c r="E5" s="1" t="s">
        <v>108</v>
      </c>
    </row>
    <row r="6" spans="1:5" x14ac:dyDescent="0.3">
      <c r="A6" s="1" t="s">
        <v>11</v>
      </c>
      <c r="B6" s="1" t="s">
        <v>8</v>
      </c>
      <c r="C6" s="1" t="s">
        <v>7</v>
      </c>
      <c r="D6" s="1" t="s">
        <v>8</v>
      </c>
      <c r="E6" s="1" t="s">
        <v>108</v>
      </c>
    </row>
    <row r="7" spans="1:5" x14ac:dyDescent="0.3">
      <c r="A7" s="1" t="s">
        <v>12</v>
      </c>
      <c r="B7" s="1" t="s">
        <v>8</v>
      </c>
      <c r="C7" s="1" t="s">
        <v>7</v>
      </c>
      <c r="D7" s="1" t="s">
        <v>4</v>
      </c>
      <c r="E7" s="1" t="s">
        <v>108</v>
      </c>
    </row>
    <row r="8" spans="1:5" x14ac:dyDescent="0.3">
      <c r="A8" s="1" t="s">
        <v>13</v>
      </c>
      <c r="B8" s="1" t="s">
        <v>8</v>
      </c>
      <c r="C8" s="1" t="s">
        <v>5</v>
      </c>
      <c r="D8" s="1" t="s">
        <v>5</v>
      </c>
      <c r="E8" s="1" t="s">
        <v>108</v>
      </c>
    </row>
    <row r="9" spans="1:5" x14ac:dyDescent="0.3">
      <c r="A9" s="1" t="s">
        <v>14</v>
      </c>
      <c r="B9" s="1" t="s">
        <v>8</v>
      </c>
      <c r="C9" s="1" t="s">
        <v>8</v>
      </c>
      <c r="D9" s="1" t="s">
        <v>8</v>
      </c>
      <c r="E9" s="1" t="s">
        <v>108</v>
      </c>
    </row>
    <row r="10" spans="1:5" x14ac:dyDescent="0.3">
      <c r="A10" s="1" t="s">
        <v>15</v>
      </c>
      <c r="B10" s="1" t="s">
        <v>5</v>
      </c>
      <c r="C10" s="1" t="s">
        <v>4</v>
      </c>
      <c r="D10" s="1" t="s">
        <v>5</v>
      </c>
      <c r="E10" s="1" t="s">
        <v>108</v>
      </c>
    </row>
    <row r="11" spans="1:5" x14ac:dyDescent="0.3">
      <c r="A11" s="1" t="s">
        <v>16</v>
      </c>
      <c r="B11" s="1" t="s">
        <v>5</v>
      </c>
      <c r="C11" s="1" t="s">
        <v>4</v>
      </c>
      <c r="D11" s="1" t="s">
        <v>7</v>
      </c>
      <c r="E11" s="1" t="s">
        <v>108</v>
      </c>
    </row>
    <row r="12" spans="1:5" x14ac:dyDescent="0.3">
      <c r="A12" s="1" t="s">
        <v>17</v>
      </c>
      <c r="B12" s="1" t="s">
        <v>4</v>
      </c>
      <c r="C12" s="1" t="s">
        <v>4</v>
      </c>
      <c r="D12" s="1" t="s">
        <v>4</v>
      </c>
      <c r="E12" s="1" t="s">
        <v>108</v>
      </c>
    </row>
    <row r="13" spans="1:5" x14ac:dyDescent="0.3">
      <c r="A13" s="1" t="s">
        <v>18</v>
      </c>
      <c r="B13" s="1" t="s">
        <v>7</v>
      </c>
      <c r="C13" s="1" t="s">
        <v>7</v>
      </c>
      <c r="D13" s="1" t="s">
        <v>5</v>
      </c>
      <c r="E13" s="1" t="s">
        <v>108</v>
      </c>
    </row>
    <row r="14" spans="1:5" x14ac:dyDescent="0.3">
      <c r="A14" s="1" t="s">
        <v>19</v>
      </c>
      <c r="B14" s="1" t="s">
        <v>8</v>
      </c>
      <c r="C14" s="1" t="s">
        <v>8</v>
      </c>
      <c r="D14" s="1" t="s">
        <v>7</v>
      </c>
      <c r="E14" s="1" t="s">
        <v>108</v>
      </c>
    </row>
    <row r="15" spans="1:5" x14ac:dyDescent="0.3">
      <c r="A15" s="1" t="s">
        <v>20</v>
      </c>
      <c r="B15" s="1" t="s">
        <v>8</v>
      </c>
      <c r="C15" s="1" t="s">
        <v>8</v>
      </c>
      <c r="D15" s="1" t="s">
        <v>4</v>
      </c>
      <c r="E15" s="1" t="s">
        <v>108</v>
      </c>
    </row>
    <row r="16" spans="1:5" x14ac:dyDescent="0.3">
      <c r="A16" s="1" t="s">
        <v>21</v>
      </c>
      <c r="B16" s="1" t="s">
        <v>8</v>
      </c>
      <c r="C16" s="1" t="s">
        <v>8</v>
      </c>
      <c r="D16" s="1" t="s">
        <v>5</v>
      </c>
      <c r="E16" s="1" t="s">
        <v>108</v>
      </c>
    </row>
    <row r="17" spans="1:5" x14ac:dyDescent="0.3">
      <c r="A17" s="1" t="s">
        <v>22</v>
      </c>
      <c r="B17" s="1" t="s">
        <v>8</v>
      </c>
      <c r="C17" s="1" t="s">
        <v>8</v>
      </c>
      <c r="D17" s="1" t="s">
        <v>7</v>
      </c>
      <c r="E17" s="1" t="s">
        <v>108</v>
      </c>
    </row>
    <row r="18" spans="1:5" x14ac:dyDescent="0.3">
      <c r="A18" s="1" t="s">
        <v>23</v>
      </c>
      <c r="B18" s="1" t="s">
        <v>7</v>
      </c>
      <c r="C18" s="1" t="s">
        <v>5</v>
      </c>
      <c r="D18" s="1" t="s">
        <v>5</v>
      </c>
      <c r="E18" s="1" t="s">
        <v>108</v>
      </c>
    </row>
    <row r="19" spans="1:5" x14ac:dyDescent="0.3">
      <c r="A19" s="1" t="s">
        <v>24</v>
      </c>
      <c r="B19" s="1" t="s">
        <v>5</v>
      </c>
      <c r="C19" s="1" t="s">
        <v>4</v>
      </c>
      <c r="D19" s="1" t="s">
        <v>5</v>
      </c>
      <c r="E19" s="1" t="s">
        <v>108</v>
      </c>
    </row>
    <row r="20" spans="1:5" x14ac:dyDescent="0.3">
      <c r="A20" s="1" t="s">
        <v>25</v>
      </c>
      <c r="B20" s="1" t="s">
        <v>8</v>
      </c>
      <c r="C20" s="1" t="s">
        <v>8</v>
      </c>
      <c r="D20" s="1" t="s">
        <v>8</v>
      </c>
      <c r="E20" s="1" t="s">
        <v>108</v>
      </c>
    </row>
    <row r="21" spans="1:5" x14ac:dyDescent="0.3">
      <c r="A21" s="1" t="s">
        <v>26</v>
      </c>
      <c r="B21" s="1" t="s">
        <v>4</v>
      </c>
      <c r="C21" s="1" t="s">
        <v>7</v>
      </c>
      <c r="D21" s="1" t="s">
        <v>7</v>
      </c>
      <c r="E21" s="1" t="s">
        <v>108</v>
      </c>
    </row>
    <row r="22" spans="1:5" x14ac:dyDescent="0.3">
      <c r="A22" s="1" t="s">
        <v>27</v>
      </c>
      <c r="B22" s="1" t="s">
        <v>4</v>
      </c>
      <c r="C22" s="1" t="s">
        <v>8</v>
      </c>
      <c r="D22" s="1" t="s">
        <v>8</v>
      </c>
      <c r="E22" s="1" t="s">
        <v>108</v>
      </c>
    </row>
    <row r="23" spans="1:5" x14ac:dyDescent="0.3">
      <c r="A23" s="1" t="s">
        <v>28</v>
      </c>
      <c r="B23" s="1" t="s">
        <v>8</v>
      </c>
      <c r="C23" s="1" t="s">
        <v>5</v>
      </c>
      <c r="D23" s="1" t="s">
        <v>7</v>
      </c>
      <c r="E23" s="1" t="s">
        <v>108</v>
      </c>
    </row>
    <row r="24" spans="1:5" x14ac:dyDescent="0.3">
      <c r="A24" s="1" t="s">
        <v>29</v>
      </c>
      <c r="B24" s="1" t="s">
        <v>5</v>
      </c>
      <c r="C24" s="1" t="s">
        <v>7</v>
      </c>
      <c r="D24" s="1" t="s">
        <v>8</v>
      </c>
      <c r="E24" s="1" t="s">
        <v>108</v>
      </c>
    </row>
    <row r="25" spans="1:5" x14ac:dyDescent="0.3">
      <c r="A25" s="1" t="s">
        <v>30</v>
      </c>
      <c r="B25" s="1" t="s">
        <v>5</v>
      </c>
      <c r="C25" s="1" t="s">
        <v>7</v>
      </c>
      <c r="D25" s="1" t="s">
        <v>5</v>
      </c>
      <c r="E25" s="1" t="s">
        <v>108</v>
      </c>
    </row>
    <row r="26" spans="1:5" x14ac:dyDescent="0.3">
      <c r="A26" s="1" t="s">
        <v>31</v>
      </c>
      <c r="B26" s="1" t="s">
        <v>8</v>
      </c>
      <c r="C26" s="1" t="s">
        <v>4</v>
      </c>
      <c r="D26" s="1" t="s">
        <v>5</v>
      </c>
      <c r="E26" s="1" t="s">
        <v>108</v>
      </c>
    </row>
    <row r="27" spans="1:5" x14ac:dyDescent="0.3">
      <c r="A27" s="1" t="s">
        <v>32</v>
      </c>
      <c r="B27" s="1" t="s">
        <v>7</v>
      </c>
      <c r="C27" s="1" t="s">
        <v>8</v>
      </c>
      <c r="D27" s="1" t="s">
        <v>5</v>
      </c>
      <c r="E27" s="1" t="s">
        <v>108</v>
      </c>
    </row>
    <row r="28" spans="1:5" x14ac:dyDescent="0.3">
      <c r="A28" s="1" t="s">
        <v>33</v>
      </c>
      <c r="B28" s="1" t="s">
        <v>4</v>
      </c>
      <c r="C28" s="1" t="s">
        <v>4</v>
      </c>
      <c r="D28" s="1" t="s">
        <v>7</v>
      </c>
      <c r="E28" s="1" t="s">
        <v>108</v>
      </c>
    </row>
    <row r="29" spans="1:5" x14ac:dyDescent="0.3">
      <c r="A29" s="1" t="s">
        <v>34</v>
      </c>
      <c r="B29" s="1" t="s">
        <v>4</v>
      </c>
      <c r="C29" s="1" t="s">
        <v>5</v>
      </c>
      <c r="D29" s="1" t="s">
        <v>8</v>
      </c>
      <c r="E29" s="1" t="s">
        <v>108</v>
      </c>
    </row>
    <row r="30" spans="1:5" x14ac:dyDescent="0.3">
      <c r="A30" s="1" t="s">
        <v>35</v>
      </c>
      <c r="B30" s="1" t="s">
        <v>7</v>
      </c>
      <c r="C30" s="1" t="s">
        <v>7</v>
      </c>
      <c r="D30" s="1" t="s">
        <v>5</v>
      </c>
      <c r="E30" s="1" t="s">
        <v>108</v>
      </c>
    </row>
    <row r="31" spans="1:5" x14ac:dyDescent="0.3">
      <c r="A31" s="1" t="s">
        <v>36</v>
      </c>
      <c r="B31" s="1" t="s">
        <v>5</v>
      </c>
      <c r="C31" s="1" t="s">
        <v>8</v>
      </c>
      <c r="D31" s="1" t="s">
        <v>8</v>
      </c>
      <c r="E31" s="1" t="s">
        <v>108</v>
      </c>
    </row>
    <row r="32" spans="1:5" x14ac:dyDescent="0.3">
      <c r="A32" s="1" t="s">
        <v>37</v>
      </c>
      <c r="B32" s="1" t="s">
        <v>4</v>
      </c>
      <c r="C32" s="1" t="s">
        <v>8</v>
      </c>
      <c r="D32" s="1" t="s">
        <v>5</v>
      </c>
      <c r="E32" s="1" t="s">
        <v>108</v>
      </c>
    </row>
    <row r="33" spans="1:5" x14ac:dyDescent="0.3">
      <c r="A33" s="1" t="s">
        <v>38</v>
      </c>
      <c r="B33" s="1" t="s">
        <v>5</v>
      </c>
      <c r="C33" s="1" t="s">
        <v>8</v>
      </c>
      <c r="D33" s="1" t="s">
        <v>5</v>
      </c>
      <c r="E33" s="1" t="s">
        <v>108</v>
      </c>
    </row>
    <row r="34" spans="1:5" x14ac:dyDescent="0.3">
      <c r="A34" s="1" t="s">
        <v>39</v>
      </c>
      <c r="B34" s="1" t="s">
        <v>4</v>
      </c>
      <c r="C34" s="1" t="s">
        <v>5</v>
      </c>
      <c r="D34" s="1" t="s">
        <v>7</v>
      </c>
      <c r="E34" s="1" t="s">
        <v>108</v>
      </c>
    </row>
    <row r="35" spans="1:5" x14ac:dyDescent="0.3">
      <c r="A35" s="1" t="s">
        <v>40</v>
      </c>
      <c r="B35" s="1" t="s">
        <v>4</v>
      </c>
      <c r="C35" s="1" t="s">
        <v>5</v>
      </c>
      <c r="D35" s="1" t="s">
        <v>4</v>
      </c>
      <c r="E35" s="1" t="s">
        <v>108</v>
      </c>
    </row>
    <row r="36" spans="1:5" x14ac:dyDescent="0.3">
      <c r="A36" s="1" t="s">
        <v>41</v>
      </c>
      <c r="B36" s="1" t="s">
        <v>4</v>
      </c>
      <c r="C36" s="1" t="s">
        <v>7</v>
      </c>
      <c r="D36" s="1" t="s">
        <v>7</v>
      </c>
      <c r="E36" s="1" t="s">
        <v>108</v>
      </c>
    </row>
    <row r="37" spans="1:5" x14ac:dyDescent="0.3">
      <c r="A37" s="1" t="s">
        <v>42</v>
      </c>
      <c r="B37" s="1" t="s">
        <v>8</v>
      </c>
      <c r="C37" s="1" t="s">
        <v>7</v>
      </c>
      <c r="D37" s="1" t="s">
        <v>4</v>
      </c>
      <c r="E37" s="1" t="s">
        <v>108</v>
      </c>
    </row>
    <row r="38" spans="1:5" x14ac:dyDescent="0.3">
      <c r="A38" s="1" t="s">
        <v>43</v>
      </c>
      <c r="B38" s="1" t="s">
        <v>4</v>
      </c>
      <c r="C38" s="1" t="s">
        <v>8</v>
      </c>
      <c r="D38" s="1" t="s">
        <v>4</v>
      </c>
      <c r="E38" s="1" t="s">
        <v>108</v>
      </c>
    </row>
    <row r="39" spans="1:5" x14ac:dyDescent="0.3">
      <c r="A39" s="1" t="s">
        <v>44</v>
      </c>
      <c r="B39" s="1" t="s">
        <v>4</v>
      </c>
      <c r="C39" s="1" t="s">
        <v>8</v>
      </c>
      <c r="D39" s="1" t="s">
        <v>4</v>
      </c>
      <c r="E39" s="1" t="s">
        <v>108</v>
      </c>
    </row>
    <row r="40" spans="1:5" x14ac:dyDescent="0.3">
      <c r="A40" s="1" t="s">
        <v>45</v>
      </c>
      <c r="B40" s="1" t="s">
        <v>4</v>
      </c>
      <c r="C40" s="1" t="s">
        <v>4</v>
      </c>
      <c r="D40" s="1" t="s">
        <v>5</v>
      </c>
      <c r="E40" s="1" t="s">
        <v>108</v>
      </c>
    </row>
    <row r="41" spans="1:5" x14ac:dyDescent="0.3">
      <c r="A41" s="1" t="s">
        <v>46</v>
      </c>
      <c r="B41" s="1" t="s">
        <v>7</v>
      </c>
      <c r="C41" s="1" t="s">
        <v>8</v>
      </c>
      <c r="D41" s="1" t="s">
        <v>4</v>
      </c>
      <c r="E41" s="1" t="s">
        <v>108</v>
      </c>
    </row>
    <row r="42" spans="1:5" x14ac:dyDescent="0.3">
      <c r="A42" s="1" t="s">
        <v>47</v>
      </c>
      <c r="B42" s="1" t="s">
        <v>7</v>
      </c>
      <c r="C42" s="1" t="s">
        <v>8</v>
      </c>
      <c r="D42" s="1" t="s">
        <v>7</v>
      </c>
      <c r="E42" s="1" t="s">
        <v>108</v>
      </c>
    </row>
    <row r="43" spans="1:5" x14ac:dyDescent="0.3">
      <c r="A43" s="1" t="s">
        <v>48</v>
      </c>
      <c r="B43" s="1" t="s">
        <v>4</v>
      </c>
      <c r="C43" s="1" t="s">
        <v>7</v>
      </c>
      <c r="D43" s="1" t="s">
        <v>7</v>
      </c>
      <c r="E43" s="1" t="s">
        <v>108</v>
      </c>
    </row>
    <row r="44" spans="1:5" x14ac:dyDescent="0.3">
      <c r="A44" s="1" t="s">
        <v>49</v>
      </c>
      <c r="B44" s="1" t="s">
        <v>7</v>
      </c>
      <c r="C44" s="1" t="s">
        <v>4</v>
      </c>
      <c r="D44" s="1" t="s">
        <v>4</v>
      </c>
      <c r="E44" s="1" t="s">
        <v>108</v>
      </c>
    </row>
    <row r="45" spans="1:5" x14ac:dyDescent="0.3">
      <c r="A45" s="1" t="s">
        <v>50</v>
      </c>
      <c r="B45" s="1" t="s">
        <v>8</v>
      </c>
      <c r="C45" s="1" t="s">
        <v>7</v>
      </c>
      <c r="D45" s="1" t="s">
        <v>4</v>
      </c>
      <c r="E45" s="1" t="s">
        <v>108</v>
      </c>
    </row>
    <row r="46" spans="1:5" x14ac:dyDescent="0.3">
      <c r="A46" s="1" t="s">
        <v>51</v>
      </c>
      <c r="B46" s="1" t="s">
        <v>8</v>
      </c>
      <c r="C46" s="1" t="s">
        <v>5</v>
      </c>
      <c r="D46" s="1" t="s">
        <v>5</v>
      </c>
      <c r="E46" s="1" t="s">
        <v>108</v>
      </c>
    </row>
    <row r="47" spans="1:5" x14ac:dyDescent="0.3">
      <c r="A47" s="1" t="s">
        <v>52</v>
      </c>
      <c r="B47" s="1" t="s">
        <v>4</v>
      </c>
      <c r="C47" s="1" t="s">
        <v>5</v>
      </c>
      <c r="D47" s="1" t="s">
        <v>7</v>
      </c>
      <c r="E47" s="1" t="s">
        <v>108</v>
      </c>
    </row>
    <row r="48" spans="1:5" x14ac:dyDescent="0.3">
      <c r="A48" s="1" t="s">
        <v>53</v>
      </c>
      <c r="B48" s="1" t="s">
        <v>5</v>
      </c>
      <c r="C48" s="1" t="s">
        <v>7</v>
      </c>
      <c r="D48" s="1" t="s">
        <v>7</v>
      </c>
      <c r="E48" s="1" t="s">
        <v>108</v>
      </c>
    </row>
    <row r="49" spans="1:5" x14ac:dyDescent="0.3">
      <c r="A49" s="1" t="s">
        <v>54</v>
      </c>
      <c r="B49" s="1" t="s">
        <v>8</v>
      </c>
      <c r="C49" s="1" t="s">
        <v>7</v>
      </c>
      <c r="D49" s="1" t="s">
        <v>7</v>
      </c>
      <c r="E49" s="1" t="s">
        <v>108</v>
      </c>
    </row>
    <row r="50" spans="1:5" x14ac:dyDescent="0.3">
      <c r="A50" s="1" t="s">
        <v>55</v>
      </c>
      <c r="B50" s="1" t="s">
        <v>8</v>
      </c>
      <c r="C50" s="1" t="s">
        <v>7</v>
      </c>
      <c r="D50" s="1" t="s">
        <v>8</v>
      </c>
      <c r="E50" s="1" t="s">
        <v>108</v>
      </c>
    </row>
    <row r="51" spans="1:5" x14ac:dyDescent="0.3">
      <c r="A51" s="1" t="s">
        <v>56</v>
      </c>
      <c r="B51" s="1" t="s">
        <v>5</v>
      </c>
      <c r="C51" s="1" t="s">
        <v>8</v>
      </c>
      <c r="D51" s="1" t="s">
        <v>7</v>
      </c>
      <c r="E51" s="1" t="s">
        <v>108</v>
      </c>
    </row>
    <row r="52" spans="1:5" x14ac:dyDescent="0.3">
      <c r="A52" s="1" t="s">
        <v>57</v>
      </c>
      <c r="B52" s="1" t="s">
        <v>7</v>
      </c>
      <c r="C52" s="1" t="s">
        <v>8</v>
      </c>
      <c r="D52" s="1" t="s">
        <v>5</v>
      </c>
      <c r="E52" s="1" t="s">
        <v>108</v>
      </c>
    </row>
    <row r="53" spans="1:5" x14ac:dyDescent="0.3">
      <c r="A53" s="1" t="s">
        <v>58</v>
      </c>
      <c r="B53" s="1" t="s">
        <v>7</v>
      </c>
      <c r="C53" s="1" t="s">
        <v>7</v>
      </c>
      <c r="D53" s="1" t="s">
        <v>7</v>
      </c>
      <c r="E53" s="1" t="s">
        <v>108</v>
      </c>
    </row>
    <row r="54" spans="1:5" x14ac:dyDescent="0.3">
      <c r="A54" s="1" t="s">
        <v>59</v>
      </c>
      <c r="B54" s="1" t="s">
        <v>5</v>
      </c>
      <c r="C54" s="1" t="s">
        <v>8</v>
      </c>
      <c r="D54" s="1" t="s">
        <v>7</v>
      </c>
      <c r="E54" s="1" t="s">
        <v>108</v>
      </c>
    </row>
    <row r="55" spans="1:5" x14ac:dyDescent="0.3">
      <c r="A55" s="1" t="s">
        <v>60</v>
      </c>
      <c r="B55" s="1" t="s">
        <v>5</v>
      </c>
      <c r="C55" s="1" t="s">
        <v>4</v>
      </c>
      <c r="D55" s="1" t="s">
        <v>7</v>
      </c>
      <c r="E55" s="1" t="s">
        <v>108</v>
      </c>
    </row>
    <row r="56" spans="1:5" x14ac:dyDescent="0.3">
      <c r="A56" s="1" t="s">
        <v>61</v>
      </c>
      <c r="B56" s="1" t="s">
        <v>4</v>
      </c>
      <c r="C56" s="1" t="s">
        <v>4</v>
      </c>
      <c r="D56" s="1" t="s">
        <v>8</v>
      </c>
      <c r="E56" s="1" t="s">
        <v>108</v>
      </c>
    </row>
    <row r="57" spans="1:5" x14ac:dyDescent="0.3">
      <c r="A57" s="1" t="s">
        <v>62</v>
      </c>
      <c r="B57" s="1" t="s">
        <v>5</v>
      </c>
      <c r="C57" s="1" t="s">
        <v>7</v>
      </c>
      <c r="D57" s="1" t="s">
        <v>4</v>
      </c>
      <c r="E57" s="1" t="s">
        <v>108</v>
      </c>
    </row>
    <row r="58" spans="1:5" x14ac:dyDescent="0.3">
      <c r="A58" s="1" t="s">
        <v>63</v>
      </c>
      <c r="B58" s="1" t="s">
        <v>7</v>
      </c>
      <c r="C58" s="1" t="s">
        <v>7</v>
      </c>
      <c r="D58" s="1" t="s">
        <v>5</v>
      </c>
      <c r="E58" s="1" t="s">
        <v>108</v>
      </c>
    </row>
    <row r="59" spans="1:5" x14ac:dyDescent="0.3">
      <c r="A59" s="1" t="s">
        <v>64</v>
      </c>
      <c r="B59" s="1" t="s">
        <v>4</v>
      </c>
      <c r="C59" s="1" t="s">
        <v>7</v>
      </c>
      <c r="D59" s="1" t="s">
        <v>5</v>
      </c>
      <c r="E59" s="1" t="s">
        <v>108</v>
      </c>
    </row>
    <row r="60" spans="1:5" x14ac:dyDescent="0.3">
      <c r="A60" s="1" t="s">
        <v>65</v>
      </c>
      <c r="B60" s="1" t="s">
        <v>8</v>
      </c>
      <c r="C60" s="1" t="s">
        <v>8</v>
      </c>
      <c r="D60" s="1" t="s">
        <v>8</v>
      </c>
      <c r="E60" s="1" t="s">
        <v>108</v>
      </c>
    </row>
    <row r="61" spans="1:5" x14ac:dyDescent="0.3">
      <c r="A61" s="1" t="s">
        <v>66</v>
      </c>
      <c r="B61" s="1" t="s">
        <v>8</v>
      </c>
      <c r="C61" s="1" t="s">
        <v>4</v>
      </c>
      <c r="D61" s="1" t="s">
        <v>5</v>
      </c>
      <c r="E61" s="1" t="s">
        <v>108</v>
      </c>
    </row>
    <row r="62" spans="1:5" x14ac:dyDescent="0.3">
      <c r="A62" s="1" t="s">
        <v>67</v>
      </c>
      <c r="B62" s="1" t="s">
        <v>8</v>
      </c>
      <c r="C62" s="1" t="s">
        <v>5</v>
      </c>
      <c r="D62" s="1" t="s">
        <v>8</v>
      </c>
      <c r="E62" s="1" t="s">
        <v>108</v>
      </c>
    </row>
    <row r="63" spans="1:5" x14ac:dyDescent="0.3">
      <c r="A63" s="1" t="s">
        <v>68</v>
      </c>
      <c r="B63" s="1" t="s">
        <v>4</v>
      </c>
      <c r="C63" s="1" t="s">
        <v>5</v>
      </c>
      <c r="D63" s="1" t="s">
        <v>7</v>
      </c>
      <c r="E63" s="1" t="s">
        <v>108</v>
      </c>
    </row>
    <row r="64" spans="1:5" x14ac:dyDescent="0.3">
      <c r="A64" s="1" t="s">
        <v>69</v>
      </c>
      <c r="B64" s="1" t="s">
        <v>7</v>
      </c>
      <c r="C64" s="1" t="s">
        <v>8</v>
      </c>
      <c r="D64" s="1" t="s">
        <v>8</v>
      </c>
      <c r="E64" s="1" t="s">
        <v>108</v>
      </c>
    </row>
    <row r="65" spans="1:5" x14ac:dyDescent="0.3">
      <c r="A65" s="1" t="s">
        <v>70</v>
      </c>
      <c r="B65" s="1" t="s">
        <v>7</v>
      </c>
      <c r="C65" s="1" t="s">
        <v>4</v>
      </c>
      <c r="D65" s="1" t="s">
        <v>5</v>
      </c>
      <c r="E65" s="1" t="s">
        <v>108</v>
      </c>
    </row>
    <row r="66" spans="1:5" x14ac:dyDescent="0.3">
      <c r="A66" s="1" t="s">
        <v>71</v>
      </c>
      <c r="B66" s="1" t="s">
        <v>5</v>
      </c>
      <c r="C66" s="1" t="s">
        <v>8</v>
      </c>
      <c r="D66" s="1" t="s">
        <v>7</v>
      </c>
      <c r="E66" s="1" t="s">
        <v>108</v>
      </c>
    </row>
    <row r="67" spans="1:5" x14ac:dyDescent="0.3">
      <c r="A67" s="1" t="s">
        <v>72</v>
      </c>
      <c r="B67" s="1" t="s">
        <v>4</v>
      </c>
      <c r="C67" s="1" t="s">
        <v>7</v>
      </c>
      <c r="D67" s="1" t="s">
        <v>8</v>
      </c>
      <c r="E67" s="1" t="s">
        <v>108</v>
      </c>
    </row>
    <row r="68" spans="1:5" x14ac:dyDescent="0.3">
      <c r="A68" s="1" t="s">
        <v>73</v>
      </c>
      <c r="B68" s="1" t="s">
        <v>5</v>
      </c>
      <c r="C68" s="1" t="s">
        <v>5</v>
      </c>
      <c r="D68" s="1" t="s">
        <v>4</v>
      </c>
      <c r="E68" s="1" t="s">
        <v>108</v>
      </c>
    </row>
    <row r="69" spans="1:5" x14ac:dyDescent="0.3">
      <c r="A69" s="1" t="s">
        <v>74</v>
      </c>
      <c r="B69" s="1" t="s">
        <v>8</v>
      </c>
      <c r="C69" s="1" t="s">
        <v>5</v>
      </c>
      <c r="D69" s="1" t="s">
        <v>7</v>
      </c>
      <c r="E69" s="1" t="s">
        <v>108</v>
      </c>
    </row>
    <row r="70" spans="1:5" x14ac:dyDescent="0.3">
      <c r="A70" s="1" t="s">
        <v>75</v>
      </c>
      <c r="B70" s="1" t="s">
        <v>5</v>
      </c>
      <c r="C70" s="1" t="s">
        <v>8</v>
      </c>
      <c r="D70" s="1" t="s">
        <v>8</v>
      </c>
      <c r="E70" s="1" t="s">
        <v>108</v>
      </c>
    </row>
    <row r="71" spans="1:5" x14ac:dyDescent="0.3">
      <c r="A71" s="1" t="s">
        <v>76</v>
      </c>
      <c r="B71" s="1" t="s">
        <v>5</v>
      </c>
      <c r="C71" s="1" t="s">
        <v>7</v>
      </c>
      <c r="D71" s="1" t="s">
        <v>8</v>
      </c>
      <c r="E71" s="1" t="s">
        <v>108</v>
      </c>
    </row>
    <row r="72" spans="1:5" x14ac:dyDescent="0.3">
      <c r="A72" s="1" t="s">
        <v>77</v>
      </c>
      <c r="B72" s="1" t="s">
        <v>7</v>
      </c>
      <c r="C72" s="1" t="s">
        <v>5</v>
      </c>
      <c r="D72" s="1" t="s">
        <v>7</v>
      </c>
      <c r="E72" s="1" t="s">
        <v>108</v>
      </c>
    </row>
    <row r="73" spans="1:5" x14ac:dyDescent="0.3">
      <c r="A73" s="1" t="s">
        <v>78</v>
      </c>
      <c r="B73" s="1" t="s">
        <v>7</v>
      </c>
      <c r="C73" s="1" t="s">
        <v>4</v>
      </c>
      <c r="D73" s="1" t="s">
        <v>8</v>
      </c>
      <c r="E73" s="1" t="s">
        <v>108</v>
      </c>
    </row>
    <row r="74" spans="1:5" x14ac:dyDescent="0.3">
      <c r="A74" s="1" t="s">
        <v>79</v>
      </c>
      <c r="B74" s="1" t="s">
        <v>5</v>
      </c>
      <c r="C74" s="1" t="s">
        <v>7</v>
      </c>
      <c r="D74" s="1" t="s">
        <v>8</v>
      </c>
      <c r="E74" s="1" t="s">
        <v>108</v>
      </c>
    </row>
    <row r="75" spans="1:5" x14ac:dyDescent="0.3">
      <c r="A75" s="1" t="s">
        <v>80</v>
      </c>
      <c r="B75" s="1" t="s">
        <v>8</v>
      </c>
      <c r="C75" s="1" t="s">
        <v>5</v>
      </c>
      <c r="D75" s="1" t="s">
        <v>5</v>
      </c>
      <c r="E75" s="1" t="s">
        <v>108</v>
      </c>
    </row>
    <row r="76" spans="1:5" x14ac:dyDescent="0.3">
      <c r="A76" s="1" t="s">
        <v>81</v>
      </c>
      <c r="B76" s="1" t="s">
        <v>5</v>
      </c>
      <c r="C76" s="1" t="s">
        <v>8</v>
      </c>
      <c r="D76" s="1" t="s">
        <v>7</v>
      </c>
      <c r="E76" s="1" t="s">
        <v>108</v>
      </c>
    </row>
    <row r="77" spans="1:5" x14ac:dyDescent="0.3">
      <c r="A77" s="1" t="s">
        <v>82</v>
      </c>
      <c r="B77" s="1" t="s">
        <v>5</v>
      </c>
      <c r="C77" s="1" t="s">
        <v>5</v>
      </c>
      <c r="D77" s="1" t="s">
        <v>7</v>
      </c>
      <c r="E77" s="1" t="s">
        <v>108</v>
      </c>
    </row>
    <row r="78" spans="1:5" x14ac:dyDescent="0.3">
      <c r="A78" s="1" t="s">
        <v>83</v>
      </c>
      <c r="B78" s="1" t="s">
        <v>7</v>
      </c>
      <c r="C78" s="1" t="s">
        <v>7</v>
      </c>
      <c r="D78" s="1" t="s">
        <v>8</v>
      </c>
      <c r="E78" s="1" t="s">
        <v>108</v>
      </c>
    </row>
    <row r="79" spans="1:5" x14ac:dyDescent="0.3">
      <c r="A79" s="1" t="s">
        <v>84</v>
      </c>
      <c r="B79" s="1" t="s">
        <v>8</v>
      </c>
      <c r="C79" s="1" t="s">
        <v>7</v>
      </c>
      <c r="D79" s="1" t="s">
        <v>8</v>
      </c>
      <c r="E79" s="1" t="s">
        <v>108</v>
      </c>
    </row>
    <row r="80" spans="1:5" x14ac:dyDescent="0.3">
      <c r="A80" s="1" t="s">
        <v>85</v>
      </c>
      <c r="B80" s="1" t="s">
        <v>8</v>
      </c>
      <c r="C80" s="1" t="s">
        <v>8</v>
      </c>
      <c r="D80" s="1" t="s">
        <v>4</v>
      </c>
      <c r="E80" s="1" t="s">
        <v>108</v>
      </c>
    </row>
    <row r="81" spans="1:5" x14ac:dyDescent="0.3">
      <c r="A81" s="1" t="s">
        <v>86</v>
      </c>
      <c r="B81" s="1" t="s">
        <v>7</v>
      </c>
      <c r="C81" s="1" t="s">
        <v>5</v>
      </c>
      <c r="D81" s="1" t="s">
        <v>8</v>
      </c>
      <c r="E81" s="1" t="s">
        <v>108</v>
      </c>
    </row>
    <row r="82" spans="1:5" x14ac:dyDescent="0.3">
      <c r="A82" s="1" t="s">
        <v>87</v>
      </c>
      <c r="B82" s="1" t="s">
        <v>8</v>
      </c>
      <c r="C82" s="1" t="s">
        <v>5</v>
      </c>
      <c r="D82" s="1" t="s">
        <v>8</v>
      </c>
      <c r="E82" s="1" t="s">
        <v>108</v>
      </c>
    </row>
    <row r="83" spans="1:5" x14ac:dyDescent="0.3">
      <c r="A83" s="1" t="s">
        <v>88</v>
      </c>
      <c r="B83" s="1" t="s">
        <v>7</v>
      </c>
      <c r="C83" s="1" t="s">
        <v>5</v>
      </c>
      <c r="D83" s="1" t="s">
        <v>5</v>
      </c>
      <c r="E83" s="1" t="s">
        <v>108</v>
      </c>
    </row>
    <row r="84" spans="1:5" x14ac:dyDescent="0.3">
      <c r="A84" s="1" t="s">
        <v>89</v>
      </c>
      <c r="B84" s="1" t="s">
        <v>7</v>
      </c>
      <c r="C84" s="1" t="s">
        <v>5</v>
      </c>
      <c r="D84" s="1" t="s">
        <v>7</v>
      </c>
      <c r="E84" s="1" t="s">
        <v>108</v>
      </c>
    </row>
    <row r="85" spans="1:5" x14ac:dyDescent="0.3">
      <c r="A85" s="1" t="s">
        <v>90</v>
      </c>
      <c r="B85" s="1" t="s">
        <v>8</v>
      </c>
      <c r="C85" s="1" t="s">
        <v>8</v>
      </c>
      <c r="D85" s="1" t="s">
        <v>8</v>
      </c>
      <c r="E85" s="1" t="s">
        <v>108</v>
      </c>
    </row>
    <row r="86" spans="1:5" x14ac:dyDescent="0.3">
      <c r="A86" s="1" t="s">
        <v>91</v>
      </c>
      <c r="B86" s="1" t="s">
        <v>8</v>
      </c>
      <c r="C86" s="1" t="s">
        <v>4</v>
      </c>
      <c r="D86" s="1" t="s">
        <v>8</v>
      </c>
      <c r="E86" s="1" t="s">
        <v>108</v>
      </c>
    </row>
    <row r="87" spans="1:5" x14ac:dyDescent="0.3">
      <c r="A87" s="1" t="s">
        <v>92</v>
      </c>
      <c r="B87" s="1" t="s">
        <v>8</v>
      </c>
      <c r="C87" s="1" t="s">
        <v>5</v>
      </c>
      <c r="D87" s="1" t="s">
        <v>8</v>
      </c>
      <c r="E87" s="1" t="s">
        <v>108</v>
      </c>
    </row>
    <row r="88" spans="1:5" x14ac:dyDescent="0.3">
      <c r="A88" s="1" t="s">
        <v>93</v>
      </c>
      <c r="B88" s="1" t="s">
        <v>7</v>
      </c>
      <c r="C88" s="1" t="s">
        <v>7</v>
      </c>
      <c r="D88" s="1" t="s">
        <v>5</v>
      </c>
      <c r="E88" s="1" t="s">
        <v>108</v>
      </c>
    </row>
    <row r="89" spans="1:5" x14ac:dyDescent="0.3">
      <c r="A89" s="1" t="s">
        <v>94</v>
      </c>
      <c r="B89" s="1" t="s">
        <v>5</v>
      </c>
      <c r="C89" s="1" t="s">
        <v>5</v>
      </c>
      <c r="D89" s="1" t="s">
        <v>4</v>
      </c>
      <c r="E89" s="1" t="s">
        <v>108</v>
      </c>
    </row>
    <row r="90" spans="1:5" x14ac:dyDescent="0.3">
      <c r="A90" s="1" t="s">
        <v>95</v>
      </c>
      <c r="B90" s="1" t="s">
        <v>7</v>
      </c>
      <c r="C90" s="1" t="s">
        <v>8</v>
      </c>
      <c r="D90" s="1" t="s">
        <v>7</v>
      </c>
      <c r="E90" s="1" t="s">
        <v>108</v>
      </c>
    </row>
    <row r="91" spans="1:5" x14ac:dyDescent="0.3">
      <c r="A91" s="1" t="s">
        <v>96</v>
      </c>
      <c r="B91" s="1" t="s">
        <v>7</v>
      </c>
      <c r="C91" s="1" t="s">
        <v>5</v>
      </c>
      <c r="D91" s="1" t="s">
        <v>5</v>
      </c>
      <c r="E91" s="1" t="s">
        <v>108</v>
      </c>
    </row>
    <row r="92" spans="1:5" x14ac:dyDescent="0.3">
      <c r="A92" s="1" t="s">
        <v>97</v>
      </c>
      <c r="B92" s="1" t="s">
        <v>8</v>
      </c>
      <c r="C92" s="1" t="s">
        <v>5</v>
      </c>
      <c r="D92" s="1" t="s">
        <v>5</v>
      </c>
      <c r="E92" s="1" t="s">
        <v>108</v>
      </c>
    </row>
    <row r="93" spans="1:5" x14ac:dyDescent="0.3">
      <c r="A93" s="1" t="s">
        <v>98</v>
      </c>
      <c r="B93" s="1" t="s">
        <v>7</v>
      </c>
      <c r="C93" s="1" t="s">
        <v>5</v>
      </c>
      <c r="D93" s="1" t="s">
        <v>8</v>
      </c>
      <c r="E93" s="1" t="s">
        <v>108</v>
      </c>
    </row>
    <row r="94" spans="1:5" x14ac:dyDescent="0.3">
      <c r="A94" s="1" t="s">
        <v>99</v>
      </c>
      <c r="B94" s="1" t="s">
        <v>4</v>
      </c>
      <c r="C94" s="1" t="s">
        <v>4</v>
      </c>
      <c r="D94" s="1" t="s">
        <v>8</v>
      </c>
      <c r="E94" s="1" t="s">
        <v>108</v>
      </c>
    </row>
    <row r="95" spans="1:5" x14ac:dyDescent="0.3">
      <c r="A95" s="1" t="s">
        <v>100</v>
      </c>
      <c r="B95" s="1" t="s">
        <v>7</v>
      </c>
      <c r="C95" s="1" t="s">
        <v>8</v>
      </c>
      <c r="D95" s="1" t="s">
        <v>7</v>
      </c>
      <c r="E95" s="1" t="s">
        <v>108</v>
      </c>
    </row>
    <row r="96" spans="1:5" x14ac:dyDescent="0.3">
      <c r="A96" s="1" t="s">
        <v>101</v>
      </c>
      <c r="B96" s="1" t="s">
        <v>7</v>
      </c>
      <c r="C96" s="1" t="s">
        <v>4</v>
      </c>
      <c r="D96" s="1" t="s">
        <v>8</v>
      </c>
      <c r="E96" s="1" t="s">
        <v>108</v>
      </c>
    </row>
    <row r="97" spans="1:5" x14ac:dyDescent="0.3">
      <c r="A97" s="1" t="s">
        <v>102</v>
      </c>
      <c r="B97" s="1" t="s">
        <v>8</v>
      </c>
      <c r="C97" s="1" t="s">
        <v>8</v>
      </c>
      <c r="D97" s="1" t="s">
        <v>5</v>
      </c>
      <c r="E97" s="1" t="s">
        <v>108</v>
      </c>
    </row>
    <row r="98" spans="1:5" x14ac:dyDescent="0.3">
      <c r="A98" s="1" t="s">
        <v>103</v>
      </c>
      <c r="B98" s="1" t="s">
        <v>7</v>
      </c>
      <c r="C98" s="1" t="s">
        <v>5</v>
      </c>
      <c r="D98" s="1" t="s">
        <v>7</v>
      </c>
      <c r="E98" s="1" t="s">
        <v>108</v>
      </c>
    </row>
    <row r="99" spans="1:5" x14ac:dyDescent="0.3">
      <c r="A99" s="1" t="s">
        <v>104</v>
      </c>
      <c r="B99" s="1" t="s">
        <v>7</v>
      </c>
      <c r="C99" s="1" t="s">
        <v>5</v>
      </c>
      <c r="D99" s="1" t="s">
        <v>8</v>
      </c>
      <c r="E99" s="1" t="s">
        <v>108</v>
      </c>
    </row>
    <row r="100" spans="1:5" x14ac:dyDescent="0.3">
      <c r="A100" s="1" t="s">
        <v>105</v>
      </c>
      <c r="B100" s="1" t="s">
        <v>7</v>
      </c>
      <c r="C100" s="1" t="s">
        <v>5</v>
      </c>
      <c r="D100" s="1" t="s">
        <v>5</v>
      </c>
      <c r="E100" s="1" t="s">
        <v>108</v>
      </c>
    </row>
    <row r="101" spans="1:5" x14ac:dyDescent="0.3">
      <c r="A101" s="1" t="s">
        <v>106</v>
      </c>
      <c r="B101" s="1" t="s">
        <v>8</v>
      </c>
      <c r="C101" s="1" t="s">
        <v>8</v>
      </c>
      <c r="D101" s="1" t="s">
        <v>7</v>
      </c>
      <c r="E101" s="1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7" sqref="C17"/>
    </sheetView>
  </sheetViews>
  <sheetFormatPr defaultColWidth="9" defaultRowHeight="18" x14ac:dyDescent="0.35"/>
  <cols>
    <col min="1" max="1" width="21.8984375" style="4" customWidth="1"/>
    <col min="2" max="2" width="9" style="4"/>
    <col min="3" max="3" width="17.19921875" style="4" customWidth="1"/>
    <col min="4" max="4" width="24.5" style="4" customWidth="1"/>
    <col min="5" max="16384" width="9" style="4"/>
  </cols>
  <sheetData>
    <row r="1" spans="1:4" ht="72" x14ac:dyDescent="0.35">
      <c r="A1" s="3" t="s">
        <v>113</v>
      </c>
      <c r="B1" s="3" t="s">
        <v>111</v>
      </c>
      <c r="C1" s="3" t="s">
        <v>110</v>
      </c>
      <c r="D1" s="3" t="s">
        <v>112</v>
      </c>
    </row>
    <row r="2" spans="1:4" x14ac:dyDescent="0.35">
      <c r="A2" s="2" t="s">
        <v>4</v>
      </c>
      <c r="B2" s="1">
        <f>COUNTIF('Таблица 1'!B$2:B$101,$A2)</f>
        <v>20</v>
      </c>
      <c r="C2" s="1">
        <f>COUNTIF('Таблица 1'!C$2:C$101,$A2)</f>
        <v>16</v>
      </c>
      <c r="D2" s="1">
        <f>COUNTIF('Таблица 1'!D$2:D$101,$A2)</f>
        <v>14</v>
      </c>
    </row>
    <row r="3" spans="1:4" x14ac:dyDescent="0.35">
      <c r="A3" s="2" t="s">
        <v>5</v>
      </c>
      <c r="B3" s="1">
        <f>COUNTIF('Таблица 1'!B$2:B$101,$A3)</f>
        <v>22</v>
      </c>
      <c r="C3" s="1">
        <f>COUNTIF('Таблица 1'!C$2:C$101,$A3)</f>
        <v>29</v>
      </c>
      <c r="D3" s="1">
        <f>COUNTIF('Таблица 1'!D$2:D$101,$A3)</f>
        <v>28</v>
      </c>
    </row>
    <row r="4" spans="1:4" x14ac:dyDescent="0.35">
      <c r="A4" s="2" t="s">
        <v>8</v>
      </c>
      <c r="B4" s="1">
        <f>COUNTIF('Таблица 1'!B$2:B$101,$A4)</f>
        <v>30</v>
      </c>
      <c r="C4" s="1">
        <f>COUNTIF('Таблица 1'!C$2:C$101,$A4)</f>
        <v>30</v>
      </c>
      <c r="D4" s="1">
        <f>COUNTIF('Таблица 1'!D$2:D$101,$A4)</f>
        <v>28</v>
      </c>
    </row>
    <row r="5" spans="1:4" x14ac:dyDescent="0.35">
      <c r="A5" s="2" t="s">
        <v>7</v>
      </c>
      <c r="B5" s="1">
        <f>COUNTIF('Таблица 1'!B$2:B$101,$A5)</f>
        <v>28</v>
      </c>
      <c r="C5" s="1">
        <f>COUNTIF('Таблица 1'!C$2:C$101,$A5)</f>
        <v>25</v>
      </c>
      <c r="D5" s="1">
        <f>COUNTIF('Таблица 1'!D$2:D$101,$A5)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zoomScale="80" zoomScaleNormal="80" workbookViewId="0">
      <selection activeCell="C2" sqref="C2"/>
    </sheetView>
  </sheetViews>
  <sheetFormatPr defaultRowHeight="15.6" x14ac:dyDescent="0.3"/>
  <cols>
    <col min="2" max="2" width="74.19921875" bestFit="1" customWidth="1"/>
    <col min="3" max="3" width="16.19921875" customWidth="1"/>
    <col min="4" max="4" width="15.69921875" customWidth="1"/>
  </cols>
  <sheetData>
    <row r="1" spans="1:4" ht="78" x14ac:dyDescent="0.3">
      <c r="A1" s="3" t="s">
        <v>114</v>
      </c>
      <c r="B1" s="3" t="s">
        <v>113</v>
      </c>
      <c r="C1" s="7" t="s">
        <v>115</v>
      </c>
      <c r="D1" s="7" t="s">
        <v>116</v>
      </c>
    </row>
    <row r="2" spans="1:4" ht="18" x14ac:dyDescent="0.35">
      <c r="A2" s="7">
        <v>1</v>
      </c>
      <c r="B2" s="8" t="s">
        <v>123</v>
      </c>
      <c r="C2" s="5">
        <v>5</v>
      </c>
      <c r="D2" s="5">
        <v>1</v>
      </c>
    </row>
    <row r="3" spans="1:4" ht="18" x14ac:dyDescent="0.35">
      <c r="A3" s="7">
        <v>2</v>
      </c>
      <c r="B3" s="8" t="s">
        <v>136</v>
      </c>
      <c r="C3" s="5">
        <v>12</v>
      </c>
      <c r="D3" s="5">
        <v>14</v>
      </c>
    </row>
    <row r="4" spans="1:4" ht="18" x14ac:dyDescent="0.35">
      <c r="A4" s="7">
        <v>3</v>
      </c>
      <c r="B4" s="8" t="s">
        <v>120</v>
      </c>
      <c r="C4" s="5">
        <v>3</v>
      </c>
      <c r="D4" s="5">
        <v>2</v>
      </c>
    </row>
    <row r="5" spans="1:4" ht="18" x14ac:dyDescent="0.35">
      <c r="A5" s="7">
        <v>4</v>
      </c>
      <c r="B5" s="8" t="s">
        <v>133</v>
      </c>
      <c r="C5" s="5">
        <v>2</v>
      </c>
      <c r="D5" s="5">
        <v>7</v>
      </c>
    </row>
    <row r="6" spans="1:4" ht="18" x14ac:dyDescent="0.35">
      <c r="A6" s="7">
        <v>5</v>
      </c>
      <c r="B6" s="8" t="s">
        <v>122</v>
      </c>
      <c r="C6" s="5">
        <v>6</v>
      </c>
      <c r="D6" s="5">
        <v>9</v>
      </c>
    </row>
    <row r="7" spans="1:4" ht="18" x14ac:dyDescent="0.35">
      <c r="A7" s="7">
        <v>6</v>
      </c>
      <c r="B7" s="8" t="s">
        <v>119</v>
      </c>
      <c r="C7" s="5">
        <v>17</v>
      </c>
      <c r="D7" s="5">
        <v>18</v>
      </c>
    </row>
    <row r="8" spans="1:4" ht="18" x14ac:dyDescent="0.35">
      <c r="A8" s="7">
        <v>7</v>
      </c>
      <c r="B8" s="8" t="s">
        <v>124</v>
      </c>
      <c r="C8" s="5">
        <v>7</v>
      </c>
      <c r="D8" s="5">
        <v>8</v>
      </c>
    </row>
    <row r="9" spans="1:4" ht="18" x14ac:dyDescent="0.35">
      <c r="A9" s="7">
        <v>8</v>
      </c>
      <c r="B9" s="8" t="s">
        <v>125</v>
      </c>
      <c r="C9" s="5">
        <v>1</v>
      </c>
      <c r="D9" s="5">
        <v>3</v>
      </c>
    </row>
    <row r="10" spans="1:4" ht="18" x14ac:dyDescent="0.35">
      <c r="A10" s="7">
        <v>9</v>
      </c>
      <c r="B10" s="8" t="s">
        <v>126</v>
      </c>
      <c r="C10" s="5">
        <v>4</v>
      </c>
      <c r="D10" s="5">
        <v>4</v>
      </c>
    </row>
    <row r="11" spans="1:4" ht="18" x14ac:dyDescent="0.35">
      <c r="A11" s="7">
        <v>10</v>
      </c>
      <c r="B11" s="8" t="s">
        <v>127</v>
      </c>
      <c r="C11" s="5">
        <v>11</v>
      </c>
      <c r="D11" s="5">
        <v>10</v>
      </c>
    </row>
    <row r="12" spans="1:4" ht="18" x14ac:dyDescent="0.35">
      <c r="A12" s="7">
        <v>11</v>
      </c>
      <c r="B12" s="8" t="s">
        <v>128</v>
      </c>
      <c r="C12" s="5">
        <v>16</v>
      </c>
      <c r="D12" s="5">
        <v>13</v>
      </c>
    </row>
    <row r="13" spans="1:4" ht="18" x14ac:dyDescent="0.35">
      <c r="A13" s="7">
        <v>12</v>
      </c>
      <c r="B13" s="8" t="s">
        <v>129</v>
      </c>
      <c r="C13" s="5">
        <v>8</v>
      </c>
      <c r="D13" s="5">
        <v>5</v>
      </c>
    </row>
    <row r="14" spans="1:4" ht="18" x14ac:dyDescent="0.35">
      <c r="A14" s="7">
        <v>13</v>
      </c>
      <c r="B14" s="8" t="s">
        <v>137</v>
      </c>
      <c r="C14" s="5">
        <v>9</v>
      </c>
      <c r="D14" s="5">
        <v>6</v>
      </c>
    </row>
    <row r="15" spans="1:4" ht="18" x14ac:dyDescent="0.35">
      <c r="A15" s="7">
        <v>14</v>
      </c>
      <c r="B15" s="8" t="s">
        <v>130</v>
      </c>
      <c r="C15" s="5">
        <v>14</v>
      </c>
      <c r="D15" s="5">
        <v>12</v>
      </c>
    </row>
    <row r="16" spans="1:4" ht="18" x14ac:dyDescent="0.35">
      <c r="A16" s="7">
        <v>15</v>
      </c>
      <c r="B16" s="8" t="s">
        <v>131</v>
      </c>
      <c r="C16" s="5">
        <v>10</v>
      </c>
      <c r="D16" s="5">
        <v>11</v>
      </c>
    </row>
    <row r="17" spans="1:4" ht="18" x14ac:dyDescent="0.35">
      <c r="A17" s="7">
        <v>16</v>
      </c>
      <c r="B17" s="8" t="s">
        <v>132</v>
      </c>
      <c r="C17" s="5">
        <v>13</v>
      </c>
      <c r="D17" s="5">
        <v>15</v>
      </c>
    </row>
    <row r="18" spans="1:4" ht="18" x14ac:dyDescent="0.35">
      <c r="A18" s="7">
        <v>17</v>
      </c>
      <c r="B18" s="8" t="s">
        <v>121</v>
      </c>
      <c r="C18" s="5">
        <v>18</v>
      </c>
      <c r="D18" s="5">
        <v>17</v>
      </c>
    </row>
    <row r="19" spans="1:4" ht="18" x14ac:dyDescent="0.35">
      <c r="A19" s="7">
        <v>18</v>
      </c>
      <c r="B19" s="8" t="s">
        <v>134</v>
      </c>
      <c r="C19" s="5">
        <v>15</v>
      </c>
      <c r="D19" s="5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tabSelected="1" zoomScale="70" zoomScaleNormal="70" workbookViewId="0">
      <selection activeCell="E47" sqref="E47"/>
    </sheetView>
  </sheetViews>
  <sheetFormatPr defaultRowHeight="15.6" x14ac:dyDescent="0.3"/>
  <cols>
    <col min="2" max="2" width="83" customWidth="1"/>
    <col min="3" max="3" width="16.19921875" customWidth="1"/>
    <col min="4" max="4" width="15.69921875" customWidth="1"/>
    <col min="8" max="8" width="39.5" customWidth="1"/>
    <col min="9" max="9" width="18.5" customWidth="1"/>
    <col min="11" max="11" width="19.69921875" customWidth="1"/>
  </cols>
  <sheetData>
    <row r="1" spans="1:9" ht="78" x14ac:dyDescent="0.3">
      <c r="A1" s="3" t="s">
        <v>114</v>
      </c>
      <c r="B1" s="3" t="s">
        <v>113</v>
      </c>
      <c r="C1" s="7" t="s">
        <v>115</v>
      </c>
      <c r="D1" s="7" t="s">
        <v>116</v>
      </c>
      <c r="E1" s="3" t="s">
        <v>117</v>
      </c>
      <c r="F1" s="3" t="s">
        <v>118</v>
      </c>
    </row>
    <row r="2" spans="1:9" ht="18" x14ac:dyDescent="0.35">
      <c r="A2" s="7">
        <v>1</v>
      </c>
      <c r="B2" s="8" t="str">
        <f>'Таблица 2'!B2</f>
        <v>В форме образовательного квеста</v>
      </c>
      <c r="C2" s="5">
        <f>'Таблица 2'!C2</f>
        <v>5</v>
      </c>
      <c r="D2" s="5">
        <f>'Таблица 2'!D2</f>
        <v>1</v>
      </c>
      <c r="E2" s="10">
        <f>C2-D2</f>
        <v>4</v>
      </c>
      <c r="F2" s="10">
        <f>E2*E2</f>
        <v>16</v>
      </c>
      <c r="H2" s="13" t="s">
        <v>139</v>
      </c>
      <c r="I2" s="13"/>
    </row>
    <row r="3" spans="1:9" ht="18" x14ac:dyDescent="0.35">
      <c r="A3" s="7">
        <v>2</v>
      </c>
      <c r="B3" s="8" t="str">
        <f>'Таблица 2'!B3</f>
        <v>В графической форме (инфографика, аннотированный коллаж, интеллект-карта)</v>
      </c>
      <c r="C3" s="5">
        <f>'Таблица 2'!C3</f>
        <v>12</v>
      </c>
      <c r="D3" s="5">
        <f>'Таблица 2'!D3</f>
        <v>14</v>
      </c>
      <c r="E3" s="10">
        <f t="shared" ref="E3:E19" si="0">C3-D3</f>
        <v>-2</v>
      </c>
      <c r="F3" s="10">
        <f t="shared" ref="F3:F19" si="1">E3*E3</f>
        <v>4</v>
      </c>
      <c r="H3" s="10">
        <v>18</v>
      </c>
    </row>
    <row r="4" spans="1:9" ht="18" x14ac:dyDescent="0.35">
      <c r="A4" s="7">
        <v>3</v>
      </c>
      <c r="B4" s="8" t="str">
        <f>'Таблица 2'!B4</f>
        <v>В форме скринкаста</v>
      </c>
      <c r="C4" s="5">
        <f>'Таблица 2'!C4</f>
        <v>3</v>
      </c>
      <c r="D4" s="5">
        <f>'Таблица 2'!D4</f>
        <v>2</v>
      </c>
      <c r="E4" s="10">
        <f t="shared" si="0"/>
        <v>1</v>
      </c>
      <c r="F4" s="10">
        <f t="shared" si="1"/>
        <v>1</v>
      </c>
    </row>
    <row r="5" spans="1:9" ht="18" x14ac:dyDescent="0.35">
      <c r="A5" s="7">
        <v>4</v>
      </c>
      <c r="B5" s="8" t="str">
        <f>'Таблица 2'!B5</f>
        <v>В форме деловой игры</v>
      </c>
      <c r="C5" s="5">
        <f>'Таблица 2'!C5</f>
        <v>2</v>
      </c>
      <c r="D5" s="5">
        <f>'Таблица 2'!D5</f>
        <v>7</v>
      </c>
      <c r="E5" s="10">
        <f t="shared" si="0"/>
        <v>-5</v>
      </c>
      <c r="F5" s="10">
        <f t="shared" si="1"/>
        <v>25</v>
      </c>
      <c r="H5" s="13" t="s">
        <v>138</v>
      </c>
      <c r="I5" s="13"/>
    </row>
    <row r="6" spans="1:9" ht="23.4" x14ac:dyDescent="0.35">
      <c r="A6" s="7">
        <v>5</v>
      </c>
      <c r="B6" s="8" t="str">
        <f>'Таблица 2'!B6</f>
        <v>В форме презентации</v>
      </c>
      <c r="C6" s="5">
        <f>'Таблица 2'!C6</f>
        <v>6</v>
      </c>
      <c r="D6" s="5">
        <f>'Таблица 2'!D6</f>
        <v>9</v>
      </c>
      <c r="E6" s="10">
        <f t="shared" si="0"/>
        <v>-3</v>
      </c>
      <c r="F6" s="10">
        <f t="shared" si="1"/>
        <v>9</v>
      </c>
      <c r="H6" s="12" t="s">
        <v>141</v>
      </c>
      <c r="I6" s="11">
        <f>1-(6*F20/(H3*(H3*H3-1)))</f>
        <v>0.89680082559339525</v>
      </c>
    </row>
    <row r="7" spans="1:9" ht="23.4" x14ac:dyDescent="0.35">
      <c r="A7" s="7">
        <v>6</v>
      </c>
      <c r="B7" s="8" t="str">
        <f>'Таблица 2'!B7</f>
        <v>В форме текста (электронного, печатного)</v>
      </c>
      <c r="C7" s="5">
        <f>'Таблица 2'!C7</f>
        <v>17</v>
      </c>
      <c r="D7" s="5">
        <f>'Таблица 2'!D7</f>
        <v>18</v>
      </c>
      <c r="E7" s="10">
        <f t="shared" si="0"/>
        <v>-1</v>
      </c>
      <c r="F7" s="10">
        <f t="shared" si="1"/>
        <v>1</v>
      </c>
      <c r="H7" s="12" t="s">
        <v>140</v>
      </c>
      <c r="I7" s="11">
        <f>CORREL(C2:C19,D2:D19)</f>
        <v>0.89680082559339536</v>
      </c>
    </row>
    <row r="8" spans="1:9" ht="18" x14ac:dyDescent="0.35">
      <c r="A8" s="7">
        <v>7</v>
      </c>
      <c r="B8" s="8" t="str">
        <f>'Таблица 2'!B8</f>
        <v>В форме подкаста</v>
      </c>
      <c r="C8" s="5">
        <f>'Таблица 2'!C8</f>
        <v>7</v>
      </c>
      <c r="D8" s="5">
        <f>'Таблица 2'!D8</f>
        <v>8</v>
      </c>
      <c r="E8" s="10">
        <f t="shared" si="0"/>
        <v>-1</v>
      </c>
      <c r="F8" s="10">
        <f t="shared" si="1"/>
        <v>1</v>
      </c>
      <c r="H8" s="6"/>
    </row>
    <row r="9" spans="1:9" ht="18" x14ac:dyDescent="0.35">
      <c r="A9" s="7">
        <v>8</v>
      </c>
      <c r="B9" s="8" t="str">
        <f>'Таблица 2'!B9</f>
        <v>В форме аудиторного занятия</v>
      </c>
      <c r="C9" s="5">
        <f>'Таблица 2'!C9</f>
        <v>1</v>
      </c>
      <c r="D9" s="5">
        <f>'Таблица 2'!D9</f>
        <v>3</v>
      </c>
      <c r="E9" s="10">
        <f t="shared" si="0"/>
        <v>-2</v>
      </c>
      <c r="F9" s="10">
        <f t="shared" si="1"/>
        <v>4</v>
      </c>
    </row>
    <row r="10" spans="1:9" ht="18" x14ac:dyDescent="0.35">
      <c r="A10" s="7">
        <v>9</v>
      </c>
      <c r="B10" s="8" t="str">
        <f>'Таблица 2'!B10</f>
        <v>В форме вебинара</v>
      </c>
      <c r="C10" s="5">
        <f>'Таблица 2'!C10</f>
        <v>4</v>
      </c>
      <c r="D10" s="5">
        <f>'Таблица 2'!D10</f>
        <v>4</v>
      </c>
      <c r="E10" s="10">
        <f t="shared" si="0"/>
        <v>0</v>
      </c>
      <c r="F10" s="10">
        <f t="shared" si="1"/>
        <v>0</v>
      </c>
    </row>
    <row r="11" spans="1:9" ht="18" x14ac:dyDescent="0.35">
      <c r="A11" s="7">
        <v>10</v>
      </c>
      <c r="B11" s="8" t="str">
        <f>'Таблица 2'!B11</f>
        <v>В форме справочника</v>
      </c>
      <c r="C11" s="5">
        <f>'Таблица 2'!C11</f>
        <v>11</v>
      </c>
      <c r="D11" s="5">
        <f>'Таблица 2'!D11</f>
        <v>10</v>
      </c>
      <c r="E11" s="10">
        <f t="shared" si="0"/>
        <v>1</v>
      </c>
      <c r="F11" s="10">
        <f t="shared" si="1"/>
        <v>1</v>
      </c>
    </row>
    <row r="12" spans="1:9" ht="18" x14ac:dyDescent="0.35">
      <c r="A12" s="7">
        <v>11</v>
      </c>
      <c r="B12" s="8" t="str">
        <f>'Таблица 2'!B12</f>
        <v>В форме тренажёрного комплекса</v>
      </c>
      <c r="C12" s="5">
        <f>'Таблица 2'!C12</f>
        <v>16</v>
      </c>
      <c r="D12" s="5">
        <f>'Таблица 2'!D12</f>
        <v>13</v>
      </c>
      <c r="E12" s="10">
        <f t="shared" si="0"/>
        <v>3</v>
      </c>
      <c r="F12" s="10">
        <f t="shared" si="1"/>
        <v>9</v>
      </c>
    </row>
    <row r="13" spans="1:9" ht="18" x14ac:dyDescent="0.35">
      <c r="A13" s="7">
        <v>12</v>
      </c>
      <c r="B13" s="8" t="str">
        <f>'Таблица 2'!B13</f>
        <v>В форме опорного конспекта</v>
      </c>
      <c r="C13" s="5">
        <f>'Таблица 2'!C13</f>
        <v>8</v>
      </c>
      <c r="D13" s="5">
        <f>'Таблица 2'!D13</f>
        <v>5</v>
      </c>
      <c r="E13" s="10">
        <f t="shared" si="0"/>
        <v>3</v>
      </c>
      <c r="F13" s="10">
        <f t="shared" si="1"/>
        <v>9</v>
      </c>
    </row>
    <row r="14" spans="1:9" ht="18" x14ac:dyDescent="0.35">
      <c r="A14" s="7">
        <v>13</v>
      </c>
      <c r="B14" s="8" t="str">
        <f>'Таблица 2'!B14</f>
        <v>В форме проекта</v>
      </c>
      <c r="C14" s="5">
        <f>'Таблица 2'!C14</f>
        <v>9</v>
      </c>
      <c r="D14" s="5">
        <f>'Таблица 2'!D14</f>
        <v>6</v>
      </c>
      <c r="E14" s="10">
        <f t="shared" si="0"/>
        <v>3</v>
      </c>
      <c r="F14" s="10">
        <f t="shared" si="1"/>
        <v>9</v>
      </c>
    </row>
    <row r="15" spans="1:9" ht="18" x14ac:dyDescent="0.35">
      <c r="A15" s="7">
        <v>14</v>
      </c>
      <c r="B15" s="8" t="str">
        <f>'Таблица 2'!B15</f>
        <v>В форме документа, выполненного в метаплан-технике</v>
      </c>
      <c r="C15" s="5">
        <f>'Таблица 2'!C15</f>
        <v>14</v>
      </c>
      <c r="D15" s="5">
        <f>'Таблица 2'!D15</f>
        <v>12</v>
      </c>
      <c r="E15" s="10">
        <f t="shared" si="0"/>
        <v>2</v>
      </c>
      <c r="F15" s="10">
        <f t="shared" si="1"/>
        <v>4</v>
      </c>
    </row>
    <row r="16" spans="1:9" ht="18" x14ac:dyDescent="0.35">
      <c r="A16" s="7">
        <v>15</v>
      </c>
      <c r="B16" s="8" t="str">
        <f>'Таблица 2'!B16</f>
        <v>В форме интерактивного веб-ресурса</v>
      </c>
      <c r="C16" s="5">
        <f>'Таблица 2'!C16</f>
        <v>10</v>
      </c>
      <c r="D16" s="5">
        <f>'Таблица 2'!D16</f>
        <v>11</v>
      </c>
      <c r="E16" s="10">
        <f t="shared" si="0"/>
        <v>-1</v>
      </c>
      <c r="F16" s="10">
        <f t="shared" si="1"/>
        <v>1</v>
      </c>
    </row>
    <row r="17" spans="1:6" ht="18" x14ac:dyDescent="0.35">
      <c r="A17" s="7">
        <v>16</v>
      </c>
      <c r="B17" s="8" t="str">
        <f>'Таблица 2'!B17</f>
        <v>В форме модели с пропусками для заполнения</v>
      </c>
      <c r="C17" s="5">
        <f>'Таблица 2'!C17</f>
        <v>13</v>
      </c>
      <c r="D17" s="5">
        <f>'Таблица 2'!D17</f>
        <v>15</v>
      </c>
      <c r="E17" s="10">
        <f t="shared" si="0"/>
        <v>-2</v>
      </c>
      <c r="F17" s="10">
        <f t="shared" si="1"/>
        <v>4</v>
      </c>
    </row>
    <row r="18" spans="1:6" ht="18" x14ac:dyDescent="0.35">
      <c r="A18" s="7">
        <v>17</v>
      </c>
      <c r="B18" s="8" t="str">
        <f>'Таблица 2'!B18</f>
        <v>В форме видеодоклада преподавателя</v>
      </c>
      <c r="C18" s="5">
        <f>'Таблица 2'!C18</f>
        <v>18</v>
      </c>
      <c r="D18" s="5">
        <f>'Таблица 2'!D18</f>
        <v>17</v>
      </c>
      <c r="E18" s="10">
        <f t="shared" si="0"/>
        <v>1</v>
      </c>
      <c r="F18" s="10">
        <f t="shared" si="1"/>
        <v>1</v>
      </c>
    </row>
    <row r="19" spans="1:6" ht="18" x14ac:dyDescent="0.35">
      <c r="A19" s="7">
        <v>18</v>
      </c>
      <c r="B19" s="8" t="str">
        <f>'Таблица 2'!B19</f>
        <v>В форме рекомендаций без указаний конкретных действий</v>
      </c>
      <c r="C19" s="5">
        <f>'Таблица 2'!C19</f>
        <v>15</v>
      </c>
      <c r="D19" s="5">
        <f>'Таблица 2'!D19</f>
        <v>16</v>
      </c>
      <c r="E19" s="10">
        <f t="shared" si="0"/>
        <v>-1</v>
      </c>
      <c r="F19" s="10">
        <f t="shared" si="1"/>
        <v>1</v>
      </c>
    </row>
    <row r="20" spans="1:6" ht="18" x14ac:dyDescent="0.3">
      <c r="A20" s="14" t="s">
        <v>135</v>
      </c>
      <c r="B20" s="15"/>
      <c r="C20" s="15"/>
      <c r="D20" s="15"/>
      <c r="E20" s="16"/>
      <c r="F20" s="9">
        <f>SUM(F2:F19)</f>
        <v>100</v>
      </c>
    </row>
  </sheetData>
  <mergeCells count="3">
    <mergeCell ref="H2:I2"/>
    <mergeCell ref="H5:I5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4</vt:i4>
      </vt:variant>
    </vt:vector>
  </HeadingPairs>
  <TitlesOfParts>
    <vt:vector size="8" baseType="lpstr">
      <vt:lpstr>Таблица 1</vt:lpstr>
      <vt:lpstr>Сводные данные 1</vt:lpstr>
      <vt:lpstr>Таблица 2</vt:lpstr>
      <vt:lpstr>Ранг корреляции</vt:lpstr>
      <vt:lpstr>Диаграмма 1</vt:lpstr>
      <vt:lpstr>Диаграмма 2</vt:lpstr>
      <vt:lpstr>Диаграмма 3</vt:lpstr>
      <vt:lpstr>Диаграмма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Ильина</dc:creator>
  <cp:lastModifiedBy>Собинин Егор Яковлевич</cp:lastModifiedBy>
  <dcterms:created xsi:type="dcterms:W3CDTF">2021-07-29T15:15:07Z</dcterms:created>
  <dcterms:modified xsi:type="dcterms:W3CDTF">2024-04-18T19:12:55Z</dcterms:modified>
</cp:coreProperties>
</file>