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المركز السعودى" sheetId="1" r:id="rId1"/>
    <sheet name="تعقيب" sheetId="2" r:id="rId2"/>
    <sheet name="تكلفة عامة" sheetId="3" r:id="rId3"/>
  </sheets>
  <definedNames>
    <definedName name="_xlnm.Print_Area" localSheetId="0">'المركز السعودى'!$S$7</definedName>
  </definedNames>
  <calcPr calcId="144525"/>
</workbook>
</file>

<file path=xl/calcChain.xml><?xml version="1.0" encoding="utf-8"?>
<calcChain xmlns="http://schemas.openxmlformats.org/spreadsheetml/2006/main">
  <c r="Q14" i="1" l="1"/>
  <c r="Q13" i="1"/>
  <c r="Q12" i="1"/>
  <c r="Q11" i="1"/>
  <c r="Q10" i="1"/>
  <c r="R11" i="2"/>
  <c r="R12" i="2"/>
  <c r="R13" i="2"/>
  <c r="R14" i="2"/>
  <c r="R15" i="2"/>
  <c r="R16" i="2"/>
  <c r="R17" i="2"/>
  <c r="R18" i="2"/>
  <c r="R19" i="2"/>
  <c r="R10" i="2"/>
  <c r="G15" i="1"/>
  <c r="G20" i="1" s="1"/>
  <c r="H15" i="1"/>
  <c r="H20" i="1" s="1"/>
  <c r="I15" i="1"/>
  <c r="I20" i="1" s="1"/>
  <c r="J15" i="1"/>
  <c r="J20" i="1" s="1"/>
  <c r="K15" i="1"/>
  <c r="K20" i="1" s="1"/>
  <c r="H20" i="2"/>
  <c r="H25" i="2" s="1"/>
  <c r="I20" i="2"/>
  <c r="I25" i="2" s="1"/>
  <c r="J20" i="2"/>
  <c r="J25" i="2" s="1"/>
  <c r="K20" i="2"/>
  <c r="K25" i="2" s="1"/>
  <c r="L20" i="2"/>
  <c r="L25" i="2" s="1"/>
  <c r="Q10" i="3"/>
  <c r="Q19" i="3" s="1"/>
  <c r="I19" i="3"/>
  <c r="F19" i="3"/>
  <c r="F24" i="3" s="1"/>
  <c r="G19" i="3"/>
  <c r="G24" i="3" s="1"/>
  <c r="H19" i="3"/>
  <c r="H24" i="3" s="1"/>
  <c r="I24" i="3"/>
  <c r="J19" i="3"/>
  <c r="J24" i="3" s="1"/>
  <c r="K19" i="3"/>
  <c r="K24" i="3" s="1"/>
  <c r="P19" i="3"/>
  <c r="P24" i="3" s="1"/>
  <c r="O19" i="3"/>
  <c r="O24" i="3" s="1"/>
  <c r="N19" i="3"/>
  <c r="N24" i="3" s="1"/>
  <c r="M19" i="3"/>
  <c r="H27" i="3" s="1"/>
  <c r="L19" i="3"/>
  <c r="E27" i="3" s="1"/>
  <c r="E19" i="3"/>
  <c r="E24" i="3" s="1"/>
  <c r="Q20" i="2"/>
  <c r="Q25" i="2" s="1"/>
  <c r="P20" i="2"/>
  <c r="P25" i="2" s="1"/>
  <c r="O20" i="2"/>
  <c r="O25" i="2" s="1"/>
  <c r="N20" i="2"/>
  <c r="I28" i="2" s="1"/>
  <c r="M20" i="2"/>
  <c r="G28" i="2" s="1"/>
  <c r="G20" i="2"/>
  <c r="G25" i="2" s="1"/>
  <c r="M25" i="2" s="1"/>
  <c r="P15" i="1"/>
  <c r="P20" i="1" s="1"/>
  <c r="O15" i="1"/>
  <c r="O20" i="1" s="1"/>
  <c r="N15" i="1"/>
  <c r="N20" i="1" s="1"/>
  <c r="M15" i="1"/>
  <c r="H23" i="1" s="1"/>
  <c r="L15" i="1"/>
  <c r="F23" i="1" s="1"/>
  <c r="F15" i="1"/>
  <c r="Q15" i="1" s="1"/>
  <c r="F20" i="1" l="1"/>
  <c r="L20" i="1" s="1"/>
  <c r="R20" i="2"/>
  <c r="M28" i="2"/>
  <c r="I29" i="2" s="1"/>
  <c r="P25" i="3"/>
  <c r="J27" i="3"/>
  <c r="L24" i="3"/>
  <c r="P26" i="2"/>
  <c r="L23" i="1"/>
  <c r="O21" i="1"/>
  <c r="H24" i="1" l="1"/>
  <c r="P28" i="2"/>
  <c r="O27" i="3"/>
  <c r="H28" i="3"/>
  <c r="O23" i="1"/>
</calcChain>
</file>

<file path=xl/comments1.xml><?xml version="1.0" encoding="utf-8"?>
<comments xmlns="http://schemas.openxmlformats.org/spreadsheetml/2006/main">
  <authors>
    <author>Samar Mohamed Mahmoud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1/1/2016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10/1/2016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20/1/2016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تصاديق خارجية
1/1/2016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ارسال بريد
5/1/2016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</commentList>
</comments>
</file>

<file path=xl/comments2.xml><?xml version="1.0" encoding="utf-8"?>
<comments xmlns="http://schemas.openxmlformats.org/spreadsheetml/2006/main">
  <authors>
    <author>Samar Mohamed Mahmoud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1/1/2016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10/1/2016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20/1/2016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تصاديق خارجية
1/1/2016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ارسال بريد
5/1/2016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</commentList>
</comments>
</file>

<file path=xl/comments3.xml><?xml version="1.0" encoding="utf-8"?>
<comments xmlns="http://schemas.openxmlformats.org/spreadsheetml/2006/main">
  <authors>
    <author>Samar Mohamed Mahmoud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1/1/2016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10/1/2016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5/1/2016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20/1/2016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1/1/2016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تصاديق خارجية
1/1/2016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ارسال بريد
5/1/2016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1$ * 10
2/1/2016</t>
        </r>
      </text>
    </comment>
  </commentList>
</comments>
</file>

<file path=xl/sharedStrings.xml><?xml version="1.0" encoding="utf-8"?>
<sst xmlns="http://schemas.openxmlformats.org/spreadsheetml/2006/main" count="129" uniqueCount="54">
  <si>
    <t>عدد</t>
  </si>
  <si>
    <t>اسم المرشح</t>
  </si>
  <si>
    <t>التاشيرة</t>
  </si>
  <si>
    <t>الاتعاب</t>
  </si>
  <si>
    <t>الوارد</t>
  </si>
  <si>
    <t>المنصرف من الخزينة</t>
  </si>
  <si>
    <t>المنصرف من المحفظة</t>
  </si>
  <si>
    <t>حجز نت</t>
  </si>
  <si>
    <t>استلام دفعات</t>
  </si>
  <si>
    <t>تصاديق</t>
  </si>
  <si>
    <t>تغليف</t>
  </si>
  <si>
    <t>م . تصاديق</t>
  </si>
  <si>
    <t>م . اخرى</t>
  </si>
  <si>
    <t>نت</t>
  </si>
  <si>
    <t>تاشيرة</t>
  </si>
  <si>
    <t>شهادات</t>
  </si>
  <si>
    <t>الاجمالى</t>
  </si>
  <si>
    <t>الوارد للخزينة</t>
  </si>
  <si>
    <t>المنصرف من رصيد المحفظة</t>
  </si>
  <si>
    <t>اجمالى 
الوارد</t>
  </si>
  <si>
    <t>رسوم 
تاشيرة</t>
  </si>
  <si>
    <t>تصديق
 شهادات</t>
  </si>
  <si>
    <t>اجمالى
 المنصرف</t>
  </si>
  <si>
    <t>اجمالى 
المنصرف</t>
  </si>
  <si>
    <t>صافى
 الربح</t>
  </si>
  <si>
    <t>صافى الربح</t>
  </si>
  <si>
    <t>تعقيب</t>
  </si>
  <si>
    <t>صاحب 
العمل</t>
  </si>
  <si>
    <t>تكلفة عامة</t>
  </si>
  <si>
    <t>البيان</t>
  </si>
  <si>
    <t>ملحق</t>
  </si>
  <si>
    <t>قنصلية</t>
  </si>
  <si>
    <t>برومتريك</t>
  </si>
  <si>
    <t>مؤهل</t>
  </si>
  <si>
    <t>عقد</t>
  </si>
  <si>
    <t>اخرى</t>
  </si>
  <si>
    <t>خارجية</t>
  </si>
  <si>
    <t>ايرادات 
اخرى</t>
  </si>
  <si>
    <t>خارجية 
مستعجل</t>
  </si>
  <si>
    <t>اجمالى الربح</t>
  </si>
  <si>
    <t>اجمالى 
المنصرف من الخزينة</t>
  </si>
  <si>
    <t>اجمالى المنصرف
من المحفظة</t>
  </si>
  <si>
    <t>مثال لتوضيح المعادلة
احمد محمد محمود</t>
  </si>
  <si>
    <t>صافى الربح 
او الخسارة 
لكل مرشح</t>
  </si>
  <si>
    <t>تصديق شهادات</t>
  </si>
  <si>
    <t>ايرادات
 اخرى</t>
  </si>
  <si>
    <t>احمد محمد محمود</t>
  </si>
  <si>
    <t>اخصائى تسويق</t>
  </si>
  <si>
    <t>معامل الرياض</t>
  </si>
  <si>
    <t>استلام 
دفعات</t>
  </si>
  <si>
    <t>استلام
 دفعات</t>
  </si>
  <si>
    <t>مركز الادوية</t>
  </si>
  <si>
    <t>طبيب</t>
  </si>
  <si>
    <t>عدد
التاشيرات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</si>
</sst>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indexed="8"/>
      <name val="Arial"/>
      <family val="2"/>
      <charset val="178"/>
    </font>
    <font>
      <b/>
      <sz val="12"/>
      <color indexed="8"/>
      <name val="Arial"/>
      <family val="2"/>
    </font>
    <font>
      <b/>
      <sz val="18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sz val="12"/>
      <color theme="1"/>
      <name val="Arial"/>
      <family val="2"/>
      <charset val="178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b/>
      <sz val="12"/>
      <color theme="0"/>
      <name val="Arial"/>
      <family val="2"/>
    </font>
    <font>
      <sz val="11"/>
      <color theme="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7030A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0" fontId="11" fillId="0" borderId="0"/>
    <xf numFmtId="0" fontId="1" fillId="0" borderId="0"/>
    <xf numFmtId="0" fontId="12" fillId="0" borderId="0"/>
  </cellStyleXfs>
  <cellXfs count="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5" fillId="0" borderId="0" xfId="0" applyFo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13" fillId="15" borderId="13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 3" xfId="3"/>
    <cellStyle name="Normal 4" xfId="4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4"/>
  <sheetViews>
    <sheetView rightToLeft="1" tabSelected="1" zoomScaleNormal="100" workbookViewId="0">
      <selection activeCell="F13" sqref="F13"/>
    </sheetView>
  </sheetViews>
  <sheetFormatPr defaultRowHeight="14.25" x14ac:dyDescent="0.2"/>
  <cols>
    <col min="1" max="1" width="3.125" customWidth="1"/>
    <col min="2" max="2" width="8.25" customWidth="1"/>
    <col min="3" max="3" width="18.75" customWidth="1"/>
    <col min="4" max="4" width="8.375" customWidth="1"/>
    <col min="5" max="5" width="7.625" customWidth="1"/>
    <col min="12" max="12" width="9.625" bestFit="1" customWidth="1"/>
    <col min="17" max="17" width="11.375" customWidth="1"/>
  </cols>
  <sheetData>
    <row r="3" spans="2:17" ht="14.25" customHeight="1" x14ac:dyDescent="0.2">
      <c r="B3" s="1" t="s">
        <v>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14.25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4.2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ht="14.2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s="2" customFormat="1" ht="14.2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24" customHeight="1" x14ac:dyDescent="0.2">
      <c r="B8" s="48" t="s">
        <v>53</v>
      </c>
      <c r="C8" s="4" t="s">
        <v>1</v>
      </c>
      <c r="D8" s="4" t="s">
        <v>2</v>
      </c>
      <c r="E8" s="4" t="s">
        <v>3</v>
      </c>
      <c r="F8" s="4" t="s">
        <v>4</v>
      </c>
      <c r="G8" s="4"/>
      <c r="H8" s="4"/>
      <c r="I8" s="4"/>
      <c r="J8" s="4"/>
      <c r="K8" s="4"/>
      <c r="L8" s="4" t="s">
        <v>5</v>
      </c>
      <c r="M8" s="4"/>
      <c r="N8" s="4" t="s">
        <v>6</v>
      </c>
      <c r="O8" s="4"/>
      <c r="P8" s="4"/>
      <c r="Q8" s="71" t="s">
        <v>43</v>
      </c>
    </row>
    <row r="9" spans="2:17" ht="30" customHeight="1" x14ac:dyDescent="0.2">
      <c r="B9" s="4"/>
      <c r="C9" s="4"/>
      <c r="D9" s="4"/>
      <c r="E9" s="4"/>
      <c r="F9" s="5" t="s">
        <v>7</v>
      </c>
      <c r="G9" s="5" t="s">
        <v>8</v>
      </c>
      <c r="H9" s="5" t="s">
        <v>9</v>
      </c>
      <c r="I9" s="5" t="s">
        <v>32</v>
      </c>
      <c r="J9" s="5" t="s">
        <v>10</v>
      </c>
      <c r="K9" s="64" t="s">
        <v>37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15</v>
      </c>
      <c r="Q9" s="72"/>
    </row>
    <row r="10" spans="2:17" ht="37.5" customHeight="1" x14ac:dyDescent="0.2">
      <c r="B10" s="6">
        <v>1</v>
      </c>
      <c r="C10" s="7" t="s">
        <v>46</v>
      </c>
      <c r="D10" s="8" t="s">
        <v>52</v>
      </c>
      <c r="E10" s="9">
        <v>1000</v>
      </c>
      <c r="F10" s="10">
        <v>10</v>
      </c>
      <c r="G10" s="10">
        <v>20</v>
      </c>
      <c r="H10" s="10">
        <v>30</v>
      </c>
      <c r="I10" s="10">
        <v>40</v>
      </c>
      <c r="J10" s="10">
        <v>50</v>
      </c>
      <c r="K10" s="10">
        <v>60</v>
      </c>
      <c r="L10" s="11">
        <v>20</v>
      </c>
      <c r="M10" s="11">
        <v>20</v>
      </c>
      <c r="N10" s="12">
        <v>10</v>
      </c>
      <c r="O10" s="12">
        <v>10</v>
      </c>
      <c r="P10" s="12">
        <v>10</v>
      </c>
      <c r="Q10" s="73">
        <f>F10+G10+H10+I10+J10+K10-L10-M10-N10-O10-P10</f>
        <v>140</v>
      </c>
    </row>
    <row r="11" spans="2:17" ht="37.5" customHeight="1" x14ac:dyDescent="0.2">
      <c r="B11" s="6">
        <v>2</v>
      </c>
      <c r="C11" s="7"/>
      <c r="D11" s="8"/>
      <c r="E11" s="9"/>
      <c r="F11" s="10"/>
      <c r="G11" s="10"/>
      <c r="H11" s="10"/>
      <c r="I11" s="10"/>
      <c r="J11" s="10"/>
      <c r="K11" s="10"/>
      <c r="L11" s="11"/>
      <c r="M11" s="11"/>
      <c r="N11" s="12"/>
      <c r="O11" s="12"/>
      <c r="P11" s="12"/>
      <c r="Q11" s="73">
        <f t="shared" ref="Q11:Q15" si="0">F11+G11+H11+I11+J11+K11-L11-M11-N11-O11-P11</f>
        <v>0</v>
      </c>
    </row>
    <row r="12" spans="2:17" ht="37.5" customHeight="1" x14ac:dyDescent="0.2">
      <c r="B12" s="6">
        <v>3</v>
      </c>
      <c r="C12" s="7"/>
      <c r="D12" s="8"/>
      <c r="E12" s="9"/>
      <c r="F12" s="10"/>
      <c r="G12" s="10"/>
      <c r="H12" s="10"/>
      <c r="I12" s="10"/>
      <c r="J12" s="10"/>
      <c r="K12" s="10"/>
      <c r="L12" s="11"/>
      <c r="M12" s="11"/>
      <c r="N12" s="12"/>
      <c r="O12" s="12"/>
      <c r="P12" s="12"/>
      <c r="Q12" s="73">
        <f t="shared" si="0"/>
        <v>0</v>
      </c>
    </row>
    <row r="13" spans="2:17" ht="37.5" customHeight="1" x14ac:dyDescent="0.2">
      <c r="B13" s="6">
        <v>4</v>
      </c>
      <c r="C13" s="7"/>
      <c r="D13" s="8"/>
      <c r="E13" s="9"/>
      <c r="F13" s="10"/>
      <c r="G13" s="10"/>
      <c r="H13" s="10"/>
      <c r="I13" s="10"/>
      <c r="J13" s="10"/>
      <c r="K13" s="10"/>
      <c r="L13" s="11"/>
      <c r="M13" s="11"/>
      <c r="N13" s="12"/>
      <c r="O13" s="12"/>
      <c r="P13" s="12"/>
      <c r="Q13" s="73">
        <f t="shared" si="0"/>
        <v>0</v>
      </c>
    </row>
    <row r="14" spans="2:17" ht="37.5" customHeight="1" x14ac:dyDescent="0.2">
      <c r="B14" s="6">
        <v>5</v>
      </c>
      <c r="C14" s="7"/>
      <c r="D14" s="8"/>
      <c r="E14" s="9"/>
      <c r="F14" s="10"/>
      <c r="G14" s="10"/>
      <c r="H14" s="10"/>
      <c r="I14" s="10"/>
      <c r="J14" s="10"/>
      <c r="K14" s="10"/>
      <c r="L14" s="11"/>
      <c r="M14" s="11"/>
      <c r="N14" s="12"/>
      <c r="O14" s="12"/>
      <c r="P14" s="12"/>
      <c r="Q14" s="73">
        <f t="shared" si="0"/>
        <v>0</v>
      </c>
    </row>
    <row r="15" spans="2:17" ht="37.5" customHeight="1" x14ac:dyDescent="0.2">
      <c r="B15" s="13" t="s">
        <v>16</v>
      </c>
      <c r="C15" s="14"/>
      <c r="D15" s="14"/>
      <c r="E15" s="15"/>
      <c r="F15" s="10">
        <f>SUM(F10:F14)</f>
        <v>10</v>
      </c>
      <c r="G15" s="10">
        <f>SUM(G10:G14)</f>
        <v>20</v>
      </c>
      <c r="H15" s="10">
        <f>SUM(H10:H14)</f>
        <v>30</v>
      </c>
      <c r="I15" s="10">
        <f>SUM(I10:I14)</f>
        <v>40</v>
      </c>
      <c r="J15" s="10">
        <f>SUM(J10:J14)</f>
        <v>50</v>
      </c>
      <c r="K15" s="10">
        <f>SUM(K10:K14)</f>
        <v>60</v>
      </c>
      <c r="L15" s="11">
        <f>SUM(L10:L14)</f>
        <v>20</v>
      </c>
      <c r="M15" s="11">
        <f>SUM(M10:M14)</f>
        <v>20</v>
      </c>
      <c r="N15" s="12">
        <f>SUM(N10:N14)</f>
        <v>10</v>
      </c>
      <c r="O15" s="12">
        <f>SUM(O10:O14)</f>
        <v>10</v>
      </c>
      <c r="P15" s="12">
        <f>SUM(P10:P14)</f>
        <v>10</v>
      </c>
      <c r="Q15" s="73">
        <f t="shared" si="0"/>
        <v>140</v>
      </c>
    </row>
    <row r="16" spans="2:17" ht="18.75" customHeight="1" x14ac:dyDescent="0.2"/>
    <row r="17" spans="6:16" ht="21" customHeight="1" x14ac:dyDescent="0.2"/>
    <row r="18" spans="6:16" ht="35.25" customHeight="1" x14ac:dyDescent="0.2">
      <c r="F18" s="16" t="s">
        <v>17</v>
      </c>
      <c r="G18" s="17"/>
      <c r="H18" s="17"/>
      <c r="I18" s="17"/>
      <c r="J18" s="17"/>
      <c r="K18" s="17"/>
      <c r="L18" s="18"/>
      <c r="N18" s="19" t="s">
        <v>18</v>
      </c>
      <c r="O18" s="20"/>
      <c r="P18" s="21"/>
    </row>
    <row r="19" spans="6:16" ht="35.25" customHeight="1" x14ac:dyDescent="0.25">
      <c r="F19" s="22" t="s">
        <v>7</v>
      </c>
      <c r="G19" s="65" t="s">
        <v>50</v>
      </c>
      <c r="H19" s="22" t="s">
        <v>9</v>
      </c>
      <c r="I19" s="22" t="s">
        <v>32</v>
      </c>
      <c r="J19" s="22" t="s">
        <v>10</v>
      </c>
      <c r="K19" s="65" t="s">
        <v>37</v>
      </c>
      <c r="L19" s="23" t="s">
        <v>19</v>
      </c>
      <c r="N19" s="24" t="s">
        <v>7</v>
      </c>
      <c r="O19" s="25" t="s">
        <v>20</v>
      </c>
      <c r="P19" s="25" t="s">
        <v>21</v>
      </c>
    </row>
    <row r="20" spans="6:16" ht="35.25" customHeight="1" x14ac:dyDescent="0.2">
      <c r="F20" s="26">
        <f t="shared" ref="F20:K20" si="1">F15</f>
        <v>10</v>
      </c>
      <c r="G20" s="26">
        <f t="shared" si="1"/>
        <v>20</v>
      </c>
      <c r="H20" s="26">
        <f t="shared" si="1"/>
        <v>30</v>
      </c>
      <c r="I20" s="26">
        <f t="shared" si="1"/>
        <v>40</v>
      </c>
      <c r="J20" s="26">
        <f t="shared" si="1"/>
        <v>50</v>
      </c>
      <c r="K20" s="26">
        <f t="shared" si="1"/>
        <v>60</v>
      </c>
      <c r="L20" s="26">
        <f>SUM(F20:K20)</f>
        <v>210</v>
      </c>
      <c r="N20" s="27">
        <f>N15</f>
        <v>10</v>
      </c>
      <c r="O20" s="27">
        <f>O15</f>
        <v>10</v>
      </c>
      <c r="P20" s="27">
        <f>P15</f>
        <v>10</v>
      </c>
    </row>
    <row r="21" spans="6:16" ht="35.25" customHeight="1" x14ac:dyDescent="0.2">
      <c r="F21" s="28" t="s">
        <v>5</v>
      </c>
      <c r="G21" s="29"/>
      <c r="H21" s="29"/>
      <c r="I21" s="29"/>
      <c r="J21" s="29"/>
      <c r="K21" s="29"/>
      <c r="L21" s="30"/>
      <c r="N21" s="31" t="s">
        <v>22</v>
      </c>
      <c r="O21" s="32">
        <f>N20+O20+P20</f>
        <v>30</v>
      </c>
      <c r="P21" s="33"/>
    </row>
    <row r="22" spans="6:16" ht="35.25" customHeight="1" x14ac:dyDescent="0.25">
      <c r="F22" s="34" t="s">
        <v>11</v>
      </c>
      <c r="G22" s="34"/>
      <c r="H22" s="34" t="s">
        <v>12</v>
      </c>
      <c r="I22" s="34"/>
      <c r="J22" s="34"/>
      <c r="K22" s="34"/>
      <c r="L22" s="23" t="s">
        <v>23</v>
      </c>
    </row>
    <row r="23" spans="6:16" ht="35.25" customHeight="1" x14ac:dyDescent="0.2">
      <c r="F23" s="35">
        <f>L15</f>
        <v>20</v>
      </c>
      <c r="G23" s="36"/>
      <c r="H23" s="35">
        <f>M15</f>
        <v>20</v>
      </c>
      <c r="I23" s="63"/>
      <c r="J23" s="63"/>
      <c r="K23" s="36"/>
      <c r="L23" s="26">
        <f>F23+H23</f>
        <v>40</v>
      </c>
      <c r="N23" s="37" t="s">
        <v>24</v>
      </c>
      <c r="O23" s="38">
        <f>L20-L23-O21</f>
        <v>140</v>
      </c>
      <c r="P23" s="39"/>
    </row>
    <row r="24" spans="6:16" ht="35.25" customHeight="1" x14ac:dyDescent="0.2">
      <c r="F24" s="40" t="s">
        <v>25</v>
      </c>
      <c r="G24" s="40"/>
      <c r="H24" s="41">
        <f>L20-L23</f>
        <v>170</v>
      </c>
      <c r="I24" s="42"/>
      <c r="J24" s="42"/>
      <c r="K24" s="42"/>
      <c r="L24" s="43"/>
      <c r="N24" s="44"/>
      <c r="O24" s="45"/>
      <c r="P24" s="46"/>
    </row>
  </sheetData>
  <mergeCells count="22">
    <mergeCell ref="Q8:Q9"/>
    <mergeCell ref="B3:Q6"/>
    <mergeCell ref="F23:G23"/>
    <mergeCell ref="H23:K23"/>
    <mergeCell ref="N23:N24"/>
    <mergeCell ref="O23:P24"/>
    <mergeCell ref="F24:G24"/>
    <mergeCell ref="H24:L24"/>
    <mergeCell ref="B15:E15"/>
    <mergeCell ref="F18:L18"/>
    <mergeCell ref="N18:P18"/>
    <mergeCell ref="F21:L21"/>
    <mergeCell ref="O21:P21"/>
    <mergeCell ref="F22:G22"/>
    <mergeCell ref="H22:K22"/>
    <mergeCell ref="B8:B9"/>
    <mergeCell ref="C8:C9"/>
    <mergeCell ref="D8:D9"/>
    <mergeCell ref="E8:E9"/>
    <mergeCell ref="F8:K8"/>
    <mergeCell ref="L8:M8"/>
    <mergeCell ref="N8:P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29"/>
  <sheetViews>
    <sheetView rightToLeft="1" topLeftCell="B16" zoomScaleNormal="100" workbookViewId="0">
      <selection activeCell="G18" sqref="G18"/>
    </sheetView>
  </sheetViews>
  <sheetFormatPr defaultRowHeight="14.25" x14ac:dyDescent="0.2"/>
  <cols>
    <col min="1" max="1" width="3.375" customWidth="1"/>
    <col min="2" max="2" width="4.875" customWidth="1"/>
    <col min="3" max="3" width="18.5" customWidth="1"/>
    <col min="4" max="4" width="8.375" customWidth="1"/>
    <col min="5" max="5" width="6.75" customWidth="1"/>
    <col min="6" max="6" width="12" customWidth="1"/>
    <col min="13" max="13" width="9.625" bestFit="1" customWidth="1"/>
    <col min="18" max="18" width="11.375" customWidth="1"/>
  </cols>
  <sheetData>
    <row r="3" spans="2:18" ht="14.25" customHeight="1" x14ac:dyDescent="0.2">
      <c r="B3" s="1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14.25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4.2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4.2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s="2" customFormat="1" ht="14.2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ht="24" customHeight="1" x14ac:dyDescent="0.2">
      <c r="B8" s="4" t="s">
        <v>0</v>
      </c>
      <c r="C8" s="4" t="s">
        <v>1</v>
      </c>
      <c r="D8" s="4" t="s">
        <v>2</v>
      </c>
      <c r="E8" s="47" t="s">
        <v>3</v>
      </c>
      <c r="F8" s="48" t="s">
        <v>27</v>
      </c>
      <c r="G8" s="4" t="s">
        <v>4</v>
      </c>
      <c r="H8" s="4"/>
      <c r="I8" s="4"/>
      <c r="J8" s="4"/>
      <c r="K8" s="4"/>
      <c r="L8" s="4"/>
      <c r="M8" s="4" t="s">
        <v>5</v>
      </c>
      <c r="N8" s="4"/>
      <c r="O8" s="4" t="s">
        <v>6</v>
      </c>
      <c r="P8" s="4"/>
      <c r="Q8" s="4"/>
      <c r="R8" s="71" t="s">
        <v>43</v>
      </c>
    </row>
    <row r="9" spans="2:18" ht="30" customHeight="1" x14ac:dyDescent="0.2">
      <c r="B9" s="4"/>
      <c r="C9" s="4"/>
      <c r="D9" s="4"/>
      <c r="E9" s="49"/>
      <c r="F9" s="4"/>
      <c r="G9" s="5" t="s">
        <v>7</v>
      </c>
      <c r="H9" s="5" t="s">
        <v>8</v>
      </c>
      <c r="I9" s="5" t="s">
        <v>9</v>
      </c>
      <c r="J9" s="5" t="s">
        <v>32</v>
      </c>
      <c r="K9" s="5" t="s">
        <v>10</v>
      </c>
      <c r="L9" s="64" t="s">
        <v>45</v>
      </c>
      <c r="M9" s="5" t="s">
        <v>11</v>
      </c>
      <c r="N9" s="5" t="s">
        <v>12</v>
      </c>
      <c r="O9" s="5" t="s">
        <v>13</v>
      </c>
      <c r="P9" s="5" t="s">
        <v>14</v>
      </c>
      <c r="Q9" s="5" t="s">
        <v>15</v>
      </c>
      <c r="R9" s="72"/>
    </row>
    <row r="10" spans="2:18" ht="37.5" customHeight="1" x14ac:dyDescent="0.2">
      <c r="B10" s="6">
        <v>1</v>
      </c>
      <c r="C10" s="7" t="s">
        <v>46</v>
      </c>
      <c r="D10" s="8" t="s">
        <v>47</v>
      </c>
      <c r="E10" s="9">
        <v>800</v>
      </c>
      <c r="F10" s="9" t="s">
        <v>48</v>
      </c>
      <c r="G10" s="10">
        <v>10</v>
      </c>
      <c r="H10" s="10">
        <v>20</v>
      </c>
      <c r="I10" s="10">
        <v>30</v>
      </c>
      <c r="J10" s="10">
        <v>40</v>
      </c>
      <c r="K10" s="10">
        <v>50</v>
      </c>
      <c r="L10" s="10">
        <v>60</v>
      </c>
      <c r="M10" s="11">
        <v>20</v>
      </c>
      <c r="N10" s="11">
        <v>20</v>
      </c>
      <c r="O10" s="12">
        <v>10</v>
      </c>
      <c r="P10" s="12">
        <v>10</v>
      </c>
      <c r="Q10" s="12">
        <v>10</v>
      </c>
      <c r="R10" s="73">
        <f>G10+H10+I10+J10+K10+L10-M10-N10-O10-P10-Q10</f>
        <v>140</v>
      </c>
    </row>
    <row r="11" spans="2:18" ht="37.5" customHeight="1" x14ac:dyDescent="0.2">
      <c r="B11" s="6">
        <v>2</v>
      </c>
      <c r="C11" s="7"/>
      <c r="D11" s="8"/>
      <c r="E11" s="9"/>
      <c r="F11" s="9"/>
      <c r="G11" s="10"/>
      <c r="H11" s="10"/>
      <c r="I11" s="10"/>
      <c r="J11" s="10"/>
      <c r="K11" s="10"/>
      <c r="L11" s="10"/>
      <c r="M11" s="11"/>
      <c r="N11" s="11"/>
      <c r="O11" s="12"/>
      <c r="P11" s="12"/>
      <c r="Q11" s="12"/>
      <c r="R11" s="73">
        <f t="shared" ref="R11:R20" si="0">G11+H11+I11+J11+K11+L11-M11-N11-O11-P11-Q11</f>
        <v>0</v>
      </c>
    </row>
    <row r="12" spans="2:18" s="50" customFormat="1" ht="37.5" customHeight="1" x14ac:dyDescent="0.2">
      <c r="B12" s="6">
        <v>3</v>
      </c>
      <c r="C12" s="7"/>
      <c r="D12" s="8"/>
      <c r="E12" s="9"/>
      <c r="F12" s="9"/>
      <c r="G12" s="10"/>
      <c r="H12" s="10"/>
      <c r="I12" s="10"/>
      <c r="J12" s="10"/>
      <c r="K12" s="10"/>
      <c r="L12" s="10"/>
      <c r="M12" s="11"/>
      <c r="N12" s="11"/>
      <c r="O12" s="12"/>
      <c r="P12" s="12"/>
      <c r="Q12" s="12"/>
      <c r="R12" s="73">
        <f t="shared" si="0"/>
        <v>0</v>
      </c>
    </row>
    <row r="13" spans="2:18" ht="37.5" customHeight="1" x14ac:dyDescent="0.2">
      <c r="B13" s="6">
        <v>4</v>
      </c>
      <c r="C13" s="7"/>
      <c r="D13" s="8"/>
      <c r="E13" s="9"/>
      <c r="F13" s="9"/>
      <c r="G13" s="10"/>
      <c r="H13" s="10"/>
      <c r="I13" s="10"/>
      <c r="J13" s="10"/>
      <c r="K13" s="10"/>
      <c r="L13" s="10"/>
      <c r="M13" s="11"/>
      <c r="N13" s="11"/>
      <c r="O13" s="12"/>
      <c r="P13" s="12"/>
      <c r="Q13" s="12"/>
      <c r="R13" s="73">
        <f t="shared" si="0"/>
        <v>0</v>
      </c>
    </row>
    <row r="14" spans="2:18" ht="37.5" customHeight="1" x14ac:dyDescent="0.2">
      <c r="B14" s="6">
        <v>5</v>
      </c>
      <c r="C14" s="7"/>
      <c r="D14" s="8"/>
      <c r="E14" s="9"/>
      <c r="F14" s="9"/>
      <c r="G14" s="10"/>
      <c r="H14" s="10"/>
      <c r="I14" s="10"/>
      <c r="J14" s="10"/>
      <c r="K14" s="10"/>
      <c r="L14" s="10"/>
      <c r="M14" s="11"/>
      <c r="N14" s="11"/>
      <c r="O14" s="12"/>
      <c r="P14" s="12"/>
      <c r="Q14" s="12"/>
      <c r="R14" s="73">
        <f t="shared" si="0"/>
        <v>0</v>
      </c>
    </row>
    <row r="15" spans="2:18" ht="43.5" customHeight="1" x14ac:dyDescent="0.2">
      <c r="B15" s="6">
        <v>6</v>
      </c>
      <c r="C15" s="7"/>
      <c r="D15" s="8"/>
      <c r="E15" s="9"/>
      <c r="F15" s="9"/>
      <c r="G15" s="10"/>
      <c r="H15" s="10"/>
      <c r="I15" s="10"/>
      <c r="J15" s="10"/>
      <c r="K15" s="10"/>
      <c r="L15" s="10"/>
      <c r="M15" s="11"/>
      <c r="N15" s="11"/>
      <c r="O15" s="12"/>
      <c r="P15" s="12"/>
      <c r="Q15" s="12"/>
      <c r="R15" s="73">
        <f t="shared" si="0"/>
        <v>0</v>
      </c>
    </row>
    <row r="16" spans="2:18" ht="44.25" customHeight="1" x14ac:dyDescent="0.2">
      <c r="B16" s="6">
        <v>7</v>
      </c>
      <c r="C16" s="7"/>
      <c r="D16" s="8"/>
      <c r="E16" s="9"/>
      <c r="F16" s="9"/>
      <c r="G16" s="10"/>
      <c r="H16" s="10"/>
      <c r="I16" s="10"/>
      <c r="J16" s="10"/>
      <c r="K16" s="10"/>
      <c r="L16" s="10"/>
      <c r="M16" s="11"/>
      <c r="N16" s="11"/>
      <c r="O16" s="12"/>
      <c r="P16" s="12"/>
      <c r="Q16" s="12"/>
      <c r="R16" s="73">
        <f t="shared" si="0"/>
        <v>0</v>
      </c>
    </row>
    <row r="17" spans="2:18" ht="44.25" customHeight="1" x14ac:dyDescent="0.2">
      <c r="B17" s="6">
        <v>8</v>
      </c>
      <c r="C17" s="7"/>
      <c r="D17" s="8"/>
      <c r="E17" s="9"/>
      <c r="F17" s="9"/>
      <c r="G17" s="10"/>
      <c r="H17" s="10"/>
      <c r="I17" s="10"/>
      <c r="J17" s="10"/>
      <c r="K17" s="10"/>
      <c r="L17" s="10"/>
      <c r="M17" s="11"/>
      <c r="N17" s="11"/>
      <c r="O17" s="12"/>
      <c r="P17" s="12"/>
      <c r="Q17" s="12"/>
      <c r="R17" s="73">
        <f t="shared" si="0"/>
        <v>0</v>
      </c>
    </row>
    <row r="18" spans="2:18" ht="37.5" customHeight="1" x14ac:dyDescent="0.2">
      <c r="B18" s="6">
        <v>9</v>
      </c>
      <c r="C18" s="7"/>
      <c r="D18" s="8"/>
      <c r="E18" s="9"/>
      <c r="F18" s="9"/>
      <c r="G18" s="10"/>
      <c r="H18" s="10"/>
      <c r="I18" s="10"/>
      <c r="J18" s="10"/>
      <c r="K18" s="10"/>
      <c r="L18" s="10"/>
      <c r="M18" s="11"/>
      <c r="N18" s="11"/>
      <c r="O18" s="12"/>
      <c r="P18" s="12"/>
      <c r="Q18" s="12"/>
      <c r="R18" s="73">
        <f t="shared" si="0"/>
        <v>0</v>
      </c>
    </row>
    <row r="19" spans="2:18" ht="37.5" customHeight="1" x14ac:dyDescent="0.2">
      <c r="B19" s="6">
        <v>10</v>
      </c>
      <c r="C19" s="7"/>
      <c r="D19" s="8"/>
      <c r="E19" s="9"/>
      <c r="F19" s="9"/>
      <c r="G19" s="10"/>
      <c r="H19" s="10"/>
      <c r="I19" s="10"/>
      <c r="J19" s="10"/>
      <c r="K19" s="10"/>
      <c r="L19" s="10"/>
      <c r="M19" s="11"/>
      <c r="N19" s="11"/>
      <c r="O19" s="12"/>
      <c r="P19" s="12"/>
      <c r="Q19" s="12"/>
      <c r="R19" s="73">
        <f t="shared" si="0"/>
        <v>0</v>
      </c>
    </row>
    <row r="20" spans="2:18" ht="37.5" customHeight="1" x14ac:dyDescent="0.2">
      <c r="B20" s="13" t="s">
        <v>16</v>
      </c>
      <c r="C20" s="14"/>
      <c r="D20" s="14"/>
      <c r="E20" s="14"/>
      <c r="F20" s="15"/>
      <c r="G20" s="10">
        <f>SUM(G10:G19)</f>
        <v>10</v>
      </c>
      <c r="H20" s="10">
        <f>SUM(H10:H19)</f>
        <v>20</v>
      </c>
      <c r="I20" s="10">
        <f>SUM(I10:I19)</f>
        <v>30</v>
      </c>
      <c r="J20" s="10">
        <f>SUM(J10:J19)</f>
        <v>40</v>
      </c>
      <c r="K20" s="10">
        <f>SUM(K10:K19)</f>
        <v>50</v>
      </c>
      <c r="L20" s="10">
        <f>SUM(L10:L19)</f>
        <v>60</v>
      </c>
      <c r="M20" s="11">
        <f>SUM(M10:M19)</f>
        <v>20</v>
      </c>
      <c r="N20" s="11">
        <f>SUM(N10:N19)</f>
        <v>20</v>
      </c>
      <c r="O20" s="12">
        <f>SUM(O10:O19)</f>
        <v>10</v>
      </c>
      <c r="P20" s="12">
        <f>SUM(P10:P19)</f>
        <v>10</v>
      </c>
      <c r="Q20" s="12">
        <f>SUM(Q10:Q19)</f>
        <v>10</v>
      </c>
      <c r="R20" s="73">
        <f t="shared" si="0"/>
        <v>140</v>
      </c>
    </row>
    <row r="21" spans="2:18" ht="18.75" customHeight="1" x14ac:dyDescent="0.2"/>
    <row r="22" spans="2:18" ht="21" customHeight="1" x14ac:dyDescent="0.2"/>
    <row r="23" spans="2:18" ht="35.25" customHeight="1" x14ac:dyDescent="0.2">
      <c r="G23" s="16" t="s">
        <v>17</v>
      </c>
      <c r="H23" s="17"/>
      <c r="I23" s="17"/>
      <c r="J23" s="17"/>
      <c r="K23" s="17"/>
      <c r="L23" s="17"/>
      <c r="M23" s="18"/>
      <c r="O23" s="19" t="s">
        <v>18</v>
      </c>
      <c r="P23" s="20"/>
      <c r="Q23" s="21"/>
    </row>
    <row r="24" spans="2:18" ht="35.25" customHeight="1" x14ac:dyDescent="0.25">
      <c r="G24" s="22" t="s">
        <v>7</v>
      </c>
      <c r="H24" s="65" t="s">
        <v>49</v>
      </c>
      <c r="I24" s="22" t="s">
        <v>9</v>
      </c>
      <c r="J24" s="22" t="s">
        <v>32</v>
      </c>
      <c r="K24" s="22" t="s">
        <v>10</v>
      </c>
      <c r="L24" s="65" t="s">
        <v>45</v>
      </c>
      <c r="M24" s="23" t="s">
        <v>19</v>
      </c>
      <c r="O24" s="24" t="s">
        <v>7</v>
      </c>
      <c r="P24" s="25" t="s">
        <v>20</v>
      </c>
      <c r="Q24" s="25" t="s">
        <v>21</v>
      </c>
    </row>
    <row r="25" spans="2:18" ht="35.25" customHeight="1" x14ac:dyDescent="0.2">
      <c r="G25" s="26">
        <f t="shared" ref="G25:L25" si="1">G20</f>
        <v>10</v>
      </c>
      <c r="H25" s="26">
        <f t="shared" si="1"/>
        <v>20</v>
      </c>
      <c r="I25" s="26">
        <f t="shared" si="1"/>
        <v>30</v>
      </c>
      <c r="J25" s="26">
        <f t="shared" si="1"/>
        <v>40</v>
      </c>
      <c r="K25" s="26">
        <f t="shared" si="1"/>
        <v>50</v>
      </c>
      <c r="L25" s="26">
        <f t="shared" si="1"/>
        <v>60</v>
      </c>
      <c r="M25" s="26">
        <f>SUM(G25:L25)</f>
        <v>210</v>
      </c>
      <c r="O25" s="27">
        <f>O20</f>
        <v>10</v>
      </c>
      <c r="P25" s="27">
        <f>P20</f>
        <v>10</v>
      </c>
      <c r="Q25" s="27">
        <f>Q20</f>
        <v>10</v>
      </c>
    </row>
    <row r="26" spans="2:18" ht="35.25" customHeight="1" x14ac:dyDescent="0.2">
      <c r="G26" s="28" t="s">
        <v>5</v>
      </c>
      <c r="H26" s="29"/>
      <c r="I26" s="29"/>
      <c r="J26" s="29"/>
      <c r="K26" s="29"/>
      <c r="L26" s="29"/>
      <c r="M26" s="30"/>
      <c r="O26" s="31" t="s">
        <v>22</v>
      </c>
      <c r="P26" s="32">
        <f>O25+P25+Q25</f>
        <v>30</v>
      </c>
      <c r="Q26" s="33"/>
    </row>
    <row r="27" spans="2:18" ht="35.25" customHeight="1" x14ac:dyDescent="0.25">
      <c r="G27" s="34" t="s">
        <v>11</v>
      </c>
      <c r="H27" s="34"/>
      <c r="I27" s="34" t="s">
        <v>12</v>
      </c>
      <c r="J27" s="34"/>
      <c r="K27" s="34"/>
      <c r="L27" s="34"/>
      <c r="M27" s="23" t="s">
        <v>23</v>
      </c>
    </row>
    <row r="28" spans="2:18" ht="35.25" customHeight="1" x14ac:dyDescent="0.2">
      <c r="G28" s="35">
        <f>M20</f>
        <v>20</v>
      </c>
      <c r="H28" s="36"/>
      <c r="I28" s="35">
        <f>N20</f>
        <v>20</v>
      </c>
      <c r="J28" s="63"/>
      <c r="K28" s="63"/>
      <c r="L28" s="36"/>
      <c r="M28" s="26">
        <f>G28+I28</f>
        <v>40</v>
      </c>
      <c r="O28" s="37" t="s">
        <v>24</v>
      </c>
      <c r="P28" s="38">
        <f>M25-M28-P26</f>
        <v>140</v>
      </c>
      <c r="Q28" s="39"/>
    </row>
    <row r="29" spans="2:18" ht="35.25" customHeight="1" x14ac:dyDescent="0.2">
      <c r="G29" s="40" t="s">
        <v>25</v>
      </c>
      <c r="H29" s="40"/>
      <c r="I29" s="41">
        <f>M25-M28</f>
        <v>170</v>
      </c>
      <c r="J29" s="42"/>
      <c r="K29" s="42"/>
      <c r="L29" s="42"/>
      <c r="M29" s="43"/>
      <c r="O29" s="44"/>
      <c r="P29" s="45"/>
      <c r="Q29" s="46"/>
    </row>
  </sheetData>
  <mergeCells count="23">
    <mergeCell ref="R8:R9"/>
    <mergeCell ref="B3:R6"/>
    <mergeCell ref="G28:H28"/>
    <mergeCell ref="I28:L28"/>
    <mergeCell ref="O28:O29"/>
    <mergeCell ref="P28:Q29"/>
    <mergeCell ref="G29:H29"/>
    <mergeCell ref="I29:M29"/>
    <mergeCell ref="B20:F20"/>
    <mergeCell ref="G23:M23"/>
    <mergeCell ref="O23:Q23"/>
    <mergeCell ref="G26:M26"/>
    <mergeCell ref="P26:Q26"/>
    <mergeCell ref="G27:H27"/>
    <mergeCell ref="I27:L27"/>
    <mergeCell ref="B8:B9"/>
    <mergeCell ref="C8:C9"/>
    <mergeCell ref="D8:D9"/>
    <mergeCell ref="E8:E9"/>
    <mergeCell ref="F8:F9"/>
    <mergeCell ref="G8:L8"/>
    <mergeCell ref="M8:N8"/>
    <mergeCell ref="O8:Q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8"/>
  <sheetViews>
    <sheetView rightToLeft="1" zoomScaleNormal="100" workbookViewId="0">
      <selection activeCell="E17" sqref="E17"/>
    </sheetView>
  </sheetViews>
  <sheetFormatPr defaultRowHeight="14.25" x14ac:dyDescent="0.2"/>
  <cols>
    <col min="1" max="1" width="4.5" customWidth="1"/>
    <col min="2" max="2" width="6.625" customWidth="1"/>
    <col min="3" max="3" width="18.75" customWidth="1"/>
    <col min="4" max="4" width="11.5" customWidth="1"/>
    <col min="8" max="8" width="9.25" customWidth="1"/>
    <col min="9" max="9" width="8.125" customWidth="1"/>
    <col min="12" max="12" width="9.625" bestFit="1" customWidth="1"/>
    <col min="17" max="17" width="11.375" customWidth="1"/>
  </cols>
  <sheetData>
    <row r="3" spans="2:17" ht="14.25" customHeight="1" x14ac:dyDescent="0.2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14.25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4.2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ht="14.2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s="2" customFormat="1" ht="14.2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24" customHeight="1" x14ac:dyDescent="0.2">
      <c r="B8" s="47" t="s">
        <v>0</v>
      </c>
      <c r="C8" s="47" t="s">
        <v>1</v>
      </c>
      <c r="D8" s="47" t="s">
        <v>29</v>
      </c>
      <c r="E8" s="51" t="s">
        <v>4</v>
      </c>
      <c r="F8" s="52"/>
      <c r="G8" s="52"/>
      <c r="H8" s="52"/>
      <c r="I8" s="52"/>
      <c r="J8" s="52"/>
      <c r="K8" s="53"/>
      <c r="L8" s="51" t="s">
        <v>5</v>
      </c>
      <c r="M8" s="53"/>
      <c r="N8" s="51" t="s">
        <v>6</v>
      </c>
      <c r="O8" s="52"/>
      <c r="P8" s="53"/>
      <c r="Q8" s="71" t="s">
        <v>43</v>
      </c>
    </row>
    <row r="9" spans="2:17" ht="30" customHeight="1" x14ac:dyDescent="0.2">
      <c r="B9" s="49"/>
      <c r="C9" s="49"/>
      <c r="D9" s="49"/>
      <c r="E9" s="5" t="s">
        <v>30</v>
      </c>
      <c r="F9" s="5" t="s">
        <v>31</v>
      </c>
      <c r="G9" s="5" t="s">
        <v>36</v>
      </c>
      <c r="H9" s="64" t="s">
        <v>38</v>
      </c>
      <c r="I9" s="5" t="s">
        <v>10</v>
      </c>
      <c r="J9" s="5" t="s">
        <v>32</v>
      </c>
      <c r="K9" s="64" t="s">
        <v>37</v>
      </c>
      <c r="L9" s="5" t="s">
        <v>11</v>
      </c>
      <c r="M9" s="5" t="s">
        <v>12</v>
      </c>
      <c r="N9" s="5" t="s">
        <v>33</v>
      </c>
      <c r="O9" s="5" t="s">
        <v>34</v>
      </c>
      <c r="P9" s="5" t="s">
        <v>35</v>
      </c>
      <c r="Q9" s="72"/>
    </row>
    <row r="10" spans="2:17" ht="42.75" customHeight="1" x14ac:dyDescent="0.2">
      <c r="B10" s="6">
        <v>1</v>
      </c>
      <c r="C10" s="54" t="s">
        <v>42</v>
      </c>
      <c r="D10" s="55" t="s">
        <v>44</v>
      </c>
      <c r="E10" s="10">
        <v>10</v>
      </c>
      <c r="F10" s="10">
        <v>20</v>
      </c>
      <c r="G10" s="10">
        <v>30</v>
      </c>
      <c r="H10" s="10">
        <v>40</v>
      </c>
      <c r="I10" s="10">
        <v>50</v>
      </c>
      <c r="J10" s="10">
        <v>60</v>
      </c>
      <c r="K10" s="10">
        <v>70</v>
      </c>
      <c r="L10" s="11">
        <v>20</v>
      </c>
      <c r="M10" s="11">
        <v>20</v>
      </c>
      <c r="N10" s="12">
        <v>10</v>
      </c>
      <c r="O10" s="12">
        <v>10</v>
      </c>
      <c r="P10" s="12">
        <v>10</v>
      </c>
      <c r="Q10" s="73">
        <f>E10+F10+G10+H10+I10+J10+K10-L10-M10-N10-O10-P10</f>
        <v>210</v>
      </c>
    </row>
    <row r="11" spans="2:17" ht="41.25" customHeight="1" x14ac:dyDescent="0.2">
      <c r="B11" s="6">
        <v>2</v>
      </c>
      <c r="C11" s="54"/>
      <c r="D11" s="55"/>
      <c r="E11" s="10"/>
      <c r="F11" s="10"/>
      <c r="G11" s="10"/>
      <c r="H11" s="10"/>
      <c r="I11" s="10"/>
      <c r="J11" s="10"/>
      <c r="K11" s="10"/>
      <c r="L11" s="11"/>
      <c r="M11" s="11"/>
      <c r="N11" s="12"/>
      <c r="O11" s="12"/>
      <c r="P11" s="12"/>
      <c r="Q11" s="73"/>
    </row>
    <row r="12" spans="2:17" ht="84.75" customHeight="1" x14ac:dyDescent="0.2">
      <c r="B12" s="6">
        <v>3</v>
      </c>
      <c r="C12" s="54"/>
      <c r="D12" s="55"/>
      <c r="E12" s="10"/>
      <c r="F12" s="10"/>
      <c r="G12" s="10"/>
      <c r="H12" s="10"/>
      <c r="I12" s="10"/>
      <c r="J12" s="10"/>
      <c r="K12" s="10"/>
      <c r="L12" s="11"/>
      <c r="M12" s="11"/>
      <c r="N12" s="12"/>
      <c r="O12" s="12"/>
      <c r="P12" s="12"/>
      <c r="Q12" s="73"/>
    </row>
    <row r="13" spans="2:17" ht="73.5" customHeight="1" x14ac:dyDescent="0.2">
      <c r="B13" s="6">
        <v>4</v>
      </c>
      <c r="C13" s="54"/>
      <c r="D13" s="55"/>
      <c r="E13" s="10"/>
      <c r="F13" s="10"/>
      <c r="G13" s="10"/>
      <c r="H13" s="10"/>
      <c r="I13" s="10"/>
      <c r="J13" s="10"/>
      <c r="K13" s="10"/>
      <c r="L13" s="11"/>
      <c r="M13" s="11"/>
      <c r="N13" s="12"/>
      <c r="O13" s="12"/>
      <c r="P13" s="12"/>
      <c r="Q13" s="73"/>
    </row>
    <row r="14" spans="2:17" ht="37.5" customHeight="1" x14ac:dyDescent="0.2">
      <c r="B14" s="6">
        <v>5</v>
      </c>
      <c r="C14" s="54"/>
      <c r="D14" s="55"/>
      <c r="E14" s="10"/>
      <c r="F14" s="10"/>
      <c r="G14" s="10"/>
      <c r="H14" s="10"/>
      <c r="I14" s="10"/>
      <c r="J14" s="10"/>
      <c r="K14" s="10"/>
      <c r="L14" s="11"/>
      <c r="M14" s="11"/>
      <c r="N14" s="12"/>
      <c r="O14" s="12"/>
      <c r="P14" s="12"/>
      <c r="Q14" s="73"/>
    </row>
    <row r="15" spans="2:17" ht="37.5" customHeight="1" x14ac:dyDescent="0.2">
      <c r="B15" s="6">
        <v>6</v>
      </c>
      <c r="C15" s="54"/>
      <c r="D15" s="55"/>
      <c r="E15" s="10"/>
      <c r="F15" s="10"/>
      <c r="G15" s="10"/>
      <c r="H15" s="10"/>
      <c r="I15" s="10"/>
      <c r="J15" s="10"/>
      <c r="K15" s="10"/>
      <c r="L15" s="11"/>
      <c r="M15" s="11"/>
      <c r="N15" s="12"/>
      <c r="O15" s="12"/>
      <c r="P15" s="12"/>
      <c r="Q15" s="73"/>
    </row>
    <row r="16" spans="2:17" ht="60.75" customHeight="1" x14ac:dyDescent="0.2">
      <c r="B16" s="6">
        <v>8</v>
      </c>
      <c r="C16" s="54"/>
      <c r="D16" s="55"/>
      <c r="E16" s="10"/>
      <c r="F16" s="10"/>
      <c r="G16" s="10"/>
      <c r="H16" s="10"/>
      <c r="I16" s="10"/>
      <c r="J16" s="10"/>
      <c r="K16" s="10"/>
      <c r="L16" s="11"/>
      <c r="M16" s="11"/>
      <c r="N16" s="12"/>
      <c r="O16" s="12"/>
      <c r="P16" s="12"/>
      <c r="Q16" s="73"/>
    </row>
    <row r="17" spans="2:17" ht="37.5" customHeight="1" x14ac:dyDescent="0.2">
      <c r="B17" s="6">
        <v>9</v>
      </c>
      <c r="C17" s="54"/>
      <c r="D17" s="55"/>
      <c r="E17" s="10"/>
      <c r="F17" s="10"/>
      <c r="G17" s="10"/>
      <c r="H17" s="10"/>
      <c r="I17" s="10"/>
      <c r="J17" s="10"/>
      <c r="K17" s="10"/>
      <c r="L17" s="11"/>
      <c r="M17" s="11"/>
      <c r="N17" s="12"/>
      <c r="O17" s="12"/>
      <c r="P17" s="12"/>
      <c r="Q17" s="73"/>
    </row>
    <row r="18" spans="2:17" ht="37.5" customHeight="1" x14ac:dyDescent="0.2">
      <c r="B18" s="6">
        <v>10</v>
      </c>
      <c r="C18" s="54"/>
      <c r="D18" s="55"/>
      <c r="E18" s="10"/>
      <c r="F18" s="10"/>
      <c r="G18" s="10"/>
      <c r="H18" s="10"/>
      <c r="I18" s="10"/>
      <c r="J18" s="10"/>
      <c r="K18" s="10"/>
      <c r="L18" s="11"/>
      <c r="M18" s="11"/>
      <c r="N18" s="12"/>
      <c r="O18" s="12"/>
      <c r="P18" s="12"/>
      <c r="Q18" s="73"/>
    </row>
    <row r="19" spans="2:17" ht="37.5" customHeight="1" x14ac:dyDescent="0.2">
      <c r="B19" s="13" t="s">
        <v>16</v>
      </c>
      <c r="C19" s="14"/>
      <c r="D19" s="14"/>
      <c r="E19" s="10">
        <f>SUM(E10:E18)</f>
        <v>10</v>
      </c>
      <c r="F19" s="10">
        <f>SUM(F10:F18)</f>
        <v>20</v>
      </c>
      <c r="G19" s="10">
        <f>SUM(G10:G18)</f>
        <v>30</v>
      </c>
      <c r="H19" s="10">
        <f>SUM(H10:H18)</f>
        <v>40</v>
      </c>
      <c r="I19" s="10">
        <f>SUM(I10:I18)</f>
        <v>50</v>
      </c>
      <c r="J19" s="10">
        <f>SUM(J10:J18)</f>
        <v>60</v>
      </c>
      <c r="K19" s="10">
        <f>SUM(K10:K18)</f>
        <v>70</v>
      </c>
      <c r="L19" s="11">
        <f>SUM(L10:L18)</f>
        <v>20</v>
      </c>
      <c r="M19" s="11">
        <f>SUM(M10:M18)</f>
        <v>20</v>
      </c>
      <c r="N19" s="12">
        <f>SUM(N10:N18)</f>
        <v>10</v>
      </c>
      <c r="O19" s="12">
        <f>SUM(O10:O18)</f>
        <v>10</v>
      </c>
      <c r="P19" s="12">
        <f>SUM(P10:P18)</f>
        <v>10</v>
      </c>
      <c r="Q19" s="73">
        <f>SUM(Q10:Q18)</f>
        <v>210</v>
      </c>
    </row>
    <row r="20" spans="2:17" ht="18.75" customHeight="1" x14ac:dyDescent="0.2"/>
    <row r="21" spans="2:17" ht="21" customHeight="1" x14ac:dyDescent="0.2"/>
    <row r="22" spans="2:17" ht="35.25" customHeight="1" x14ac:dyDescent="0.2">
      <c r="E22" s="16" t="s">
        <v>17</v>
      </c>
      <c r="F22" s="17"/>
      <c r="G22" s="17"/>
      <c r="H22" s="17"/>
      <c r="I22" s="17"/>
      <c r="J22" s="17"/>
      <c r="K22" s="17"/>
      <c r="L22" s="18"/>
      <c r="N22" s="19" t="s">
        <v>18</v>
      </c>
      <c r="O22" s="20"/>
      <c r="P22" s="21"/>
    </row>
    <row r="23" spans="2:17" ht="35.25" customHeight="1" x14ac:dyDescent="0.25">
      <c r="E23" s="22" t="s">
        <v>30</v>
      </c>
      <c r="F23" s="22" t="s">
        <v>31</v>
      </c>
      <c r="G23" s="22" t="s">
        <v>36</v>
      </c>
      <c r="H23" s="65" t="s">
        <v>38</v>
      </c>
      <c r="I23" s="22" t="s">
        <v>10</v>
      </c>
      <c r="J23" s="22" t="s">
        <v>32</v>
      </c>
      <c r="K23" s="65" t="s">
        <v>37</v>
      </c>
      <c r="L23" s="23" t="s">
        <v>19</v>
      </c>
      <c r="N23" s="24" t="s">
        <v>33</v>
      </c>
      <c r="O23" s="25" t="s">
        <v>34</v>
      </c>
      <c r="P23" s="25" t="s">
        <v>35</v>
      </c>
    </row>
    <row r="24" spans="2:17" ht="35.25" customHeight="1" x14ac:dyDescent="0.2">
      <c r="E24" s="26">
        <f t="shared" ref="E24:K24" si="0">E19</f>
        <v>10</v>
      </c>
      <c r="F24" s="26">
        <f t="shared" si="0"/>
        <v>20</v>
      </c>
      <c r="G24" s="26">
        <f t="shared" si="0"/>
        <v>30</v>
      </c>
      <c r="H24" s="26">
        <f t="shared" si="0"/>
        <v>40</v>
      </c>
      <c r="I24" s="26">
        <f t="shared" si="0"/>
        <v>50</v>
      </c>
      <c r="J24" s="26">
        <f t="shared" si="0"/>
        <v>60</v>
      </c>
      <c r="K24" s="26">
        <f t="shared" si="0"/>
        <v>70</v>
      </c>
      <c r="L24" s="26">
        <f>SUM(E24:K24)</f>
        <v>280</v>
      </c>
      <c r="N24" s="27">
        <f>N19</f>
        <v>10</v>
      </c>
      <c r="O24" s="27">
        <f>O19</f>
        <v>10</v>
      </c>
      <c r="P24" s="27">
        <f>P19</f>
        <v>10</v>
      </c>
    </row>
    <row r="25" spans="2:17" ht="35.25" customHeight="1" x14ac:dyDescent="0.2">
      <c r="E25" s="28" t="s">
        <v>5</v>
      </c>
      <c r="F25" s="29"/>
      <c r="G25" s="29"/>
      <c r="H25" s="29"/>
      <c r="I25" s="29"/>
      <c r="J25" s="29"/>
      <c r="K25" s="29"/>
      <c r="L25" s="30"/>
      <c r="N25" s="69" t="s">
        <v>41</v>
      </c>
      <c r="O25" s="70"/>
      <c r="P25" s="68">
        <f>N24+O24+P24</f>
        <v>30</v>
      </c>
    </row>
    <row r="26" spans="2:17" ht="35.25" customHeight="1" x14ac:dyDescent="0.25">
      <c r="E26" s="56" t="s">
        <v>11</v>
      </c>
      <c r="F26" s="66"/>
      <c r="G26" s="57"/>
      <c r="H26" s="56" t="s">
        <v>12</v>
      </c>
      <c r="I26" s="57"/>
      <c r="J26" s="58" t="s">
        <v>40</v>
      </c>
      <c r="K26" s="62"/>
      <c r="L26" s="59"/>
    </row>
    <row r="27" spans="2:17" ht="35.25" customHeight="1" x14ac:dyDescent="0.2">
      <c r="E27" s="35">
        <f t="shared" ref="E27:I27" si="1">L19</f>
        <v>20</v>
      </c>
      <c r="F27" s="63"/>
      <c r="G27" s="36"/>
      <c r="H27" s="35">
        <f>M19</f>
        <v>20</v>
      </c>
      <c r="I27" s="36"/>
      <c r="J27" s="35">
        <f>SUM(E27:I27)</f>
        <v>40</v>
      </c>
      <c r="K27" s="63"/>
      <c r="L27" s="36"/>
      <c r="N27" s="37" t="s">
        <v>24</v>
      </c>
      <c r="O27" s="38">
        <f>L24-J27-P25</f>
        <v>210</v>
      </c>
      <c r="P27" s="39"/>
    </row>
    <row r="28" spans="2:17" ht="35.25" customHeight="1" x14ac:dyDescent="0.2">
      <c r="E28" s="60" t="s">
        <v>39</v>
      </c>
      <c r="F28" s="67"/>
      <c r="G28" s="61"/>
      <c r="H28" s="41">
        <f>L24-J27</f>
        <v>240</v>
      </c>
      <c r="I28" s="42"/>
      <c r="J28" s="42"/>
      <c r="K28" s="42"/>
      <c r="L28" s="43"/>
      <c r="N28" s="44"/>
      <c r="O28" s="45"/>
      <c r="P28" s="46"/>
    </row>
  </sheetData>
  <mergeCells count="23">
    <mergeCell ref="Q8:Q9"/>
    <mergeCell ref="B3:Q6"/>
    <mergeCell ref="J27:L27"/>
    <mergeCell ref="N27:N28"/>
    <mergeCell ref="O27:P28"/>
    <mergeCell ref="H28:L28"/>
    <mergeCell ref="E27:G27"/>
    <mergeCell ref="H27:I27"/>
    <mergeCell ref="E28:G28"/>
    <mergeCell ref="B19:D19"/>
    <mergeCell ref="E22:L22"/>
    <mergeCell ref="N22:P22"/>
    <mergeCell ref="E25:L25"/>
    <mergeCell ref="J26:L26"/>
    <mergeCell ref="E26:G26"/>
    <mergeCell ref="H26:I26"/>
    <mergeCell ref="N25:O25"/>
    <mergeCell ref="B8:B9"/>
    <mergeCell ref="C8:C9"/>
    <mergeCell ref="D8:D9"/>
    <mergeCell ref="L8:M8"/>
    <mergeCell ref="N8:P8"/>
    <mergeCell ref="E8:K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المركز السعودى</vt:lpstr>
      <vt:lpstr>تعقيب</vt:lpstr>
      <vt:lpstr>تكلفة عامة</vt:lpstr>
      <vt:lpstr>'المركز السعودى'!Print_Area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 Mohamed Mahmoud</dc:creator>
  <cp:lastModifiedBy>Samar Mohamed Mahmoud</cp:lastModifiedBy>
  <dcterms:created xsi:type="dcterms:W3CDTF">2016-11-10T07:22:12Z</dcterms:created>
  <dcterms:modified xsi:type="dcterms:W3CDTF">2016-11-10T08:16:54Z</dcterms:modified>
</cp:coreProperties>
</file>