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cer\Desktop\PIKA\PIKA collections\Cyber rogues\Rogues - layers\"/>
    </mc:Choice>
  </mc:AlternateContent>
  <xr:revisionPtr revIDLastSave="0" documentId="13_ncr:1_{33CDDEC3-6D35-48D8-9B0A-62CFAC9D5E11}" xr6:coauthVersionLast="47" xr6:coauthVersionMax="47" xr10:uidLastSave="{00000000-0000-0000-0000-000000000000}"/>
  <bookViews>
    <workbookView xWindow="1725" yWindow="1725" windowWidth="2400" windowHeight="585" xr2:uid="{00000000-000D-0000-FFFF-FFFF00000000}"/>
  </bookViews>
  <sheets>
    <sheet name="Pos 1 up-up" sheetId="1" r:id="rId1"/>
    <sheet name="Pos 1 up-middle" sheetId="43" r:id="rId2"/>
    <sheet name="Pos 1 up-down" sheetId="13" r:id="rId3"/>
    <sheet name="Pos 1 down-up" sheetId="32" r:id="rId4"/>
    <sheet name="Pos 1 down-middle" sheetId="33" r:id="rId5"/>
    <sheet name="Pos 1 down-down" sheetId="34" r:id="rId6"/>
    <sheet name="Pos 2 up-up" sheetId="35" r:id="rId7"/>
    <sheet name="Pos 2 up-middle" sheetId="44" r:id="rId8"/>
    <sheet name="Pos 2 up-down" sheetId="37" r:id="rId9"/>
    <sheet name="Pos 2 down-up" sheetId="45" r:id="rId10"/>
    <sheet name="Pos 2 down-middle" sheetId="46" r:id="rId11"/>
    <sheet name="Pos 2 down-down" sheetId="4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7" l="1"/>
  <c r="C13" i="46"/>
  <c r="C13" i="45"/>
  <c r="C13" i="37"/>
  <c r="C13" i="44"/>
  <c r="C13" i="35"/>
  <c r="C13" i="34"/>
  <c r="C13" i="33"/>
  <c r="C13" i="32"/>
  <c r="C13" i="13"/>
  <c r="C13" i="43"/>
  <c r="T25" i="33"/>
  <c r="C13" i="1" l="1"/>
  <c r="L30" i="1"/>
  <c r="L30" i="43"/>
  <c r="L30" i="13"/>
  <c r="L30" i="32"/>
  <c r="L30" i="33"/>
  <c r="L30" i="34"/>
  <c r="I15" i="1" l="1"/>
  <c r="F15" i="1"/>
  <c r="I15" i="43"/>
  <c r="F15" i="43"/>
  <c r="I15" i="13"/>
  <c r="F15" i="13"/>
  <c r="I15" i="32"/>
  <c r="F15" i="32"/>
  <c r="I15" i="33"/>
  <c r="F15" i="33"/>
  <c r="I15" i="34"/>
  <c r="F15" i="34"/>
  <c r="I15" i="35"/>
  <c r="F15" i="35"/>
  <c r="I15" i="44"/>
  <c r="F15" i="44"/>
  <c r="I15" i="37"/>
  <c r="F15" i="37"/>
  <c r="I15" i="45"/>
  <c r="F15" i="45"/>
  <c r="I15" i="47"/>
  <c r="F15" i="47"/>
  <c r="AI25" i="1"/>
  <c r="AI24" i="1"/>
  <c r="AI23" i="1"/>
  <c r="AI22" i="1"/>
  <c r="AI21" i="1"/>
  <c r="AK19" i="1"/>
  <c r="AF18" i="1"/>
  <c r="AX13" i="1"/>
  <c r="AC13" i="1"/>
  <c r="AR11" i="1"/>
  <c r="AU8" i="1"/>
  <c r="AO7" i="1"/>
  <c r="Z6" i="1"/>
  <c r="W6" i="1"/>
  <c r="AR3" i="1"/>
  <c r="BA2" i="1"/>
  <c r="BA11" i="1" s="1"/>
  <c r="AR2" i="1"/>
  <c r="AI25" i="43"/>
  <c r="AI24" i="43"/>
  <c r="AI23" i="43"/>
  <c r="AI22" i="43"/>
  <c r="AI21" i="43"/>
  <c r="AK19" i="43"/>
  <c r="AF18" i="43"/>
  <c r="AX12" i="43"/>
  <c r="AC13" i="43"/>
  <c r="AR11" i="43"/>
  <c r="AU8" i="43"/>
  <c r="AO7" i="43"/>
  <c r="Z6" i="43"/>
  <c r="W6" i="43"/>
  <c r="AR3" i="43"/>
  <c r="BA2" i="43"/>
  <c r="BA11" i="43" s="1"/>
  <c r="AR2" i="43"/>
  <c r="AI25" i="13"/>
  <c r="AI24" i="13"/>
  <c r="AI23" i="13"/>
  <c r="AI22" i="13"/>
  <c r="AI21" i="13"/>
  <c r="AI27" i="13" s="1"/>
  <c r="AK19" i="13"/>
  <c r="AF18" i="13"/>
  <c r="AX13" i="13"/>
  <c r="AC13" i="13"/>
  <c r="AR11" i="13"/>
  <c r="AU8" i="13"/>
  <c r="AO7" i="13"/>
  <c r="Z6" i="13"/>
  <c r="W6" i="13"/>
  <c r="AR3" i="13"/>
  <c r="BA2" i="13"/>
  <c r="BA11" i="13" s="1"/>
  <c r="AR2" i="13"/>
  <c r="AI25" i="32"/>
  <c r="AI24" i="32"/>
  <c r="AI23" i="32"/>
  <c r="AI22" i="32"/>
  <c r="AI21" i="32"/>
  <c r="AK19" i="32"/>
  <c r="AF18" i="32"/>
  <c r="AX12" i="32"/>
  <c r="AC13" i="32"/>
  <c r="AR11" i="32"/>
  <c r="AU8" i="32"/>
  <c r="AO7" i="32"/>
  <c r="Z6" i="32"/>
  <c r="W6" i="32"/>
  <c r="AR3" i="32"/>
  <c r="BA2" i="32"/>
  <c r="BA11" i="32" s="1"/>
  <c r="AR2" i="32"/>
  <c r="AI25" i="33"/>
  <c r="AI24" i="33"/>
  <c r="AI23" i="33"/>
  <c r="AI22" i="33"/>
  <c r="AI21" i="33"/>
  <c r="AK19" i="33"/>
  <c r="AF18" i="33"/>
  <c r="AX12" i="33"/>
  <c r="AC13" i="33"/>
  <c r="AR11" i="33"/>
  <c r="AU8" i="33"/>
  <c r="AO7" i="33"/>
  <c r="Z6" i="33"/>
  <c r="W6" i="33"/>
  <c r="AR3" i="33"/>
  <c r="BA2" i="33"/>
  <c r="BA11" i="33" s="1"/>
  <c r="AR2" i="33"/>
  <c r="AI25" i="34"/>
  <c r="AI24" i="34"/>
  <c r="AI23" i="34"/>
  <c r="AI22" i="34"/>
  <c r="AI21" i="34"/>
  <c r="AK19" i="34"/>
  <c r="AF18" i="34"/>
  <c r="AX13" i="34"/>
  <c r="AC13" i="34"/>
  <c r="AR11" i="34"/>
  <c r="AU8" i="34"/>
  <c r="AO7" i="34"/>
  <c r="Z6" i="34"/>
  <c r="W6" i="34"/>
  <c r="AR3" i="34"/>
  <c r="BA2" i="34"/>
  <c r="BA11" i="34" s="1"/>
  <c r="AR2" i="34"/>
  <c r="AF25" i="35"/>
  <c r="AF24" i="35"/>
  <c r="AF23" i="35"/>
  <c r="AF22" i="35"/>
  <c r="AF21" i="35"/>
  <c r="AH19" i="35"/>
  <c r="AC18" i="35"/>
  <c r="AU13" i="35"/>
  <c r="Z13" i="35"/>
  <c r="AO11" i="35"/>
  <c r="AR8" i="35"/>
  <c r="AL7" i="35"/>
  <c r="W6" i="35"/>
  <c r="T6" i="35"/>
  <c r="AO3" i="35"/>
  <c r="AX2" i="35"/>
  <c r="AX11" i="35" s="1"/>
  <c r="AO2" i="35"/>
  <c r="AF25" i="44"/>
  <c r="AF24" i="44"/>
  <c r="AF23" i="44"/>
  <c r="AF22" i="44"/>
  <c r="AF21" i="44"/>
  <c r="AH19" i="44"/>
  <c r="AC18" i="44"/>
  <c r="AU12" i="44"/>
  <c r="Z13" i="44"/>
  <c r="AO11" i="44"/>
  <c r="AR8" i="44"/>
  <c r="AL7" i="44"/>
  <c r="W6" i="44"/>
  <c r="T6" i="44"/>
  <c r="AO3" i="44"/>
  <c r="AX2" i="44"/>
  <c r="AX11" i="44" s="1"/>
  <c r="AO2" i="44"/>
  <c r="AF25" i="37"/>
  <c r="AF24" i="37"/>
  <c r="AF23" i="37"/>
  <c r="AF22" i="37"/>
  <c r="AF21" i="37"/>
  <c r="AH19" i="37"/>
  <c r="AC18" i="37"/>
  <c r="AU13" i="37"/>
  <c r="Z13" i="37"/>
  <c r="AO11" i="37"/>
  <c r="AR8" i="37"/>
  <c r="AL7" i="37"/>
  <c r="W6" i="37"/>
  <c r="T6" i="37"/>
  <c r="AO3" i="37"/>
  <c r="AX2" i="37"/>
  <c r="AX11" i="37" s="1"/>
  <c r="AO2" i="37"/>
  <c r="AO14" i="37" s="1"/>
  <c r="AF25" i="45"/>
  <c r="AF24" i="45"/>
  <c r="AF23" i="45"/>
  <c r="AF22" i="45"/>
  <c r="AF21" i="45"/>
  <c r="AH19" i="45"/>
  <c r="AC18" i="45"/>
  <c r="AU12" i="45"/>
  <c r="Z13" i="45"/>
  <c r="AO11" i="45"/>
  <c r="AR8" i="45"/>
  <c r="AL7" i="45"/>
  <c r="W6" i="45"/>
  <c r="T6" i="45"/>
  <c r="AO3" i="45"/>
  <c r="AX2" i="45"/>
  <c r="AX11" i="45" s="1"/>
  <c r="AO2" i="45"/>
  <c r="AF25" i="47"/>
  <c r="AF24" i="47"/>
  <c r="AF23" i="47"/>
  <c r="AF22" i="47"/>
  <c r="AF21" i="47"/>
  <c r="AH19" i="47"/>
  <c r="AC18" i="47"/>
  <c r="AU13" i="47"/>
  <c r="Z13" i="47"/>
  <c r="AO11" i="47"/>
  <c r="AR8" i="47"/>
  <c r="AL7" i="47"/>
  <c r="W6" i="47"/>
  <c r="T6" i="47"/>
  <c r="AO3" i="47"/>
  <c r="AX2" i="47"/>
  <c r="AX11" i="47" s="1"/>
  <c r="AO2" i="47"/>
  <c r="Q20" i="47"/>
  <c r="N19" i="47"/>
  <c r="AF25" i="46"/>
  <c r="AF24" i="46"/>
  <c r="AF23" i="46"/>
  <c r="AF22" i="46"/>
  <c r="AF21" i="46"/>
  <c r="AH19" i="46"/>
  <c r="Q19" i="46"/>
  <c r="N19" i="46"/>
  <c r="AC18" i="46"/>
  <c r="I15" i="46"/>
  <c r="F15" i="46"/>
  <c r="AU12" i="46"/>
  <c r="Z13" i="46"/>
  <c r="AO11" i="46"/>
  <c r="AR8" i="46"/>
  <c r="AL7" i="46"/>
  <c r="W6" i="46"/>
  <c r="T6" i="46"/>
  <c r="AO3" i="46"/>
  <c r="AX2" i="46"/>
  <c r="AX11" i="46" s="1"/>
  <c r="AO2" i="46"/>
  <c r="AO14" i="46" s="1"/>
  <c r="Q19" i="45"/>
  <c r="N19" i="45"/>
  <c r="N19" i="37"/>
  <c r="Q19" i="44"/>
  <c r="N19" i="44"/>
  <c r="Q19" i="35"/>
  <c r="N19" i="35"/>
  <c r="T11" i="34"/>
  <c r="Q20" i="34"/>
  <c r="Q20" i="33"/>
  <c r="T25" i="43"/>
  <c r="Q19" i="43"/>
  <c r="Q20" i="32"/>
  <c r="Q20" i="37"/>
  <c r="T19" i="32"/>
  <c r="Q19" i="1"/>
  <c r="T19" i="1"/>
  <c r="T11" i="13"/>
  <c r="Q19" i="13"/>
  <c r="AO14" i="47" l="1"/>
  <c r="AO14" i="45"/>
  <c r="AR14" i="34"/>
  <c r="AR14" i="32"/>
  <c r="AI27" i="32"/>
  <c r="AF27" i="47"/>
  <c r="AF27" i="46"/>
  <c r="AF27" i="45"/>
  <c r="AF27" i="37"/>
  <c r="AO14" i="44"/>
  <c r="AF27" i="44"/>
  <c r="AO14" i="35"/>
  <c r="AF27" i="35"/>
  <c r="AI27" i="34"/>
  <c r="AR14" i="33"/>
  <c r="AI27" i="33"/>
  <c r="AR14" i="13"/>
  <c r="AR14" i="43"/>
  <c r="AI27" i="43"/>
  <c r="AR14" i="1"/>
  <c r="AI27" i="1"/>
</calcChain>
</file>

<file path=xl/sharedStrings.xml><?xml version="1.0" encoding="utf-8"?>
<sst xmlns="http://schemas.openxmlformats.org/spreadsheetml/2006/main" count="5318" uniqueCount="259">
  <si>
    <t>background</t>
  </si>
  <si>
    <t>background Rarity</t>
  </si>
  <si>
    <t>behind the left</t>
  </si>
  <si>
    <t>behind the left Rarity</t>
  </si>
  <si>
    <t>behind the right</t>
  </si>
  <si>
    <t>behind the right Rarity</t>
  </si>
  <si>
    <t>underfoot</t>
  </si>
  <si>
    <t>underfoot Rarity</t>
  </si>
  <si>
    <t>body</t>
  </si>
  <si>
    <t>body Rarity</t>
  </si>
  <si>
    <t>left weapon</t>
  </si>
  <si>
    <t>left weapon Rarity</t>
  </si>
  <si>
    <t>right weapon</t>
  </si>
  <si>
    <t>right weapon Rarity</t>
  </si>
  <si>
    <t>bangle left</t>
  </si>
  <si>
    <t>bangle left Rarity</t>
  </si>
  <si>
    <t>up bangle right</t>
  </si>
  <si>
    <t>up bangle right Rarity</t>
  </si>
  <si>
    <t>rmotions Rarity</t>
  </si>
  <si>
    <t>special eyes</t>
  </si>
  <si>
    <t>special eyes Rarity</t>
  </si>
  <si>
    <t>hairstyle</t>
  </si>
  <si>
    <t>hairstyle Rarity</t>
  </si>
  <si>
    <t>tattos Rarity</t>
  </si>
  <si>
    <t>piercings</t>
  </si>
  <si>
    <t>piercings Rarity</t>
  </si>
  <si>
    <t>face</t>
  </si>
  <si>
    <t>face Rarity</t>
  </si>
  <si>
    <t>tshirts</t>
  </si>
  <si>
    <t>tshirts Rarity</t>
  </si>
  <si>
    <t>jackets Rarity</t>
  </si>
  <si>
    <t>shoes</t>
  </si>
  <si>
    <t>shoes Rarity</t>
  </si>
  <si>
    <t>android head</t>
  </si>
  <si>
    <t>Body</t>
  </si>
  <si>
    <t>blaster lightning</t>
  </si>
  <si>
    <t>wristband boosted yellow</t>
  </si>
  <si>
    <t>Amused</t>
  </si>
  <si>
    <t>bloody red double mini iroquoi</t>
  </si>
  <si>
    <t>blue goggles Dust</t>
  </si>
  <si>
    <t>bandolier kit</t>
  </si>
  <si>
    <t>Leather jacket</t>
  </si>
  <si>
    <t>bomb</t>
  </si>
  <si>
    <t>wristband violet</t>
  </si>
  <si>
    <t>Angry</t>
  </si>
  <si>
    <t>bloody red mohawk</t>
  </si>
  <si>
    <t>cheek chip</t>
  </si>
  <si>
    <t>cartridge belt</t>
  </si>
  <si>
    <t>box</t>
  </si>
  <si>
    <t>wristband yellow</t>
  </si>
  <si>
    <t>Fierce</t>
  </si>
  <si>
    <t>bloody red triple mini iroquoi</t>
  </si>
  <si>
    <t>cyber mask Dust</t>
  </si>
  <si>
    <t>double bandolier</t>
  </si>
  <si>
    <t>blaster plasma</t>
  </si>
  <si>
    <t>Happy</t>
  </si>
  <si>
    <t>blue double mini iroquoi</t>
  </si>
  <si>
    <t>cyber mask Enhanced vision</t>
  </si>
  <si>
    <t>ninja bandolier</t>
  </si>
  <si>
    <t>Mischievous</t>
  </si>
  <si>
    <t>blue dreadlocks</t>
  </si>
  <si>
    <t>chest tattoo - green</t>
  </si>
  <si>
    <t>cyber mask Night vision</t>
  </si>
  <si>
    <t>Purposeful</t>
  </si>
  <si>
    <t>blue mohawk</t>
  </si>
  <si>
    <t>chest tattoo - purple</t>
  </si>
  <si>
    <t>Green mask X</t>
  </si>
  <si>
    <t>Satisfied</t>
  </si>
  <si>
    <t>blue triple mini iroquoi</t>
  </si>
  <si>
    <t>chest tattoo - teal</t>
  </si>
  <si>
    <t>Serein</t>
  </si>
  <si>
    <t>brown dreadlocks</t>
  </si>
  <si>
    <t>chest tattoo - yellow</t>
  </si>
  <si>
    <t>Snarky</t>
  </si>
  <si>
    <t>green double mini iroquoi</t>
  </si>
  <si>
    <t>face tattoo - green</t>
  </si>
  <si>
    <t>Holographic glasses Analytics</t>
  </si>
  <si>
    <t>chest</t>
  </si>
  <si>
    <t>Suspicious</t>
  </si>
  <si>
    <t>green dreadlocks</t>
  </si>
  <si>
    <t>face tattoo - purple</t>
  </si>
  <si>
    <t>yellow goggles Dust</t>
  </si>
  <si>
    <t>Thoughtful</t>
  </si>
  <si>
    <t>green mohawk</t>
  </si>
  <si>
    <t>face tattoo - teal</t>
  </si>
  <si>
    <t>Yellow mask X</t>
  </si>
  <si>
    <t>green triple mini iroquoi</t>
  </si>
  <si>
    <t>face tattoo - yellow</t>
  </si>
  <si>
    <t>Headchip</t>
  </si>
  <si>
    <t>leg tattoo - green</t>
  </si>
  <si>
    <t>small blaster</t>
  </si>
  <si>
    <t>orange mohawk</t>
  </si>
  <si>
    <t>leg tattoo - purple</t>
  </si>
  <si>
    <t>orange triple mini iroquoi</t>
  </si>
  <si>
    <t>leg tattoo - teal</t>
  </si>
  <si>
    <t>purple dreadlocks</t>
  </si>
  <si>
    <t>leg tattoo - yellow</t>
  </si>
  <si>
    <t>plasma ball off</t>
  </si>
  <si>
    <t>red double mini iroquoi</t>
  </si>
  <si>
    <t>red dreadlocks</t>
  </si>
  <si>
    <t>red mohawk</t>
  </si>
  <si>
    <t>red triple mini iroquoi</t>
  </si>
  <si>
    <t>teal double mini iroquoi</t>
  </si>
  <si>
    <t>teal dreadlocks</t>
  </si>
  <si>
    <t>teal mohawk</t>
  </si>
  <si>
    <t>teal triple mini iroquoi</t>
  </si>
  <si>
    <t>Legendary</t>
  </si>
  <si>
    <t>Rare</t>
  </si>
  <si>
    <t>Uncommon</t>
  </si>
  <si>
    <t>Common</t>
  </si>
  <si>
    <t>Ultra rare</t>
  </si>
  <si>
    <t>L</t>
  </si>
  <si>
    <t>UR</t>
  </si>
  <si>
    <t>R</t>
  </si>
  <si>
    <t>UC</t>
  </si>
  <si>
    <t>C</t>
  </si>
  <si>
    <t>tattoos</t>
  </si>
  <si>
    <t>sacred mark - green</t>
  </si>
  <si>
    <t>sacred mark - purple</t>
  </si>
  <si>
    <t>sacred mark - teal</t>
  </si>
  <si>
    <t>sacred mark - yellow</t>
  </si>
  <si>
    <t>left piercings pink</t>
  </si>
  <si>
    <t>right piercings pink</t>
  </si>
  <si>
    <t>left piercings blue</t>
  </si>
  <si>
    <t>right piercings blue</t>
  </si>
  <si>
    <t>jackets + bandolier</t>
  </si>
  <si>
    <t>variable</t>
  </si>
  <si>
    <t>up to 60%</t>
  </si>
  <si>
    <t>plasma gauntlet orange</t>
  </si>
  <si>
    <t>plasma gauntlet green</t>
  </si>
  <si>
    <t>plasma gauntlet red</t>
  </si>
  <si>
    <t>plasma gauntlet blue</t>
  </si>
  <si>
    <t>plasma gauntlet purple</t>
  </si>
  <si>
    <t>hand</t>
  </si>
  <si>
    <t>Emotions</t>
  </si>
  <si>
    <t xml:space="preserve">blue chainsaw plasma spear </t>
  </si>
  <si>
    <t>-</t>
  </si>
  <si>
    <t>blue Thermo-resistant vest</t>
  </si>
  <si>
    <t>yellow Thermo-resistant vest</t>
  </si>
  <si>
    <t>red vest</t>
  </si>
  <si>
    <t>yellow vest</t>
  </si>
  <si>
    <t>purple vest</t>
  </si>
  <si>
    <t>boots</t>
  </si>
  <si>
    <t>blue cyber sneaker</t>
  </si>
  <si>
    <t>yellow cyber sneaker</t>
  </si>
  <si>
    <t>orange cyber sneaker</t>
  </si>
  <si>
    <t>teal cyber sneaker</t>
  </si>
  <si>
    <t>pink shin guards</t>
  </si>
  <si>
    <t>red shin guards</t>
  </si>
  <si>
    <t>yellow shin guards</t>
  </si>
  <si>
    <t xml:space="preserve"> blue sword</t>
  </si>
  <si>
    <t xml:space="preserve"> red sword</t>
  </si>
  <si>
    <t xml:space="preserve"> yellow sword</t>
  </si>
  <si>
    <t xml:space="preserve"> blue knive</t>
  </si>
  <si>
    <t xml:space="preserve"> red knive</t>
  </si>
  <si>
    <t xml:space="preserve"> yellow knive</t>
  </si>
  <si>
    <t xml:space="preserve">blue cyber sword </t>
  </si>
  <si>
    <t xml:space="preserve">red cyber sword </t>
  </si>
  <si>
    <t xml:space="preserve">yellow cyber sword </t>
  </si>
  <si>
    <t xml:space="preserve">green chainsaw plasma spear </t>
  </si>
  <si>
    <t xml:space="preserve">red chainsaw plasma spear </t>
  </si>
  <si>
    <t xml:space="preserve">purple chainsaw plasma spear </t>
  </si>
  <si>
    <t xml:space="preserve">yellow chainsaw plasma spear </t>
  </si>
  <si>
    <t>blue cyber sword</t>
  </si>
  <si>
    <t>red cyber sword</t>
  </si>
  <si>
    <t>yellow cyber sword</t>
  </si>
  <si>
    <t>violet plasma spear</t>
  </si>
  <si>
    <t>green plasma spear</t>
  </si>
  <si>
    <t>red plasma spear</t>
  </si>
  <si>
    <t>yellow plasma spear</t>
  </si>
  <si>
    <t xml:space="preserve">blue glowing eyes </t>
  </si>
  <si>
    <t xml:space="preserve">green glowing eyes </t>
  </si>
  <si>
    <t xml:space="preserve">purple glowing eyes </t>
  </si>
  <si>
    <t xml:space="preserve">red glowing eyes </t>
  </si>
  <si>
    <t xml:space="preserve">yellow glowing eyes </t>
  </si>
  <si>
    <t xml:space="preserve">blue lightning eyes </t>
  </si>
  <si>
    <t xml:space="preserve">green lightning eyes </t>
  </si>
  <si>
    <t xml:space="preserve">purple lightning eyes </t>
  </si>
  <si>
    <t xml:space="preserve">red lightning eyes </t>
  </si>
  <si>
    <t xml:space="preserve">yellow lightning eyes </t>
  </si>
  <si>
    <t xml:space="preserve">blue smokey eyes </t>
  </si>
  <si>
    <t xml:space="preserve">green smokey eyes </t>
  </si>
  <si>
    <t xml:space="preserve">purple smokey eyes </t>
  </si>
  <si>
    <t xml:space="preserve">red smokey eyes </t>
  </si>
  <si>
    <t xml:space="preserve">yellow smokey eyes </t>
  </si>
  <si>
    <t>DYSTOPIA 01</t>
  </si>
  <si>
    <t>DYSTOPIA 02</t>
  </si>
  <si>
    <t>DYSTOPIA 03</t>
  </si>
  <si>
    <t>DYSTOPIA 04</t>
  </si>
  <si>
    <t>DYSTOPIA 05</t>
  </si>
  <si>
    <t>DYSTOPIA 06</t>
  </si>
  <si>
    <t>DYSTOPIA 07</t>
  </si>
  <si>
    <t>DYSTOPIA 08</t>
  </si>
  <si>
    <t>DYSTOPIA 09</t>
  </si>
  <si>
    <t>DYSTOPIA 10</t>
  </si>
  <si>
    <t>DYSTOPIA 11</t>
  </si>
  <si>
    <t>up to 67%</t>
  </si>
  <si>
    <t>blue sword</t>
  </si>
  <si>
    <t>red sword</t>
  </si>
  <si>
    <t>yellow sword</t>
  </si>
  <si>
    <t>gauntlet blue plasma</t>
  </si>
  <si>
    <t>gauntlet red plasma</t>
  </si>
  <si>
    <t>gauntlet green plasma</t>
  </si>
  <si>
    <t>gauntlet orange plasma</t>
  </si>
  <si>
    <t>gauntlet purple plasma</t>
  </si>
  <si>
    <t>hand with coins</t>
  </si>
  <si>
    <t xml:space="preserve">blue overboosted cyber sword </t>
  </si>
  <si>
    <t xml:space="preserve">red overboosted cyber sword </t>
  </si>
  <si>
    <t xml:space="preserve">yellow overboosted cyber sword </t>
  </si>
  <si>
    <t>blue crystals chest</t>
  </si>
  <si>
    <t>purple crystals chest</t>
  </si>
  <si>
    <t>red crystals chest</t>
  </si>
  <si>
    <t>green crystals chest</t>
  </si>
  <si>
    <t>yellow crystals chest</t>
  </si>
  <si>
    <t>gold chest</t>
  </si>
  <si>
    <t xml:space="preserve">green hoverboard </t>
  </si>
  <si>
    <t>pink hoverboard</t>
  </si>
  <si>
    <t>red hoverboard</t>
  </si>
  <si>
    <t>teal hoverboard</t>
  </si>
  <si>
    <t xml:space="preserve"> yellow hoverboard</t>
  </si>
  <si>
    <t xml:space="preserve">blue plasma ball </t>
  </si>
  <si>
    <t xml:space="preserve">pink plasma ball </t>
  </si>
  <si>
    <t xml:space="preserve">yellow plasma ball </t>
  </si>
  <si>
    <t xml:space="preserve">green skull </t>
  </si>
  <si>
    <t xml:space="preserve">purple skull </t>
  </si>
  <si>
    <t xml:space="preserve">red skull </t>
  </si>
  <si>
    <t xml:space="preserve">teal skull </t>
  </si>
  <si>
    <t xml:space="preserve">yellow skull </t>
  </si>
  <si>
    <t xml:space="preserve">blue toxic barrel </t>
  </si>
  <si>
    <t xml:space="preserve">green toxic barrel </t>
  </si>
  <si>
    <t xml:space="preserve">purple toxic barrel </t>
  </si>
  <si>
    <t xml:space="preserve">yellow toxic barrel </t>
  </si>
  <si>
    <t>bloody red triple mini iroquois</t>
  </si>
  <si>
    <t>blue triple mini iroquois</t>
  </si>
  <si>
    <t>green triple mini iroquois</t>
  </si>
  <si>
    <t>orange triple mini iroquois</t>
  </si>
  <si>
    <t>red triple mini iroquois</t>
  </si>
  <si>
    <t>teal triple mini iroquois</t>
  </si>
  <si>
    <t>bloody red double mini iroquois</t>
  </si>
  <si>
    <t>blue double mini iroquois</t>
  </si>
  <si>
    <t>green double mini iroquois</t>
  </si>
  <si>
    <t>red double mini iroquois</t>
  </si>
  <si>
    <t>teal double mini iroquois</t>
  </si>
  <si>
    <t xml:space="preserve">red plasma blaster </t>
  </si>
  <si>
    <t xml:space="preserve">yellow plasma blaster </t>
  </si>
  <si>
    <t>black t-shirt PIKA</t>
  </si>
  <si>
    <t>blue t-shirt</t>
  </si>
  <si>
    <t>green t-shirt</t>
  </si>
  <si>
    <t>red t-shirt</t>
  </si>
  <si>
    <t>white t-shirt</t>
  </si>
  <si>
    <t>Holographic glasses Zoom analytics</t>
  </si>
  <si>
    <t>Holographic glasses Zoom</t>
  </si>
  <si>
    <t>green Spider jacket</t>
  </si>
  <si>
    <t>red Spider Jacket</t>
  </si>
  <si>
    <t xml:space="preserve"> blue knife</t>
  </si>
  <si>
    <t xml:space="preserve"> red knife</t>
  </si>
  <si>
    <t xml:space="preserve"> yellow knife</t>
  </si>
  <si>
    <t>plasma blaster</t>
  </si>
  <si>
    <t>lightning blaster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</si>
</sst>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0"/>
  <sheetViews>
    <sheetView tabSelected="1" zoomScale="102" zoomScaleNormal="85" workbookViewId="0">
      <pane xSplit="1" topLeftCell="L1" activePane="topRight" state="frozen"/>
      <selection activeCell="M20" sqref="M20"/>
      <selection pane="topRight" activeCell="P2" sqref="P2"/>
    </sheetView>
  </sheetViews>
  <sheetFormatPr baseColWidth="10" defaultColWidth="9.140625" defaultRowHeight="15" x14ac:dyDescent="0.25"/>
  <cols>
    <col min="1" max="1" width="3" bestFit="1" customWidth="1"/>
    <col min="2" max="2" width="12.28515625" customWidth="1"/>
    <col min="3" max="3" width="17" bestFit="1" customWidth="1"/>
    <col min="4" max="4" width="4.71093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648</v>
      </c>
      <c r="P2" s="8" t="s">
        <v>258</v>
      </c>
      <c r="Q2" s="8">
        <v>46</v>
      </c>
      <c r="R2" s="8" t="s">
        <v>115</v>
      </c>
      <c r="S2" s="8" t="s">
        <v>35</v>
      </c>
      <c r="T2" s="8">
        <v>46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5" t="s">
        <v>41</v>
      </c>
      <c r="AX2" s="5">
        <v>29</v>
      </c>
      <c r="AY2" s="5" t="s">
        <v>112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7" t="s">
        <v>243</v>
      </c>
      <c r="T3" s="7">
        <v>39</v>
      </c>
      <c r="U3" s="7" t="s">
        <v>114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137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7" t="s">
        <v>244</v>
      </c>
      <c r="T4" s="7">
        <v>39</v>
      </c>
      <c r="U4" s="7" t="s">
        <v>114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9" t="s">
        <v>138</v>
      </c>
      <c r="AX4" s="9">
        <v>20</v>
      </c>
      <c r="AY4" s="9" t="s">
        <v>113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257</v>
      </c>
      <c r="Q5" s="9">
        <v>64</v>
      </c>
      <c r="R5" s="9" t="s">
        <v>113</v>
      </c>
      <c r="S5" s="9" t="s">
        <v>54</v>
      </c>
      <c r="T5" s="9">
        <v>64</v>
      </c>
      <c r="U5" s="9" t="s">
        <v>113</v>
      </c>
      <c r="V5" s="8" t="s">
        <v>136</v>
      </c>
      <c r="W5" s="8">
        <v>390</v>
      </c>
      <c r="X5" s="8" t="s">
        <v>115</v>
      </c>
      <c r="Y5" s="8" t="s">
        <v>136</v>
      </c>
      <c r="Z5" s="8">
        <v>390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139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46</v>
      </c>
      <c r="R6" s="8" t="s">
        <v>115</v>
      </c>
      <c r="S6" s="8" t="s">
        <v>156</v>
      </c>
      <c r="T6" s="8">
        <v>46</v>
      </c>
      <c r="U6" s="8" t="s">
        <v>115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452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141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5" t="s">
        <v>206</v>
      </c>
      <c r="T7" s="5">
        <v>7</v>
      </c>
      <c r="U7" s="5" t="s">
        <v>112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648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578</v>
      </c>
      <c r="AV7" s="8" t="s">
        <v>115</v>
      </c>
      <c r="AW7" s="7" t="s">
        <v>140</v>
      </c>
      <c r="AX7" s="7">
        <v>64</v>
      </c>
      <c r="AY7" s="7" t="s">
        <v>114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5" t="s">
        <v>207</v>
      </c>
      <c r="T8" s="5">
        <v>7</v>
      </c>
      <c r="U8" s="5" t="s">
        <v>112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648</v>
      </c>
      <c r="AW8" s="9" t="s">
        <v>40</v>
      </c>
      <c r="AX8" s="9">
        <v>21</v>
      </c>
      <c r="AY8" s="9" t="s">
        <v>113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5" t="s">
        <v>208</v>
      </c>
      <c r="T9" s="5">
        <v>7</v>
      </c>
      <c r="U9" s="5" t="s">
        <v>112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8" t="s">
        <v>47</v>
      </c>
      <c r="AX9" s="8">
        <v>120</v>
      </c>
      <c r="AY9" s="8" t="s">
        <v>115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46</v>
      </c>
      <c r="R10" s="8" t="s">
        <v>115</v>
      </c>
      <c r="S10" s="8" t="s">
        <v>157</v>
      </c>
      <c r="T10" s="8">
        <v>46</v>
      </c>
      <c r="U10" s="8" t="s">
        <v>115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232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10" t="s">
        <v>53</v>
      </c>
      <c r="AX10" s="10">
        <v>6</v>
      </c>
      <c r="AY10" s="10" t="s">
        <v>111</v>
      </c>
      <c r="AZ10" s="8" t="s">
        <v>136</v>
      </c>
      <c r="BA10" s="8">
        <v>364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46</v>
      </c>
      <c r="R11" s="8" t="s">
        <v>115</v>
      </c>
      <c r="S11" s="8" t="s">
        <v>158</v>
      </c>
      <c r="T11" s="8">
        <v>46</v>
      </c>
      <c r="U11" s="8" t="s">
        <v>115</v>
      </c>
      <c r="AB11" s="8" t="s">
        <v>78</v>
      </c>
      <c r="AC11" s="8">
        <v>64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58</v>
      </c>
      <c r="AX11" s="8">
        <v>120</v>
      </c>
      <c r="AY11" s="8" t="s">
        <v>115</v>
      </c>
      <c r="BA11">
        <f>SUM(BA2:BA10)</f>
        <v>648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46</v>
      </c>
      <c r="R12" s="8" t="s">
        <v>115</v>
      </c>
      <c r="S12" s="8" t="s">
        <v>254</v>
      </c>
      <c r="T12" s="8">
        <v>46</v>
      </c>
      <c r="U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233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W12" s="8" t="s">
        <v>136</v>
      </c>
      <c r="AX12" s="8">
        <v>120</v>
      </c>
      <c r="AY12" s="8" t="s">
        <v>115</v>
      </c>
    </row>
    <row r="13" spans="1:53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46</v>
      </c>
      <c r="R13" s="8" t="s">
        <v>115</v>
      </c>
      <c r="S13" s="8" t="s">
        <v>255</v>
      </c>
      <c r="T13" s="8">
        <v>46</v>
      </c>
      <c r="U13" s="8" t="s">
        <v>115</v>
      </c>
      <c r="AC13">
        <f>SUM(AC2:AC12)</f>
        <v>648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386</v>
      </c>
      <c r="AS13" s="8" t="s">
        <v>115</v>
      </c>
      <c r="AX13">
        <f>SUM(AX2:AX12)</f>
        <v>648</v>
      </c>
    </row>
    <row r="14" spans="1:53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46</v>
      </c>
      <c r="R14" s="8" t="s">
        <v>115</v>
      </c>
      <c r="S14" s="8" t="s">
        <v>256</v>
      </c>
      <c r="T14" s="8">
        <v>46</v>
      </c>
      <c r="U14" s="8" t="s">
        <v>115</v>
      </c>
      <c r="AE14" s="5" t="s">
        <v>182</v>
      </c>
      <c r="AF14" s="5">
        <v>3</v>
      </c>
      <c r="AG14" s="5" t="s">
        <v>112</v>
      </c>
      <c r="AH14" s="8" t="s">
        <v>234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46</v>
      </c>
      <c r="R15" s="8" t="s">
        <v>115</v>
      </c>
      <c r="S15" s="8" t="s">
        <v>90</v>
      </c>
      <c r="T15" s="8">
        <v>46</v>
      </c>
      <c r="U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7" t="s">
        <v>197</v>
      </c>
      <c r="Q16" s="7">
        <v>39</v>
      </c>
      <c r="R16" s="7" t="s">
        <v>114</v>
      </c>
      <c r="S16" s="7" t="s">
        <v>197</v>
      </c>
      <c r="T16" s="7">
        <v>39</v>
      </c>
      <c r="U16" s="7" t="s">
        <v>114</v>
      </c>
      <c r="AE16" s="5" t="s">
        <v>184</v>
      </c>
      <c r="AF16" s="5">
        <v>4</v>
      </c>
      <c r="AG16" s="5" t="s">
        <v>112</v>
      </c>
      <c r="AH16" s="8" t="s">
        <v>235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198</v>
      </c>
      <c r="Q17" s="7">
        <v>39</v>
      </c>
      <c r="R17" s="7" t="s">
        <v>114</v>
      </c>
      <c r="S17" s="7" t="s">
        <v>198</v>
      </c>
      <c r="T17" s="7">
        <v>39</v>
      </c>
      <c r="U17" s="7" t="s">
        <v>114</v>
      </c>
      <c r="AE17" s="8" t="s">
        <v>136</v>
      </c>
      <c r="AF17" s="8">
        <v>559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199</v>
      </c>
      <c r="Q18" s="7">
        <v>39</v>
      </c>
      <c r="R18" s="7" t="s">
        <v>114</v>
      </c>
      <c r="S18" s="7" t="s">
        <v>199</v>
      </c>
      <c r="T18" s="7">
        <v>39</v>
      </c>
      <c r="U18" s="7" t="s">
        <v>114</v>
      </c>
      <c r="AF18">
        <f>SUM(AF2:AF17)</f>
        <v>648</v>
      </c>
      <c r="AH18" s="8" t="s">
        <v>236</v>
      </c>
      <c r="AI18" s="8">
        <v>21</v>
      </c>
      <c r="AJ18" s="8" t="s">
        <v>115</v>
      </c>
      <c r="AK18" s="8" t="s">
        <v>136</v>
      </c>
      <c r="AL18" s="8">
        <v>365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Q19">
        <f>SUM(Q2:Q18)</f>
        <v>648</v>
      </c>
      <c r="T19">
        <f>SUM(T2:T18)</f>
        <v>648</v>
      </c>
      <c r="AH19" s="8" t="s">
        <v>104</v>
      </c>
      <c r="AI19" s="8">
        <v>21</v>
      </c>
      <c r="AJ19" s="8" t="s">
        <v>115</v>
      </c>
      <c r="AK19">
        <f>SUM(AL2:AL18)</f>
        <v>648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196</v>
      </c>
      <c r="K20" s="9" t="s">
        <v>222</v>
      </c>
      <c r="L20" s="9">
        <v>22</v>
      </c>
      <c r="M20" s="9" t="s">
        <v>113</v>
      </c>
      <c r="AH20" s="8" t="s">
        <v>237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AH21" s="7" t="s">
        <v>238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AH22" s="7" t="s">
        <v>239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AH23" s="7" t="s">
        <v>240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AH24" s="7" t="s">
        <v>241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AH25" s="7" t="s">
        <v>242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231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648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28</v>
      </c>
      <c r="M29" s="8" t="s">
        <v>115</v>
      </c>
    </row>
    <row r="30" spans="1:39" x14ac:dyDescent="0.25">
      <c r="L30">
        <f>SUM(L2:L29)</f>
        <v>648</v>
      </c>
    </row>
  </sheetData>
  <sortState xmlns:xlrd2="http://schemas.microsoft.com/office/spreadsheetml/2017/richdata2" ref="AK2:AL17">
    <sortCondition ref="AL2:AL17"/>
  </sortState>
  <phoneticPr fontId="3" type="noConversion"/>
  <pageMargins left="0.75" right="0.75" top="1" bottom="1" header="0.5" footer="0.5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41E8-F6E6-4770-9627-1E6089A34231}">
  <dimension ref="A1:AX29"/>
  <sheetViews>
    <sheetView zoomScale="102" zoomScaleNormal="85" workbookViewId="0">
      <pane xSplit="1" topLeftCell="AK1" activePane="topRight" state="frozen"/>
      <selection sqref="A1:N33"/>
      <selection pane="topRight" activeCell="AT8" sqref="AT8:AV11"/>
    </sheetView>
  </sheetViews>
  <sheetFormatPr baseColWidth="10" defaultColWidth="9.140625" defaultRowHeight="15" x14ac:dyDescent="0.25"/>
  <cols>
    <col min="1" max="1" width="3" bestFit="1" customWidth="1"/>
    <col min="2" max="2" width="13.28515625" customWidth="1"/>
    <col min="3" max="3" width="17" bestFit="1" customWidth="1"/>
    <col min="4" max="4" width="2.855468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46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9" t="s">
        <v>137</v>
      </c>
      <c r="AU2" s="9">
        <v>20</v>
      </c>
      <c r="AV2" s="9" t="s">
        <v>113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138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7" t="s">
        <v>139</v>
      </c>
      <c r="AU4" s="7">
        <v>64</v>
      </c>
      <c r="AV4" s="7" t="s">
        <v>114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141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46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140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9" t="s">
        <v>40</v>
      </c>
      <c r="AU7" s="9">
        <v>21</v>
      </c>
      <c r="AV7" s="9" t="s">
        <v>113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8" t="s">
        <v>47</v>
      </c>
      <c r="AU8" s="8">
        <v>130</v>
      </c>
      <c r="AV8" s="8" t="s">
        <v>115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10" t="s">
        <v>53</v>
      </c>
      <c r="AU9" s="10">
        <v>6</v>
      </c>
      <c r="AV9" s="10" t="s">
        <v>111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46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8" t="s">
        <v>58</v>
      </c>
      <c r="AU10" s="8">
        <v>130</v>
      </c>
      <c r="AV10" s="8" t="s">
        <v>115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46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136</v>
      </c>
      <c r="AU11" s="8">
        <v>129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254</v>
      </c>
      <c r="N12" s="8">
        <v>46</v>
      </c>
      <c r="O12" s="8" t="s">
        <v>115</v>
      </c>
      <c r="P12" s="8" t="s">
        <v>254</v>
      </c>
      <c r="Q12" s="8">
        <v>46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U12">
        <f>SUM(AU2:AU11)</f>
        <v>648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255</v>
      </c>
      <c r="N13" s="8">
        <v>46</v>
      </c>
      <c r="O13" s="8" t="s">
        <v>115</v>
      </c>
      <c r="P13" s="8" t="s">
        <v>255</v>
      </c>
      <c r="Q13" s="8">
        <v>46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256</v>
      </c>
      <c r="N14" s="8">
        <v>46</v>
      </c>
      <c r="O14" s="8" t="s">
        <v>115</v>
      </c>
      <c r="P14" s="8" t="s">
        <v>256</v>
      </c>
      <c r="Q14" s="8">
        <v>46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46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7" t="s">
        <v>150</v>
      </c>
      <c r="Q16" s="7">
        <v>39</v>
      </c>
      <c r="R16" s="7" t="s">
        <v>114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151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152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30B6-AAAC-4016-B3FA-2AC3E1E7BF29}">
  <dimension ref="A1:AX29"/>
  <sheetViews>
    <sheetView topLeftCell="AK1" zoomScaleNormal="100" workbookViewId="0">
      <selection activeCell="AT8" sqref="AT8:AU11"/>
    </sheetView>
  </sheetViews>
  <sheetFormatPr baseColWidth="10" defaultRowHeight="15" x14ac:dyDescent="0.25"/>
  <cols>
    <col min="1" max="1" width="3" bestFit="1" customWidth="1"/>
    <col min="2" max="2" width="12.7109375" customWidth="1"/>
    <col min="3" max="3" width="17" bestFit="1" customWidth="1"/>
    <col min="4" max="4" width="3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46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9" t="s">
        <v>137</v>
      </c>
      <c r="AU2" s="9">
        <v>20</v>
      </c>
      <c r="AV2" s="9" t="s">
        <v>113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138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7" t="s">
        <v>139</v>
      </c>
      <c r="AU4" s="7">
        <v>64</v>
      </c>
      <c r="AV4" s="7" t="s">
        <v>114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141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46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140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9" t="s">
        <v>40</v>
      </c>
      <c r="AU7" s="9">
        <v>21</v>
      </c>
      <c r="AV7" s="9" t="s">
        <v>113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8" t="s">
        <v>47</v>
      </c>
      <c r="AU8" s="8">
        <v>130</v>
      </c>
      <c r="AV8" s="8" t="s">
        <v>115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10" t="s">
        <v>53</v>
      </c>
      <c r="AU9" s="10">
        <v>6</v>
      </c>
      <c r="AV9" s="10" t="s">
        <v>111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46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8" t="s">
        <v>58</v>
      </c>
      <c r="AU10" s="8">
        <v>130</v>
      </c>
      <c r="AV10" s="8" t="s">
        <v>115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46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136</v>
      </c>
      <c r="AU11" s="8">
        <v>129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153</v>
      </c>
      <c r="N12" s="8">
        <v>46</v>
      </c>
      <c r="O12" s="8" t="s">
        <v>115</v>
      </c>
      <c r="P12" s="8" t="s">
        <v>153</v>
      </c>
      <c r="Q12" s="8">
        <v>46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U12">
        <f>SUM(AU2:AU11)</f>
        <v>648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154</v>
      </c>
      <c r="N13" s="8">
        <v>46</v>
      </c>
      <c r="O13" s="8" t="s">
        <v>115</v>
      </c>
      <c r="P13" s="8" t="s">
        <v>154</v>
      </c>
      <c r="Q13" s="8">
        <v>46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155</v>
      </c>
      <c r="N14" s="8">
        <v>46</v>
      </c>
      <c r="O14" s="8" t="s">
        <v>115</v>
      </c>
      <c r="P14" s="8" t="s">
        <v>155</v>
      </c>
      <c r="Q14" s="8">
        <v>46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46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7" t="s">
        <v>150</v>
      </c>
      <c r="Q16" s="7">
        <v>39</v>
      </c>
      <c r="R16" s="7" t="s">
        <v>114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151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152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BC0D-DA91-42EA-8C38-09762A333962}">
  <dimension ref="A1:AX29"/>
  <sheetViews>
    <sheetView workbookViewId="0">
      <pane xSplit="1" topLeftCell="AK1" activePane="topRight" state="frozen"/>
      <selection sqref="A1:N33"/>
      <selection pane="topRight" activeCell="AQ15" sqref="AQ15"/>
    </sheetView>
  </sheetViews>
  <sheetFormatPr baseColWidth="10" defaultColWidth="9.140625" defaultRowHeight="15" x14ac:dyDescent="0.25"/>
  <cols>
    <col min="1" max="1" width="3" bestFit="1" customWidth="1"/>
    <col min="2" max="2" width="13.42578125" customWidth="1"/>
    <col min="3" max="3" width="17" bestFit="1" customWidth="1"/>
    <col min="4" max="4" width="2.855468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10</v>
      </c>
      <c r="Q1" s="1" t="s">
        <v>11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32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5" t="s">
        <v>252</v>
      </c>
      <c r="AU2" s="5">
        <v>29</v>
      </c>
      <c r="AV2" s="5" t="s">
        <v>112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137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9" t="s">
        <v>138</v>
      </c>
      <c r="AU4" s="9">
        <v>20</v>
      </c>
      <c r="AV4" s="9" t="s">
        <v>113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139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32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141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7" t="s">
        <v>140</v>
      </c>
      <c r="AU7" s="7">
        <v>64</v>
      </c>
      <c r="AV7" s="7" t="s">
        <v>114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9" t="s">
        <v>40</v>
      </c>
      <c r="AU8" s="9">
        <v>21</v>
      </c>
      <c r="AV8" s="9" t="s">
        <v>113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8" t="s">
        <v>47</v>
      </c>
      <c r="AU9" s="8">
        <v>120</v>
      </c>
      <c r="AV9" s="8" t="s">
        <v>115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32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10" t="s">
        <v>53</v>
      </c>
      <c r="AU10" s="10">
        <v>6</v>
      </c>
      <c r="AV10" s="10" t="s">
        <v>111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32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58</v>
      </c>
      <c r="AU11" s="8">
        <v>120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153</v>
      </c>
      <c r="N12" s="8">
        <v>46</v>
      </c>
      <c r="O12" s="8" t="s">
        <v>115</v>
      </c>
      <c r="P12" s="8" t="s">
        <v>153</v>
      </c>
      <c r="Q12" s="8">
        <v>32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T12" s="8" t="s">
        <v>136</v>
      </c>
      <c r="AU12" s="8">
        <v>120</v>
      </c>
      <c r="AV12" s="8" t="s">
        <v>115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154</v>
      </c>
      <c r="N13" s="8">
        <v>46</v>
      </c>
      <c r="O13" s="8" t="s">
        <v>115</v>
      </c>
      <c r="P13" s="8" t="s">
        <v>154</v>
      </c>
      <c r="Q13" s="8">
        <v>32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  <c r="AU13">
        <f>SUM(AU2:AU12)</f>
        <v>648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155</v>
      </c>
      <c r="N14" s="8">
        <v>47</v>
      </c>
      <c r="O14" s="8" t="s">
        <v>115</v>
      </c>
      <c r="P14" s="8" t="s">
        <v>155</v>
      </c>
      <c r="Q14" s="8">
        <v>32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32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8" t="s">
        <v>133</v>
      </c>
      <c r="Q16" s="8">
        <v>113</v>
      </c>
      <c r="R16" s="8" t="s">
        <v>115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150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151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649</v>
      </c>
      <c r="P19" s="7" t="s">
        <v>152</v>
      </c>
      <c r="Q19" s="7">
        <v>39</v>
      </c>
      <c r="R19" s="7" t="s">
        <v>114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Q20">
        <f>SUM(Q2:Q19)</f>
        <v>649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2D17-D323-4D70-BCA8-3F7E29491C9A}">
  <dimension ref="A1:BA30"/>
  <sheetViews>
    <sheetView topLeftCell="L1" workbookViewId="0">
      <selection activeCell="P12" sqref="P12:P14"/>
    </sheetView>
  </sheetViews>
  <sheetFormatPr baseColWidth="10" defaultRowHeight="15" x14ac:dyDescent="0.25"/>
  <cols>
    <col min="1" max="1" width="3" bestFit="1" customWidth="1"/>
    <col min="2" max="2" width="11.28515625" bestFit="1" customWidth="1"/>
    <col min="3" max="3" width="17" bestFit="1" customWidth="1"/>
    <col min="4" max="4" width="4.140625" customWidth="1"/>
    <col min="5" max="5" width="31.7109375" bestFit="1" customWidth="1"/>
    <col min="6" max="6" width="20" bestFit="1" customWidth="1"/>
    <col min="7" max="7" width="9.5703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648</v>
      </c>
      <c r="P2" s="8" t="s">
        <v>35</v>
      </c>
      <c r="Q2" s="8">
        <v>46</v>
      </c>
      <c r="R2" s="8" t="s">
        <v>115</v>
      </c>
      <c r="S2" s="8" t="s">
        <v>35</v>
      </c>
      <c r="T2" s="8">
        <v>46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9" t="s">
        <v>137</v>
      </c>
      <c r="AX2" s="9">
        <v>20</v>
      </c>
      <c r="AY2" s="9" t="s">
        <v>113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7" t="s">
        <v>243</v>
      </c>
      <c r="T3" s="7">
        <v>32</v>
      </c>
      <c r="U3" s="7" t="s">
        <v>114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138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7" t="s">
        <v>244</v>
      </c>
      <c r="T4" s="7">
        <v>32</v>
      </c>
      <c r="U4" s="7" t="s">
        <v>114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7" t="s">
        <v>139</v>
      </c>
      <c r="AX4" s="7">
        <v>64</v>
      </c>
      <c r="AY4" s="7" t="s">
        <v>114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54</v>
      </c>
      <c r="Q5" s="9">
        <v>64</v>
      </c>
      <c r="R5" s="9" t="s">
        <v>113</v>
      </c>
      <c r="S5" s="9" t="s">
        <v>54</v>
      </c>
      <c r="T5" s="7">
        <v>32</v>
      </c>
      <c r="U5" s="7" t="s">
        <v>114</v>
      </c>
      <c r="V5" s="8" t="s">
        <v>136</v>
      </c>
      <c r="W5" s="8">
        <v>390</v>
      </c>
      <c r="X5" s="8" t="s">
        <v>115</v>
      </c>
      <c r="Y5" s="8" t="s">
        <v>136</v>
      </c>
      <c r="Z5" s="8">
        <v>390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141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46</v>
      </c>
      <c r="R6" s="8" t="s">
        <v>115</v>
      </c>
      <c r="S6" s="8" t="s">
        <v>156</v>
      </c>
      <c r="T6" s="8">
        <v>45</v>
      </c>
      <c r="U6" s="8" t="s">
        <v>115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452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140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5" t="s">
        <v>206</v>
      </c>
      <c r="T7" s="5">
        <v>7</v>
      </c>
      <c r="U7" s="5" t="s">
        <v>112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648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578</v>
      </c>
      <c r="AV7" s="8" t="s">
        <v>115</v>
      </c>
      <c r="AW7" s="9" t="s">
        <v>40</v>
      </c>
      <c r="AX7" s="9">
        <v>21</v>
      </c>
      <c r="AY7" s="9" t="s">
        <v>113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5" t="s">
        <v>207</v>
      </c>
      <c r="T8" s="5">
        <v>7</v>
      </c>
      <c r="U8" s="5" t="s">
        <v>112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648</v>
      </c>
      <c r="AW8" s="8" t="s">
        <v>47</v>
      </c>
      <c r="AX8" s="8">
        <v>130</v>
      </c>
      <c r="AY8" s="8" t="s">
        <v>115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5" t="s">
        <v>208</v>
      </c>
      <c r="T9" s="5">
        <v>7</v>
      </c>
      <c r="U9" s="5" t="s">
        <v>112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10" t="s">
        <v>53</v>
      </c>
      <c r="AX9" s="10">
        <v>6</v>
      </c>
      <c r="AY9" s="10" t="s">
        <v>111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46</v>
      </c>
      <c r="R10" s="8" t="s">
        <v>115</v>
      </c>
      <c r="S10" s="8" t="s">
        <v>157</v>
      </c>
      <c r="T10" s="8">
        <v>45</v>
      </c>
      <c r="U10" s="8" t="s">
        <v>115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51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8" t="s">
        <v>58</v>
      </c>
      <c r="AX10" s="8">
        <v>130</v>
      </c>
      <c r="AY10" s="8" t="s">
        <v>115</v>
      </c>
      <c r="AZ10" s="8" t="s">
        <v>136</v>
      </c>
      <c r="BA10" s="8">
        <v>364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46</v>
      </c>
      <c r="R11" s="8" t="s">
        <v>115</v>
      </c>
      <c r="S11" s="8" t="s">
        <v>158</v>
      </c>
      <c r="T11" s="8">
        <v>45</v>
      </c>
      <c r="U11" s="8" t="s">
        <v>115</v>
      </c>
      <c r="AB11" s="8" t="s">
        <v>78</v>
      </c>
      <c r="AC11" s="8">
        <v>64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136</v>
      </c>
      <c r="AX11" s="8">
        <v>129</v>
      </c>
      <c r="AY11" s="8" t="s">
        <v>115</v>
      </c>
      <c r="BA11">
        <f>SUM(BA2:BA10)</f>
        <v>648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46</v>
      </c>
      <c r="R12" s="8" t="s">
        <v>115</v>
      </c>
      <c r="S12" s="8" t="s">
        <v>254</v>
      </c>
      <c r="T12" s="8">
        <v>45</v>
      </c>
      <c r="U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68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X12">
        <f>SUM(AX2:AX11)</f>
        <v>648</v>
      </c>
    </row>
    <row r="13" spans="1:53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46</v>
      </c>
      <c r="R13" s="8" t="s">
        <v>115</v>
      </c>
      <c r="S13" s="8" t="s">
        <v>255</v>
      </c>
      <c r="T13" s="8">
        <v>46</v>
      </c>
      <c r="U13" s="8" t="s">
        <v>115</v>
      </c>
      <c r="AC13">
        <f>SUM(AC2:AC12)</f>
        <v>648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386</v>
      </c>
      <c r="AS13" s="8" t="s">
        <v>115</v>
      </c>
    </row>
    <row r="14" spans="1:53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46</v>
      </c>
      <c r="R14" s="8" t="s">
        <v>115</v>
      </c>
      <c r="S14" s="8" t="s">
        <v>256</v>
      </c>
      <c r="T14" s="8">
        <v>46</v>
      </c>
      <c r="U14" s="8" t="s">
        <v>115</v>
      </c>
      <c r="AE14" s="5" t="s">
        <v>182</v>
      </c>
      <c r="AF14" s="5">
        <v>3</v>
      </c>
      <c r="AG14" s="5" t="s">
        <v>112</v>
      </c>
      <c r="AH14" s="8" t="s">
        <v>86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46</v>
      </c>
      <c r="R15" s="8" t="s">
        <v>115</v>
      </c>
      <c r="S15" s="8" t="s">
        <v>90</v>
      </c>
      <c r="T15" s="8">
        <v>46</v>
      </c>
      <c r="U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7" t="s">
        <v>197</v>
      </c>
      <c r="Q16" s="7">
        <v>39</v>
      </c>
      <c r="R16" s="7" t="s">
        <v>114</v>
      </c>
      <c r="S16" s="7" t="s">
        <v>197</v>
      </c>
      <c r="T16" s="7">
        <v>32</v>
      </c>
      <c r="U16" s="7" t="s">
        <v>114</v>
      </c>
      <c r="AE16" s="5" t="s">
        <v>184</v>
      </c>
      <c r="AF16" s="5">
        <v>4</v>
      </c>
      <c r="AG16" s="5" t="s">
        <v>112</v>
      </c>
      <c r="AH16" s="8" t="s">
        <v>93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198</v>
      </c>
      <c r="Q17" s="7">
        <v>39</v>
      </c>
      <c r="R17" s="7" t="s">
        <v>114</v>
      </c>
      <c r="S17" s="7" t="s">
        <v>198</v>
      </c>
      <c r="T17" s="7">
        <v>32</v>
      </c>
      <c r="U17" s="7" t="s">
        <v>114</v>
      </c>
      <c r="AE17" s="8" t="s">
        <v>136</v>
      </c>
      <c r="AF17" s="8">
        <v>559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199</v>
      </c>
      <c r="Q18" s="7">
        <v>39</v>
      </c>
      <c r="R18" s="7" t="s">
        <v>114</v>
      </c>
      <c r="S18" s="7" t="s">
        <v>199</v>
      </c>
      <c r="T18" s="7">
        <v>32</v>
      </c>
      <c r="U18" s="7" t="s">
        <v>114</v>
      </c>
      <c r="AF18">
        <f>SUM(AF2:AF17)</f>
        <v>648</v>
      </c>
      <c r="AH18" s="8" t="s">
        <v>101</v>
      </c>
      <c r="AI18" s="8">
        <v>21</v>
      </c>
      <c r="AJ18" s="8" t="s">
        <v>115</v>
      </c>
      <c r="AK18" s="8" t="s">
        <v>136</v>
      </c>
      <c r="AL18" s="8">
        <v>365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Q19">
        <f>SUM(Q2:Q18)</f>
        <v>648</v>
      </c>
      <c r="S19" s="9" t="s">
        <v>203</v>
      </c>
      <c r="T19" s="9">
        <v>13</v>
      </c>
      <c r="U19" s="9" t="s">
        <v>113</v>
      </c>
      <c r="AH19" s="8" t="s">
        <v>104</v>
      </c>
      <c r="AI19" s="8">
        <v>21</v>
      </c>
      <c r="AJ19" s="8" t="s">
        <v>115</v>
      </c>
      <c r="AK19">
        <f>SUM(AL2:AL18)</f>
        <v>648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K20" s="9" t="s">
        <v>222</v>
      </c>
      <c r="L20" s="9">
        <v>22</v>
      </c>
      <c r="M20" s="9" t="s">
        <v>113</v>
      </c>
      <c r="S20" s="9" t="s">
        <v>202</v>
      </c>
      <c r="T20" s="9">
        <v>13</v>
      </c>
      <c r="U20" s="9" t="s">
        <v>113</v>
      </c>
      <c r="AH20" s="8" t="s">
        <v>105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S21" s="9" t="s">
        <v>201</v>
      </c>
      <c r="T21" s="9">
        <v>13</v>
      </c>
      <c r="U21" s="9" t="s">
        <v>113</v>
      </c>
      <c r="AH21" s="7" t="s">
        <v>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S22" s="9" t="s">
        <v>200</v>
      </c>
      <c r="T22" s="9">
        <v>13</v>
      </c>
      <c r="U22" s="9" t="s">
        <v>113</v>
      </c>
      <c r="AH22" s="7" t="s">
        <v>56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S23" s="4" t="s">
        <v>204</v>
      </c>
      <c r="T23" s="4">
        <v>6</v>
      </c>
      <c r="U23" s="4" t="s">
        <v>111</v>
      </c>
      <c r="AH23" s="7" t="s">
        <v>74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S24" s="9" t="s">
        <v>205</v>
      </c>
      <c r="T24" s="9">
        <v>13</v>
      </c>
      <c r="U24" s="9" t="s">
        <v>113</v>
      </c>
      <c r="AH24" s="7" t="s">
        <v>98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T25">
        <f>SUM(T2:T24)</f>
        <v>648</v>
      </c>
      <c r="AH25" s="7" t="s">
        <v>102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231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648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28</v>
      </c>
      <c r="M29" s="8" t="s">
        <v>115</v>
      </c>
    </row>
    <row r="30" spans="1:39" x14ac:dyDescent="0.25">
      <c r="L30">
        <f>SUM(L2:L29)</f>
        <v>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FA24-7F70-4DAC-9691-0BCF42C0BF8E}">
  <dimension ref="A1:BA30"/>
  <sheetViews>
    <sheetView zoomScale="85" zoomScaleNormal="85" workbookViewId="0">
      <pane xSplit="1" topLeftCell="M1" activePane="topRight" state="frozen"/>
      <selection activeCell="M20" sqref="M20"/>
      <selection pane="topRight" activeCell="P12" sqref="P12:P14"/>
    </sheetView>
  </sheetViews>
  <sheetFormatPr baseColWidth="10" defaultColWidth="9.140625" defaultRowHeight="15" x14ac:dyDescent="0.25"/>
  <cols>
    <col min="1" max="1" width="3" bestFit="1" customWidth="1"/>
    <col min="2" max="2" width="16.28515625" customWidth="1"/>
    <col min="3" max="3" width="17" bestFit="1" customWidth="1"/>
    <col min="4" max="4" width="3.71093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648</v>
      </c>
      <c r="P2" s="8" t="s">
        <v>35</v>
      </c>
      <c r="Q2" s="8">
        <v>46</v>
      </c>
      <c r="R2" s="8" t="s">
        <v>115</v>
      </c>
      <c r="S2" s="8" t="s">
        <v>163</v>
      </c>
      <c r="T2" s="8">
        <v>145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5" t="s">
        <v>253</v>
      </c>
      <c r="AX2" s="5">
        <v>29</v>
      </c>
      <c r="AY2" s="5" t="s">
        <v>112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5" t="s">
        <v>206</v>
      </c>
      <c r="T3" s="5">
        <v>7</v>
      </c>
      <c r="U3" s="5" t="s">
        <v>112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137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5" t="s">
        <v>207</v>
      </c>
      <c r="T4" s="5">
        <v>7</v>
      </c>
      <c r="U4" s="5" t="s">
        <v>112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9" t="s">
        <v>138</v>
      </c>
      <c r="AX4" s="9">
        <v>20</v>
      </c>
      <c r="AY4" s="9" t="s">
        <v>113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54</v>
      </c>
      <c r="Q5" s="9">
        <v>64</v>
      </c>
      <c r="R5" s="9" t="s">
        <v>113</v>
      </c>
      <c r="S5" s="5" t="s">
        <v>208</v>
      </c>
      <c r="T5" s="5">
        <v>7</v>
      </c>
      <c r="U5" s="5" t="s">
        <v>112</v>
      </c>
      <c r="V5" s="8" t="s">
        <v>136</v>
      </c>
      <c r="W5" s="8">
        <v>390</v>
      </c>
      <c r="X5" s="8" t="s">
        <v>115</v>
      </c>
      <c r="Y5" s="8" t="s">
        <v>136</v>
      </c>
      <c r="Z5" s="8">
        <v>390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139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46</v>
      </c>
      <c r="R6" s="8" t="s">
        <v>115</v>
      </c>
      <c r="S6" s="8" t="s">
        <v>164</v>
      </c>
      <c r="T6" s="8">
        <v>145</v>
      </c>
      <c r="U6" s="8" t="s">
        <v>115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452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141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8" t="s">
        <v>165</v>
      </c>
      <c r="T7" s="8">
        <v>145</v>
      </c>
      <c r="U7" s="8" t="s">
        <v>115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648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578</v>
      </c>
      <c r="AV7" s="8" t="s">
        <v>115</v>
      </c>
      <c r="AW7" s="7" t="s">
        <v>140</v>
      </c>
      <c r="AX7" s="7">
        <v>64</v>
      </c>
      <c r="AY7" s="7" t="s">
        <v>114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7" t="s">
        <v>197</v>
      </c>
      <c r="T8" s="7">
        <v>64</v>
      </c>
      <c r="U8" s="7" t="s">
        <v>114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648</v>
      </c>
      <c r="AW8" s="9" t="s">
        <v>40</v>
      </c>
      <c r="AX8" s="9">
        <v>21</v>
      </c>
      <c r="AY8" s="9" t="s">
        <v>113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7" t="s">
        <v>198</v>
      </c>
      <c r="T9" s="7">
        <v>64</v>
      </c>
      <c r="U9" s="7" t="s">
        <v>114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8" t="s">
        <v>47</v>
      </c>
      <c r="AX9" s="8">
        <v>120</v>
      </c>
      <c r="AY9" s="8" t="s">
        <v>115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46</v>
      </c>
      <c r="R10" s="8" t="s">
        <v>115</v>
      </c>
      <c r="S10" s="7" t="s">
        <v>199</v>
      </c>
      <c r="T10" s="7">
        <v>64</v>
      </c>
      <c r="U10" s="7" t="s">
        <v>114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51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10" t="s">
        <v>53</v>
      </c>
      <c r="AX10" s="10">
        <v>6</v>
      </c>
      <c r="AY10" s="10" t="s">
        <v>111</v>
      </c>
      <c r="AZ10" s="8" t="s">
        <v>136</v>
      </c>
      <c r="BA10" s="8">
        <v>364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46</v>
      </c>
      <c r="R11" s="8" t="s">
        <v>115</v>
      </c>
      <c r="T11">
        <f>SUM(T2:T10)</f>
        <v>648</v>
      </c>
      <c r="AB11" s="8" t="s">
        <v>78</v>
      </c>
      <c r="AC11" s="8">
        <v>64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58</v>
      </c>
      <c r="AX11" s="8">
        <v>120</v>
      </c>
      <c r="AY11" s="8" t="s">
        <v>115</v>
      </c>
      <c r="BA11">
        <f>SUM(BA2:BA10)</f>
        <v>648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46</v>
      </c>
      <c r="R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68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W12" s="8" t="s">
        <v>136</v>
      </c>
      <c r="AX12" s="8">
        <v>120</v>
      </c>
      <c r="AY12" s="8" t="s">
        <v>115</v>
      </c>
    </row>
    <row r="13" spans="1:53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46</v>
      </c>
      <c r="R13" s="8" t="s">
        <v>115</v>
      </c>
      <c r="AC13">
        <f>SUM(AC2:AC12)</f>
        <v>648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386</v>
      </c>
      <c r="AS13" s="8" t="s">
        <v>115</v>
      </c>
      <c r="AX13">
        <f>SUM(AX2:AX12)</f>
        <v>648</v>
      </c>
    </row>
    <row r="14" spans="1:53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46</v>
      </c>
      <c r="R14" s="8" t="s">
        <v>115</v>
      </c>
      <c r="AE14" s="5" t="s">
        <v>182</v>
      </c>
      <c r="AF14" s="5">
        <v>3</v>
      </c>
      <c r="AG14" s="5" t="s">
        <v>112</v>
      </c>
      <c r="AH14" s="8" t="s">
        <v>86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46</v>
      </c>
      <c r="R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7" t="s">
        <v>197</v>
      </c>
      <c r="Q16" s="7">
        <v>39</v>
      </c>
      <c r="R16" s="7" t="s">
        <v>114</v>
      </c>
      <c r="AE16" s="5" t="s">
        <v>184</v>
      </c>
      <c r="AF16" s="5">
        <v>4</v>
      </c>
      <c r="AG16" s="5" t="s">
        <v>112</v>
      </c>
      <c r="AH16" s="8" t="s">
        <v>93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198</v>
      </c>
      <c r="Q17" s="7">
        <v>39</v>
      </c>
      <c r="R17" s="7" t="s">
        <v>114</v>
      </c>
      <c r="AE17" s="8" t="s">
        <v>136</v>
      </c>
      <c r="AF17" s="8">
        <v>559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199</v>
      </c>
      <c r="Q18" s="7">
        <v>39</v>
      </c>
      <c r="R18" s="7" t="s">
        <v>114</v>
      </c>
      <c r="AF18">
        <f>SUM(AF2:AF17)</f>
        <v>648</v>
      </c>
      <c r="AH18" s="8" t="s">
        <v>101</v>
      </c>
      <c r="AI18" s="8">
        <v>21</v>
      </c>
      <c r="AJ18" s="8" t="s">
        <v>115</v>
      </c>
      <c r="AK18" s="8" t="s">
        <v>136</v>
      </c>
      <c r="AL18" s="8">
        <v>365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Q19">
        <f>SUM(Q2:Q18)</f>
        <v>648</v>
      </c>
      <c r="AH19" s="8" t="s">
        <v>104</v>
      </c>
      <c r="AI19" s="8">
        <v>21</v>
      </c>
      <c r="AJ19" s="8" t="s">
        <v>115</v>
      </c>
      <c r="AK19">
        <f>SUM(AL2:AL18)</f>
        <v>648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K20" s="9" t="s">
        <v>222</v>
      </c>
      <c r="L20" s="9">
        <v>22</v>
      </c>
      <c r="M20" s="9" t="s">
        <v>113</v>
      </c>
      <c r="AH20" s="8" t="s">
        <v>105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AH21" s="7" t="s">
        <v>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AH22" s="7" t="s">
        <v>56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AH23" s="7" t="s">
        <v>74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AH24" s="7" t="s">
        <v>98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AH25" s="7" t="s">
        <v>102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231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648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28</v>
      </c>
      <c r="M29" s="8" t="s">
        <v>115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532E-98F3-4158-A81F-2420DC5E09C9}">
  <dimension ref="A1:BA30"/>
  <sheetViews>
    <sheetView zoomScale="102" zoomScaleNormal="85" workbookViewId="0">
      <pane xSplit="1" topLeftCell="M1" activePane="topRight" state="frozen"/>
      <selection activeCell="B2" sqref="B2:AL79"/>
      <selection pane="topRight" activeCell="S12" sqref="S12:S14"/>
    </sheetView>
  </sheetViews>
  <sheetFormatPr baseColWidth="10" defaultColWidth="9.140625" defaultRowHeight="15" x14ac:dyDescent="0.25"/>
  <cols>
    <col min="1" max="1" width="3" bestFit="1" customWidth="1"/>
    <col min="2" max="2" width="13.570312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648</v>
      </c>
      <c r="P2" s="8" t="s">
        <v>35</v>
      </c>
      <c r="Q2" s="8">
        <v>32</v>
      </c>
      <c r="R2" s="8" t="s">
        <v>115</v>
      </c>
      <c r="S2" s="8" t="s">
        <v>35</v>
      </c>
      <c r="T2" s="8">
        <v>46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9" t="s">
        <v>137</v>
      </c>
      <c r="AX2" s="9">
        <v>20</v>
      </c>
      <c r="AY2" s="9" t="s">
        <v>113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7" t="s">
        <v>243</v>
      </c>
      <c r="T3" s="7">
        <v>39</v>
      </c>
      <c r="U3" s="7" t="s">
        <v>114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138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7" t="s">
        <v>244</v>
      </c>
      <c r="T4" s="7">
        <v>39</v>
      </c>
      <c r="U4" s="7" t="s">
        <v>114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7" t="s">
        <v>139</v>
      </c>
      <c r="AX4" s="7">
        <v>64</v>
      </c>
      <c r="AY4" s="7" t="s">
        <v>114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54</v>
      </c>
      <c r="Q5" s="9">
        <v>64</v>
      </c>
      <c r="R5" s="9" t="s">
        <v>113</v>
      </c>
      <c r="S5" s="9" t="s">
        <v>54</v>
      </c>
      <c r="T5" s="9">
        <v>64</v>
      </c>
      <c r="U5" s="9" t="s">
        <v>113</v>
      </c>
      <c r="V5" s="8" t="s">
        <v>136</v>
      </c>
      <c r="W5" s="8">
        <v>390</v>
      </c>
      <c r="X5" s="8" t="s">
        <v>115</v>
      </c>
      <c r="Y5" s="8" t="s">
        <v>136</v>
      </c>
      <c r="Z5" s="8">
        <v>390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141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32</v>
      </c>
      <c r="R6" s="8" t="s">
        <v>115</v>
      </c>
      <c r="S6" s="8" t="s">
        <v>156</v>
      </c>
      <c r="T6" s="8">
        <v>46</v>
      </c>
      <c r="U6" s="8" t="s">
        <v>115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452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140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5" t="s">
        <v>206</v>
      </c>
      <c r="T7" s="5">
        <v>7</v>
      </c>
      <c r="U7" s="5" t="s">
        <v>112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648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578</v>
      </c>
      <c r="AV7" s="8" t="s">
        <v>115</v>
      </c>
      <c r="AW7" s="9" t="s">
        <v>40</v>
      </c>
      <c r="AX7" s="9">
        <v>21</v>
      </c>
      <c r="AY7" s="9" t="s">
        <v>113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5" t="s">
        <v>207</v>
      </c>
      <c r="T8" s="5">
        <v>7</v>
      </c>
      <c r="U8" s="5" t="s">
        <v>112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648</v>
      </c>
      <c r="AW8" s="8" t="s">
        <v>47</v>
      </c>
      <c r="AX8" s="8">
        <v>130</v>
      </c>
      <c r="AY8" s="8" t="s">
        <v>115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5" t="s">
        <v>208</v>
      </c>
      <c r="T9" s="5">
        <v>7</v>
      </c>
      <c r="U9" s="5" t="s">
        <v>112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10" t="s">
        <v>53</v>
      </c>
      <c r="AX9" s="10">
        <v>6</v>
      </c>
      <c r="AY9" s="10" t="s">
        <v>111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32</v>
      </c>
      <c r="R10" s="8" t="s">
        <v>115</v>
      </c>
      <c r="S10" s="8" t="s">
        <v>157</v>
      </c>
      <c r="T10" s="8">
        <v>46</v>
      </c>
      <c r="U10" s="8" t="s">
        <v>115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51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8" t="s">
        <v>58</v>
      </c>
      <c r="AX10" s="8">
        <v>130</v>
      </c>
      <c r="AY10" s="8" t="s">
        <v>115</v>
      </c>
      <c r="AZ10" s="8" t="s">
        <v>136</v>
      </c>
      <c r="BA10" s="8">
        <v>364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32</v>
      </c>
      <c r="R11" s="8" t="s">
        <v>115</v>
      </c>
      <c r="S11" s="8" t="s">
        <v>158</v>
      </c>
      <c r="T11" s="8">
        <v>46</v>
      </c>
      <c r="U11" s="8" t="s">
        <v>115</v>
      </c>
      <c r="AB11" s="8" t="s">
        <v>78</v>
      </c>
      <c r="AC11" s="8">
        <v>64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136</v>
      </c>
      <c r="AX11" s="8">
        <v>129</v>
      </c>
      <c r="AY11" s="8" t="s">
        <v>115</v>
      </c>
      <c r="BA11">
        <f>SUM(BA2:BA10)</f>
        <v>648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32</v>
      </c>
      <c r="R12" s="8" t="s">
        <v>115</v>
      </c>
      <c r="S12" s="8" t="s">
        <v>254</v>
      </c>
      <c r="T12" s="8">
        <v>46</v>
      </c>
      <c r="U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68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X12">
        <f>SUM(AX2:AX11)</f>
        <v>648</v>
      </c>
    </row>
    <row r="13" spans="1:53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32</v>
      </c>
      <c r="R13" s="8" t="s">
        <v>115</v>
      </c>
      <c r="S13" s="8" t="s">
        <v>255</v>
      </c>
      <c r="T13" s="8">
        <v>46</v>
      </c>
      <c r="U13" s="8" t="s">
        <v>115</v>
      </c>
      <c r="AC13">
        <f>SUM(AC2:AC12)</f>
        <v>648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386</v>
      </c>
      <c r="AS13" s="8" t="s">
        <v>115</v>
      </c>
    </row>
    <row r="14" spans="1:53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32</v>
      </c>
      <c r="R14" s="8" t="s">
        <v>115</v>
      </c>
      <c r="S14" s="8" t="s">
        <v>256</v>
      </c>
      <c r="T14" s="8">
        <v>46</v>
      </c>
      <c r="U14" s="8" t="s">
        <v>115</v>
      </c>
      <c r="AE14" s="5" t="s">
        <v>182</v>
      </c>
      <c r="AF14" s="5">
        <v>3</v>
      </c>
      <c r="AG14" s="5" t="s">
        <v>112</v>
      </c>
      <c r="AH14" s="8" t="s">
        <v>86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32</v>
      </c>
      <c r="R15" s="8" t="s">
        <v>115</v>
      </c>
      <c r="S15" s="8" t="s">
        <v>90</v>
      </c>
      <c r="T15" s="8">
        <v>46</v>
      </c>
      <c r="U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8" t="s">
        <v>133</v>
      </c>
      <c r="Q16" s="8">
        <v>112</v>
      </c>
      <c r="R16" s="8" t="s">
        <v>115</v>
      </c>
      <c r="S16" s="7" t="s">
        <v>150</v>
      </c>
      <c r="T16" s="7">
        <v>39</v>
      </c>
      <c r="U16" s="7" t="s">
        <v>114</v>
      </c>
      <c r="AE16" s="5" t="s">
        <v>184</v>
      </c>
      <c r="AF16" s="5">
        <v>4</v>
      </c>
      <c r="AG16" s="5" t="s">
        <v>112</v>
      </c>
      <c r="AH16" s="8" t="s">
        <v>93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197</v>
      </c>
      <c r="Q17" s="7">
        <v>39</v>
      </c>
      <c r="R17" s="7" t="s">
        <v>114</v>
      </c>
      <c r="S17" s="7" t="s">
        <v>151</v>
      </c>
      <c r="T17" s="7">
        <v>39</v>
      </c>
      <c r="U17" s="7" t="s">
        <v>114</v>
      </c>
      <c r="AE17" s="8" t="s">
        <v>136</v>
      </c>
      <c r="AF17" s="8">
        <v>559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198</v>
      </c>
      <c r="Q18" s="7">
        <v>39</v>
      </c>
      <c r="R18" s="7" t="s">
        <v>114</v>
      </c>
      <c r="S18" s="7" t="s">
        <v>152</v>
      </c>
      <c r="T18" s="7">
        <v>39</v>
      </c>
      <c r="U18" s="7" t="s">
        <v>114</v>
      </c>
      <c r="AF18">
        <f>SUM(AF2:AF17)</f>
        <v>648</v>
      </c>
      <c r="AH18" s="8" t="s">
        <v>101</v>
      </c>
      <c r="AI18" s="8">
        <v>21</v>
      </c>
      <c r="AJ18" s="8" t="s">
        <v>115</v>
      </c>
      <c r="AK18" s="8" t="s">
        <v>136</v>
      </c>
      <c r="AL18" s="8">
        <v>365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P19" s="7" t="s">
        <v>199</v>
      </c>
      <c r="Q19" s="7">
        <v>39</v>
      </c>
      <c r="R19" s="7" t="s">
        <v>114</v>
      </c>
      <c r="T19">
        <f>SUM(T2:T18)</f>
        <v>648</v>
      </c>
      <c r="AH19" s="8" t="s">
        <v>104</v>
      </c>
      <c r="AI19" s="8">
        <v>21</v>
      </c>
      <c r="AJ19" s="8" t="s">
        <v>115</v>
      </c>
      <c r="AK19">
        <f>SUM(AL2:AL18)</f>
        <v>648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K20" s="9" t="s">
        <v>222</v>
      </c>
      <c r="L20" s="9">
        <v>22</v>
      </c>
      <c r="M20" s="9" t="s">
        <v>113</v>
      </c>
      <c r="Q20">
        <f>SUM(Q2:Q19)</f>
        <v>648</v>
      </c>
      <c r="AH20" s="8" t="s">
        <v>105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AH21" s="7" t="s">
        <v>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AH22" s="7" t="s">
        <v>56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AH23" s="7" t="s">
        <v>74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AH24" s="7" t="s">
        <v>98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AH25" s="7" t="s">
        <v>102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231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648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28</v>
      </c>
      <c r="M29" s="8" t="s">
        <v>115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38B5-D408-47AB-B2EE-BC4454E5AAA3}">
  <dimension ref="A1:BA30"/>
  <sheetViews>
    <sheetView workbookViewId="0">
      <pane xSplit="1" topLeftCell="L1" activePane="topRight" state="frozen"/>
      <selection activeCell="L1" sqref="L1:M18"/>
      <selection pane="topRight" activeCell="S12" sqref="S12:S14"/>
    </sheetView>
  </sheetViews>
  <sheetFormatPr baseColWidth="10" defaultColWidth="9.140625" defaultRowHeight="15" x14ac:dyDescent="0.25"/>
  <cols>
    <col min="1" max="1" width="3" bestFit="1" customWidth="1"/>
    <col min="2" max="2" width="14.710937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649</v>
      </c>
      <c r="P2" s="8" t="s">
        <v>35</v>
      </c>
      <c r="Q2" s="8">
        <v>32</v>
      </c>
      <c r="R2" s="8" t="s">
        <v>115</v>
      </c>
      <c r="S2" s="8" t="s">
        <v>35</v>
      </c>
      <c r="T2" s="8">
        <v>46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9" t="s">
        <v>137</v>
      </c>
      <c r="AX2" s="9">
        <v>20</v>
      </c>
      <c r="AY2" s="9" t="s">
        <v>113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7" t="s">
        <v>243</v>
      </c>
      <c r="T3" s="7">
        <v>32</v>
      </c>
      <c r="U3" s="7" t="s">
        <v>114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138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7" t="s">
        <v>244</v>
      </c>
      <c r="T4" s="7">
        <v>32</v>
      </c>
      <c r="U4" s="7" t="s">
        <v>114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7" t="s">
        <v>139</v>
      </c>
      <c r="AX4" s="7">
        <v>64</v>
      </c>
      <c r="AY4" s="7" t="s">
        <v>114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54</v>
      </c>
      <c r="Q5" s="9">
        <v>64</v>
      </c>
      <c r="R5" s="9" t="s">
        <v>113</v>
      </c>
      <c r="S5" s="9" t="s">
        <v>54</v>
      </c>
      <c r="T5" s="7">
        <v>32</v>
      </c>
      <c r="U5" s="7" t="s">
        <v>114</v>
      </c>
      <c r="V5" s="8" t="s">
        <v>136</v>
      </c>
      <c r="W5" s="8">
        <v>391</v>
      </c>
      <c r="X5" s="8" t="s">
        <v>115</v>
      </c>
      <c r="Y5" s="8" t="s">
        <v>136</v>
      </c>
      <c r="Z5" s="8">
        <v>391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141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32</v>
      </c>
      <c r="R6" s="8" t="s">
        <v>115</v>
      </c>
      <c r="S6" s="8" t="s">
        <v>156</v>
      </c>
      <c r="T6" s="8">
        <v>45</v>
      </c>
      <c r="U6" s="8" t="s">
        <v>115</v>
      </c>
      <c r="W6">
        <f>SUM(W2:W5)</f>
        <v>649</v>
      </c>
      <c r="Z6">
        <f>SUM(Z2:Z5)</f>
        <v>649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453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140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5" t="s">
        <v>206</v>
      </c>
      <c r="T7" s="5">
        <v>7</v>
      </c>
      <c r="U7" s="5" t="s">
        <v>112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649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579</v>
      </c>
      <c r="AV7" s="8" t="s">
        <v>115</v>
      </c>
      <c r="AW7" s="9" t="s">
        <v>40</v>
      </c>
      <c r="AX7" s="9">
        <v>21</v>
      </c>
      <c r="AY7" s="9" t="s">
        <v>113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5" t="s">
        <v>207</v>
      </c>
      <c r="T8" s="5">
        <v>7</v>
      </c>
      <c r="U8" s="5" t="s">
        <v>112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649</v>
      </c>
      <c r="AW8" s="8" t="s">
        <v>47</v>
      </c>
      <c r="AX8" s="8">
        <v>130</v>
      </c>
      <c r="AY8" s="8" t="s">
        <v>115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56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5" t="s">
        <v>208</v>
      </c>
      <c r="T9" s="5">
        <v>7</v>
      </c>
      <c r="U9" s="5" t="s">
        <v>112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10" t="s">
        <v>53</v>
      </c>
      <c r="AX9" s="10">
        <v>6</v>
      </c>
      <c r="AY9" s="10" t="s">
        <v>111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32</v>
      </c>
      <c r="R10" s="8" t="s">
        <v>115</v>
      </c>
      <c r="S10" s="8" t="s">
        <v>157</v>
      </c>
      <c r="T10" s="8">
        <v>45</v>
      </c>
      <c r="U10" s="8" t="s">
        <v>115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51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8" t="s">
        <v>58</v>
      </c>
      <c r="AX10" s="8">
        <v>130</v>
      </c>
      <c r="AY10" s="8" t="s">
        <v>115</v>
      </c>
      <c r="AZ10" s="8" t="s">
        <v>136</v>
      </c>
      <c r="BA10" s="8">
        <v>365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32</v>
      </c>
      <c r="R11" s="8" t="s">
        <v>115</v>
      </c>
      <c r="S11" s="8" t="s">
        <v>158</v>
      </c>
      <c r="T11" s="8">
        <v>45</v>
      </c>
      <c r="U11" s="8" t="s">
        <v>115</v>
      </c>
      <c r="AB11" s="8" t="s">
        <v>78</v>
      </c>
      <c r="AC11" s="8">
        <v>65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136</v>
      </c>
      <c r="AX11" s="8">
        <v>129</v>
      </c>
      <c r="AY11" s="8" t="s">
        <v>115</v>
      </c>
      <c r="BA11">
        <f>SUM(BA2:BA10)</f>
        <v>649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32</v>
      </c>
      <c r="R12" s="8" t="s">
        <v>115</v>
      </c>
      <c r="S12" s="8" t="s">
        <v>254</v>
      </c>
      <c r="T12" s="8">
        <v>46</v>
      </c>
      <c r="U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68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X12">
        <f>SUM(AX2:AX11)</f>
        <v>648</v>
      </c>
    </row>
    <row r="13" spans="1:53" x14ac:dyDescent="0.25">
      <c r="A13" s="1">
        <v>11</v>
      </c>
      <c r="C13">
        <f>SUM(C2:C12)</f>
        <v>649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32</v>
      </c>
      <c r="R13" s="8" t="s">
        <v>115</v>
      </c>
      <c r="S13" s="8" t="s">
        <v>255</v>
      </c>
      <c r="T13" s="8">
        <v>46</v>
      </c>
      <c r="U13" s="8" t="s">
        <v>115</v>
      </c>
      <c r="AC13">
        <f>SUM(AC2:AC12)</f>
        <v>649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387</v>
      </c>
      <c r="AS13" s="8" t="s">
        <v>115</v>
      </c>
    </row>
    <row r="14" spans="1:53" x14ac:dyDescent="0.25">
      <c r="A14" s="1">
        <v>12</v>
      </c>
      <c r="E14" s="8" t="s">
        <v>136</v>
      </c>
      <c r="F14" s="8">
        <v>242</v>
      </c>
      <c r="G14" s="8" t="s">
        <v>115</v>
      </c>
      <c r="H14" s="8" t="s">
        <v>136</v>
      </c>
      <c r="I14" s="8">
        <v>242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32</v>
      </c>
      <c r="R14" s="8" t="s">
        <v>115</v>
      </c>
      <c r="S14" s="8" t="s">
        <v>256</v>
      </c>
      <c r="T14" s="8">
        <v>46</v>
      </c>
      <c r="U14" s="8" t="s">
        <v>115</v>
      </c>
      <c r="AE14" s="5" t="s">
        <v>182</v>
      </c>
      <c r="AF14" s="5">
        <v>3</v>
      </c>
      <c r="AG14" s="5" t="s">
        <v>112</v>
      </c>
      <c r="AH14" s="8" t="s">
        <v>86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649</v>
      </c>
    </row>
    <row r="15" spans="1:53" x14ac:dyDescent="0.25">
      <c r="A15" s="1">
        <v>13</v>
      </c>
      <c r="F15">
        <f>SUM(F2:F14)</f>
        <v>649</v>
      </c>
      <c r="I15">
        <f>SUM(I2:I14)</f>
        <v>649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32</v>
      </c>
      <c r="R15" s="8" t="s">
        <v>115</v>
      </c>
      <c r="S15" s="8" t="s">
        <v>90</v>
      </c>
      <c r="T15" s="8">
        <v>46</v>
      </c>
      <c r="U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8" t="s">
        <v>133</v>
      </c>
      <c r="Q16" s="8">
        <v>113</v>
      </c>
      <c r="R16" s="8" t="s">
        <v>115</v>
      </c>
      <c r="S16" s="7" t="s">
        <v>150</v>
      </c>
      <c r="T16" s="7">
        <v>32</v>
      </c>
      <c r="U16" s="7" t="s">
        <v>114</v>
      </c>
      <c r="AE16" s="5" t="s">
        <v>184</v>
      </c>
      <c r="AF16" s="5">
        <v>4</v>
      </c>
      <c r="AG16" s="5" t="s">
        <v>112</v>
      </c>
      <c r="AH16" s="8" t="s">
        <v>93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197</v>
      </c>
      <c r="Q17" s="7">
        <v>39</v>
      </c>
      <c r="R17" s="7" t="s">
        <v>114</v>
      </c>
      <c r="S17" s="7" t="s">
        <v>151</v>
      </c>
      <c r="T17" s="7">
        <v>32</v>
      </c>
      <c r="U17" s="7" t="s">
        <v>114</v>
      </c>
      <c r="AE17" s="8" t="s">
        <v>136</v>
      </c>
      <c r="AF17" s="8">
        <v>560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198</v>
      </c>
      <c r="Q18" s="7">
        <v>39</v>
      </c>
      <c r="R18" s="7" t="s">
        <v>114</v>
      </c>
      <c r="S18" s="7" t="s">
        <v>152</v>
      </c>
      <c r="T18" s="7">
        <v>32</v>
      </c>
      <c r="U18" s="7" t="s">
        <v>114</v>
      </c>
      <c r="AF18">
        <f>SUM(AF2:AF17)</f>
        <v>649</v>
      </c>
      <c r="AH18" s="8" t="s">
        <v>101</v>
      </c>
      <c r="AI18" s="8">
        <v>21</v>
      </c>
      <c r="AJ18" s="8" t="s">
        <v>115</v>
      </c>
      <c r="AK18" s="8" t="s">
        <v>136</v>
      </c>
      <c r="AL18" s="8">
        <v>366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P19" s="7" t="s">
        <v>199</v>
      </c>
      <c r="Q19" s="7">
        <v>39</v>
      </c>
      <c r="R19" s="7" t="s">
        <v>114</v>
      </c>
      <c r="S19" s="9" t="s">
        <v>128</v>
      </c>
      <c r="T19" s="9">
        <v>13</v>
      </c>
      <c r="U19" s="9" t="s">
        <v>113</v>
      </c>
      <c r="AH19" s="8" t="s">
        <v>104</v>
      </c>
      <c r="AI19" s="8">
        <v>21</v>
      </c>
      <c r="AJ19" s="8" t="s">
        <v>115</v>
      </c>
      <c r="AK19">
        <f>SUM(AL2:AL18)</f>
        <v>649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K20" s="9" t="s">
        <v>222</v>
      </c>
      <c r="L20" s="9">
        <v>22</v>
      </c>
      <c r="M20" s="9" t="s">
        <v>113</v>
      </c>
      <c r="Q20">
        <f>SUM(Q2:Q19)</f>
        <v>649</v>
      </c>
      <c r="S20" s="9" t="s">
        <v>129</v>
      </c>
      <c r="T20" s="9">
        <v>13</v>
      </c>
      <c r="U20" s="9" t="s">
        <v>113</v>
      </c>
      <c r="AH20" s="8" t="s">
        <v>105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S21" s="9" t="s">
        <v>130</v>
      </c>
      <c r="T21" s="9">
        <v>13</v>
      </c>
      <c r="U21" s="9" t="s">
        <v>113</v>
      </c>
      <c r="AH21" s="7" t="s">
        <v>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S22" s="9" t="s">
        <v>131</v>
      </c>
      <c r="T22" s="9">
        <v>13</v>
      </c>
      <c r="U22" s="9" t="s">
        <v>113</v>
      </c>
      <c r="AH22" s="7" t="s">
        <v>56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S23" s="4" t="s">
        <v>132</v>
      </c>
      <c r="T23" s="4">
        <v>6</v>
      </c>
      <c r="U23" s="4" t="s">
        <v>111</v>
      </c>
      <c r="AH23" s="7" t="s">
        <v>74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S24" s="9" t="s">
        <v>205</v>
      </c>
      <c r="T24" s="9">
        <v>13</v>
      </c>
      <c r="U24" s="9" t="s">
        <v>113</v>
      </c>
      <c r="AH24" s="7" t="s">
        <v>98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T25">
        <f>SUM(T2:T24)</f>
        <v>649</v>
      </c>
      <c r="AH25" s="7" t="s">
        <v>102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232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649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29</v>
      </c>
      <c r="M29" s="8" t="s">
        <v>115</v>
      </c>
    </row>
    <row r="30" spans="1:39" x14ac:dyDescent="0.25">
      <c r="L30">
        <f>SUM(L2:L29)</f>
        <v>649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B717-1353-4C8A-AEFC-BB46C8E761CC}">
  <dimension ref="A1:BA30"/>
  <sheetViews>
    <sheetView workbookViewId="0">
      <pane xSplit="1" topLeftCell="M1" activePane="topRight" state="frozen"/>
      <selection activeCell="P10" sqref="P10"/>
      <selection pane="topRight" activeCell="P12" sqref="P12:P14"/>
    </sheetView>
  </sheetViews>
  <sheetFormatPr baseColWidth="10" defaultColWidth="9.140625" defaultRowHeight="15" x14ac:dyDescent="0.25"/>
  <cols>
    <col min="1" max="1" width="3" bestFit="1" customWidth="1"/>
    <col min="2" max="2" width="13.4257812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134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116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125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s="4" t="s">
        <v>33</v>
      </c>
      <c r="L2" s="4">
        <v>6</v>
      </c>
      <c r="M2" s="4" t="s">
        <v>111</v>
      </c>
      <c r="N2" t="s">
        <v>34</v>
      </c>
      <c r="O2">
        <v>648</v>
      </c>
      <c r="P2" s="8" t="s">
        <v>35</v>
      </c>
      <c r="Q2" s="8">
        <v>32</v>
      </c>
      <c r="R2" s="8" t="s">
        <v>115</v>
      </c>
      <c r="S2" s="8" t="s">
        <v>156</v>
      </c>
      <c r="T2" s="8">
        <v>145</v>
      </c>
      <c r="U2" s="8" t="s">
        <v>115</v>
      </c>
      <c r="V2" s="9" t="s">
        <v>36</v>
      </c>
      <c r="W2" s="9">
        <v>58</v>
      </c>
      <c r="X2" s="9" t="s">
        <v>113</v>
      </c>
      <c r="Y2" s="9" t="s">
        <v>36</v>
      </c>
      <c r="Z2" s="9">
        <v>58</v>
      </c>
      <c r="AA2" s="9" t="s">
        <v>113</v>
      </c>
      <c r="AB2" s="8" t="s">
        <v>37</v>
      </c>
      <c r="AC2" s="8">
        <v>64</v>
      </c>
      <c r="AD2" s="8" t="s">
        <v>115</v>
      </c>
      <c r="AE2" s="9" t="s">
        <v>170</v>
      </c>
      <c r="AF2" s="9">
        <v>13</v>
      </c>
      <c r="AG2" s="9" t="s">
        <v>113</v>
      </c>
      <c r="AH2" s="5" t="s">
        <v>88</v>
      </c>
      <c r="AI2" s="5">
        <v>4</v>
      </c>
      <c r="AJ2" s="5" t="s">
        <v>112</v>
      </c>
      <c r="AK2" s="9" t="s">
        <v>80</v>
      </c>
      <c r="AL2" s="9">
        <v>21</v>
      </c>
      <c r="AM2" s="9" t="s">
        <v>113</v>
      </c>
      <c r="AN2" s="7" t="s">
        <v>121</v>
      </c>
      <c r="AO2" s="7">
        <v>49</v>
      </c>
      <c r="AP2" s="7" t="s">
        <v>114</v>
      </c>
      <c r="AQ2" s="7" t="s">
        <v>39</v>
      </c>
      <c r="AR2" s="7">
        <f>78*(1*10/12)</f>
        <v>65</v>
      </c>
      <c r="AS2" s="7" t="s">
        <v>114</v>
      </c>
      <c r="AT2" s="10" t="s">
        <v>245</v>
      </c>
      <c r="AU2" s="10">
        <v>6</v>
      </c>
      <c r="AV2" s="10" t="s">
        <v>111</v>
      </c>
      <c r="AW2" s="5" t="s">
        <v>252</v>
      </c>
      <c r="AX2" s="5">
        <v>29</v>
      </c>
      <c r="AY2" s="5" t="s">
        <v>112</v>
      </c>
      <c r="AZ2" s="5" t="s">
        <v>142</v>
      </c>
      <c r="BA2" s="5">
        <f>ROUND(26*(1*10/12), 0)</f>
        <v>22</v>
      </c>
    </row>
    <row r="3" spans="1:53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K3" s="8" t="s">
        <v>42</v>
      </c>
      <c r="L3" s="8">
        <v>29</v>
      </c>
      <c r="M3" s="8" t="s">
        <v>115</v>
      </c>
      <c r="P3" s="7" t="s">
        <v>243</v>
      </c>
      <c r="Q3" s="7">
        <v>39</v>
      </c>
      <c r="R3" s="7" t="s">
        <v>114</v>
      </c>
      <c r="S3" s="5" t="s">
        <v>206</v>
      </c>
      <c r="T3" s="5">
        <v>7</v>
      </c>
      <c r="U3" s="5" t="s">
        <v>112</v>
      </c>
      <c r="V3" s="5" t="s">
        <v>43</v>
      </c>
      <c r="W3" s="5">
        <v>6</v>
      </c>
      <c r="X3" s="5" t="s">
        <v>112</v>
      </c>
      <c r="Y3" s="5" t="s">
        <v>43</v>
      </c>
      <c r="Z3" s="5">
        <v>6</v>
      </c>
      <c r="AA3" s="5" t="s">
        <v>112</v>
      </c>
      <c r="AB3" s="7" t="s">
        <v>44</v>
      </c>
      <c r="AC3" s="7">
        <v>97</v>
      </c>
      <c r="AD3" s="7" t="s">
        <v>114</v>
      </c>
      <c r="AE3" s="9" t="s">
        <v>171</v>
      </c>
      <c r="AF3" s="9">
        <v>13</v>
      </c>
      <c r="AG3" s="9" t="s">
        <v>113</v>
      </c>
      <c r="AH3" s="9" t="s">
        <v>60</v>
      </c>
      <c r="AI3" s="9">
        <v>6</v>
      </c>
      <c r="AJ3" s="9" t="s">
        <v>113</v>
      </c>
      <c r="AK3" s="5" t="s">
        <v>75</v>
      </c>
      <c r="AL3" s="5">
        <v>7</v>
      </c>
      <c r="AM3" s="5" t="s">
        <v>112</v>
      </c>
      <c r="AN3" s="7" t="s">
        <v>122</v>
      </c>
      <c r="AO3" s="7">
        <v>49</v>
      </c>
      <c r="AP3" s="7" t="s">
        <v>114</v>
      </c>
      <c r="AQ3" s="7" t="s">
        <v>46</v>
      </c>
      <c r="AR3" s="7">
        <f>78*(1*10/12)</f>
        <v>65</v>
      </c>
      <c r="AS3" s="7" t="s">
        <v>114</v>
      </c>
      <c r="AT3" s="9" t="s">
        <v>246</v>
      </c>
      <c r="AU3" s="9">
        <v>16</v>
      </c>
      <c r="AV3" s="9" t="s">
        <v>113</v>
      </c>
      <c r="AW3" s="9" t="s">
        <v>137</v>
      </c>
      <c r="AX3" s="9">
        <v>20</v>
      </c>
      <c r="AY3" s="9" t="s">
        <v>113</v>
      </c>
      <c r="AZ3" s="7" t="s">
        <v>143</v>
      </c>
      <c r="BA3" s="7">
        <v>49</v>
      </c>
    </row>
    <row r="4" spans="1:53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K4" s="8" t="s">
        <v>48</v>
      </c>
      <c r="L4" s="8">
        <v>28</v>
      </c>
      <c r="M4" s="8" t="s">
        <v>115</v>
      </c>
      <c r="P4" s="7" t="s">
        <v>244</v>
      </c>
      <c r="Q4" s="7">
        <v>39</v>
      </c>
      <c r="R4" s="7" t="s">
        <v>114</v>
      </c>
      <c r="S4" s="5" t="s">
        <v>207</v>
      </c>
      <c r="T4" s="5">
        <v>7</v>
      </c>
      <c r="U4" s="5" t="s">
        <v>112</v>
      </c>
      <c r="V4" s="7" t="s">
        <v>49</v>
      </c>
      <c r="W4" s="7">
        <v>194</v>
      </c>
      <c r="X4" s="7" t="s">
        <v>114</v>
      </c>
      <c r="Y4" s="7" t="s">
        <v>49</v>
      </c>
      <c r="Z4" s="7">
        <v>194</v>
      </c>
      <c r="AA4" s="7" t="s">
        <v>114</v>
      </c>
      <c r="AB4" s="8" t="s">
        <v>50</v>
      </c>
      <c r="AC4" s="8">
        <v>65</v>
      </c>
      <c r="AD4" s="8" t="s">
        <v>115</v>
      </c>
      <c r="AE4" s="9" t="s">
        <v>172</v>
      </c>
      <c r="AF4" s="9">
        <v>13</v>
      </c>
      <c r="AG4" s="9" t="s">
        <v>113</v>
      </c>
      <c r="AH4" s="9" t="s">
        <v>71</v>
      </c>
      <c r="AI4" s="9">
        <v>6</v>
      </c>
      <c r="AJ4" s="9" t="s">
        <v>113</v>
      </c>
      <c r="AK4" s="4" t="s">
        <v>117</v>
      </c>
      <c r="AL4" s="4">
        <v>1</v>
      </c>
      <c r="AM4" s="4" t="s">
        <v>111</v>
      </c>
      <c r="AN4" s="7" t="s">
        <v>123</v>
      </c>
      <c r="AO4" s="7">
        <v>49</v>
      </c>
      <c r="AP4" s="7" t="s">
        <v>114</v>
      </c>
      <c r="AQ4" s="9" t="s">
        <v>52</v>
      </c>
      <c r="AR4" s="9">
        <v>12</v>
      </c>
      <c r="AS4" s="9" t="s">
        <v>113</v>
      </c>
      <c r="AT4" s="9" t="s">
        <v>247</v>
      </c>
      <c r="AU4" s="9">
        <v>16</v>
      </c>
      <c r="AV4" s="9" t="s">
        <v>113</v>
      </c>
      <c r="AW4" s="9" t="s">
        <v>138</v>
      </c>
      <c r="AX4" s="9">
        <v>20</v>
      </c>
      <c r="AY4" s="9" t="s">
        <v>113</v>
      </c>
      <c r="AZ4" s="7" t="s">
        <v>144</v>
      </c>
      <c r="BA4" s="7">
        <v>49</v>
      </c>
    </row>
    <row r="5" spans="1:53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K5" s="5" t="s">
        <v>210</v>
      </c>
      <c r="L5" s="5">
        <v>3</v>
      </c>
      <c r="M5" s="5" t="s">
        <v>112</v>
      </c>
      <c r="P5" s="9" t="s">
        <v>54</v>
      </c>
      <c r="Q5" s="9">
        <v>64</v>
      </c>
      <c r="R5" s="9" t="s">
        <v>113</v>
      </c>
      <c r="S5" s="5" t="s">
        <v>208</v>
      </c>
      <c r="T5" s="5">
        <v>7</v>
      </c>
      <c r="U5" s="5" t="s">
        <v>112</v>
      </c>
      <c r="V5" s="8" t="s">
        <v>136</v>
      </c>
      <c r="W5" s="8">
        <v>390</v>
      </c>
      <c r="X5" s="8" t="s">
        <v>115</v>
      </c>
      <c r="Y5" s="8" t="s">
        <v>136</v>
      </c>
      <c r="Z5" s="8">
        <v>390</v>
      </c>
      <c r="AA5" s="8" t="s">
        <v>115</v>
      </c>
      <c r="AB5" s="8" t="s">
        <v>55</v>
      </c>
      <c r="AC5" s="8">
        <v>64</v>
      </c>
      <c r="AD5" s="8" t="s">
        <v>115</v>
      </c>
      <c r="AE5" s="9" t="s">
        <v>173</v>
      </c>
      <c r="AF5" s="9">
        <v>13</v>
      </c>
      <c r="AG5" s="9" t="s">
        <v>113</v>
      </c>
      <c r="AH5" s="9" t="s">
        <v>79</v>
      </c>
      <c r="AI5" s="9">
        <v>6</v>
      </c>
      <c r="AJ5" s="9" t="s">
        <v>113</v>
      </c>
      <c r="AK5" s="5" t="s">
        <v>61</v>
      </c>
      <c r="AL5" s="5">
        <v>7</v>
      </c>
      <c r="AM5" s="5" t="s">
        <v>112</v>
      </c>
      <c r="AN5" s="7" t="s">
        <v>124</v>
      </c>
      <c r="AO5" s="7">
        <v>49</v>
      </c>
      <c r="AP5" s="7" t="s">
        <v>114</v>
      </c>
      <c r="AQ5" s="9" t="s">
        <v>57</v>
      </c>
      <c r="AR5" s="9">
        <v>12</v>
      </c>
      <c r="AS5" s="9" t="s">
        <v>113</v>
      </c>
      <c r="AT5" s="9" t="s">
        <v>248</v>
      </c>
      <c r="AU5" s="9">
        <v>16</v>
      </c>
      <c r="AV5" s="9" t="s">
        <v>113</v>
      </c>
      <c r="AW5" s="7" t="s">
        <v>139</v>
      </c>
      <c r="AX5" s="7">
        <v>64</v>
      </c>
      <c r="AY5" s="7" t="s">
        <v>114</v>
      </c>
      <c r="AZ5" s="7" t="s">
        <v>145</v>
      </c>
      <c r="BA5" s="7">
        <v>49</v>
      </c>
    </row>
    <row r="6" spans="1:53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K6" s="5" t="s">
        <v>211</v>
      </c>
      <c r="L6" s="5">
        <v>3</v>
      </c>
      <c r="M6" s="5" t="s">
        <v>112</v>
      </c>
      <c r="P6" s="8" t="s">
        <v>156</v>
      </c>
      <c r="Q6" s="8">
        <v>32</v>
      </c>
      <c r="R6" s="8" t="s">
        <v>115</v>
      </c>
      <c r="S6" s="8" t="s">
        <v>157</v>
      </c>
      <c r="T6" s="8">
        <v>145</v>
      </c>
      <c r="U6" s="8" t="s">
        <v>115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113</v>
      </c>
      <c r="AE6" s="9" t="s">
        <v>174</v>
      </c>
      <c r="AF6" s="9">
        <v>13</v>
      </c>
      <c r="AG6" s="9" t="s">
        <v>113</v>
      </c>
      <c r="AH6" s="9" t="s">
        <v>95</v>
      </c>
      <c r="AI6" s="9">
        <v>6</v>
      </c>
      <c r="AJ6" s="9" t="s">
        <v>113</v>
      </c>
      <c r="AK6" s="5" t="s">
        <v>89</v>
      </c>
      <c r="AL6" s="5">
        <v>7</v>
      </c>
      <c r="AM6" s="5" t="s">
        <v>112</v>
      </c>
      <c r="AN6" s="8" t="s">
        <v>136</v>
      </c>
      <c r="AO6" s="8">
        <v>452</v>
      </c>
      <c r="AP6" s="8" t="s">
        <v>115</v>
      </c>
      <c r="AQ6" s="9" t="s">
        <v>62</v>
      </c>
      <c r="AR6" s="9">
        <v>12</v>
      </c>
      <c r="AS6" s="9" t="s">
        <v>113</v>
      </c>
      <c r="AT6" s="9" t="s">
        <v>249</v>
      </c>
      <c r="AU6" s="9">
        <v>16</v>
      </c>
      <c r="AV6" s="9" t="s">
        <v>113</v>
      </c>
      <c r="AW6" s="7" t="s">
        <v>141</v>
      </c>
      <c r="AX6" s="7">
        <v>64</v>
      </c>
      <c r="AY6" s="7" t="s">
        <v>114</v>
      </c>
      <c r="AZ6" s="5" t="s">
        <v>146</v>
      </c>
      <c r="BA6" s="5">
        <v>49</v>
      </c>
    </row>
    <row r="7" spans="1:53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K7" s="5" t="s">
        <v>209</v>
      </c>
      <c r="L7" s="5">
        <v>3</v>
      </c>
      <c r="M7" s="5" t="s">
        <v>112</v>
      </c>
      <c r="P7" s="5" t="s">
        <v>206</v>
      </c>
      <c r="Q7" s="5">
        <v>7</v>
      </c>
      <c r="R7" s="5" t="s">
        <v>112</v>
      </c>
      <c r="S7" s="8" t="s">
        <v>158</v>
      </c>
      <c r="T7" s="8">
        <v>145</v>
      </c>
      <c r="U7" s="8" t="s">
        <v>115</v>
      </c>
      <c r="AB7" s="9" t="s">
        <v>63</v>
      </c>
      <c r="AC7" s="9">
        <v>23</v>
      </c>
      <c r="AD7" s="9" t="s">
        <v>113</v>
      </c>
      <c r="AE7" s="4" t="s">
        <v>175</v>
      </c>
      <c r="AF7" s="4">
        <v>1</v>
      </c>
      <c r="AG7" s="4" t="s">
        <v>111</v>
      </c>
      <c r="AH7" s="9" t="s">
        <v>99</v>
      </c>
      <c r="AI7" s="9">
        <v>6</v>
      </c>
      <c r="AJ7" s="9" t="s">
        <v>113</v>
      </c>
      <c r="AK7" s="4" t="s">
        <v>118</v>
      </c>
      <c r="AL7" s="4">
        <v>2</v>
      </c>
      <c r="AM7" s="4" t="s">
        <v>111</v>
      </c>
      <c r="AO7">
        <f>SUM(AO2:AO6)</f>
        <v>648</v>
      </c>
      <c r="AQ7" s="5" t="s">
        <v>66</v>
      </c>
      <c r="AR7" s="5">
        <v>3</v>
      </c>
      <c r="AS7" s="5" t="s">
        <v>112</v>
      </c>
      <c r="AT7" s="8" t="s">
        <v>136</v>
      </c>
      <c r="AU7" s="8">
        <v>578</v>
      </c>
      <c r="AV7" s="8" t="s">
        <v>115</v>
      </c>
      <c r="AW7" s="7" t="s">
        <v>140</v>
      </c>
      <c r="AX7" s="7">
        <v>64</v>
      </c>
      <c r="AY7" s="7" t="s">
        <v>114</v>
      </c>
      <c r="AZ7" s="9" t="s">
        <v>147</v>
      </c>
      <c r="BA7" s="9">
        <v>22</v>
      </c>
    </row>
    <row r="8" spans="1:53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K8" s="5" t="s">
        <v>212</v>
      </c>
      <c r="L8" s="5">
        <v>3</v>
      </c>
      <c r="M8" s="5" t="s">
        <v>112</v>
      </c>
      <c r="P8" s="5" t="s">
        <v>207</v>
      </c>
      <c r="Q8" s="5">
        <v>7</v>
      </c>
      <c r="R8" s="5" t="s">
        <v>112</v>
      </c>
      <c r="S8" s="7" t="s">
        <v>150</v>
      </c>
      <c r="T8" s="7">
        <v>64</v>
      </c>
      <c r="U8" s="7" t="s">
        <v>114</v>
      </c>
      <c r="AB8" s="7" t="s">
        <v>67</v>
      </c>
      <c r="AC8" s="7">
        <v>97</v>
      </c>
      <c r="AD8" s="7" t="s">
        <v>114</v>
      </c>
      <c r="AE8" s="4" t="s">
        <v>176</v>
      </c>
      <c r="AF8" s="4">
        <v>1</v>
      </c>
      <c r="AG8" s="4" t="s">
        <v>111</v>
      </c>
      <c r="AH8" s="9" t="s">
        <v>103</v>
      </c>
      <c r="AI8" s="9">
        <v>6</v>
      </c>
      <c r="AJ8" s="9" t="s">
        <v>113</v>
      </c>
      <c r="AK8" s="9" t="s">
        <v>65</v>
      </c>
      <c r="AL8" s="9">
        <v>21</v>
      </c>
      <c r="AM8" s="9" t="s">
        <v>113</v>
      </c>
      <c r="AQ8" s="4" t="s">
        <v>250</v>
      </c>
      <c r="AR8" s="4">
        <v>1</v>
      </c>
      <c r="AS8" s="4" t="s">
        <v>111</v>
      </c>
      <c r="AU8">
        <f>SUM(AU2:AU7)</f>
        <v>648</v>
      </c>
      <c r="AW8" s="9" t="s">
        <v>40</v>
      </c>
      <c r="AX8" s="9">
        <v>21</v>
      </c>
      <c r="AY8" s="9" t="s">
        <v>113</v>
      </c>
      <c r="AZ8" s="9" t="s">
        <v>148</v>
      </c>
      <c r="BA8" s="9">
        <v>22</v>
      </c>
    </row>
    <row r="9" spans="1:53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K9" s="5" t="s">
        <v>213</v>
      </c>
      <c r="L9" s="5">
        <v>3</v>
      </c>
      <c r="M9" s="5" t="s">
        <v>112</v>
      </c>
      <c r="P9" s="5" t="s">
        <v>208</v>
      </c>
      <c r="Q9" s="5">
        <v>7</v>
      </c>
      <c r="R9" s="5" t="s">
        <v>112</v>
      </c>
      <c r="S9" s="7" t="s">
        <v>151</v>
      </c>
      <c r="T9" s="7">
        <v>64</v>
      </c>
      <c r="U9" s="7" t="s">
        <v>114</v>
      </c>
      <c r="AB9" s="8" t="s">
        <v>70</v>
      </c>
      <c r="AC9" s="8">
        <v>64</v>
      </c>
      <c r="AD9" s="8" t="s">
        <v>115</v>
      </c>
      <c r="AE9" s="4" t="s">
        <v>177</v>
      </c>
      <c r="AF9" s="4">
        <v>2</v>
      </c>
      <c r="AG9" s="4" t="s">
        <v>111</v>
      </c>
      <c r="AH9" s="8" t="s">
        <v>45</v>
      </c>
      <c r="AI9" s="8">
        <v>21</v>
      </c>
      <c r="AJ9" s="8" t="s">
        <v>115</v>
      </c>
      <c r="AK9" s="9" t="s">
        <v>92</v>
      </c>
      <c r="AL9" s="9">
        <v>21</v>
      </c>
      <c r="AM9" s="9" t="s">
        <v>113</v>
      </c>
      <c r="AQ9" s="9" t="s">
        <v>251</v>
      </c>
      <c r="AR9" s="9">
        <v>12</v>
      </c>
      <c r="AS9" s="9" t="s">
        <v>113</v>
      </c>
      <c r="AW9" s="8" t="s">
        <v>47</v>
      </c>
      <c r="AX9" s="8">
        <v>120</v>
      </c>
      <c r="AY9" s="8" t="s">
        <v>115</v>
      </c>
      <c r="AZ9" s="9" t="s">
        <v>149</v>
      </c>
      <c r="BA9" s="9">
        <v>22</v>
      </c>
    </row>
    <row r="10" spans="1:53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K10" s="5" t="s">
        <v>214</v>
      </c>
      <c r="L10" s="5">
        <v>3</v>
      </c>
      <c r="M10" s="5" t="s">
        <v>112</v>
      </c>
      <c r="P10" s="8" t="s">
        <v>157</v>
      </c>
      <c r="Q10" s="8">
        <v>32</v>
      </c>
      <c r="R10" s="8" t="s">
        <v>115</v>
      </c>
      <c r="S10" s="7" t="s">
        <v>152</v>
      </c>
      <c r="T10" s="7">
        <v>64</v>
      </c>
      <c r="U10" s="7" t="s">
        <v>114</v>
      </c>
      <c r="AB10" s="8" t="s">
        <v>73</v>
      </c>
      <c r="AC10" s="8">
        <v>64</v>
      </c>
      <c r="AD10" s="8" t="s">
        <v>115</v>
      </c>
      <c r="AE10" s="4" t="s">
        <v>178</v>
      </c>
      <c r="AF10" s="4">
        <v>1</v>
      </c>
      <c r="AG10" s="4" t="s">
        <v>111</v>
      </c>
      <c r="AH10" s="8" t="s">
        <v>51</v>
      </c>
      <c r="AI10" s="8">
        <v>21</v>
      </c>
      <c r="AJ10" s="8" t="s">
        <v>115</v>
      </c>
      <c r="AK10" s="4" t="s">
        <v>119</v>
      </c>
      <c r="AL10" s="4">
        <v>2</v>
      </c>
      <c r="AM10" s="4" t="s">
        <v>111</v>
      </c>
      <c r="AQ10" s="9" t="s">
        <v>76</v>
      </c>
      <c r="AR10" s="9">
        <v>12</v>
      </c>
      <c r="AS10" s="9" t="s">
        <v>113</v>
      </c>
      <c r="AW10" s="10" t="s">
        <v>53</v>
      </c>
      <c r="AX10" s="10">
        <v>6</v>
      </c>
      <c r="AY10" s="10" t="s">
        <v>111</v>
      </c>
      <c r="AZ10" s="8" t="s">
        <v>136</v>
      </c>
      <c r="BA10" s="8">
        <v>364</v>
      </c>
    </row>
    <row r="11" spans="1:53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K11" s="8" t="s">
        <v>77</v>
      </c>
      <c r="L11" s="8">
        <v>29</v>
      </c>
      <c r="M11" s="8" t="s">
        <v>115</v>
      </c>
      <c r="P11" s="8" t="s">
        <v>158</v>
      </c>
      <c r="Q11" s="8">
        <v>32</v>
      </c>
      <c r="R11" s="8" t="s">
        <v>115</v>
      </c>
      <c r="T11">
        <f>SUM(T2:T10)</f>
        <v>648</v>
      </c>
      <c r="AB11" s="8" t="s">
        <v>78</v>
      </c>
      <c r="AC11" s="8">
        <v>64</v>
      </c>
      <c r="AD11" s="8" t="s">
        <v>115</v>
      </c>
      <c r="AE11" s="4" t="s">
        <v>179</v>
      </c>
      <c r="AF11" s="4">
        <v>2</v>
      </c>
      <c r="AG11" s="4" t="s">
        <v>111</v>
      </c>
      <c r="AH11" s="8" t="s">
        <v>64</v>
      </c>
      <c r="AI11" s="8">
        <v>21</v>
      </c>
      <c r="AJ11" s="8" t="s">
        <v>115</v>
      </c>
      <c r="AK11" s="4" t="s">
        <v>120</v>
      </c>
      <c r="AL11" s="4">
        <v>2</v>
      </c>
      <c r="AM11" s="4" t="s">
        <v>111</v>
      </c>
      <c r="AQ11" s="7" t="s">
        <v>81</v>
      </c>
      <c r="AR11" s="7">
        <f>78*(1*10/12)</f>
        <v>65</v>
      </c>
      <c r="AS11" s="7" t="s">
        <v>114</v>
      </c>
      <c r="AW11" s="8" t="s">
        <v>58</v>
      </c>
      <c r="AX11" s="8">
        <v>120</v>
      </c>
      <c r="AY11" s="8" t="s">
        <v>115</v>
      </c>
      <c r="BA11">
        <f>SUM(BA2:BA10)</f>
        <v>648</v>
      </c>
    </row>
    <row r="12" spans="1:53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K12" s="7" t="s">
        <v>215</v>
      </c>
      <c r="L12" s="7">
        <v>38</v>
      </c>
      <c r="M12" s="7" t="s">
        <v>114</v>
      </c>
      <c r="P12" s="8" t="s">
        <v>254</v>
      </c>
      <c r="Q12" s="8">
        <v>32</v>
      </c>
      <c r="R12" s="8" t="s">
        <v>115</v>
      </c>
      <c r="AB12" s="9" t="s">
        <v>82</v>
      </c>
      <c r="AC12" s="9">
        <v>23</v>
      </c>
      <c r="AD12" s="9" t="s">
        <v>113</v>
      </c>
      <c r="AE12" s="5" t="s">
        <v>180</v>
      </c>
      <c r="AF12" s="5">
        <v>3</v>
      </c>
      <c r="AG12" s="5" t="s">
        <v>112</v>
      </c>
      <c r="AH12" s="8" t="s">
        <v>68</v>
      </c>
      <c r="AI12" s="8">
        <v>21</v>
      </c>
      <c r="AJ12" s="8" t="s">
        <v>115</v>
      </c>
      <c r="AK12" s="7" t="s">
        <v>69</v>
      </c>
      <c r="AL12" s="7">
        <v>32</v>
      </c>
      <c r="AM12" s="7" t="s">
        <v>114</v>
      </c>
      <c r="AQ12" s="4" t="s">
        <v>85</v>
      </c>
      <c r="AR12" s="4">
        <v>3</v>
      </c>
      <c r="AS12" s="4" t="s">
        <v>111</v>
      </c>
      <c r="AW12" s="8" t="s">
        <v>136</v>
      </c>
      <c r="AX12" s="8">
        <v>120</v>
      </c>
      <c r="AY12" s="8" t="s">
        <v>115</v>
      </c>
    </row>
    <row r="13" spans="1:53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K13" s="7" t="s">
        <v>216</v>
      </c>
      <c r="L13" s="7">
        <v>38</v>
      </c>
      <c r="M13" s="7" t="s">
        <v>114</v>
      </c>
      <c r="P13" s="8" t="s">
        <v>255</v>
      </c>
      <c r="Q13" s="8">
        <v>32</v>
      </c>
      <c r="R13" s="8" t="s">
        <v>115</v>
      </c>
      <c r="AC13">
        <f>SUM(AC2:AC12)</f>
        <v>648</v>
      </c>
      <c r="AE13" s="5" t="s">
        <v>181</v>
      </c>
      <c r="AF13" s="5">
        <v>4</v>
      </c>
      <c r="AG13" s="5" t="s">
        <v>112</v>
      </c>
      <c r="AH13" s="8" t="s">
        <v>83</v>
      </c>
      <c r="AI13" s="8">
        <v>21</v>
      </c>
      <c r="AJ13" s="8" t="s">
        <v>115</v>
      </c>
      <c r="AK13" s="7" t="s">
        <v>72</v>
      </c>
      <c r="AL13" s="7">
        <v>32</v>
      </c>
      <c r="AM13" s="7" t="s">
        <v>114</v>
      </c>
      <c r="AQ13" s="8" t="s">
        <v>136</v>
      </c>
      <c r="AR13" s="8">
        <v>386</v>
      </c>
      <c r="AS13" s="8" t="s">
        <v>115</v>
      </c>
      <c r="AX13">
        <f>SUM(AX2:AX12)</f>
        <v>648</v>
      </c>
    </row>
    <row r="14" spans="1:53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K14" s="7" t="s">
        <v>217</v>
      </c>
      <c r="L14" s="7">
        <v>38</v>
      </c>
      <c r="M14" s="7" t="s">
        <v>114</v>
      </c>
      <c r="P14" s="8" t="s">
        <v>256</v>
      </c>
      <c r="Q14" s="8">
        <v>32</v>
      </c>
      <c r="R14" s="8" t="s">
        <v>115</v>
      </c>
      <c r="AE14" s="5" t="s">
        <v>182</v>
      </c>
      <c r="AF14" s="5">
        <v>3</v>
      </c>
      <c r="AG14" s="5" t="s">
        <v>112</v>
      </c>
      <c r="AH14" s="8" t="s">
        <v>86</v>
      </c>
      <c r="AI14" s="8">
        <v>21</v>
      </c>
      <c r="AJ14" s="8" t="s">
        <v>115</v>
      </c>
      <c r="AK14" s="7" t="s">
        <v>84</v>
      </c>
      <c r="AL14" s="7">
        <v>32</v>
      </c>
      <c r="AM14" s="7" t="s">
        <v>114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218</v>
      </c>
      <c r="L15" s="7">
        <v>38</v>
      </c>
      <c r="M15" s="7" t="s">
        <v>114</v>
      </c>
      <c r="P15" s="8" t="s">
        <v>90</v>
      </c>
      <c r="Q15" s="8">
        <v>32</v>
      </c>
      <c r="R15" s="8" t="s">
        <v>115</v>
      </c>
      <c r="AE15" s="5" t="s">
        <v>183</v>
      </c>
      <c r="AF15" s="5">
        <v>3</v>
      </c>
      <c r="AG15" s="5" t="s">
        <v>112</v>
      </c>
      <c r="AH15" s="8" t="s">
        <v>91</v>
      </c>
      <c r="AI15" s="8">
        <v>21</v>
      </c>
      <c r="AJ15" s="8" t="s">
        <v>115</v>
      </c>
      <c r="AK15" s="7" t="s">
        <v>87</v>
      </c>
      <c r="AL15" s="7">
        <v>32</v>
      </c>
      <c r="AM15" s="7" t="s">
        <v>114</v>
      </c>
    </row>
    <row r="16" spans="1:53" x14ac:dyDescent="0.25">
      <c r="A16" s="1">
        <v>14</v>
      </c>
      <c r="B16" s="4"/>
      <c r="C16" s="4" t="s">
        <v>106</v>
      </c>
      <c r="D16" s="4"/>
      <c r="E16" s="3">
        <v>0.01</v>
      </c>
      <c r="K16" s="7" t="s">
        <v>219</v>
      </c>
      <c r="L16" s="7">
        <v>38</v>
      </c>
      <c r="M16" s="7" t="s">
        <v>114</v>
      </c>
      <c r="P16" s="8" t="s">
        <v>133</v>
      </c>
      <c r="Q16" s="8">
        <v>112</v>
      </c>
      <c r="R16" s="8" t="s">
        <v>115</v>
      </c>
      <c r="AE16" s="5" t="s">
        <v>184</v>
      </c>
      <c r="AF16" s="5">
        <v>4</v>
      </c>
      <c r="AG16" s="5" t="s">
        <v>112</v>
      </c>
      <c r="AH16" s="8" t="s">
        <v>93</v>
      </c>
      <c r="AI16" s="8">
        <v>21</v>
      </c>
      <c r="AJ16" s="8" t="s">
        <v>115</v>
      </c>
      <c r="AK16" s="7" t="s">
        <v>94</v>
      </c>
      <c r="AL16" s="7">
        <v>32</v>
      </c>
      <c r="AM16" s="7" t="s">
        <v>114</v>
      </c>
    </row>
    <row r="17" spans="1:39" x14ac:dyDescent="0.25">
      <c r="A17" s="1">
        <v>15</v>
      </c>
      <c r="B17" s="5"/>
      <c r="C17" s="5" t="s">
        <v>110</v>
      </c>
      <c r="D17" s="5"/>
      <c r="E17" s="3">
        <v>0.03</v>
      </c>
      <c r="K17" s="9" t="s">
        <v>220</v>
      </c>
      <c r="L17" s="9">
        <v>22</v>
      </c>
      <c r="M17" s="9" t="s">
        <v>113</v>
      </c>
      <c r="P17" s="7" t="s">
        <v>150</v>
      </c>
      <c r="Q17" s="7">
        <v>39</v>
      </c>
      <c r="R17" s="7" t="s">
        <v>114</v>
      </c>
      <c r="AE17" s="8" t="s">
        <v>136</v>
      </c>
      <c r="AF17" s="8">
        <v>559</v>
      </c>
      <c r="AG17" s="8" t="s">
        <v>115</v>
      </c>
      <c r="AH17" s="8" t="s">
        <v>100</v>
      </c>
      <c r="AI17" s="8">
        <v>21</v>
      </c>
      <c r="AJ17" s="8" t="s">
        <v>115</v>
      </c>
      <c r="AK17" s="7" t="s">
        <v>96</v>
      </c>
      <c r="AL17" s="7">
        <v>32</v>
      </c>
      <c r="AM17" s="7" t="s">
        <v>114</v>
      </c>
    </row>
    <row r="18" spans="1:39" x14ac:dyDescent="0.25">
      <c r="A18" s="1">
        <v>16</v>
      </c>
      <c r="B18" s="6"/>
      <c r="C18" s="6" t="s">
        <v>107</v>
      </c>
      <c r="D18" s="6"/>
      <c r="E18" s="3">
        <v>0.1</v>
      </c>
      <c r="K18" s="8" t="s">
        <v>97</v>
      </c>
      <c r="L18" s="8">
        <v>28</v>
      </c>
      <c r="M18" s="8" t="s">
        <v>115</v>
      </c>
      <c r="P18" s="7" t="s">
        <v>151</v>
      </c>
      <c r="Q18" s="7">
        <v>39</v>
      </c>
      <c r="R18" s="7" t="s">
        <v>114</v>
      </c>
      <c r="AF18">
        <f>SUM(AF2:AF17)</f>
        <v>648</v>
      </c>
      <c r="AH18" s="8" t="s">
        <v>101</v>
      </c>
      <c r="AI18" s="8">
        <v>21</v>
      </c>
      <c r="AJ18" s="8" t="s">
        <v>115</v>
      </c>
      <c r="AK18" s="8" t="s">
        <v>136</v>
      </c>
      <c r="AL18" s="8">
        <v>365</v>
      </c>
      <c r="AM18" s="8" t="s">
        <v>115</v>
      </c>
    </row>
    <row r="19" spans="1:39" x14ac:dyDescent="0.25">
      <c r="A19" s="1">
        <v>17</v>
      </c>
      <c r="B19" s="7"/>
      <c r="C19" s="7" t="s">
        <v>108</v>
      </c>
      <c r="D19" s="7"/>
      <c r="E19" s="2">
        <v>0.3</v>
      </c>
      <c r="K19" s="9" t="s">
        <v>221</v>
      </c>
      <c r="L19" s="9">
        <v>22</v>
      </c>
      <c r="M19" s="9" t="s">
        <v>113</v>
      </c>
      <c r="P19" s="7" t="s">
        <v>152</v>
      </c>
      <c r="Q19" s="7">
        <v>39</v>
      </c>
      <c r="R19" s="7" t="s">
        <v>114</v>
      </c>
      <c r="AH19" s="8" t="s">
        <v>104</v>
      </c>
      <c r="AI19" s="8">
        <v>21</v>
      </c>
      <c r="AJ19" s="8" t="s">
        <v>115</v>
      </c>
      <c r="AK19">
        <f>SUM(AL2:AL18)</f>
        <v>648</v>
      </c>
    </row>
    <row r="20" spans="1:39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K20" s="9" t="s">
        <v>222</v>
      </c>
      <c r="L20" s="9">
        <v>22</v>
      </c>
      <c r="M20" s="9" t="s">
        <v>113</v>
      </c>
      <c r="Q20">
        <f>SUM(Q2:Q19)</f>
        <v>648</v>
      </c>
      <c r="AH20" s="8" t="s">
        <v>105</v>
      </c>
      <c r="AI20" s="8">
        <v>21</v>
      </c>
      <c r="AJ20" s="8" t="s">
        <v>115</v>
      </c>
    </row>
    <row r="21" spans="1:39" x14ac:dyDescent="0.25">
      <c r="A21" s="1">
        <v>19</v>
      </c>
      <c r="K21" s="8" t="s">
        <v>223</v>
      </c>
      <c r="L21" s="8">
        <v>28</v>
      </c>
      <c r="M21" s="8" t="s">
        <v>115</v>
      </c>
      <c r="AH21" s="7" t="s">
        <v>38</v>
      </c>
      <c r="AI21" s="7">
        <f>30*(1*10/12)</f>
        <v>25</v>
      </c>
      <c r="AJ21" s="7" t="s">
        <v>114</v>
      </c>
    </row>
    <row r="22" spans="1:39" x14ac:dyDescent="0.25">
      <c r="A22" s="1">
        <v>20</v>
      </c>
      <c r="K22" s="8" t="s">
        <v>224</v>
      </c>
      <c r="L22" s="8">
        <v>29</v>
      </c>
      <c r="M22" s="8" t="s">
        <v>115</v>
      </c>
      <c r="AH22" s="7" t="s">
        <v>56</v>
      </c>
      <c r="AI22" s="7">
        <f>30*(1*10/12)</f>
        <v>25</v>
      </c>
      <c r="AJ22" s="7" t="s">
        <v>114</v>
      </c>
    </row>
    <row r="23" spans="1:39" x14ac:dyDescent="0.25">
      <c r="A23" s="1">
        <v>21</v>
      </c>
      <c r="K23" s="8" t="s">
        <v>225</v>
      </c>
      <c r="L23" s="8">
        <v>28</v>
      </c>
      <c r="M23" s="8" t="s">
        <v>115</v>
      </c>
      <c r="AH23" s="7" t="s">
        <v>74</v>
      </c>
      <c r="AI23" s="7">
        <f>30*(1*10/12)</f>
        <v>25</v>
      </c>
      <c r="AJ23" s="7" t="s">
        <v>114</v>
      </c>
    </row>
    <row r="24" spans="1:39" x14ac:dyDescent="0.25">
      <c r="A24" s="1">
        <v>22</v>
      </c>
      <c r="K24" s="8" t="s">
        <v>226</v>
      </c>
      <c r="L24" s="8">
        <v>28</v>
      </c>
      <c r="M24" s="8" t="s">
        <v>115</v>
      </c>
      <c r="AH24" s="7" t="s">
        <v>98</v>
      </c>
      <c r="AI24" s="7">
        <f>30*(1*10/12)</f>
        <v>25</v>
      </c>
      <c r="AJ24" s="7" t="s">
        <v>114</v>
      </c>
    </row>
    <row r="25" spans="1:39" x14ac:dyDescent="0.25">
      <c r="A25" s="1">
        <v>23</v>
      </c>
      <c r="K25" s="8" t="s">
        <v>227</v>
      </c>
      <c r="L25" s="8">
        <v>29</v>
      </c>
      <c r="M25" s="8" t="s">
        <v>115</v>
      </c>
      <c r="AH25" s="7" t="s">
        <v>102</v>
      </c>
      <c r="AI25" s="7">
        <f>30*(1*10/12)</f>
        <v>25</v>
      </c>
      <c r="AJ25" s="7" t="s">
        <v>114</v>
      </c>
    </row>
    <row r="26" spans="1:39" x14ac:dyDescent="0.25">
      <c r="A26" s="1">
        <v>24</v>
      </c>
      <c r="K26" s="8" t="s">
        <v>228</v>
      </c>
      <c r="L26" s="8">
        <v>28</v>
      </c>
      <c r="M26" s="8" t="s">
        <v>115</v>
      </c>
      <c r="AH26" s="8" t="s">
        <v>136</v>
      </c>
      <c r="AI26" s="8">
        <v>231</v>
      </c>
      <c r="AJ26" s="8" t="s">
        <v>115</v>
      </c>
    </row>
    <row r="27" spans="1:39" x14ac:dyDescent="0.25">
      <c r="A27" s="1">
        <v>25</v>
      </c>
      <c r="K27" s="8" t="s">
        <v>229</v>
      </c>
      <c r="L27" s="8">
        <v>28</v>
      </c>
      <c r="M27" s="8" t="s">
        <v>115</v>
      </c>
      <c r="AI27">
        <f>SUM(AI2:AI26)</f>
        <v>648</v>
      </c>
    </row>
    <row r="28" spans="1:39" x14ac:dyDescent="0.25">
      <c r="A28" s="1">
        <v>26</v>
      </c>
      <c r="K28" s="8" t="s">
        <v>230</v>
      </c>
      <c r="L28" s="8">
        <v>28</v>
      </c>
      <c r="M28" s="8" t="s">
        <v>115</v>
      </c>
    </row>
    <row r="29" spans="1:39" x14ac:dyDescent="0.25">
      <c r="A29" s="1">
        <v>27</v>
      </c>
      <c r="K29" s="8" t="s">
        <v>231</v>
      </c>
      <c r="L29" s="8">
        <v>28</v>
      </c>
      <c r="M29" s="8" t="s">
        <v>115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FDA5-2916-4CC8-BD90-949B66BB7748}">
  <dimension ref="A1:AX29"/>
  <sheetViews>
    <sheetView zoomScale="102" zoomScaleNormal="85" workbookViewId="0">
      <pane xSplit="1" topLeftCell="AL1" activePane="topRight" state="frozen"/>
      <selection activeCell="N1" sqref="A1:N33"/>
      <selection pane="topRight" activeCell="AT2" sqref="AT2"/>
    </sheetView>
  </sheetViews>
  <sheetFormatPr baseColWidth="10" defaultColWidth="9.140625" defaultRowHeight="15" x14ac:dyDescent="0.25"/>
  <cols>
    <col min="1" max="1" width="3" bestFit="1" customWidth="1"/>
    <col min="2" max="2" width="12.5703125" customWidth="1"/>
    <col min="3" max="3" width="17" bestFit="1" customWidth="1"/>
    <col min="4" max="4" width="3.285156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46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5" t="s">
        <v>41</v>
      </c>
      <c r="AU2" s="5">
        <v>29</v>
      </c>
      <c r="AV2" s="5" t="s">
        <v>112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137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9" t="s">
        <v>138</v>
      </c>
      <c r="AU4" s="9">
        <v>20</v>
      </c>
      <c r="AV4" s="9" t="s">
        <v>113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139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46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141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7" t="s">
        <v>140</v>
      </c>
      <c r="AU7" s="7">
        <v>64</v>
      </c>
      <c r="AV7" s="7" t="s">
        <v>114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9" t="s">
        <v>40</v>
      </c>
      <c r="AU8" s="9">
        <v>21</v>
      </c>
      <c r="AV8" s="9" t="s">
        <v>113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8" t="s">
        <v>47</v>
      </c>
      <c r="AU9" s="8">
        <v>120</v>
      </c>
      <c r="AV9" s="8" t="s">
        <v>115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46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10" t="s">
        <v>53</v>
      </c>
      <c r="AU10" s="10">
        <v>6</v>
      </c>
      <c r="AV10" s="10" t="s">
        <v>111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46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58</v>
      </c>
      <c r="AU11" s="8">
        <v>120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254</v>
      </c>
      <c r="N12" s="8">
        <v>46</v>
      </c>
      <c r="O12" s="8" t="s">
        <v>115</v>
      </c>
      <c r="P12" s="8" t="s">
        <v>254</v>
      </c>
      <c r="Q12" s="8">
        <v>46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T12" s="8" t="s">
        <v>136</v>
      </c>
      <c r="AU12" s="8">
        <v>120</v>
      </c>
      <c r="AV12" s="8" t="s">
        <v>115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255</v>
      </c>
      <c r="N13" s="8">
        <v>46</v>
      </c>
      <c r="O13" s="8" t="s">
        <v>115</v>
      </c>
      <c r="P13" s="8" t="s">
        <v>255</v>
      </c>
      <c r="Q13" s="8">
        <v>46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  <c r="AU13">
        <f>SUM(AU2:AU12)</f>
        <v>648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256</v>
      </c>
      <c r="N14" s="8">
        <v>46</v>
      </c>
      <c r="O14" s="8" t="s">
        <v>115</v>
      </c>
      <c r="P14" s="8" t="s">
        <v>256</v>
      </c>
      <c r="Q14" s="8">
        <v>46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46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7" t="s">
        <v>150</v>
      </c>
      <c r="Q16" s="7">
        <v>39</v>
      </c>
      <c r="R16" s="7" t="s">
        <v>114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151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152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A1FA-8DAA-4A5A-B71B-9DEB41290B67}">
  <dimension ref="A1:AX29"/>
  <sheetViews>
    <sheetView topLeftCell="AL1" workbookViewId="0">
      <selection activeCell="AT8" sqref="AT8:AU11"/>
    </sheetView>
  </sheetViews>
  <sheetFormatPr baseColWidth="10" defaultRowHeight="15" x14ac:dyDescent="0.25"/>
  <cols>
    <col min="1" max="1" width="3" bestFit="1" customWidth="1"/>
    <col min="2" max="2" width="13.28515625" customWidth="1"/>
    <col min="3" max="3" width="17" bestFit="1" customWidth="1"/>
    <col min="4" max="4" width="3.285156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46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9" t="s">
        <v>137</v>
      </c>
      <c r="AU2" s="9">
        <v>20</v>
      </c>
      <c r="AV2" s="9" t="s">
        <v>113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138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7" t="s">
        <v>139</v>
      </c>
      <c r="AU4" s="7">
        <v>64</v>
      </c>
      <c r="AV4" s="7" t="s">
        <v>114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141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46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140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9" t="s">
        <v>40</v>
      </c>
      <c r="AU7" s="9">
        <v>21</v>
      </c>
      <c r="AV7" s="9" t="s">
        <v>113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8" t="s">
        <v>47</v>
      </c>
      <c r="AU8" s="8">
        <v>130</v>
      </c>
      <c r="AV8" s="8" t="s">
        <v>115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10" t="s">
        <v>53</v>
      </c>
      <c r="AU9" s="10">
        <v>6</v>
      </c>
      <c r="AV9" s="10" t="s">
        <v>111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46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8" t="s">
        <v>58</v>
      </c>
      <c r="AU10" s="8">
        <v>130</v>
      </c>
      <c r="AV10" s="8" t="s">
        <v>115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46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136</v>
      </c>
      <c r="AU11" s="8">
        <v>129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153</v>
      </c>
      <c r="N12" s="8">
        <v>46</v>
      </c>
      <c r="O12" s="8" t="s">
        <v>115</v>
      </c>
      <c r="P12" s="8" t="s">
        <v>153</v>
      </c>
      <c r="Q12" s="8">
        <v>46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U12">
        <f>SUM(AU2:AU11)</f>
        <v>648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154</v>
      </c>
      <c r="N13" s="8">
        <v>46</v>
      </c>
      <c r="O13" s="8" t="s">
        <v>115</v>
      </c>
      <c r="P13" s="8" t="s">
        <v>154</v>
      </c>
      <c r="Q13" s="8">
        <v>46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155</v>
      </c>
      <c r="N14" s="8">
        <v>46</v>
      </c>
      <c r="O14" s="8" t="s">
        <v>115</v>
      </c>
      <c r="P14" s="8" t="s">
        <v>155</v>
      </c>
      <c r="Q14" s="8">
        <v>46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46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7" t="s">
        <v>150</v>
      </c>
      <c r="Q16" s="7">
        <v>39</v>
      </c>
      <c r="R16" s="7" t="s">
        <v>114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151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152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A622-38D6-40FA-A7D8-C2A4A402D268}">
  <dimension ref="A1:AX29"/>
  <sheetViews>
    <sheetView workbookViewId="0">
      <pane xSplit="1" topLeftCell="AL1" activePane="topRight" state="frozen"/>
      <selection activeCell="N1" sqref="A1:N33"/>
      <selection pane="topRight" activeCell="AT2" sqref="AT2"/>
    </sheetView>
  </sheetViews>
  <sheetFormatPr baseColWidth="10" defaultColWidth="9.140625" defaultRowHeight="15" x14ac:dyDescent="0.25"/>
  <cols>
    <col min="1" max="1" width="3" bestFit="1" customWidth="1"/>
    <col min="2" max="2" width="13.140625" customWidth="1"/>
    <col min="3" max="3" width="17" bestFit="1" customWidth="1"/>
    <col min="4" max="4" width="3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10</v>
      </c>
      <c r="Q1" s="1" t="s">
        <v>11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134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116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125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185</v>
      </c>
      <c r="C2" s="8">
        <v>56</v>
      </c>
      <c r="D2" s="8" t="s">
        <v>115</v>
      </c>
      <c r="E2" s="5" t="s">
        <v>135</v>
      </c>
      <c r="F2" s="5">
        <v>4</v>
      </c>
      <c r="G2" s="5" t="s">
        <v>112</v>
      </c>
      <c r="H2" s="5" t="s">
        <v>135</v>
      </c>
      <c r="I2" s="5">
        <v>4</v>
      </c>
      <c r="J2" s="5" t="s">
        <v>112</v>
      </c>
      <c r="K2" t="s">
        <v>34</v>
      </c>
      <c r="L2">
        <v>648</v>
      </c>
      <c r="M2" s="8" t="s">
        <v>35</v>
      </c>
      <c r="N2" s="8">
        <v>46</v>
      </c>
      <c r="O2" s="8" t="s">
        <v>115</v>
      </c>
      <c r="P2" s="8" t="s">
        <v>35</v>
      </c>
      <c r="Q2" s="8">
        <v>32</v>
      </c>
      <c r="R2" s="8" t="s">
        <v>115</v>
      </c>
      <c r="S2" s="9" t="s">
        <v>36</v>
      </c>
      <c r="T2" s="9">
        <v>58</v>
      </c>
      <c r="U2" s="9" t="s">
        <v>113</v>
      </c>
      <c r="V2" s="9" t="s">
        <v>36</v>
      </c>
      <c r="W2" s="9">
        <v>58</v>
      </c>
      <c r="X2" s="9" t="s">
        <v>113</v>
      </c>
      <c r="Y2" s="8" t="s">
        <v>37</v>
      </c>
      <c r="Z2" s="8">
        <v>64</v>
      </c>
      <c r="AA2" s="8" t="s">
        <v>115</v>
      </c>
      <c r="AB2" s="9" t="s">
        <v>170</v>
      </c>
      <c r="AC2" s="9">
        <v>13</v>
      </c>
      <c r="AD2" s="9" t="s">
        <v>113</v>
      </c>
      <c r="AE2" s="5" t="s">
        <v>88</v>
      </c>
      <c r="AF2" s="5">
        <v>4</v>
      </c>
      <c r="AG2" s="5" t="s">
        <v>112</v>
      </c>
      <c r="AH2" s="9" t="s">
        <v>80</v>
      </c>
      <c r="AI2" s="9">
        <v>21</v>
      </c>
      <c r="AJ2" s="9" t="s">
        <v>113</v>
      </c>
      <c r="AK2" s="7" t="s">
        <v>121</v>
      </c>
      <c r="AL2" s="7">
        <v>49</v>
      </c>
      <c r="AM2" s="7" t="s">
        <v>114</v>
      </c>
      <c r="AN2" s="7" t="s">
        <v>39</v>
      </c>
      <c r="AO2" s="7">
        <f>78*(1*10/12)</f>
        <v>65</v>
      </c>
      <c r="AP2" s="7" t="s">
        <v>114</v>
      </c>
      <c r="AQ2" s="10" t="s">
        <v>245</v>
      </c>
      <c r="AR2" s="10">
        <v>6</v>
      </c>
      <c r="AS2" s="10" t="s">
        <v>111</v>
      </c>
      <c r="AT2" s="5" t="s">
        <v>253</v>
      </c>
      <c r="AU2" s="5">
        <v>29</v>
      </c>
      <c r="AV2" s="5" t="s">
        <v>112</v>
      </c>
      <c r="AW2" s="5" t="s">
        <v>142</v>
      </c>
      <c r="AX2" s="5">
        <f>ROUND(26*(1*10/12), 0)</f>
        <v>22</v>
      </c>
    </row>
    <row r="3" spans="1:50" x14ac:dyDescent="0.25">
      <c r="A3" s="1">
        <v>1</v>
      </c>
      <c r="B3" t="s">
        <v>186</v>
      </c>
      <c r="C3" s="8">
        <v>56</v>
      </c>
      <c r="D3" s="8" t="s">
        <v>115</v>
      </c>
      <c r="E3" s="5" t="s">
        <v>159</v>
      </c>
      <c r="F3" s="5">
        <v>3</v>
      </c>
      <c r="G3" s="5" t="s">
        <v>112</v>
      </c>
      <c r="H3" s="5" t="s">
        <v>159</v>
      </c>
      <c r="I3" s="5">
        <v>3</v>
      </c>
      <c r="J3" s="5" t="s">
        <v>112</v>
      </c>
      <c r="M3" s="7" t="s">
        <v>243</v>
      </c>
      <c r="N3" s="7">
        <v>39</v>
      </c>
      <c r="O3" s="7" t="s">
        <v>114</v>
      </c>
      <c r="P3" s="7" t="s">
        <v>243</v>
      </c>
      <c r="Q3" s="7">
        <v>39</v>
      </c>
      <c r="R3" s="7" t="s">
        <v>114</v>
      </c>
      <c r="S3" s="5" t="s">
        <v>43</v>
      </c>
      <c r="T3" s="5">
        <v>6</v>
      </c>
      <c r="U3" s="5" t="s">
        <v>112</v>
      </c>
      <c r="V3" s="5" t="s">
        <v>43</v>
      </c>
      <c r="W3" s="5">
        <v>6</v>
      </c>
      <c r="X3" s="5" t="s">
        <v>112</v>
      </c>
      <c r="Y3" s="7" t="s">
        <v>44</v>
      </c>
      <c r="Z3" s="7">
        <v>97</v>
      </c>
      <c r="AA3" s="7" t="s">
        <v>114</v>
      </c>
      <c r="AB3" s="9" t="s">
        <v>171</v>
      </c>
      <c r="AC3" s="9">
        <v>13</v>
      </c>
      <c r="AD3" s="9" t="s">
        <v>113</v>
      </c>
      <c r="AE3" s="9" t="s">
        <v>60</v>
      </c>
      <c r="AF3" s="9">
        <v>6</v>
      </c>
      <c r="AG3" s="9" t="s">
        <v>113</v>
      </c>
      <c r="AH3" s="5" t="s">
        <v>75</v>
      </c>
      <c r="AI3" s="5">
        <v>7</v>
      </c>
      <c r="AJ3" s="5" t="s">
        <v>112</v>
      </c>
      <c r="AK3" s="7" t="s">
        <v>122</v>
      </c>
      <c r="AL3" s="7">
        <v>49</v>
      </c>
      <c r="AM3" s="7" t="s">
        <v>114</v>
      </c>
      <c r="AN3" s="7" t="s">
        <v>46</v>
      </c>
      <c r="AO3" s="7">
        <f>78*(1*10/12)</f>
        <v>65</v>
      </c>
      <c r="AP3" s="7" t="s">
        <v>114</v>
      </c>
      <c r="AQ3" s="9" t="s">
        <v>246</v>
      </c>
      <c r="AR3" s="9">
        <v>16</v>
      </c>
      <c r="AS3" s="9" t="s">
        <v>113</v>
      </c>
      <c r="AT3" s="9" t="s">
        <v>137</v>
      </c>
      <c r="AU3" s="9">
        <v>20</v>
      </c>
      <c r="AV3" s="9" t="s">
        <v>113</v>
      </c>
      <c r="AW3" s="7" t="s">
        <v>143</v>
      </c>
      <c r="AX3" s="7">
        <v>49</v>
      </c>
    </row>
    <row r="4" spans="1:50" x14ac:dyDescent="0.25">
      <c r="A4" s="1">
        <v>2</v>
      </c>
      <c r="B4" t="s">
        <v>187</v>
      </c>
      <c r="C4" s="8">
        <v>56</v>
      </c>
      <c r="D4" s="8" t="s">
        <v>115</v>
      </c>
      <c r="E4" s="5" t="s">
        <v>160</v>
      </c>
      <c r="F4" s="5">
        <v>4</v>
      </c>
      <c r="G4" s="5" t="s">
        <v>112</v>
      </c>
      <c r="H4" s="5" t="s">
        <v>160</v>
      </c>
      <c r="I4" s="5">
        <v>4</v>
      </c>
      <c r="J4" s="5" t="s">
        <v>112</v>
      </c>
      <c r="M4" s="7" t="s">
        <v>244</v>
      </c>
      <c r="N4" s="7">
        <v>39</v>
      </c>
      <c r="O4" s="7" t="s">
        <v>114</v>
      </c>
      <c r="P4" s="7" t="s">
        <v>244</v>
      </c>
      <c r="Q4" s="7">
        <v>39</v>
      </c>
      <c r="R4" s="7" t="s">
        <v>114</v>
      </c>
      <c r="S4" s="7" t="s">
        <v>49</v>
      </c>
      <c r="T4" s="7">
        <v>194</v>
      </c>
      <c r="U4" s="7" t="s">
        <v>114</v>
      </c>
      <c r="V4" s="7" t="s">
        <v>49</v>
      </c>
      <c r="W4" s="7">
        <v>194</v>
      </c>
      <c r="X4" s="7" t="s">
        <v>114</v>
      </c>
      <c r="Y4" s="8" t="s">
        <v>50</v>
      </c>
      <c r="Z4" s="8">
        <v>65</v>
      </c>
      <c r="AA4" s="8" t="s">
        <v>115</v>
      </c>
      <c r="AB4" s="9" t="s">
        <v>172</v>
      </c>
      <c r="AC4" s="9">
        <v>13</v>
      </c>
      <c r="AD4" s="9" t="s">
        <v>113</v>
      </c>
      <c r="AE4" s="9" t="s">
        <v>71</v>
      </c>
      <c r="AF4" s="9">
        <v>6</v>
      </c>
      <c r="AG4" s="9" t="s">
        <v>113</v>
      </c>
      <c r="AH4" s="4" t="s">
        <v>117</v>
      </c>
      <c r="AI4" s="4">
        <v>1</v>
      </c>
      <c r="AJ4" s="4" t="s">
        <v>111</v>
      </c>
      <c r="AK4" s="7" t="s">
        <v>123</v>
      </c>
      <c r="AL4" s="7">
        <v>49</v>
      </c>
      <c r="AM4" s="7" t="s">
        <v>114</v>
      </c>
      <c r="AN4" s="9" t="s">
        <v>52</v>
      </c>
      <c r="AO4" s="9">
        <v>12</v>
      </c>
      <c r="AP4" s="9" t="s">
        <v>113</v>
      </c>
      <c r="AQ4" s="9" t="s">
        <v>247</v>
      </c>
      <c r="AR4" s="9">
        <v>16</v>
      </c>
      <c r="AS4" s="9" t="s">
        <v>113</v>
      </c>
      <c r="AT4" s="9" t="s">
        <v>138</v>
      </c>
      <c r="AU4" s="9">
        <v>20</v>
      </c>
      <c r="AV4" s="9" t="s">
        <v>113</v>
      </c>
      <c r="AW4" s="7" t="s">
        <v>144</v>
      </c>
      <c r="AX4" s="7">
        <v>49</v>
      </c>
    </row>
    <row r="5" spans="1:50" x14ac:dyDescent="0.25">
      <c r="A5" s="1">
        <v>3</v>
      </c>
      <c r="B5" t="s">
        <v>188</v>
      </c>
      <c r="C5" s="8">
        <v>56</v>
      </c>
      <c r="D5" s="8" t="s">
        <v>115</v>
      </c>
      <c r="E5" s="5" t="s">
        <v>161</v>
      </c>
      <c r="F5" s="5">
        <v>4</v>
      </c>
      <c r="G5" s="5" t="s">
        <v>112</v>
      </c>
      <c r="H5" s="5" t="s">
        <v>161</v>
      </c>
      <c r="I5" s="5">
        <v>4</v>
      </c>
      <c r="J5" s="5" t="s">
        <v>112</v>
      </c>
      <c r="M5" s="9" t="s">
        <v>54</v>
      </c>
      <c r="N5" s="9">
        <v>64</v>
      </c>
      <c r="O5" s="9" t="s">
        <v>113</v>
      </c>
      <c r="P5" s="9" t="s">
        <v>54</v>
      </c>
      <c r="Q5" s="9">
        <v>64</v>
      </c>
      <c r="R5" s="9" t="s">
        <v>113</v>
      </c>
      <c r="S5" s="8" t="s">
        <v>136</v>
      </c>
      <c r="T5" s="8">
        <v>390</v>
      </c>
      <c r="U5" s="8" t="s">
        <v>115</v>
      </c>
      <c r="V5" s="8" t="s">
        <v>136</v>
      </c>
      <c r="W5" s="8">
        <v>390</v>
      </c>
      <c r="X5" s="8" t="s">
        <v>115</v>
      </c>
      <c r="Y5" s="8" t="s">
        <v>55</v>
      </c>
      <c r="Z5" s="8">
        <v>64</v>
      </c>
      <c r="AA5" s="8" t="s">
        <v>115</v>
      </c>
      <c r="AB5" s="9" t="s">
        <v>173</v>
      </c>
      <c r="AC5" s="9">
        <v>13</v>
      </c>
      <c r="AD5" s="9" t="s">
        <v>113</v>
      </c>
      <c r="AE5" s="9" t="s">
        <v>79</v>
      </c>
      <c r="AF5" s="9">
        <v>6</v>
      </c>
      <c r="AG5" s="9" t="s">
        <v>113</v>
      </c>
      <c r="AH5" s="5" t="s">
        <v>61</v>
      </c>
      <c r="AI5" s="5">
        <v>7</v>
      </c>
      <c r="AJ5" s="5" t="s">
        <v>112</v>
      </c>
      <c r="AK5" s="7" t="s">
        <v>124</v>
      </c>
      <c r="AL5" s="7">
        <v>49</v>
      </c>
      <c r="AM5" s="7" t="s">
        <v>114</v>
      </c>
      <c r="AN5" s="9" t="s">
        <v>57</v>
      </c>
      <c r="AO5" s="9">
        <v>12</v>
      </c>
      <c r="AP5" s="9" t="s">
        <v>113</v>
      </c>
      <c r="AQ5" s="9" t="s">
        <v>248</v>
      </c>
      <c r="AR5" s="9">
        <v>16</v>
      </c>
      <c r="AS5" s="9" t="s">
        <v>113</v>
      </c>
      <c r="AT5" s="7" t="s">
        <v>139</v>
      </c>
      <c r="AU5" s="7">
        <v>64</v>
      </c>
      <c r="AV5" s="7" t="s">
        <v>114</v>
      </c>
      <c r="AW5" s="7" t="s">
        <v>145</v>
      </c>
      <c r="AX5" s="7">
        <v>49</v>
      </c>
    </row>
    <row r="6" spans="1:50" x14ac:dyDescent="0.25">
      <c r="A6" s="1">
        <v>4</v>
      </c>
      <c r="B6" t="s">
        <v>189</v>
      </c>
      <c r="C6" s="8">
        <v>56</v>
      </c>
      <c r="D6" s="8" t="s">
        <v>115</v>
      </c>
      <c r="E6" s="5" t="s">
        <v>162</v>
      </c>
      <c r="F6" s="5">
        <v>4</v>
      </c>
      <c r="G6" s="5" t="s">
        <v>112</v>
      </c>
      <c r="H6" s="5" t="s">
        <v>162</v>
      </c>
      <c r="I6" s="5">
        <v>4</v>
      </c>
      <c r="J6" s="5" t="s">
        <v>112</v>
      </c>
      <c r="M6" s="8" t="s">
        <v>156</v>
      </c>
      <c r="N6" s="8">
        <v>46</v>
      </c>
      <c r="O6" s="8" t="s">
        <v>115</v>
      </c>
      <c r="P6" s="8" t="s">
        <v>156</v>
      </c>
      <c r="Q6" s="8">
        <v>32</v>
      </c>
      <c r="R6" s="8" t="s">
        <v>115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113</v>
      </c>
      <c r="AB6" s="9" t="s">
        <v>174</v>
      </c>
      <c r="AC6" s="9">
        <v>13</v>
      </c>
      <c r="AD6" s="9" t="s">
        <v>113</v>
      </c>
      <c r="AE6" s="9" t="s">
        <v>95</v>
      </c>
      <c r="AF6" s="9">
        <v>6</v>
      </c>
      <c r="AG6" s="9" t="s">
        <v>113</v>
      </c>
      <c r="AH6" s="5" t="s">
        <v>89</v>
      </c>
      <c r="AI6" s="5">
        <v>7</v>
      </c>
      <c r="AJ6" s="5" t="s">
        <v>112</v>
      </c>
      <c r="AK6" s="8" t="s">
        <v>136</v>
      </c>
      <c r="AL6" s="8">
        <v>452</v>
      </c>
      <c r="AM6" s="8" t="s">
        <v>115</v>
      </c>
      <c r="AN6" s="9" t="s">
        <v>62</v>
      </c>
      <c r="AO6" s="9">
        <v>12</v>
      </c>
      <c r="AP6" s="9" t="s">
        <v>113</v>
      </c>
      <c r="AQ6" s="9" t="s">
        <v>249</v>
      </c>
      <c r="AR6" s="9">
        <v>16</v>
      </c>
      <c r="AS6" s="9" t="s">
        <v>113</v>
      </c>
      <c r="AT6" s="7" t="s">
        <v>141</v>
      </c>
      <c r="AU6" s="7">
        <v>64</v>
      </c>
      <c r="AV6" s="7" t="s">
        <v>114</v>
      </c>
      <c r="AW6" s="5" t="s">
        <v>146</v>
      </c>
      <c r="AX6" s="5">
        <v>49</v>
      </c>
    </row>
    <row r="7" spans="1:50" x14ac:dyDescent="0.25">
      <c r="A7" s="1">
        <v>5</v>
      </c>
      <c r="B7" t="s">
        <v>190</v>
      </c>
      <c r="C7" s="9">
        <v>32</v>
      </c>
      <c r="D7" s="9" t="s">
        <v>113</v>
      </c>
      <c r="E7" s="8" t="s">
        <v>163</v>
      </c>
      <c r="F7" s="8">
        <v>64</v>
      </c>
      <c r="G7" s="8" t="s">
        <v>115</v>
      </c>
      <c r="H7" s="8" t="s">
        <v>163</v>
      </c>
      <c r="I7" s="8">
        <v>64</v>
      </c>
      <c r="J7" s="8" t="s">
        <v>115</v>
      </c>
      <c r="M7" s="5" t="s">
        <v>206</v>
      </c>
      <c r="N7" s="5">
        <v>7</v>
      </c>
      <c r="O7" s="5" t="s">
        <v>112</v>
      </c>
      <c r="P7" s="5" t="s">
        <v>206</v>
      </c>
      <c r="Q7" s="5">
        <v>7</v>
      </c>
      <c r="R7" s="5" t="s">
        <v>112</v>
      </c>
      <c r="Y7" s="9" t="s">
        <v>63</v>
      </c>
      <c r="Z7" s="9">
        <v>23</v>
      </c>
      <c r="AA7" s="9" t="s">
        <v>113</v>
      </c>
      <c r="AB7" s="4" t="s">
        <v>175</v>
      </c>
      <c r="AC7" s="4">
        <v>1</v>
      </c>
      <c r="AD7" s="4" t="s">
        <v>111</v>
      </c>
      <c r="AE7" s="9" t="s">
        <v>99</v>
      </c>
      <c r="AF7" s="9">
        <v>6</v>
      </c>
      <c r="AG7" s="9" t="s">
        <v>113</v>
      </c>
      <c r="AH7" s="4" t="s">
        <v>118</v>
      </c>
      <c r="AI7" s="4">
        <v>2</v>
      </c>
      <c r="AJ7" s="4" t="s">
        <v>111</v>
      </c>
      <c r="AL7">
        <f>SUM(AL2:AL6)</f>
        <v>648</v>
      </c>
      <c r="AN7" s="5" t="s">
        <v>66</v>
      </c>
      <c r="AO7" s="5">
        <v>3</v>
      </c>
      <c r="AP7" s="5" t="s">
        <v>112</v>
      </c>
      <c r="AQ7" s="8" t="s">
        <v>136</v>
      </c>
      <c r="AR7" s="8">
        <v>578</v>
      </c>
      <c r="AS7" s="8" t="s">
        <v>115</v>
      </c>
      <c r="AT7" s="7" t="s">
        <v>140</v>
      </c>
      <c r="AU7" s="7">
        <v>64</v>
      </c>
      <c r="AV7" s="7" t="s">
        <v>114</v>
      </c>
      <c r="AW7" s="9" t="s">
        <v>147</v>
      </c>
      <c r="AX7" s="9">
        <v>22</v>
      </c>
    </row>
    <row r="8" spans="1:50" x14ac:dyDescent="0.25">
      <c r="A8" s="1">
        <v>6</v>
      </c>
      <c r="B8" t="s">
        <v>191</v>
      </c>
      <c r="C8" s="9">
        <v>32</v>
      </c>
      <c r="D8" s="9" t="s">
        <v>113</v>
      </c>
      <c r="E8" s="8" t="s">
        <v>164</v>
      </c>
      <c r="F8" s="8">
        <v>64</v>
      </c>
      <c r="G8" s="8" t="s">
        <v>115</v>
      </c>
      <c r="H8" s="8" t="s">
        <v>164</v>
      </c>
      <c r="I8" s="8">
        <v>64</v>
      </c>
      <c r="J8" s="8" t="s">
        <v>115</v>
      </c>
      <c r="M8" s="5" t="s">
        <v>207</v>
      </c>
      <c r="N8" s="5">
        <v>7</v>
      </c>
      <c r="O8" s="5" t="s">
        <v>112</v>
      </c>
      <c r="P8" s="5" t="s">
        <v>207</v>
      </c>
      <c r="Q8" s="5">
        <v>7</v>
      </c>
      <c r="R8" s="5" t="s">
        <v>112</v>
      </c>
      <c r="Y8" s="7" t="s">
        <v>67</v>
      </c>
      <c r="Z8" s="7">
        <v>97</v>
      </c>
      <c r="AA8" s="7" t="s">
        <v>114</v>
      </c>
      <c r="AB8" s="4" t="s">
        <v>176</v>
      </c>
      <c r="AC8" s="4">
        <v>1</v>
      </c>
      <c r="AD8" s="4" t="s">
        <v>111</v>
      </c>
      <c r="AE8" s="9" t="s">
        <v>103</v>
      </c>
      <c r="AF8" s="9">
        <v>6</v>
      </c>
      <c r="AG8" s="9" t="s">
        <v>113</v>
      </c>
      <c r="AH8" s="9" t="s">
        <v>65</v>
      </c>
      <c r="AI8" s="9">
        <v>21</v>
      </c>
      <c r="AJ8" s="9" t="s">
        <v>113</v>
      </c>
      <c r="AN8" s="4" t="s">
        <v>250</v>
      </c>
      <c r="AO8" s="4">
        <v>1</v>
      </c>
      <c r="AP8" s="4" t="s">
        <v>111</v>
      </c>
      <c r="AR8">
        <f>SUM(AR2:AR7)</f>
        <v>648</v>
      </c>
      <c r="AT8" s="9" t="s">
        <v>40</v>
      </c>
      <c r="AU8" s="9">
        <v>21</v>
      </c>
      <c r="AV8" s="9" t="s">
        <v>113</v>
      </c>
      <c r="AW8" s="9" t="s">
        <v>148</v>
      </c>
      <c r="AX8" s="9">
        <v>22</v>
      </c>
    </row>
    <row r="9" spans="1:50" x14ac:dyDescent="0.25">
      <c r="A9" s="1">
        <v>7</v>
      </c>
      <c r="B9" t="s">
        <v>192</v>
      </c>
      <c r="C9" s="8">
        <v>55</v>
      </c>
      <c r="D9" s="8" t="s">
        <v>115</v>
      </c>
      <c r="E9" s="8" t="s">
        <v>165</v>
      </c>
      <c r="F9" s="8">
        <v>64</v>
      </c>
      <c r="G9" s="8" t="s">
        <v>115</v>
      </c>
      <c r="H9" s="8" t="s">
        <v>165</v>
      </c>
      <c r="I9" s="8">
        <v>64</v>
      </c>
      <c r="J9" s="8" t="s">
        <v>115</v>
      </c>
      <c r="M9" s="5" t="s">
        <v>208</v>
      </c>
      <c r="N9" s="5">
        <v>7</v>
      </c>
      <c r="O9" s="5" t="s">
        <v>112</v>
      </c>
      <c r="P9" s="5" t="s">
        <v>208</v>
      </c>
      <c r="Q9" s="5">
        <v>7</v>
      </c>
      <c r="R9" s="5" t="s">
        <v>112</v>
      </c>
      <c r="Y9" s="8" t="s">
        <v>70</v>
      </c>
      <c r="Z9" s="8">
        <v>64</v>
      </c>
      <c r="AA9" s="8" t="s">
        <v>115</v>
      </c>
      <c r="AB9" s="4" t="s">
        <v>177</v>
      </c>
      <c r="AC9" s="4">
        <v>2</v>
      </c>
      <c r="AD9" s="4" t="s">
        <v>111</v>
      </c>
      <c r="AE9" s="8" t="s">
        <v>45</v>
      </c>
      <c r="AF9" s="8">
        <v>21</v>
      </c>
      <c r="AG9" s="8" t="s">
        <v>115</v>
      </c>
      <c r="AH9" s="9" t="s">
        <v>92</v>
      </c>
      <c r="AI9" s="9">
        <v>21</v>
      </c>
      <c r="AJ9" s="9" t="s">
        <v>113</v>
      </c>
      <c r="AN9" s="9" t="s">
        <v>251</v>
      </c>
      <c r="AO9" s="9">
        <v>12</v>
      </c>
      <c r="AP9" s="9" t="s">
        <v>113</v>
      </c>
      <c r="AT9" s="8" t="s">
        <v>47</v>
      </c>
      <c r="AU9" s="8">
        <v>120</v>
      </c>
      <c r="AV9" s="8" t="s">
        <v>115</v>
      </c>
      <c r="AW9" s="9" t="s">
        <v>149</v>
      </c>
      <c r="AX9" s="9">
        <v>22</v>
      </c>
    </row>
    <row r="10" spans="1:50" x14ac:dyDescent="0.25">
      <c r="A10" s="1">
        <v>8</v>
      </c>
      <c r="B10" t="s">
        <v>193</v>
      </c>
      <c r="C10" s="8">
        <v>55</v>
      </c>
      <c r="D10" s="8" t="s">
        <v>115</v>
      </c>
      <c r="E10" s="7" t="s">
        <v>167</v>
      </c>
      <c r="F10" s="7">
        <v>49</v>
      </c>
      <c r="G10" s="7" t="s">
        <v>114</v>
      </c>
      <c r="H10" s="7" t="s">
        <v>167</v>
      </c>
      <c r="I10" s="7">
        <v>49</v>
      </c>
      <c r="J10" s="7" t="s">
        <v>114</v>
      </c>
      <c r="M10" s="8" t="s">
        <v>157</v>
      </c>
      <c r="N10" s="8">
        <v>46</v>
      </c>
      <c r="O10" s="8" t="s">
        <v>115</v>
      </c>
      <c r="P10" s="8" t="s">
        <v>157</v>
      </c>
      <c r="Q10" s="8">
        <v>32</v>
      </c>
      <c r="R10" s="8" t="s">
        <v>115</v>
      </c>
      <c r="Y10" s="8" t="s">
        <v>73</v>
      </c>
      <c r="Z10" s="8">
        <v>64</v>
      </c>
      <c r="AA10" s="8" t="s">
        <v>115</v>
      </c>
      <c r="AB10" s="4" t="s">
        <v>178</v>
      </c>
      <c r="AC10" s="4">
        <v>1</v>
      </c>
      <c r="AD10" s="4" t="s">
        <v>111</v>
      </c>
      <c r="AE10" s="8" t="s">
        <v>51</v>
      </c>
      <c r="AF10" s="8">
        <v>21</v>
      </c>
      <c r="AG10" s="8" t="s">
        <v>115</v>
      </c>
      <c r="AH10" s="4" t="s">
        <v>119</v>
      </c>
      <c r="AI10" s="4">
        <v>2</v>
      </c>
      <c r="AJ10" s="4" t="s">
        <v>111</v>
      </c>
      <c r="AN10" s="9" t="s">
        <v>76</v>
      </c>
      <c r="AO10" s="9">
        <v>12</v>
      </c>
      <c r="AP10" s="9" t="s">
        <v>113</v>
      </c>
      <c r="AT10" s="10" t="s">
        <v>53</v>
      </c>
      <c r="AU10" s="10">
        <v>6</v>
      </c>
      <c r="AV10" s="10" t="s">
        <v>111</v>
      </c>
      <c r="AW10" s="8" t="s">
        <v>136</v>
      </c>
      <c r="AX10" s="8">
        <v>364</v>
      </c>
    </row>
    <row r="11" spans="1:50" x14ac:dyDescent="0.25">
      <c r="A11" s="1">
        <v>9</v>
      </c>
      <c r="B11" t="s">
        <v>194</v>
      </c>
      <c r="C11" s="7">
        <v>97</v>
      </c>
      <c r="D11" s="7" t="s">
        <v>114</v>
      </c>
      <c r="E11" s="7" t="s">
        <v>168</v>
      </c>
      <c r="F11" s="7">
        <v>49</v>
      </c>
      <c r="G11" s="7" t="s">
        <v>114</v>
      </c>
      <c r="H11" s="7" t="s">
        <v>168</v>
      </c>
      <c r="I11" s="7">
        <v>49</v>
      </c>
      <c r="J11" s="7" t="s">
        <v>114</v>
      </c>
      <c r="M11" s="8" t="s">
        <v>158</v>
      </c>
      <c r="N11" s="8">
        <v>46</v>
      </c>
      <c r="O11" s="8" t="s">
        <v>115</v>
      </c>
      <c r="P11" s="8" t="s">
        <v>158</v>
      </c>
      <c r="Q11" s="8">
        <v>32</v>
      </c>
      <c r="R11" s="8" t="s">
        <v>115</v>
      </c>
      <c r="Y11" s="8" t="s">
        <v>78</v>
      </c>
      <c r="Z11" s="8">
        <v>64</v>
      </c>
      <c r="AA11" s="8" t="s">
        <v>115</v>
      </c>
      <c r="AB11" s="4" t="s">
        <v>179</v>
      </c>
      <c r="AC11" s="4">
        <v>2</v>
      </c>
      <c r="AD11" s="4" t="s">
        <v>111</v>
      </c>
      <c r="AE11" s="8" t="s">
        <v>64</v>
      </c>
      <c r="AF11" s="8">
        <v>21</v>
      </c>
      <c r="AG11" s="8" t="s">
        <v>115</v>
      </c>
      <c r="AH11" s="4" t="s">
        <v>120</v>
      </c>
      <c r="AI11" s="4">
        <v>2</v>
      </c>
      <c r="AJ11" s="4" t="s">
        <v>111</v>
      </c>
      <c r="AN11" s="7" t="s">
        <v>81</v>
      </c>
      <c r="AO11" s="7">
        <f>78*(1*10/12)</f>
        <v>65</v>
      </c>
      <c r="AP11" s="7" t="s">
        <v>114</v>
      </c>
      <c r="AT11" s="8" t="s">
        <v>58</v>
      </c>
      <c r="AU11" s="8">
        <v>120</v>
      </c>
      <c r="AV11" s="8" t="s">
        <v>115</v>
      </c>
      <c r="AX11">
        <f>SUM(AX2:AX10)</f>
        <v>648</v>
      </c>
    </row>
    <row r="12" spans="1:50" x14ac:dyDescent="0.25">
      <c r="A12" s="1">
        <v>10</v>
      </c>
      <c r="B12" t="s">
        <v>195</v>
      </c>
      <c r="C12" s="7">
        <v>97</v>
      </c>
      <c r="D12" s="7" t="s">
        <v>114</v>
      </c>
      <c r="E12" s="7" t="s">
        <v>166</v>
      </c>
      <c r="F12" s="7">
        <v>49</v>
      </c>
      <c r="G12" s="7" t="s">
        <v>114</v>
      </c>
      <c r="H12" s="7" t="s">
        <v>166</v>
      </c>
      <c r="I12" s="7">
        <v>49</v>
      </c>
      <c r="J12" s="7" t="s">
        <v>114</v>
      </c>
      <c r="M12" s="8" t="s">
        <v>254</v>
      </c>
      <c r="N12" s="8">
        <v>46</v>
      </c>
      <c r="O12" s="8" t="s">
        <v>115</v>
      </c>
      <c r="P12" s="8" t="s">
        <v>254</v>
      </c>
      <c r="Q12" s="8">
        <v>32</v>
      </c>
      <c r="R12" s="8" t="s">
        <v>115</v>
      </c>
      <c r="Y12" s="9" t="s">
        <v>82</v>
      </c>
      <c r="Z12" s="9">
        <v>23</v>
      </c>
      <c r="AA12" s="9" t="s">
        <v>113</v>
      </c>
      <c r="AB12" s="5" t="s">
        <v>180</v>
      </c>
      <c r="AC12" s="5">
        <v>3</v>
      </c>
      <c r="AD12" s="5" t="s">
        <v>112</v>
      </c>
      <c r="AE12" s="8" t="s">
        <v>68</v>
      </c>
      <c r="AF12" s="8">
        <v>21</v>
      </c>
      <c r="AG12" s="8" t="s">
        <v>115</v>
      </c>
      <c r="AH12" s="7" t="s">
        <v>69</v>
      </c>
      <c r="AI12" s="7">
        <v>32</v>
      </c>
      <c r="AJ12" s="7" t="s">
        <v>114</v>
      </c>
      <c r="AN12" s="4" t="s">
        <v>85</v>
      </c>
      <c r="AO12" s="4">
        <v>3</v>
      </c>
      <c r="AP12" s="4" t="s">
        <v>111</v>
      </c>
      <c r="AT12" s="8" t="s">
        <v>136</v>
      </c>
      <c r="AU12" s="8">
        <v>120</v>
      </c>
      <c r="AV12" s="8" t="s">
        <v>115</v>
      </c>
    </row>
    <row r="13" spans="1:50" x14ac:dyDescent="0.25">
      <c r="A13" s="1">
        <v>11</v>
      </c>
      <c r="C13">
        <f>SUM(C2:C12)</f>
        <v>648</v>
      </c>
      <c r="E13" s="7" t="s">
        <v>169</v>
      </c>
      <c r="F13" s="7">
        <v>49</v>
      </c>
      <c r="G13" s="7" t="s">
        <v>114</v>
      </c>
      <c r="H13" s="7" t="s">
        <v>169</v>
      </c>
      <c r="I13" s="7">
        <v>49</v>
      </c>
      <c r="J13" s="7" t="s">
        <v>114</v>
      </c>
      <c r="M13" s="8" t="s">
        <v>255</v>
      </c>
      <c r="N13" s="8">
        <v>46</v>
      </c>
      <c r="O13" s="8" t="s">
        <v>115</v>
      </c>
      <c r="P13" s="8" t="s">
        <v>255</v>
      </c>
      <c r="Q13" s="8">
        <v>32</v>
      </c>
      <c r="R13" s="8" t="s">
        <v>115</v>
      </c>
      <c r="Z13">
        <f>SUM(Z2:Z12)</f>
        <v>648</v>
      </c>
      <c r="AB13" s="5" t="s">
        <v>181</v>
      </c>
      <c r="AC13" s="5">
        <v>4</v>
      </c>
      <c r="AD13" s="5" t="s">
        <v>112</v>
      </c>
      <c r="AE13" s="8" t="s">
        <v>83</v>
      </c>
      <c r="AF13" s="8">
        <v>21</v>
      </c>
      <c r="AG13" s="8" t="s">
        <v>115</v>
      </c>
      <c r="AH13" s="7" t="s">
        <v>72</v>
      </c>
      <c r="AI13" s="7">
        <v>32</v>
      </c>
      <c r="AJ13" s="7" t="s">
        <v>114</v>
      </c>
      <c r="AN13" s="8" t="s">
        <v>136</v>
      </c>
      <c r="AO13" s="8">
        <v>386</v>
      </c>
      <c r="AP13" s="8" t="s">
        <v>115</v>
      </c>
      <c r="AU13">
        <f>SUM(AU2:AU12)</f>
        <v>648</v>
      </c>
    </row>
    <row r="14" spans="1:50" x14ac:dyDescent="0.25">
      <c r="A14" s="1">
        <v>12</v>
      </c>
      <c r="E14" s="8" t="s">
        <v>136</v>
      </c>
      <c r="F14" s="8">
        <v>241</v>
      </c>
      <c r="G14" s="8" t="s">
        <v>115</v>
      </c>
      <c r="H14" s="8" t="s">
        <v>136</v>
      </c>
      <c r="I14" s="8">
        <v>241</v>
      </c>
      <c r="J14" s="8" t="s">
        <v>115</v>
      </c>
      <c r="M14" s="8" t="s">
        <v>256</v>
      </c>
      <c r="N14" s="8">
        <v>46</v>
      </c>
      <c r="O14" s="8" t="s">
        <v>115</v>
      </c>
      <c r="P14" s="8" t="s">
        <v>256</v>
      </c>
      <c r="Q14" s="8">
        <v>32</v>
      </c>
      <c r="R14" s="8" t="s">
        <v>115</v>
      </c>
      <c r="AB14" s="5" t="s">
        <v>182</v>
      </c>
      <c r="AC14" s="5">
        <v>3</v>
      </c>
      <c r="AD14" s="5" t="s">
        <v>112</v>
      </c>
      <c r="AE14" s="8" t="s">
        <v>86</v>
      </c>
      <c r="AF14" s="8">
        <v>21</v>
      </c>
      <c r="AG14" s="8" t="s">
        <v>115</v>
      </c>
      <c r="AH14" s="7" t="s">
        <v>84</v>
      </c>
      <c r="AI14" s="7">
        <v>32</v>
      </c>
      <c r="AJ14" s="7" t="s">
        <v>114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90</v>
      </c>
      <c r="N15" s="8">
        <v>46</v>
      </c>
      <c r="O15" s="8" t="s">
        <v>115</v>
      </c>
      <c r="P15" s="8" t="s">
        <v>90</v>
      </c>
      <c r="Q15" s="8">
        <v>32</v>
      </c>
      <c r="R15" s="8" t="s">
        <v>115</v>
      </c>
      <c r="AB15" s="5" t="s">
        <v>183</v>
      </c>
      <c r="AC15" s="5">
        <v>3</v>
      </c>
      <c r="AD15" s="5" t="s">
        <v>112</v>
      </c>
      <c r="AE15" s="8" t="s">
        <v>91</v>
      </c>
      <c r="AF15" s="8">
        <v>21</v>
      </c>
      <c r="AG15" s="8" t="s">
        <v>115</v>
      </c>
      <c r="AH15" s="7" t="s">
        <v>87</v>
      </c>
      <c r="AI15" s="7">
        <v>32</v>
      </c>
      <c r="AJ15" s="7" t="s">
        <v>114</v>
      </c>
    </row>
    <row r="16" spans="1:50" x14ac:dyDescent="0.25">
      <c r="A16" s="1">
        <v>14</v>
      </c>
      <c r="B16" s="4"/>
      <c r="C16" s="4" t="s">
        <v>106</v>
      </c>
      <c r="D16" s="4"/>
      <c r="E16" s="3">
        <v>0.01</v>
      </c>
      <c r="M16" s="7" t="s">
        <v>150</v>
      </c>
      <c r="N16" s="7">
        <v>39</v>
      </c>
      <c r="O16" s="7" t="s">
        <v>114</v>
      </c>
      <c r="P16" s="8" t="s">
        <v>133</v>
      </c>
      <c r="Q16" s="8">
        <v>112</v>
      </c>
      <c r="R16" s="8" t="s">
        <v>115</v>
      </c>
      <c r="AB16" s="5" t="s">
        <v>184</v>
      </c>
      <c r="AC16" s="5">
        <v>4</v>
      </c>
      <c r="AD16" s="5" t="s">
        <v>112</v>
      </c>
      <c r="AE16" s="8" t="s">
        <v>93</v>
      </c>
      <c r="AF16" s="8">
        <v>21</v>
      </c>
      <c r="AG16" s="8" t="s">
        <v>115</v>
      </c>
      <c r="AH16" s="7" t="s">
        <v>94</v>
      </c>
      <c r="AI16" s="7">
        <v>32</v>
      </c>
      <c r="AJ16" s="7" t="s">
        <v>114</v>
      </c>
    </row>
    <row r="17" spans="1:36" x14ac:dyDescent="0.25">
      <c r="A17" s="1">
        <v>15</v>
      </c>
      <c r="B17" s="5"/>
      <c r="C17" s="5" t="s">
        <v>110</v>
      </c>
      <c r="D17" s="5"/>
      <c r="E17" s="3">
        <v>0.03</v>
      </c>
      <c r="M17" s="7" t="s">
        <v>151</v>
      </c>
      <c r="N17" s="7">
        <v>39</v>
      </c>
      <c r="O17" s="7" t="s">
        <v>114</v>
      </c>
      <c r="P17" s="7" t="s">
        <v>150</v>
      </c>
      <c r="Q17" s="7">
        <v>39</v>
      </c>
      <c r="R17" s="7" t="s">
        <v>114</v>
      </c>
      <c r="AB17" s="8" t="s">
        <v>136</v>
      </c>
      <c r="AC17" s="8">
        <v>559</v>
      </c>
      <c r="AD17" s="8" t="s">
        <v>115</v>
      </c>
      <c r="AE17" s="8" t="s">
        <v>100</v>
      </c>
      <c r="AF17" s="8">
        <v>21</v>
      </c>
      <c r="AG17" s="8" t="s">
        <v>115</v>
      </c>
      <c r="AH17" s="7" t="s">
        <v>96</v>
      </c>
      <c r="AI17" s="7">
        <v>32</v>
      </c>
      <c r="AJ17" s="7" t="s">
        <v>114</v>
      </c>
    </row>
    <row r="18" spans="1:36" x14ac:dyDescent="0.25">
      <c r="A18" s="1">
        <v>16</v>
      </c>
      <c r="B18" s="6"/>
      <c r="C18" s="6" t="s">
        <v>107</v>
      </c>
      <c r="D18" s="6"/>
      <c r="E18" s="3">
        <v>0.1</v>
      </c>
      <c r="M18" s="7" t="s">
        <v>152</v>
      </c>
      <c r="N18" s="7">
        <v>39</v>
      </c>
      <c r="O18" s="7" t="s">
        <v>114</v>
      </c>
      <c r="P18" s="7" t="s">
        <v>151</v>
      </c>
      <c r="Q18" s="7">
        <v>39</v>
      </c>
      <c r="R18" s="7" t="s">
        <v>114</v>
      </c>
      <c r="AC18">
        <f>SUM(AC2:AC17)</f>
        <v>648</v>
      </c>
      <c r="AE18" s="8" t="s">
        <v>101</v>
      </c>
      <c r="AF18" s="8">
        <v>21</v>
      </c>
      <c r="AG18" s="8" t="s">
        <v>115</v>
      </c>
      <c r="AH18" s="8" t="s">
        <v>136</v>
      </c>
      <c r="AI18" s="8">
        <v>365</v>
      </c>
      <c r="AJ18" s="8" t="s">
        <v>115</v>
      </c>
    </row>
    <row r="19" spans="1:36" x14ac:dyDescent="0.25">
      <c r="A19" s="1">
        <v>17</v>
      </c>
      <c r="B19" s="7"/>
      <c r="C19" s="7" t="s">
        <v>108</v>
      </c>
      <c r="D19" s="7"/>
      <c r="E19" s="2">
        <v>0.3</v>
      </c>
      <c r="N19">
        <f>SUM(N2:N18)</f>
        <v>648</v>
      </c>
      <c r="P19" s="7" t="s">
        <v>152</v>
      </c>
      <c r="Q19" s="7">
        <v>39</v>
      </c>
      <c r="R19" s="7" t="s">
        <v>114</v>
      </c>
      <c r="AE19" s="8" t="s">
        <v>104</v>
      </c>
      <c r="AF19" s="8">
        <v>21</v>
      </c>
      <c r="AG19" s="8" t="s">
        <v>115</v>
      </c>
      <c r="AH19">
        <f>SUM(AI2:AI18)</f>
        <v>648</v>
      </c>
    </row>
    <row r="20" spans="1:36" x14ac:dyDescent="0.25">
      <c r="A20" s="1">
        <v>18</v>
      </c>
      <c r="B20" s="8"/>
      <c r="C20" s="8" t="s">
        <v>109</v>
      </c>
      <c r="D20" s="8"/>
      <c r="E20" s="2">
        <v>0.56000000000000005</v>
      </c>
      <c r="F20" t="s">
        <v>126</v>
      </c>
      <c r="H20" t="s">
        <v>127</v>
      </c>
      <c r="Q20">
        <f>SUM(Q2:Q19)</f>
        <v>648</v>
      </c>
      <c r="AE20" s="8" t="s">
        <v>105</v>
      </c>
      <c r="AF20" s="8">
        <v>21</v>
      </c>
      <c r="AG20" s="8" t="s">
        <v>115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114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114</v>
      </c>
    </row>
    <row r="23" spans="1:36" x14ac:dyDescent="0.25">
      <c r="A23" s="1">
        <v>21</v>
      </c>
      <c r="AE23" s="7" t="s">
        <v>74</v>
      </c>
      <c r="AF23" s="7">
        <f>30*(1*10/12)</f>
        <v>25</v>
      </c>
      <c r="AG23" s="7" t="s">
        <v>114</v>
      </c>
    </row>
    <row r="24" spans="1:36" x14ac:dyDescent="0.25">
      <c r="A24" s="1">
        <v>22</v>
      </c>
      <c r="AE24" s="7" t="s">
        <v>98</v>
      </c>
      <c r="AF24" s="7">
        <f>30*(1*10/12)</f>
        <v>25</v>
      </c>
      <c r="AG24" s="7" t="s">
        <v>114</v>
      </c>
    </row>
    <row r="25" spans="1:36" x14ac:dyDescent="0.25">
      <c r="A25" s="1">
        <v>23</v>
      </c>
      <c r="AE25" s="7" t="s">
        <v>102</v>
      </c>
      <c r="AF25" s="7">
        <f>30*(1*10/12)</f>
        <v>25</v>
      </c>
      <c r="AG25" s="7" t="s">
        <v>114</v>
      </c>
    </row>
    <row r="26" spans="1:36" x14ac:dyDescent="0.25">
      <c r="A26" s="1">
        <v>24</v>
      </c>
      <c r="AE26" s="8" t="s">
        <v>136</v>
      </c>
      <c r="AF26" s="8">
        <v>231</v>
      </c>
      <c r="AG26" s="8" t="s">
        <v>115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Pos 1 up-up</vt:lpstr>
      <vt:lpstr>Pos 1 up-middle</vt:lpstr>
      <vt:lpstr>Pos 1 up-down</vt:lpstr>
      <vt:lpstr>Pos 1 down-up</vt:lpstr>
      <vt:lpstr>Pos 1 down-middle</vt:lpstr>
      <vt:lpstr>Pos 1 down-down</vt:lpstr>
      <vt:lpstr>Pos 2 up-up</vt:lpstr>
      <vt:lpstr>Pos 2 up-middle</vt:lpstr>
      <vt:lpstr>Pos 2 up-down</vt:lpstr>
      <vt:lpstr>Pos 2 down-up</vt:lpstr>
      <vt:lpstr>Pos 2 down-middle</vt:lpstr>
      <vt:lpstr>Pos 2 down-down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2021-12-10T15:36:38Z</dcterms:created>
  <dcterms:modified xsi:type="dcterms:W3CDTF">2022-04-28T05:11:43Z</dcterms:modified>
</cp:coreProperties>
</file>