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825D5672-05EC-4222-8B44-9EA5B5F186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3" i="1" l="1"/>
  <c r="I4" i="1"/>
  <c r="I2" i="1"/>
  <c r="G3" i="1"/>
  <c r="G4" i="1"/>
  <c r="G2" i="1"/>
  <c r="J3" i="1" l="1"/>
  <c r="J2" i="1"/>
  <c r="J4" i="1"/>
</calcChain>
</file>

<file path=xl/sharedStrings.xml><?xml version="1.0" encoding="utf-8"?>
<sst xmlns="http://schemas.openxmlformats.org/spreadsheetml/2006/main" count="16" uniqueCount="11">
  <si>
    <t>Cd</t>
  </si>
  <si>
    <t>Vd</t>
  </si>
  <si>
    <t>V</t>
  </si>
  <si>
    <t>Ci</t>
  </si>
  <si>
    <t>Ce</t>
  </si>
  <si>
    <t xml:space="preserve"> </t>
  </si>
  <si>
    <t>% Desorption</t>
  </si>
  <si>
    <t>% Desorption 2</t>
  </si>
  <si>
    <t>Cd 2</t>
  </si>
  <si>
    <t>Error Desorption</t>
  </si>
  <si>
    <t>Media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</si>
</sst>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H11" sqref="H11"/>
    </sheetView>
  </sheetViews>
  <sheetFormatPr defaultRowHeight="14.4" x14ac:dyDescent="0.3"/>
  <cols>
    <col min="1" max="1" width="57.88671875" customWidth="1"/>
    <col min="2" max="2" width="9" style="2"/>
    <col min="3" max="3" width="9" style="1"/>
    <col min="7" max="7" width="17.44140625" customWidth="1"/>
    <col min="8" max="8" width="10.21875" customWidth="1"/>
    <col min="9" max="9" width="13.88671875" customWidth="1"/>
    <col min="10" max="10" width="23.77734375" customWidth="1"/>
  </cols>
  <sheetData>
    <row r="1" spans="1:10" x14ac:dyDescent="0.3">
      <c r="A1" t="s">
        <v>10</v>
      </c>
      <c r="B1" s="2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3">
      <c r="A2">
        <v>1</v>
      </c>
      <c r="B2" s="2">
        <v>230.12</v>
      </c>
      <c r="C2" s="1">
        <v>0.05</v>
      </c>
      <c r="D2">
        <v>0.1</v>
      </c>
      <c r="E2">
        <v>150</v>
      </c>
      <c r="F2">
        <v>15.38</v>
      </c>
      <c r="G2">
        <f>(100*B:B*C:C)/(((E:E)-(F:F))*(D:D))</f>
        <v>85.470212449858863</v>
      </c>
      <c r="H2" s="2">
        <v>231.54</v>
      </c>
      <c r="I2">
        <f>(100*H:H*C:C)/(((E:E)-(F:F))*(D:D))</f>
        <v>85.997622938642095</v>
      </c>
      <c r="J2">
        <f>I:I-G:G</f>
        <v>0.52741048878323227</v>
      </c>
    </row>
    <row r="3" spans="1:10" x14ac:dyDescent="0.3">
      <c r="A3">
        <v>2</v>
      </c>
      <c r="B3" s="2">
        <v>250.54</v>
      </c>
      <c r="C3" s="1">
        <v>0.05</v>
      </c>
      <c r="D3">
        <v>0.1</v>
      </c>
      <c r="E3">
        <v>150</v>
      </c>
      <c r="F3">
        <v>15.38</v>
      </c>
      <c r="G3">
        <f>(100*B:B*C:C)/(((E:E)-(F:F))*(D:D))</f>
        <v>93.054523844896735</v>
      </c>
      <c r="H3" s="2">
        <v>251.98</v>
      </c>
      <c r="I3">
        <f>(100*H:H*C:C)/(((E:E)-(F:F))*(D:D))</f>
        <v>93.589362650423411</v>
      </c>
      <c r="J3">
        <f>I:I-G:G</f>
        <v>0.53483880552667529</v>
      </c>
    </row>
    <row r="4" spans="1:10" x14ac:dyDescent="0.3">
      <c r="A4">
        <v>3</v>
      </c>
      <c r="B4" s="2">
        <v>268.43</v>
      </c>
      <c r="C4" s="1">
        <v>0.05</v>
      </c>
      <c r="D4">
        <v>0.1</v>
      </c>
      <c r="E4">
        <v>150</v>
      </c>
      <c r="F4">
        <v>15.38</v>
      </c>
      <c r="G4">
        <f>(100*B:B*C:C)/(((E:E)-(F:F))*(D:D))</f>
        <v>99.69915317189124</v>
      </c>
      <c r="H4" s="2">
        <v>269.87</v>
      </c>
      <c r="I4">
        <f>(100*H:H*C:C)/(((E:E)-(F:F))*(D:D))</f>
        <v>100.23399197741792</v>
      </c>
      <c r="J4">
        <f>I:I-G:G</f>
        <v>0.53483880552667529</v>
      </c>
    </row>
    <row r="8" spans="1:10" x14ac:dyDescent="0.3">
      <c r="C8" s="1" t="s">
        <v>5</v>
      </c>
      <c r="D8" t="s">
        <v>5</v>
      </c>
      <c r="E8" t="s">
        <v>5</v>
      </c>
      <c r="F8" t="s">
        <v>5</v>
      </c>
      <c r="H8" t="s">
        <v>5</v>
      </c>
    </row>
    <row r="14" spans="1:10" x14ac:dyDescent="0.3">
      <c r="F14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2025-01-15T14:43:12Z</dcterms:modified>
</cp:coreProperties>
</file>