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xr:revisionPtr revIDLastSave="0" documentId="13_ncr:1_{99139E8C-4D74-435A-BA12-A08BE3071386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able1_2" sheetId="3" r:id="rId1"/>
    <sheet name="Table1" sheetId="2" r:id="rId2"/>
    <sheet name="Untitled form" sheetId="1" r:id="rId3"/>
  </sheets>
  <definedNames>
    <definedName name="_xlnm._FilterDatabase" localSheetId="2" hidden="1">'Untitled form'!$A$1:$Z$109</definedName>
    <definedName name="ExternalData_1" localSheetId="1" hidden="1">Table1!$A$1:$Z$109</definedName>
    <definedName name="ExternalData_2" localSheetId="0" hidden="1">Table1_2!$A$1:$Y$109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2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2" i="2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D57D983-9ED5-487D-8ADE-BA2047FFCADD}" keepAlive="1" name="Query - Table1" description="Connection to the 'Table1' query in the workbook." type="5" refreshedVersion="7" background="1" saveData="1">
    <dbPr connection="Provider=Microsoft.Mashup.OleDb.1;Data Source=$Workbook$;Location=Table1;Extended Properties=&quot;&quot;" command="SELECT * FROM [Table1]"/>
  </connection>
  <connection id="2" xr16:uid="{ED3AB242-12E4-4583-A91B-CEDDFFFB5C4E}" keepAlive="1" name="Query - Table1_2" description="Connection to the 'Table1_2' query in the workbook." type="5" refreshedVersion="7" background="1" saveData="1">
    <dbPr connection="Provider=Microsoft.Mashup.OleDb.1;Data Source=$Workbook$;Location=Table1_2;Extended Properties=&quot;&quot;" command="SELECT * FROM [Table1_2]"/>
  </connection>
</connections>
</file>

<file path=xl/sharedStrings.xml><?xml version="1.0" encoding="utf-8"?>
<sst xmlns="http://schemas.openxmlformats.org/spreadsheetml/2006/main" count="7320" uniqueCount="371">
  <si>
    <t>Timestamp</t>
  </si>
  <si>
    <t>Is your PPA helping you develop new skills?</t>
  </si>
  <si>
    <t>Is your PPA far from where you live? Do they assist with transport fare?</t>
  </si>
  <si>
    <t>Is your PPA relevant to your course of study?</t>
  </si>
  <si>
    <t>Do you receive a regular monthly allowance (allawee) from your PPA?</t>
  </si>
  <si>
    <t>If yes, pls specify the skill:</t>
  </si>
  <si>
    <t>2025/06/22 4:10:31 PM CST</t>
  </si>
  <si>
    <t>Currently serving</t>
  </si>
  <si>
    <t>Single</t>
  </si>
  <si>
    <t>Male</t>
  </si>
  <si>
    <t>24-26 years</t>
  </si>
  <si>
    <t>Edo</t>
  </si>
  <si>
    <t>Rivers</t>
  </si>
  <si>
    <t>No</t>
  </si>
  <si>
    <t>Environmental science</t>
  </si>
  <si>
    <t>Excellent</t>
  </si>
  <si>
    <t>Yes</t>
  </si>
  <si>
    <t>Yes, Yes.</t>
  </si>
  <si>
    <t>Family and friends</t>
  </si>
  <si>
    <t>Shoe making</t>
  </si>
  <si>
    <t>ICT Technology: Tech firms, Software,etc</t>
  </si>
  <si>
    <t>Somewhat valuable</t>
  </si>
  <si>
    <t>2025/06/23 4:05:48 AM CST</t>
  </si>
  <si>
    <t>27-29 years</t>
  </si>
  <si>
    <t>Delta</t>
  </si>
  <si>
    <t>Lagos</t>
  </si>
  <si>
    <t>Undecided</t>
  </si>
  <si>
    <t>Good</t>
  </si>
  <si>
    <t>Yes, No</t>
  </si>
  <si>
    <t>Self-arranged</t>
  </si>
  <si>
    <t>2025/06/23 8:09:48 AM CST</t>
  </si>
  <si>
    <t>Enugu</t>
  </si>
  <si>
    <t>Art/social science</t>
  </si>
  <si>
    <t>Forex</t>
  </si>
  <si>
    <t>Education</t>
  </si>
  <si>
    <t>Not valuable</t>
  </si>
  <si>
    <t>2025/06/23 8:46:34 AM CST</t>
  </si>
  <si>
    <t>Completed</t>
  </si>
  <si>
    <t>Ondo State</t>
  </si>
  <si>
    <t>Engineering</t>
  </si>
  <si>
    <t>Terrible</t>
  </si>
  <si>
    <t>No, No</t>
  </si>
  <si>
    <t>PPA-provided</t>
  </si>
  <si>
    <t>Rice Farming</t>
  </si>
  <si>
    <t>2025/06/23 9:39:28 AM CST</t>
  </si>
  <si>
    <t>Edo state</t>
  </si>
  <si>
    <t>Very valuable</t>
  </si>
  <si>
    <t>2025/06/23 10:33:22 AM CST</t>
  </si>
  <si>
    <t>Female</t>
  </si>
  <si>
    <t>Average</t>
  </si>
  <si>
    <t>2025/06/23 10:43:29 AM CST</t>
  </si>
  <si>
    <t>Taraba</t>
  </si>
  <si>
    <t>No, Yes</t>
  </si>
  <si>
    <t>2025/06/23 10:49:04 AM CST</t>
  </si>
  <si>
    <t>21-23 years</t>
  </si>
  <si>
    <t>Lagos State</t>
  </si>
  <si>
    <t xml:space="preserve">Mass Communication </t>
  </si>
  <si>
    <t xml:space="preserve">Digital Marketing </t>
  </si>
  <si>
    <t>Oil and gas.</t>
  </si>
  <si>
    <t>Neutral</t>
  </si>
  <si>
    <t>2025/06/24 4:34:39 AM CST</t>
  </si>
  <si>
    <t>Rives State</t>
  </si>
  <si>
    <t xml:space="preserve">Project Management </t>
  </si>
  <si>
    <t>Private Sector/Corporate Organizations</t>
  </si>
  <si>
    <t>2025/06/24 6:48:19 AM CST</t>
  </si>
  <si>
    <t>NGOs/International organization</t>
  </si>
  <si>
    <t>2025/06/24 7:39:02 AM CST</t>
  </si>
  <si>
    <t>2025/06/24 7:40:50 AM CST</t>
  </si>
  <si>
    <t xml:space="preserve">Delta state </t>
  </si>
  <si>
    <t>2025/06/24 8:25:59 AM CST</t>
  </si>
  <si>
    <t>2025/06/24 8:57:01 AM CST</t>
  </si>
  <si>
    <t xml:space="preserve">Edo State </t>
  </si>
  <si>
    <t>Life science</t>
  </si>
  <si>
    <t>Church-provided</t>
  </si>
  <si>
    <t>2025/06/24 8:58:01 AM CST</t>
  </si>
  <si>
    <t>Government agencies/parastatals</t>
  </si>
  <si>
    <t>2025/06/24 9:17:05 AM CST</t>
  </si>
  <si>
    <t xml:space="preserve">Trading stocks </t>
  </si>
  <si>
    <t>Health; hospitals &amp; pharmacies, etc</t>
  </si>
  <si>
    <t>2025/06/24 9:17:53 AM CST</t>
  </si>
  <si>
    <t xml:space="preserve">Cloud engineering </t>
  </si>
  <si>
    <t>2025/06/24 9:23:46 AM CST</t>
  </si>
  <si>
    <t>2025/06/24 9:33:40 AM CST</t>
  </si>
  <si>
    <t xml:space="preserve">Edo state </t>
  </si>
  <si>
    <t>Ebonyi</t>
  </si>
  <si>
    <t>Graphic designer po</t>
  </si>
  <si>
    <t>2025/06/24 11:22:44 AM CST</t>
  </si>
  <si>
    <t xml:space="preserve">Abia state </t>
  </si>
  <si>
    <t>2025/06/24 1:38:36 PM CST</t>
  </si>
  <si>
    <t>Edo State</t>
  </si>
  <si>
    <t>Data Analysis</t>
  </si>
  <si>
    <t>2025/06/24 2:56:06 PM CST</t>
  </si>
  <si>
    <t xml:space="preserve">Delta State </t>
  </si>
  <si>
    <t xml:space="preserve">Content creation and programming </t>
  </si>
  <si>
    <t>2025/06/24 3:45:26 PM CST</t>
  </si>
  <si>
    <t xml:space="preserve">Real Estate </t>
  </si>
  <si>
    <t>2025/06/24 4:24:36 PM CST</t>
  </si>
  <si>
    <t>i am a Product Designer</t>
  </si>
  <si>
    <t>Construction</t>
  </si>
  <si>
    <t>2025/06/26 9:40:06 AM CST</t>
  </si>
  <si>
    <t xml:space="preserve">TARABA </t>
  </si>
  <si>
    <t xml:space="preserve">None </t>
  </si>
  <si>
    <t>2025/06/26 10:07:46 AM CST</t>
  </si>
  <si>
    <t>Above 30 years.</t>
  </si>
  <si>
    <t>Rivers State</t>
  </si>
  <si>
    <t>Kogi</t>
  </si>
  <si>
    <t xml:space="preserve">Shoemaking and bag making </t>
  </si>
  <si>
    <t>2025/06/26 11:45:21 AM CST</t>
  </si>
  <si>
    <t>Niger  state</t>
  </si>
  <si>
    <t>2025/06/27 3:01:15 AM CST</t>
  </si>
  <si>
    <t>2025/06/27 3:51:20 AM CST</t>
  </si>
  <si>
    <t xml:space="preserve">Rivers state </t>
  </si>
  <si>
    <t xml:space="preserve">Project management </t>
  </si>
  <si>
    <t>2025/06/27 3:57:33 AM CST</t>
  </si>
  <si>
    <t>Fashion design, digital skill</t>
  </si>
  <si>
    <t>2025/06/27 4:04:30 AM CST</t>
  </si>
  <si>
    <t xml:space="preserve">Learning a language </t>
  </si>
  <si>
    <t>2025/06/27 4:08:07 AM CST</t>
  </si>
  <si>
    <t>Physical science</t>
  </si>
  <si>
    <t>2025/06/27 4:13:12 AM CST</t>
  </si>
  <si>
    <t xml:space="preserve">Agriculture </t>
  </si>
  <si>
    <t>Video editing</t>
  </si>
  <si>
    <t>2025/06/27 4:16:31 AM CST</t>
  </si>
  <si>
    <t>Lash extension</t>
  </si>
  <si>
    <t>2025/06/27 4:20:37 AM CST</t>
  </si>
  <si>
    <t>Content marketing</t>
  </si>
  <si>
    <t>Communication and broadcasting</t>
  </si>
  <si>
    <t>2025/06/27 4:23:43 AM CST</t>
  </si>
  <si>
    <t>2025/06/27 4:27:20 AM CST</t>
  </si>
  <si>
    <t>Blockchain data analytic</t>
  </si>
  <si>
    <t>2025/06/27 4:31:12 AM CST</t>
  </si>
  <si>
    <t>Bayelsa state</t>
  </si>
  <si>
    <t xml:space="preserve">Culinary and candle making </t>
  </si>
  <si>
    <t>2025/06/27 4:36:57 AM CST</t>
  </si>
  <si>
    <t>Ogun state</t>
  </si>
  <si>
    <t>2025/06/27 4:44:04 AM CST</t>
  </si>
  <si>
    <t>2025/06/27 5:07:05 AM CST</t>
  </si>
  <si>
    <t xml:space="preserve">Computer skills </t>
  </si>
  <si>
    <t>Finance and banking</t>
  </si>
  <si>
    <t>2025/06/27 5:29:06 AM CST</t>
  </si>
  <si>
    <t>Ondo state</t>
  </si>
  <si>
    <t xml:space="preserve">Public speaking </t>
  </si>
  <si>
    <t>2025/06/28 1:39:20 PM CST</t>
  </si>
  <si>
    <t xml:space="preserve">Bayelsa </t>
  </si>
  <si>
    <t>Corpers lodge</t>
  </si>
  <si>
    <t xml:space="preserve">Tailoring </t>
  </si>
  <si>
    <t xml:space="preserve">Construction </t>
  </si>
  <si>
    <t>2025/07/03 9:25:49 AM CST</t>
  </si>
  <si>
    <t>2025/07/04 3:13:17 AM CST</t>
  </si>
  <si>
    <t>2025/07/04 3:20:47 AM CST</t>
  </si>
  <si>
    <t>Medicine</t>
  </si>
  <si>
    <t>2025/07/04 3:39:33 AM CST</t>
  </si>
  <si>
    <t>Food and beverage Industry</t>
  </si>
  <si>
    <t>2025/07/04 3:47:59 AM CST</t>
  </si>
  <si>
    <t xml:space="preserve">Cloud computing </t>
  </si>
  <si>
    <t>2025/07/04 3:52:37 AM CST</t>
  </si>
  <si>
    <t>Computer Science</t>
  </si>
  <si>
    <t>App creation</t>
  </si>
  <si>
    <t>2025/07/04 3:58:19 AM CST</t>
  </si>
  <si>
    <t>Abia state</t>
  </si>
  <si>
    <t xml:space="preserve">Videography </t>
  </si>
  <si>
    <t>2025/07/04 4:07:36 AM CST</t>
  </si>
  <si>
    <t>2025/07/04 4:12:22 AM CST</t>
  </si>
  <si>
    <t>IMO state</t>
  </si>
  <si>
    <t>Web dev</t>
  </si>
  <si>
    <t>2025/07/04 4:18:35 AM CST</t>
  </si>
  <si>
    <t>Married</t>
  </si>
  <si>
    <t>2025/07/04 4:32:12 AM CST</t>
  </si>
  <si>
    <t>Delta state</t>
  </si>
  <si>
    <t xml:space="preserve">Web development </t>
  </si>
  <si>
    <t>2025/07/04 4:42:40 AM CST</t>
  </si>
  <si>
    <t xml:space="preserve">Photo manipulation </t>
  </si>
  <si>
    <t>Agriculture</t>
  </si>
  <si>
    <t>2025/07/04 4:46:48 AM CST</t>
  </si>
  <si>
    <t>Cross river state</t>
  </si>
  <si>
    <t>2025/07/04 4:54:24 AM CST</t>
  </si>
  <si>
    <t>Rivers state</t>
  </si>
  <si>
    <t xml:space="preserve">Graphic design </t>
  </si>
  <si>
    <t>2025/07/04 4:57:54 AM CST</t>
  </si>
  <si>
    <t>2025/07/04 5:02:35 AM CST</t>
  </si>
  <si>
    <t>2025/07/04 5:16:47 AM CST</t>
  </si>
  <si>
    <t>Hair styling, braiding &amp; nails</t>
  </si>
  <si>
    <t>2025/07/04 5:20:39 AM CST</t>
  </si>
  <si>
    <t xml:space="preserve">Tailoring and cyber security </t>
  </si>
  <si>
    <t>2025/07/04 5:24:09 AM CST</t>
  </si>
  <si>
    <t>2025/07/04 5:27:47 AM CST</t>
  </si>
  <si>
    <t>Management science</t>
  </si>
  <si>
    <t>2025/07/04 5:30:52 AM CST</t>
  </si>
  <si>
    <t xml:space="preserve">Data analytics </t>
  </si>
  <si>
    <t>2025/07/04 5:35:55 AM CST</t>
  </si>
  <si>
    <t xml:space="preserve">Bayelsa State </t>
  </si>
  <si>
    <t>2025/07/04 5:45:33 AM CST</t>
  </si>
  <si>
    <t>2025/07/04 5:50:28 AM CST</t>
  </si>
  <si>
    <t>Cyber Security</t>
  </si>
  <si>
    <t>2025/07/04 6:21:53 AM CST</t>
  </si>
  <si>
    <t>Make up</t>
  </si>
  <si>
    <t>2025/07/04 6:24:22 AM CST</t>
  </si>
  <si>
    <t>Makeup</t>
  </si>
  <si>
    <t>2025/07/04 7:32:22 AM CST</t>
  </si>
  <si>
    <t xml:space="preserve">Environmental </t>
  </si>
  <si>
    <t>2025/07/04 10:42:41 AM CST</t>
  </si>
  <si>
    <t>Tech skill</t>
  </si>
  <si>
    <t>2025/07/04 3:48:12 PM CST</t>
  </si>
  <si>
    <t>Kwara</t>
  </si>
  <si>
    <t>2025/07/05 2:09:56 AM CST</t>
  </si>
  <si>
    <t>Ekiti state</t>
  </si>
  <si>
    <t>2025/07/07 7:14:58 AM CST</t>
  </si>
  <si>
    <t>2025/07/07 8:32:07 AM CST</t>
  </si>
  <si>
    <t>2025/07/07 8:48:13 AM CST</t>
  </si>
  <si>
    <t>Non</t>
  </si>
  <si>
    <t>2025/07/09 5:05:00 AM CST</t>
  </si>
  <si>
    <t>Osun</t>
  </si>
  <si>
    <t>2025/07/10 2:03:53 AM CST</t>
  </si>
  <si>
    <t>2025/07/10 2:29:22 PM CST</t>
  </si>
  <si>
    <t>Brand identity design</t>
  </si>
  <si>
    <t>2025/07/10 3:37:41 PM CST</t>
  </si>
  <si>
    <t>Iâ€™d receive at the end of my service year.</t>
  </si>
  <si>
    <t>2025/07/10 7:20:14 PM CST</t>
  </si>
  <si>
    <t xml:space="preserve">Tattoos and drawings </t>
  </si>
  <si>
    <t>2025/07/14 1:10:05 PM CST</t>
  </si>
  <si>
    <t>Project management, forex trading</t>
  </si>
  <si>
    <t>2025/07/17 3:30:05 AM CST</t>
  </si>
  <si>
    <t>Akwa-ibom</t>
  </si>
  <si>
    <t>2025/07/17 3:34:33 AM CST</t>
  </si>
  <si>
    <t xml:space="preserve">Entrepreneurship </t>
  </si>
  <si>
    <t>2025/07/17 7:08:51 AM CST</t>
  </si>
  <si>
    <t xml:space="preserve">Backend </t>
  </si>
  <si>
    <t>2025/07/17 8:00:01 AM CST</t>
  </si>
  <si>
    <t>IMO State</t>
  </si>
  <si>
    <t xml:space="preserve">Web developer </t>
  </si>
  <si>
    <t>2025/07/17 8:04:48 AM CST</t>
  </si>
  <si>
    <t>Fashion design</t>
  </si>
  <si>
    <t>2025/07/17 8:11:19 AM CST</t>
  </si>
  <si>
    <t xml:space="preserve">Painting </t>
  </si>
  <si>
    <t>2025/07/17 8:16:42 AM CST</t>
  </si>
  <si>
    <t>2025/07/17 8:38:16 AM CST</t>
  </si>
  <si>
    <t xml:space="preserve">Cybersecurity </t>
  </si>
  <si>
    <t>2025/07/18 3:41:26 PM CST</t>
  </si>
  <si>
    <t>2025/07/18 3:43:11 PM CST</t>
  </si>
  <si>
    <t xml:space="preserve">T-shirt printing </t>
  </si>
  <si>
    <t>2025/07/18 3:48:26 PM CST</t>
  </si>
  <si>
    <t>Ondo</t>
  </si>
  <si>
    <t>2025/07/18 3:50:53 PM CST</t>
  </si>
  <si>
    <t>Abuja</t>
  </si>
  <si>
    <t>Photography</t>
  </si>
  <si>
    <t>2025/07/18 3:52:23 PM CST</t>
  </si>
  <si>
    <t>Content creation</t>
  </si>
  <si>
    <t>2025/07/18 3:54:51 PM CST</t>
  </si>
  <si>
    <t>2025/07/30 4:36:22 PM CST</t>
  </si>
  <si>
    <t>2025/07/30 4:37:55 PM CST</t>
  </si>
  <si>
    <t>Law</t>
  </si>
  <si>
    <t>2025/07/30 4:39:28 PM CST</t>
  </si>
  <si>
    <t>Ogun</t>
  </si>
  <si>
    <t>2025/07/30 4:41:44 PM CST</t>
  </si>
  <si>
    <t>2025/08/05 12:41:52 AM CST</t>
  </si>
  <si>
    <t>2025/08/05 12:44:58 AM CST</t>
  </si>
  <si>
    <t>Interior design</t>
  </si>
  <si>
    <t>2025/08/05 12:46:44 AM CST</t>
  </si>
  <si>
    <t xml:space="preserve">Kwara </t>
  </si>
  <si>
    <t>Web development</t>
  </si>
  <si>
    <t>2025/08/05 12:49:42 AM CST</t>
  </si>
  <si>
    <t>UI/UX</t>
  </si>
  <si>
    <t>2025/08/05 12:51:42 AM CST</t>
  </si>
  <si>
    <t>Bauchi</t>
  </si>
  <si>
    <t>2025/08/05 12:53:34 AM CST</t>
  </si>
  <si>
    <t>2025/08/05 1:00:32 AM CST</t>
  </si>
  <si>
    <t xml:space="preserve">Osun </t>
  </si>
  <si>
    <t xml:space="preserve">Kebbi </t>
  </si>
  <si>
    <t>2025/08/05 1:02:25 AM CST</t>
  </si>
  <si>
    <t>Graphic design</t>
  </si>
  <si>
    <t>Completion of Service</t>
  </si>
  <si>
    <t>Not Applicable</t>
  </si>
  <si>
    <t>Not applicable</t>
  </si>
  <si>
    <t>Marital status</t>
  </si>
  <si>
    <t>Gender</t>
  </si>
  <si>
    <t>Age range</t>
  </si>
  <si>
    <t>Lagos state</t>
  </si>
  <si>
    <t xml:space="preserve">Lagos state </t>
  </si>
  <si>
    <t>Abia state state</t>
  </si>
  <si>
    <t xml:space="preserve">Cross river state </t>
  </si>
  <si>
    <t>Cross-rivers state</t>
  </si>
  <si>
    <t>Enugu state</t>
  </si>
  <si>
    <t>Adamawa state</t>
  </si>
  <si>
    <t>Anambra state</t>
  </si>
  <si>
    <t xml:space="preserve">Anambra state </t>
  </si>
  <si>
    <t>Ekiti state state</t>
  </si>
  <si>
    <t xml:space="preserve">State Code </t>
  </si>
  <si>
    <t>NYSC Status</t>
  </si>
  <si>
    <t>State of Residence</t>
  </si>
  <si>
    <t xml:space="preserve"> State of Deployment</t>
  </si>
  <si>
    <t xml:space="preserve"> Return to your State of Residence</t>
  </si>
  <si>
    <t>Post-NYSC Status</t>
  </si>
  <si>
    <t>Study Course</t>
  </si>
  <si>
    <t>Mass communication</t>
  </si>
  <si>
    <t xml:space="preserve">Life science </t>
  </si>
  <si>
    <t>Fair</t>
  </si>
  <si>
    <t>PPA Rating</t>
  </si>
  <si>
    <t>Accommodation Type</t>
  </si>
  <si>
    <t>21,000 - 30,000</t>
  </si>
  <si>
    <t>10,000 - 20,000</t>
  </si>
  <si>
    <t>31,000 - 40,000</t>
  </si>
  <si>
    <t>41,000 - 50,000</t>
  </si>
  <si>
    <t>&gt;50,000</t>
  </si>
  <si>
    <t xml:space="preserve"> PPA range salary</t>
  </si>
  <si>
    <t>PPA Category</t>
  </si>
  <si>
    <t>Post PPA Work</t>
  </si>
  <si>
    <t xml:space="preserve"> NYSC Program Rating</t>
  </si>
  <si>
    <t>Interest in Continuing at PPA?</t>
  </si>
  <si>
    <t>Age Category</t>
  </si>
  <si>
    <t>Personal Skill Development in Service Year</t>
  </si>
  <si>
    <t>Column1</t>
  </si>
  <si>
    <t>PPA-Distance From Place of Residence</t>
  </si>
  <si>
    <t>PPA-Relevance to Course of Study</t>
  </si>
  <si>
    <t>Regular PPA allowance</t>
  </si>
  <si>
    <t>Mid 20s</t>
  </si>
  <si>
    <t>Staying Back</t>
  </si>
  <si>
    <t>Late 20s</t>
  </si>
  <si>
    <t xml:space="preserve"> No</t>
  </si>
  <si>
    <t>Enugu State</t>
  </si>
  <si>
    <t>Returning Home</t>
  </si>
  <si>
    <t>Taraba State</t>
  </si>
  <si>
    <t xml:space="preserve"> Yes</t>
  </si>
  <si>
    <t>Early 20s</t>
  </si>
  <si>
    <t>Delta State</t>
  </si>
  <si>
    <t>Ebonyi State</t>
  </si>
  <si>
    <t>Kogi State</t>
  </si>
  <si>
    <t>Bayelsa  State</t>
  </si>
  <si>
    <t>Osun State</t>
  </si>
  <si>
    <t>Abuja State</t>
  </si>
  <si>
    <t>Ogun State</t>
  </si>
  <si>
    <t>Kwara  State</t>
  </si>
  <si>
    <t>Kebbi  State</t>
  </si>
  <si>
    <t>State of Deployment</t>
  </si>
  <si>
    <t xml:space="preserve">Anambra State </t>
  </si>
  <si>
    <t xml:space="preserve">Ekiti State </t>
  </si>
  <si>
    <t>Anambra State</t>
  </si>
  <si>
    <t>Skill Development Through PPA?</t>
  </si>
  <si>
    <t>Transportation Assistance?</t>
  </si>
  <si>
    <t>ICT Technology</t>
  </si>
  <si>
    <t>Health</t>
  </si>
  <si>
    <t>Interest in Continuing at PPA Post Service?</t>
  </si>
  <si>
    <t>10,000-20,000</t>
  </si>
  <si>
    <t>21,000-30,000</t>
  </si>
  <si>
    <t>31,000-40,000</t>
  </si>
  <si>
    <t>41,000-50,000</t>
  </si>
  <si>
    <t>PPA Salary Category</t>
  </si>
  <si>
    <t>Kwara State</t>
  </si>
  <si>
    <t>Abia State</t>
  </si>
  <si>
    <t>Cross-river State</t>
  </si>
  <si>
    <t>30s</t>
  </si>
  <si>
    <t>Bauchi State</t>
  </si>
  <si>
    <t>Akwa-ibom State</t>
  </si>
  <si>
    <t>State of Residence2</t>
  </si>
  <si>
    <t>Moderate Income</t>
  </si>
  <si>
    <t>No Compensation</t>
  </si>
  <si>
    <t>Low Income</t>
  </si>
  <si>
    <t>Very Low Income</t>
  </si>
  <si>
    <t>High Income</t>
  </si>
  <si>
    <t>Upper-Mid Income</t>
  </si>
  <si>
    <t xml:space="preserve">Abia State </t>
  </si>
  <si>
    <t xml:space="preserve">Lagos State </t>
  </si>
  <si>
    <t>Adamawa State</t>
  </si>
  <si>
    <t>Niger  State</t>
  </si>
  <si>
    <t xml:space="preserve">Rivers State </t>
  </si>
  <si>
    <t xml:space="preserve">Cross River State </t>
  </si>
  <si>
    <t>Bayelsa State</t>
  </si>
  <si>
    <t>Imo State</t>
  </si>
  <si>
    <t>Cross River State</t>
  </si>
  <si>
    <t>Akwa-Ibom State</t>
  </si>
  <si>
    <t>Ekiti State</t>
  </si>
  <si>
    <t>Cross-River 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</si>
</sst>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" fontId="0" fillId="0" borderId="0" xfId="0" applyNumberFormat="1"/>
    <xf numFmtId="49" fontId="0" fillId="0" borderId="0" xfId="0" applyNumberFormat="1"/>
    <xf numFmtId="0" fontId="18" fillId="33" borderId="0" xfId="0" applyFont="1" applyFill="1"/>
    <xf numFmtId="1" fontId="18" fillId="33" borderId="0" xfId="0" applyNumberFormat="1" applyFont="1" applyFill="1"/>
    <xf numFmtId="49" fontId="18" fillId="33" borderId="0" xfId="0" applyNumberFormat="1" applyFont="1" applyFill="1"/>
    <xf numFmtId="0" fontId="16" fillId="0" borderId="0" xfId="0" applyFon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7">
    <dxf>
      <numFmt numFmtId="1" formatCode="0"/>
    </dxf>
    <dxf>
      <numFmt numFmtId="30" formatCode="@"/>
    </dxf>
    <dxf>
      <numFmt numFmtId="1" formatCode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rgb="FFFFFF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" formatCode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96E2C41F-8B2E-4AAF-83ED-97B79108A248}" autoFormatId="16" applyNumberFormats="0" applyBorderFormats="0" applyFontFormats="0" applyPatternFormats="0" applyAlignmentFormats="0" applyWidthHeightFormats="0">
  <queryTableRefresh nextId="28">
    <queryTableFields count="25">
      <queryTableField id="1" name="State Code " tableColumnId="1"/>
      <queryTableField id="2" name="NYSC Status" tableColumnId="2"/>
      <queryTableField id="3" name="Completion of Service" tableColumnId="3"/>
      <queryTableField id="4" name="Marital status" tableColumnId="4"/>
      <queryTableField id="5" name="Gender" tableColumnId="5"/>
      <queryTableField id="6" name="Age range" tableColumnId="6"/>
      <queryTableField id="7" name="Age Category" tableColumnId="7"/>
      <queryTableField id="8" name="State of Residence" tableColumnId="8"/>
      <queryTableField id="10" name="State of Deployment" tableColumnId="10"/>
      <queryTableField id="11" name="Post-NYSC Status" tableColumnId="11"/>
      <queryTableField id="12" name="Study Course" tableColumnId="12"/>
      <queryTableField id="13" name="PPA Rating" tableColumnId="13"/>
      <queryTableField id="14" name="Skill Development Through PPA?" tableColumnId="14"/>
      <queryTableField id="15" name="PPA-Distance From Place of Residence" tableColumnId="15"/>
      <queryTableField id="16" name="Transportation Assistance?" tableColumnId="16"/>
      <queryTableField id="17" name="PPA-Relevance to Course of Study" tableColumnId="17"/>
      <queryTableField id="18" name="Regular PPA allowance" tableColumnId="18"/>
      <queryTableField id="19" name=" PPA range salary" tableColumnId="19"/>
      <queryTableField id="20" name="PPA Salary Category" tableColumnId="20"/>
      <queryTableField id="21" name="Accommodation Type" tableColumnId="21"/>
      <queryTableField id="22" name="Personal Skill Development in Service Year" tableColumnId="22"/>
      <queryTableField id="23" name="If yes, pls specify the skill:" tableColumnId="23"/>
      <queryTableField id="24" name="PPA Category" tableColumnId="24"/>
      <queryTableField id="25" name="Interest in Continuing at PPA Post Service?" tableColumnId="25"/>
      <queryTableField id="26" name=" NYSC Program Rating" tableColumnId="26"/>
    </queryTableFields>
    <queryTableDeletedFields count="1">
      <deletedField name="State of Residence2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106286CA-390E-492E-87E3-A45B7A6EC338}" autoFormatId="16" applyNumberFormats="0" applyBorderFormats="0" applyFontFormats="0" applyPatternFormats="0" applyAlignmentFormats="0" applyWidthHeightFormats="0">
  <queryTableRefresh nextId="31">
    <queryTableFields count="26">
      <queryTableField id="2" name="State Code " tableColumnId="2"/>
      <queryTableField id="3" name="NYSC Status" tableColumnId="3"/>
      <queryTableField id="4" name="Completion of Service" tableColumnId="4"/>
      <queryTableField id="5" name="Marital status" tableColumnId="5"/>
      <queryTableField id="6" name="Gender" tableColumnId="6"/>
      <queryTableField id="7" name="Age range" tableColumnId="7"/>
      <queryTableField id="8" name="Age Category" tableColumnId="8"/>
      <queryTableField id="30" dataBound="0" tableColumnId="30"/>
      <queryTableField id="9" name="State of Residence" tableColumnId="9"/>
      <queryTableField id="11" name="Column1" tableColumnId="11"/>
      <queryTableField id="13" name="Post-NYSC Status" tableColumnId="13"/>
      <queryTableField id="14" name="Study Course" tableColumnId="14"/>
      <queryTableField id="15" name="PPA Rating" tableColumnId="15"/>
      <queryTableField id="16" name="Is your PPA helping you develop new skills?" tableColumnId="16"/>
      <queryTableField id="17" name="PPA-Distance From Place of Residence" tableColumnId="17"/>
      <queryTableField id="18" name="Transportation Assistance" tableColumnId="18"/>
      <queryTableField id="19" name="PPA-Relevance to Course of Study" tableColumnId="19"/>
      <queryTableField id="20" name="Regular PPA allowance" tableColumnId="20"/>
      <queryTableField id="21" name=" PPA range salary" tableColumnId="21"/>
      <queryTableField id="29" dataBound="0" tableColumnId="29"/>
      <queryTableField id="22" name="Accommodation Type" tableColumnId="22"/>
      <queryTableField id="23" name="Personal Skill Development in Service Year" tableColumnId="23"/>
      <queryTableField id="24" name="If yes, pls specify the skill:" tableColumnId="24"/>
      <queryTableField id="25" name="PPA Category" tableColumnId="25"/>
      <queryTableField id="26" name="Post PPA Work" tableColumnId="26"/>
      <queryTableField id="27" name=" NYSC Program Rating" tableColumnId="27"/>
    </queryTableFields>
    <queryTableDeletedFields count="3">
      <deletedField name=" State of Deployment"/>
      <deletedField name=" Return to your State of Residence"/>
      <deletedField name="Timestamp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C6058A8-2167-4A3F-B437-9F303AA3116C}" name="Table1_3" displayName="Table1_3" ref="A1:Y109" tableType="queryTable" totalsRowShown="0">
  <autoFilter ref="A1:Y109" xr:uid="{DC6058A8-2167-4A3F-B437-9F303AA3116C}"/>
  <tableColumns count="25">
    <tableColumn id="1" xr3:uid="{1336DE01-6904-475B-ABEE-6FBE633F37F9}" uniqueName="1" name="State Code " queryTableFieldId="1"/>
    <tableColumn id="2" xr3:uid="{F06690C9-AAE5-4632-A694-CC6F0281EE45}" uniqueName="2" name="NYSC Status" queryTableFieldId="2" dataDxfId="46"/>
    <tableColumn id="3" xr3:uid="{026F9CC5-3C35-4DFC-849F-082B85D75557}" uniqueName="3" name="Completion of Service" queryTableFieldId="3"/>
    <tableColumn id="4" xr3:uid="{8C030B78-0078-4E81-B3F9-1F2F47A37432}" uniqueName="4" name="Marital status" queryTableFieldId="4" dataDxfId="45"/>
    <tableColumn id="5" xr3:uid="{EBE7443A-BBA0-4AE7-92D8-0A04666C1922}" uniqueName="5" name="Gender" queryTableFieldId="5" dataDxfId="44"/>
    <tableColumn id="6" xr3:uid="{D901B429-ED08-4067-A86E-8A87F05D73EC}" uniqueName="6" name="Age range" queryTableFieldId="6" dataDxfId="43"/>
    <tableColumn id="7" xr3:uid="{1C3ECC95-3657-4649-918A-DE9E7947FE16}" uniqueName="7" name="Age Category" queryTableFieldId="7" dataDxfId="42"/>
    <tableColumn id="8" xr3:uid="{1B458C0A-C287-439C-A136-489C7067305E}" uniqueName="8" name="State of Residence" queryTableFieldId="8" dataDxfId="41"/>
    <tableColumn id="10" xr3:uid="{0410F20F-12F7-44D8-89BC-2ECFBA2156E8}" uniqueName="10" name="State of Deployment" queryTableFieldId="10" dataDxfId="40"/>
    <tableColumn id="11" xr3:uid="{C57A6AA8-E55E-4E61-818F-AB3B308343B7}" uniqueName="11" name="Post-NYSC Status" queryTableFieldId="11" dataDxfId="39"/>
    <tableColumn id="12" xr3:uid="{A8D072A5-FA98-4394-ACE7-40EB28668356}" uniqueName="12" name="Study Course" queryTableFieldId="12" dataDxfId="38"/>
    <tableColumn id="13" xr3:uid="{FDDA4DE6-9A77-4CAD-B7BF-3D522F27090B}" uniqueName="13" name="PPA Rating" queryTableFieldId="13" dataDxfId="37"/>
    <tableColumn id="14" xr3:uid="{96227847-5067-4E61-9F82-91F19F82D965}" uniqueName="14" name="Skill Development Through PPA?" queryTableFieldId="14" dataDxfId="36"/>
    <tableColumn id="15" xr3:uid="{4FD93C11-BF17-4678-9479-BDC61FF60E52}" uniqueName="15" name="PPA-Distance From Place of Residence" queryTableFieldId="15" dataDxfId="35"/>
    <tableColumn id="16" xr3:uid="{2C9FFB4C-D178-491D-A4E1-D8512A4E32AB}" uniqueName="16" name="Transportation Assistance?" queryTableFieldId="16" dataDxfId="34"/>
    <tableColumn id="17" xr3:uid="{A9F5E51B-9478-482F-B269-88F761485A3F}" uniqueName="17" name="PPA-Relevance to Course of Study" queryTableFieldId="17" dataDxfId="33"/>
    <tableColumn id="18" xr3:uid="{1C7804F8-2AE2-462B-81AD-B25511FAA69E}" uniqueName="18" name="Regular PPA allowance" queryTableFieldId="18" dataDxfId="32"/>
    <tableColumn id="19" xr3:uid="{DEE7DE41-F04D-4FD4-9D4C-EC04FE79F017}" uniqueName="19" name=" PPA range salary" queryTableFieldId="19"/>
    <tableColumn id="20" xr3:uid="{536CCD05-6952-4C79-8A0F-7AC1D9FD6BEC}" uniqueName="20" name="PPA Salary Category" queryTableFieldId="20" dataDxfId="31"/>
    <tableColumn id="21" xr3:uid="{80DEDD7D-6C92-415D-9154-4AD1AAA7B616}" uniqueName="21" name="Accommodation Type" queryTableFieldId="21" dataDxfId="30"/>
    <tableColumn id="22" xr3:uid="{CC13E578-4973-49A8-AAB6-F29137EEE0EA}" uniqueName="22" name="Personal Skill Development in Service Year" queryTableFieldId="22" dataDxfId="29"/>
    <tableColumn id="23" xr3:uid="{043139E7-8A94-4731-88E0-08011A860DAC}" uniqueName="23" name="If yes, pls specify the skill:" queryTableFieldId="23" dataDxfId="28"/>
    <tableColumn id="24" xr3:uid="{93030D65-A776-4D2B-9CC5-FEDE79820E20}" uniqueName="24" name="PPA Category" queryTableFieldId="24" dataDxfId="27"/>
    <tableColumn id="25" xr3:uid="{C180BAA6-E6D0-47B6-B603-E1B53B7A49BF}" uniqueName="25" name="Interest in Continuing at PPA Post Service?" queryTableFieldId="25" dataDxfId="26"/>
    <tableColumn id="26" xr3:uid="{784F776F-4395-4FE6-89EB-0629AAA075DC}" uniqueName="26" name=" NYSC Program Rating" queryTableFieldId="26" dataDxfId="25"/>
  </tableColumns>
  <tableStyleInfo name="TableStyleMedium6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BBF887B-E245-49DE-809A-AA2E7AA8C399}" name="Table1_2" displayName="Table1_2" ref="A1:Z109" tableType="queryTable" totalsRowShown="0">
  <autoFilter ref="A1:Z109" xr:uid="{DBBF887B-E245-49DE-809A-AA2E7AA8C399}"/>
  <tableColumns count="26">
    <tableColumn id="2" xr3:uid="{874504C4-50C2-4D6B-B3BA-9FBBF98D08AB}" uniqueName="2" name="State Code " queryTableFieldId="2"/>
    <tableColumn id="3" xr3:uid="{8A2B7645-D40B-4F5D-8D47-072601BBE51A}" uniqueName="3" name="NYSC Status" queryTableFieldId="3" dataDxfId="24"/>
    <tableColumn id="4" xr3:uid="{E8A53B32-1643-4070-85CB-5C13D4CB95B7}" uniqueName="4" name="Completion of Service" queryTableFieldId="4"/>
    <tableColumn id="5" xr3:uid="{B5394FE4-BCEB-4717-A896-EFE366632E8E}" uniqueName="5" name="Marital status" queryTableFieldId="5" dataDxfId="23"/>
    <tableColumn id="6" xr3:uid="{62A721B3-5801-47D6-A880-B31227ABB328}" uniqueName="6" name="Gender" queryTableFieldId="6" dataDxfId="22"/>
    <tableColumn id="7" xr3:uid="{69845A40-4F4F-4D8F-A27A-616D17530AD5}" uniqueName="7" name="Age range" queryTableFieldId="7" dataDxfId="21"/>
    <tableColumn id="8" xr3:uid="{80EDD4BA-F8D3-41AE-9D4C-E2C458E4B367}" uniqueName="8" name="Age Category" queryTableFieldId="8"/>
    <tableColumn id="30" xr3:uid="{634B0443-96F9-4605-8E39-3B94EA8BD00D}" uniqueName="30" name="State of Residence" queryTableFieldId="30">
      <calculatedColumnFormula>PROPER(Table1_2[[#This Row],[State of Residence2]])</calculatedColumnFormula>
    </tableColumn>
    <tableColumn id="9" xr3:uid="{81412518-81E0-4A89-8D41-248FCD8778E2}" uniqueName="9" name="State of Residence2" queryTableFieldId="9" dataDxfId="20"/>
    <tableColumn id="11" xr3:uid="{BAF82B64-9A21-4540-ABF6-354A5C6DE2C6}" uniqueName="11" name="State of Deployment" queryTableFieldId="11" dataDxfId="19"/>
    <tableColumn id="13" xr3:uid="{D7D5C6A5-15FD-4D1D-BB75-9BA8A0C7B5D7}" uniqueName="13" name="Post-NYSC Status" queryTableFieldId="13" dataDxfId="18"/>
    <tableColumn id="14" xr3:uid="{368DA76B-05BE-4E35-ACA4-2A8221D243FF}" uniqueName="14" name="Study Course" queryTableFieldId="14" dataDxfId="17"/>
    <tableColumn id="15" xr3:uid="{C6751B8A-9CCB-4788-B505-3B30B7424E54}" uniqueName="15" name="PPA Rating" queryTableFieldId="15" dataDxfId="16"/>
    <tableColumn id="16" xr3:uid="{D4309A8F-29DE-48C6-8BA3-13C834A37E6E}" uniqueName="16" name="Skill Development Through PPA?" queryTableFieldId="16" dataDxfId="15"/>
    <tableColumn id="17" xr3:uid="{FA7F5FD6-7A80-4811-95CA-D80DC0A29771}" uniqueName="17" name="PPA-Distance From Place of Residence" queryTableFieldId="17" dataDxfId="14"/>
    <tableColumn id="18" xr3:uid="{C85F9EB6-DCF3-46E7-8FED-68673CAC596A}" uniqueName="18" name="Transportation Assistance?" queryTableFieldId="18" dataDxfId="13"/>
    <tableColumn id="19" xr3:uid="{ACCB7AF6-4927-47A9-A88F-49976987C7EB}" uniqueName="19" name="PPA-Relevance to Course of Study" queryTableFieldId="19" dataDxfId="12"/>
    <tableColumn id="20" xr3:uid="{D20805FC-C83D-4FB5-B75E-7FB830B40DFF}" uniqueName="20" name="Regular PPA allowance" queryTableFieldId="20" dataDxfId="11"/>
    <tableColumn id="21" xr3:uid="{95BB1269-1C72-420B-864A-FAC6CC525B2F}" uniqueName="21" name=" PPA range salary" queryTableFieldId="21" dataDxfId="10"/>
    <tableColumn id="29" xr3:uid="{FD4467BF-7F8F-431D-8F31-F37F929D35DD}" uniqueName="29" name="PPA Salary Category" queryTableFieldId="29">
      <calculatedColumnFormula>IF(Table1_2[[#This Row],[ PPA range salary]]=0,"No Compensation",
IF(Table1_2[[#This Row],[ PPA range salary]]="10,000-20,000","Very Low Income",
IF(Table1_2[[#This Row],[ PPA range salary]]="21,000-30,000","Low Income",
IF(Table1_2[[#This Row],[ PPA range salary]]="31,000-40,000","Moderate Income",
IF(Table1_2[[#This Row],[ PPA range salary]]="41,000-50,000","Upper-Mid Income",
"High Income")))))</calculatedColumnFormula>
    </tableColumn>
    <tableColumn id="22" xr3:uid="{58B2BC1A-14F8-471A-935F-B9836DEF35A5}" uniqueName="22" name="Accommodation Type" queryTableFieldId="22" dataDxfId="9"/>
    <tableColumn id="23" xr3:uid="{806BF0BA-4749-4C3F-AEBB-3C671CDFB13A}" uniqueName="23" name="Personal Skill Development in Service Year" queryTableFieldId="23" dataDxfId="8"/>
    <tableColumn id="24" xr3:uid="{EE7C628A-FCA1-40E9-A321-1C1304FCE332}" uniqueName="24" name="If yes, pls specify the skill:" queryTableFieldId="24" dataDxfId="7"/>
    <tableColumn id="25" xr3:uid="{D4AA6820-F867-40EC-81EE-8E15728FF462}" uniqueName="25" name="PPA Category" queryTableFieldId="25" dataDxfId="6"/>
    <tableColumn id="26" xr3:uid="{C70C20E1-2076-4DA1-8C8F-C1C4E8A5A359}" uniqueName="26" name="Interest in Continuing at PPA Post Service?" queryTableFieldId="26" dataDxfId="5"/>
    <tableColumn id="27" xr3:uid="{E523A660-AC17-4BA7-8169-B18272AE82BC}" uniqueName="27" name=" NYSC Program Rating" queryTableFieldId="27" dataDxfId="4"/>
  </tableColumns>
  <tableStyleInfo name="TableStyleMedium5"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6E25FC3-A589-4900-ACA9-E6E4CD9AEE15}" name="Table1" displayName="Table1" ref="A1:Z109" totalsRowShown="0" headerRowDxfId="3">
  <autoFilter ref="A1:Z109" xr:uid="{00000000-0009-0000-0000-000000000000}"/>
  <tableColumns count="26">
    <tableColumn id="1" xr3:uid="{2FEF4B87-C0DB-4BE8-8156-B0CDD9494B24}" name="Timestamp"/>
    <tableColumn id="2" xr3:uid="{8A823D45-F1C4-4F15-92A5-73CAE64AFD72}" name="State Code " dataDxfId="2"/>
    <tableColumn id="3" xr3:uid="{ECA61DF5-30C1-4443-90E4-42A7EABD9879}" name="NYSC Status" dataDxfId="1"/>
    <tableColumn id="4" xr3:uid="{3E47B47C-ED5D-4FF1-B9E9-3858412595CC}" name="Completion of Service"/>
    <tableColumn id="5" xr3:uid="{205CC690-FEFF-4773-91A6-4D5EB9D64A5A}" name="Marital status"/>
    <tableColumn id="6" xr3:uid="{14A3A352-0570-4408-94B8-B4D7690C825D}" name="Gender"/>
    <tableColumn id="7" xr3:uid="{5CCBB8A8-FAB5-4CF9-8A3D-A32E779C834D}" name="Age range"/>
    <tableColumn id="8" xr3:uid="{6BDBC19F-A8E9-44F8-8E32-0C57D195847E}" name="Age Category">
      <calculatedColumnFormula>IF(G2="24-26 years", "Mid 20s", IF(G2="27-29 years", "Late 20s", IF(G2="21-23 years", "Early 20s", IF(G2="&gt;30 years", "Above 30"))))</calculatedColumnFormula>
    </tableColumn>
    <tableColumn id="9" xr3:uid="{29224202-366B-4294-BA80-D87DA7C6A389}" name="State of Residence"/>
    <tableColumn id="10" xr3:uid="{BA9AAAF2-743D-45AA-A4D6-D5B1AEA4C27F}" name=" State of Deployment"/>
    <tableColumn id="11" xr3:uid="{83CBBE24-119C-491D-B7CC-0992BC73E68E}" name="Column1">
      <calculatedColumnFormula>PROPER(J2 &amp; " " &amp; "State")</calculatedColumnFormula>
    </tableColumn>
    <tableColumn id="12" xr3:uid="{B43BFD4D-4DE3-4DDD-8BF2-7DB14399D544}" name=" Return to your State of Residence"/>
    <tableColumn id="13" xr3:uid="{CAD59DD5-1A71-432E-9A39-41277D43BD1B}" name="Post-NYSC Status">
      <calculatedColumnFormula>IF(L2="No", "Staying Back", IF(L2="Yes", "Returning Home", IF(L2="Undecided", "Undecided")))</calculatedColumnFormula>
    </tableColumn>
    <tableColumn id="14" xr3:uid="{0056A6EC-E48A-4F88-A367-D368DD2DE25B}" name="Study Course"/>
    <tableColumn id="15" xr3:uid="{D0648CA5-0C5A-4A09-BC07-767FF4723989}" name="PPA Rating"/>
    <tableColumn id="16" xr3:uid="{92219C3C-7189-4971-99C2-D71986DE476A}" name="Is your PPA helping you develop new skills?"/>
    <tableColumn id="17" xr3:uid="{5BFA5985-D7B1-4A6B-A92B-47CFF5224A3D}" name="Is your PPA far from where you live? Do they assist with transport fare?"/>
    <tableColumn id="18" xr3:uid="{98FD7F34-201E-41AE-BB9D-9F712EA7765B}" name="Is your PPA relevant to your course of study?"/>
    <tableColumn id="19" xr3:uid="{981D22E5-F8B7-4D41-8B77-68BF2A5CEAC7}" name="Do you receive a regular monthly allowance (allawee) from your PPA?"/>
    <tableColumn id="20" xr3:uid="{F20484ED-9461-4F48-8420-8F44188C034D}" name=" PPA range salary" dataDxfId="0"/>
    <tableColumn id="21" xr3:uid="{23C977FF-787C-41E2-8845-6FC0E5E74750}" name="Accommodation Type"/>
    <tableColumn id="22" xr3:uid="{E75216C3-8885-406C-93E0-F0DAD94F1CEE}" name="Personal Skill Development in Service Year"/>
    <tableColumn id="23" xr3:uid="{D6405DE1-C012-4BBD-9501-09943794A7EE}" name="If yes, pls specify the skill:"/>
    <tableColumn id="24" xr3:uid="{C23532B9-658B-4E9F-ADFB-99F723F606CE}" name="PPA Category"/>
    <tableColumn id="25" xr3:uid="{3C14A50C-3371-4C6A-B77C-5584571D00CC}" name="Post PPA Work"/>
    <tableColumn id="26" xr3:uid="{D1F8EFA9-53AC-42F9-B22F-2F5223D63BC1}" name=" NYSC Program Rating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D8C73-2B4F-4CED-9EB2-0C1B21A92DD0}">
  <dimension ref="A1:Y109"/>
  <sheetViews>
    <sheetView tabSelected="1" workbookViewId="0">
      <selection activeCell="G14" sqref="G14"/>
    </sheetView>
  </sheetViews>
  <sheetFormatPr defaultRowHeight="15" x14ac:dyDescent="0.25"/>
  <cols>
    <col min="1" max="1" width="13.28515625" bestFit="1" customWidth="1"/>
    <col min="2" max="2" width="16.28515625" bestFit="1" customWidth="1"/>
    <col min="3" max="3" width="23.140625" bestFit="1" customWidth="1"/>
    <col min="4" max="4" width="15.5703125" bestFit="1" customWidth="1"/>
    <col min="5" max="5" width="10" bestFit="1" customWidth="1"/>
    <col min="6" max="6" width="15" bestFit="1" customWidth="1"/>
    <col min="7" max="7" width="20" bestFit="1" customWidth="1"/>
    <col min="8" max="8" width="21.85546875" bestFit="1" customWidth="1"/>
    <col min="9" max="9" width="18.5703125" bestFit="1" customWidth="1"/>
    <col min="10" max="10" width="21.42578125" bestFit="1" customWidth="1"/>
    <col min="11" max="11" width="12.85546875" bestFit="1" customWidth="1"/>
    <col min="12" max="12" width="33" bestFit="1" customWidth="1"/>
    <col min="13" max="13" width="38" bestFit="1" customWidth="1"/>
    <col min="14" max="14" width="27.42578125" bestFit="1" customWidth="1"/>
    <col min="15" max="15" width="34" bestFit="1" customWidth="1"/>
    <col min="16" max="16" width="40.7109375" bestFit="1" customWidth="1"/>
    <col min="17" max="17" width="18.42578125" bestFit="1" customWidth="1"/>
    <col min="18" max="18" width="21.140625" bestFit="1" customWidth="1"/>
    <col min="19" max="19" width="22.7109375" bestFit="1" customWidth="1"/>
    <col min="20" max="20" width="42.140625" bestFit="1" customWidth="1"/>
    <col min="21" max="21" width="33" bestFit="1" customWidth="1"/>
    <col min="22" max="22" width="36.42578125" bestFit="1" customWidth="1"/>
    <col min="23" max="23" width="41.85546875" bestFit="1" customWidth="1"/>
    <col min="24" max="24" width="22.5703125" bestFit="1" customWidth="1"/>
  </cols>
  <sheetData>
    <row r="1" spans="1:25" x14ac:dyDescent="0.25">
      <c r="A1" t="s">
        <v>286</v>
      </c>
      <c r="B1" t="s">
        <v>287</v>
      </c>
      <c r="C1" t="s">
        <v>270</v>
      </c>
      <c r="D1" t="s">
        <v>273</v>
      </c>
      <c r="E1" t="s">
        <v>274</v>
      </c>
      <c r="F1" t="s">
        <v>275</v>
      </c>
      <c r="G1" t="s">
        <v>308</v>
      </c>
      <c r="H1" t="s">
        <v>288</v>
      </c>
      <c r="I1" t="s">
        <v>332</v>
      </c>
      <c r="J1" t="s">
        <v>291</v>
      </c>
      <c r="K1" t="s">
        <v>292</v>
      </c>
      <c r="L1" t="s">
        <v>296</v>
      </c>
      <c r="M1" t="s">
        <v>336</v>
      </c>
      <c r="N1" t="s">
        <v>311</v>
      </c>
      <c r="O1" t="s">
        <v>337</v>
      </c>
      <c r="P1" t="s">
        <v>312</v>
      </c>
      <c r="Q1" t="s">
        <v>313</v>
      </c>
      <c r="R1" t="s">
        <v>303</v>
      </c>
      <c r="S1" t="s">
        <v>345</v>
      </c>
      <c r="T1" t="s">
        <v>297</v>
      </c>
      <c r="U1" t="s">
        <v>309</v>
      </c>
      <c r="V1" t="s">
        <v>5</v>
      </c>
      <c r="W1" t="s">
        <v>304</v>
      </c>
      <c r="X1" t="s">
        <v>340</v>
      </c>
      <c r="Y1" t="s">
        <v>306</v>
      </c>
    </row>
    <row r="2" spans="1:25" x14ac:dyDescent="0.25">
      <c r="A2">
        <v>3966</v>
      </c>
      <c r="B2" s="7" t="s">
        <v>7</v>
      </c>
      <c r="C2" t="s">
        <v>272</v>
      </c>
      <c r="D2" s="7" t="s">
        <v>8</v>
      </c>
      <c r="E2" s="7" t="s">
        <v>9</v>
      </c>
      <c r="F2" s="7" t="s">
        <v>10</v>
      </c>
      <c r="G2" s="7" t="s">
        <v>314</v>
      </c>
      <c r="H2" s="7" t="s">
        <v>89</v>
      </c>
      <c r="I2" s="7" t="s">
        <v>104</v>
      </c>
      <c r="J2" s="7" t="s">
        <v>315</v>
      </c>
      <c r="K2" s="7" t="s">
        <v>14</v>
      </c>
      <c r="L2" s="7" t="s">
        <v>15</v>
      </c>
      <c r="M2" s="7" t="s">
        <v>16</v>
      </c>
      <c r="N2" s="7" t="s">
        <v>16</v>
      </c>
      <c r="O2" s="7" t="s">
        <v>321</v>
      </c>
      <c r="P2" s="7" t="s">
        <v>13</v>
      </c>
      <c r="Q2" s="7" t="s">
        <v>16</v>
      </c>
      <c r="R2" t="s">
        <v>343</v>
      </c>
      <c r="S2" s="7" t="s">
        <v>353</v>
      </c>
      <c r="T2" s="7" t="s">
        <v>18</v>
      </c>
      <c r="U2" s="7" t="s">
        <v>16</v>
      </c>
      <c r="V2" s="7" t="s">
        <v>19</v>
      </c>
      <c r="W2" s="7" t="s">
        <v>338</v>
      </c>
      <c r="X2" s="7" t="s">
        <v>16</v>
      </c>
      <c r="Y2" s="7" t="s">
        <v>21</v>
      </c>
    </row>
    <row r="3" spans="1:25" x14ac:dyDescent="0.25">
      <c r="A3">
        <v>1845</v>
      </c>
      <c r="B3" s="7" t="s">
        <v>7</v>
      </c>
      <c r="C3" t="s">
        <v>272</v>
      </c>
      <c r="D3" s="7" t="s">
        <v>8</v>
      </c>
      <c r="E3" s="7" t="s">
        <v>9</v>
      </c>
      <c r="F3" s="7" t="s">
        <v>23</v>
      </c>
      <c r="G3" s="7" t="s">
        <v>316</v>
      </c>
      <c r="H3" s="7" t="s">
        <v>323</v>
      </c>
      <c r="I3" s="7" t="s">
        <v>55</v>
      </c>
      <c r="J3" s="7" t="s">
        <v>26</v>
      </c>
      <c r="K3" s="7" t="s">
        <v>14</v>
      </c>
      <c r="L3" s="7" t="s">
        <v>27</v>
      </c>
      <c r="M3" s="7" t="s">
        <v>16</v>
      </c>
      <c r="N3" s="7" t="s">
        <v>16</v>
      </c>
      <c r="O3" s="7" t="s">
        <v>317</v>
      </c>
      <c r="P3" s="7" t="s">
        <v>13</v>
      </c>
      <c r="Q3" s="7" t="s">
        <v>13</v>
      </c>
      <c r="R3">
        <v>0</v>
      </c>
      <c r="S3" s="7" t="s">
        <v>354</v>
      </c>
      <c r="T3" s="7" t="s">
        <v>29</v>
      </c>
      <c r="U3" s="7" t="s">
        <v>16</v>
      </c>
      <c r="V3" s="7" t="s">
        <v>272</v>
      </c>
      <c r="W3" s="7" t="s">
        <v>338</v>
      </c>
      <c r="X3" s="7" t="s">
        <v>13</v>
      </c>
      <c r="Y3" s="7" t="s">
        <v>21</v>
      </c>
    </row>
    <row r="4" spans="1:25" x14ac:dyDescent="0.25">
      <c r="A4">
        <v>2308</v>
      </c>
      <c r="B4" s="7" t="s">
        <v>7</v>
      </c>
      <c r="C4" t="s">
        <v>271</v>
      </c>
      <c r="D4" s="7" t="s">
        <v>8</v>
      </c>
      <c r="E4" s="7" t="s">
        <v>9</v>
      </c>
      <c r="F4" s="7" t="s">
        <v>10</v>
      </c>
      <c r="G4" s="7" t="s">
        <v>314</v>
      </c>
      <c r="H4" s="7" t="s">
        <v>318</v>
      </c>
      <c r="I4" s="7" t="s">
        <v>104</v>
      </c>
      <c r="J4" s="7" t="s">
        <v>315</v>
      </c>
      <c r="K4" s="7" t="s">
        <v>32</v>
      </c>
      <c r="L4" s="7" t="s">
        <v>27</v>
      </c>
      <c r="M4" s="7" t="s">
        <v>13</v>
      </c>
      <c r="N4" s="7" t="s">
        <v>16</v>
      </c>
      <c r="O4" s="7" t="s">
        <v>317</v>
      </c>
      <c r="P4" s="7" t="s">
        <v>16</v>
      </c>
      <c r="Q4" s="7" t="s">
        <v>16</v>
      </c>
      <c r="R4" t="s">
        <v>342</v>
      </c>
      <c r="S4" s="7" t="s">
        <v>355</v>
      </c>
      <c r="T4" s="7" t="s">
        <v>29</v>
      </c>
      <c r="U4" s="7" t="s">
        <v>16</v>
      </c>
      <c r="V4" s="7" t="s">
        <v>33</v>
      </c>
      <c r="W4" s="7" t="s">
        <v>34</v>
      </c>
      <c r="X4" s="7" t="s">
        <v>13</v>
      </c>
      <c r="Y4" s="7" t="s">
        <v>35</v>
      </c>
    </row>
    <row r="5" spans="1:25" x14ac:dyDescent="0.25">
      <c r="A5">
        <v>3700</v>
      </c>
      <c r="B5" s="7" t="s">
        <v>37</v>
      </c>
      <c r="C5">
        <v>2024</v>
      </c>
      <c r="D5" s="7" t="s">
        <v>8</v>
      </c>
      <c r="E5" s="7" t="s">
        <v>9</v>
      </c>
      <c r="F5" s="7" t="s">
        <v>23</v>
      </c>
      <c r="G5" s="7" t="s">
        <v>316</v>
      </c>
      <c r="H5" s="7" t="s">
        <v>38</v>
      </c>
      <c r="I5" s="7" t="s">
        <v>318</v>
      </c>
      <c r="J5" s="7" t="s">
        <v>315</v>
      </c>
      <c r="K5" s="7" t="s">
        <v>39</v>
      </c>
      <c r="L5" s="7" t="s">
        <v>40</v>
      </c>
      <c r="M5" s="7" t="s">
        <v>13</v>
      </c>
      <c r="N5" s="7" t="s">
        <v>13</v>
      </c>
      <c r="O5" s="7" t="s">
        <v>317</v>
      </c>
      <c r="P5" s="7" t="s">
        <v>16</v>
      </c>
      <c r="Q5" s="7" t="s">
        <v>13</v>
      </c>
      <c r="R5">
        <v>0</v>
      </c>
      <c r="S5" s="7" t="s">
        <v>354</v>
      </c>
      <c r="T5" s="7" t="s">
        <v>42</v>
      </c>
      <c r="U5" s="7" t="s">
        <v>16</v>
      </c>
      <c r="V5" s="7" t="s">
        <v>43</v>
      </c>
      <c r="W5" s="7" t="s">
        <v>34</v>
      </c>
      <c r="X5" s="7" t="s">
        <v>13</v>
      </c>
      <c r="Y5" s="7" t="s">
        <v>21</v>
      </c>
    </row>
    <row r="6" spans="1:25" x14ac:dyDescent="0.25">
      <c r="A6">
        <v>2451</v>
      </c>
      <c r="B6" s="7" t="s">
        <v>37</v>
      </c>
      <c r="C6">
        <v>2025</v>
      </c>
      <c r="D6" s="7" t="s">
        <v>8</v>
      </c>
      <c r="E6" s="7" t="s">
        <v>9</v>
      </c>
      <c r="F6" s="7" t="s">
        <v>23</v>
      </c>
      <c r="G6" s="7" t="s">
        <v>316</v>
      </c>
      <c r="H6" s="7" t="s">
        <v>89</v>
      </c>
      <c r="I6" s="7" t="s">
        <v>335</v>
      </c>
      <c r="J6" s="7" t="s">
        <v>319</v>
      </c>
      <c r="K6" s="7" t="s">
        <v>14</v>
      </c>
      <c r="L6" s="7" t="s">
        <v>15</v>
      </c>
      <c r="M6" s="7" t="s">
        <v>16</v>
      </c>
      <c r="N6" s="7" t="s">
        <v>13</v>
      </c>
      <c r="O6" s="7" t="s">
        <v>317</v>
      </c>
      <c r="P6" s="7" t="s">
        <v>16</v>
      </c>
      <c r="Q6" s="7" t="s">
        <v>16</v>
      </c>
      <c r="R6" t="s">
        <v>341</v>
      </c>
      <c r="S6" s="7" t="s">
        <v>356</v>
      </c>
      <c r="T6" s="7" t="s">
        <v>29</v>
      </c>
      <c r="U6" s="7" t="s">
        <v>13</v>
      </c>
      <c r="V6" s="7" t="s">
        <v>272</v>
      </c>
      <c r="W6" s="7" t="s">
        <v>34</v>
      </c>
      <c r="X6" s="7" t="s">
        <v>13</v>
      </c>
      <c r="Y6" s="7" t="s">
        <v>46</v>
      </c>
    </row>
    <row r="7" spans="1:25" x14ac:dyDescent="0.25">
      <c r="A7">
        <v>4765</v>
      </c>
      <c r="B7" s="7" t="s">
        <v>7</v>
      </c>
      <c r="C7">
        <v>2025</v>
      </c>
      <c r="D7" s="7" t="s">
        <v>8</v>
      </c>
      <c r="E7" s="7" t="s">
        <v>48</v>
      </c>
      <c r="F7" s="7" t="s">
        <v>10</v>
      </c>
      <c r="G7" s="7" t="s">
        <v>314</v>
      </c>
      <c r="H7" s="7" t="s">
        <v>89</v>
      </c>
      <c r="I7" s="7" t="s">
        <v>104</v>
      </c>
      <c r="J7" s="7" t="s">
        <v>26</v>
      </c>
      <c r="K7" s="7" t="s">
        <v>34</v>
      </c>
      <c r="L7" s="7" t="s">
        <v>49</v>
      </c>
      <c r="M7" s="7" t="s">
        <v>16</v>
      </c>
      <c r="N7" s="7" t="s">
        <v>16</v>
      </c>
      <c r="O7" s="7" t="s">
        <v>317</v>
      </c>
      <c r="P7" s="7" t="s">
        <v>16</v>
      </c>
      <c r="Q7" s="7" t="s">
        <v>16</v>
      </c>
      <c r="R7" t="s">
        <v>343</v>
      </c>
      <c r="S7" s="7" t="s">
        <v>353</v>
      </c>
      <c r="T7" s="7" t="s">
        <v>29</v>
      </c>
      <c r="U7" s="7" t="s">
        <v>13</v>
      </c>
      <c r="V7" s="7" t="s">
        <v>272</v>
      </c>
      <c r="W7" s="7" t="s">
        <v>338</v>
      </c>
      <c r="X7" s="7" t="s">
        <v>13</v>
      </c>
      <c r="Y7" s="7" t="s">
        <v>21</v>
      </c>
    </row>
    <row r="8" spans="1:25" x14ac:dyDescent="0.25">
      <c r="A8">
        <v>4</v>
      </c>
      <c r="B8" s="7" t="s">
        <v>37</v>
      </c>
      <c r="C8">
        <v>2021</v>
      </c>
      <c r="D8" s="7" t="s">
        <v>8</v>
      </c>
      <c r="E8" s="7" t="s">
        <v>48</v>
      </c>
      <c r="F8" s="7" t="s">
        <v>23</v>
      </c>
      <c r="G8" s="7" t="s">
        <v>316</v>
      </c>
      <c r="H8" s="7" t="s">
        <v>104</v>
      </c>
      <c r="I8" s="7" t="s">
        <v>320</v>
      </c>
      <c r="J8" s="7" t="s">
        <v>319</v>
      </c>
      <c r="K8" s="7" t="s">
        <v>293</v>
      </c>
      <c r="L8" s="7" t="s">
        <v>15</v>
      </c>
      <c r="M8" s="7" t="s">
        <v>16</v>
      </c>
      <c r="N8" s="7" t="s">
        <v>13</v>
      </c>
      <c r="O8" s="7" t="s">
        <v>321</v>
      </c>
      <c r="P8" s="7" t="s">
        <v>13</v>
      </c>
      <c r="Q8" s="7" t="s">
        <v>16</v>
      </c>
      <c r="R8">
        <v>0</v>
      </c>
      <c r="S8" s="7" t="s">
        <v>354</v>
      </c>
      <c r="T8" s="7" t="s">
        <v>29</v>
      </c>
      <c r="U8" s="7" t="s">
        <v>13</v>
      </c>
      <c r="V8" s="7" t="s">
        <v>272</v>
      </c>
      <c r="W8" s="7" t="s">
        <v>34</v>
      </c>
      <c r="X8" s="7" t="s">
        <v>13</v>
      </c>
      <c r="Y8" s="7" t="s">
        <v>46</v>
      </c>
    </row>
    <row r="9" spans="1:25" x14ac:dyDescent="0.25">
      <c r="A9">
        <v>3850</v>
      </c>
      <c r="B9" s="7" t="s">
        <v>7</v>
      </c>
      <c r="C9" t="s">
        <v>272</v>
      </c>
      <c r="D9" s="7" t="s">
        <v>8</v>
      </c>
      <c r="E9" s="7" t="s">
        <v>48</v>
      </c>
      <c r="F9" s="7" t="s">
        <v>54</v>
      </c>
      <c r="G9" s="7" t="s">
        <v>322</v>
      </c>
      <c r="H9" s="7" t="s">
        <v>55</v>
      </c>
      <c r="I9" s="7" t="s">
        <v>104</v>
      </c>
      <c r="J9" s="7" t="s">
        <v>319</v>
      </c>
      <c r="K9" s="7" t="s">
        <v>56</v>
      </c>
      <c r="L9" s="7" t="s">
        <v>295</v>
      </c>
      <c r="M9" s="7" t="s">
        <v>13</v>
      </c>
      <c r="N9" s="7" t="s">
        <v>13</v>
      </c>
      <c r="O9" s="7" t="s">
        <v>317</v>
      </c>
      <c r="P9" s="7" t="s">
        <v>16</v>
      </c>
      <c r="Q9" s="7" t="s">
        <v>13</v>
      </c>
      <c r="R9">
        <v>0</v>
      </c>
      <c r="S9" s="7" t="s">
        <v>354</v>
      </c>
      <c r="T9" s="7" t="s">
        <v>29</v>
      </c>
      <c r="U9" s="7" t="s">
        <v>16</v>
      </c>
      <c r="V9" s="7" t="s">
        <v>57</v>
      </c>
      <c r="W9" s="7" t="s">
        <v>58</v>
      </c>
      <c r="X9" s="7" t="s">
        <v>13</v>
      </c>
      <c r="Y9" s="7" t="s">
        <v>59</v>
      </c>
    </row>
    <row r="10" spans="1:25" x14ac:dyDescent="0.25">
      <c r="A10">
        <v>2753</v>
      </c>
      <c r="B10" s="7" t="s">
        <v>7</v>
      </c>
      <c r="C10" t="s">
        <v>272</v>
      </c>
      <c r="D10" s="7" t="s">
        <v>8</v>
      </c>
      <c r="E10" s="7" t="s">
        <v>48</v>
      </c>
      <c r="F10" s="7" t="s">
        <v>10</v>
      </c>
      <c r="G10" s="7" t="s">
        <v>314</v>
      </c>
      <c r="H10" s="7" t="s">
        <v>104</v>
      </c>
      <c r="I10" s="7" t="s">
        <v>104</v>
      </c>
      <c r="J10" s="7" t="s">
        <v>315</v>
      </c>
      <c r="K10" s="7" t="s">
        <v>56</v>
      </c>
      <c r="L10" s="7" t="s">
        <v>49</v>
      </c>
      <c r="M10" s="7" t="s">
        <v>13</v>
      </c>
      <c r="N10" s="7" t="s">
        <v>13</v>
      </c>
      <c r="O10" s="7" t="s">
        <v>317</v>
      </c>
      <c r="P10" s="7" t="s">
        <v>16</v>
      </c>
      <c r="Q10" s="7" t="s">
        <v>16</v>
      </c>
      <c r="R10" t="s">
        <v>341</v>
      </c>
      <c r="S10" s="7" t="s">
        <v>356</v>
      </c>
      <c r="T10" s="7" t="s">
        <v>42</v>
      </c>
      <c r="U10" s="7" t="s">
        <v>16</v>
      </c>
      <c r="V10" s="7" t="s">
        <v>62</v>
      </c>
      <c r="W10" s="7" t="s">
        <v>63</v>
      </c>
      <c r="X10" s="7" t="s">
        <v>13</v>
      </c>
      <c r="Y10" s="7" t="s">
        <v>21</v>
      </c>
    </row>
    <row r="11" spans="1:25" x14ac:dyDescent="0.25">
      <c r="A11">
        <v>725</v>
      </c>
      <c r="B11" s="7" t="s">
        <v>7</v>
      </c>
      <c r="C11" t="s">
        <v>272</v>
      </c>
      <c r="D11" s="7" t="s">
        <v>8</v>
      </c>
      <c r="E11" s="7" t="s">
        <v>48</v>
      </c>
      <c r="F11" s="7" t="s">
        <v>10</v>
      </c>
      <c r="G11" s="7" t="s">
        <v>314</v>
      </c>
      <c r="H11" s="7" t="s">
        <v>55</v>
      </c>
      <c r="I11" s="7" t="s">
        <v>55</v>
      </c>
      <c r="J11" s="7" t="s">
        <v>315</v>
      </c>
      <c r="K11" s="7" t="s">
        <v>32</v>
      </c>
      <c r="L11" s="7" t="s">
        <v>27</v>
      </c>
      <c r="M11" s="7" t="s">
        <v>16</v>
      </c>
      <c r="N11" s="7" t="s">
        <v>16</v>
      </c>
      <c r="O11" s="7" t="s">
        <v>317</v>
      </c>
      <c r="P11" s="7" t="s">
        <v>16</v>
      </c>
      <c r="Q11" s="7" t="s">
        <v>16</v>
      </c>
      <c r="R11" t="s">
        <v>302</v>
      </c>
      <c r="S11" s="7" t="s">
        <v>357</v>
      </c>
      <c r="T11" s="7" t="s">
        <v>18</v>
      </c>
      <c r="U11" s="7" t="s">
        <v>13</v>
      </c>
      <c r="V11" s="7" t="s">
        <v>272</v>
      </c>
      <c r="W11" s="7" t="s">
        <v>65</v>
      </c>
      <c r="X11" s="7" t="s">
        <v>26</v>
      </c>
      <c r="Y11" s="7" t="s">
        <v>21</v>
      </c>
    </row>
    <row r="12" spans="1:25" x14ac:dyDescent="0.25">
      <c r="A12">
        <v>2762</v>
      </c>
      <c r="B12" s="7" t="s">
        <v>7</v>
      </c>
      <c r="C12">
        <v>2025</v>
      </c>
      <c r="D12" s="7" t="s">
        <v>8</v>
      </c>
      <c r="E12" s="7" t="s">
        <v>9</v>
      </c>
      <c r="F12" s="7" t="s">
        <v>10</v>
      </c>
      <c r="G12" s="7" t="s">
        <v>314</v>
      </c>
      <c r="H12" s="7" t="s">
        <v>323</v>
      </c>
      <c r="I12" s="7" t="s">
        <v>323</v>
      </c>
      <c r="J12" s="7" t="s">
        <v>319</v>
      </c>
      <c r="K12" s="7" t="s">
        <v>14</v>
      </c>
      <c r="L12" s="7" t="s">
        <v>27</v>
      </c>
      <c r="M12" s="7" t="s">
        <v>16</v>
      </c>
      <c r="N12" s="7" t="s">
        <v>13</v>
      </c>
      <c r="O12" s="7" t="s">
        <v>317</v>
      </c>
      <c r="P12" s="7" t="s">
        <v>16</v>
      </c>
      <c r="Q12" s="7" t="s">
        <v>16</v>
      </c>
      <c r="R12" t="s">
        <v>302</v>
      </c>
      <c r="S12" s="7" t="s">
        <v>357</v>
      </c>
      <c r="T12" s="7" t="s">
        <v>18</v>
      </c>
      <c r="U12" s="7" t="s">
        <v>13</v>
      </c>
      <c r="V12" s="7" t="s">
        <v>272</v>
      </c>
      <c r="W12" s="7" t="s">
        <v>58</v>
      </c>
      <c r="X12" s="7" t="s">
        <v>16</v>
      </c>
      <c r="Y12" s="7" t="s">
        <v>46</v>
      </c>
    </row>
    <row r="13" spans="1:25" x14ac:dyDescent="0.25">
      <c r="A13">
        <v>2720</v>
      </c>
      <c r="B13" s="7" t="s">
        <v>7</v>
      </c>
      <c r="C13" t="s">
        <v>272</v>
      </c>
      <c r="D13" s="7" t="s">
        <v>8</v>
      </c>
      <c r="E13" s="7" t="s">
        <v>48</v>
      </c>
      <c r="F13" s="7" t="s">
        <v>10</v>
      </c>
      <c r="G13" s="7" t="s">
        <v>314</v>
      </c>
      <c r="H13" s="7" t="s">
        <v>92</v>
      </c>
      <c r="I13" s="7" t="s">
        <v>104</v>
      </c>
      <c r="J13" s="7" t="s">
        <v>26</v>
      </c>
      <c r="K13" s="7" t="s">
        <v>72</v>
      </c>
      <c r="L13" s="7" t="s">
        <v>49</v>
      </c>
      <c r="M13" s="7" t="s">
        <v>13</v>
      </c>
      <c r="N13" s="7" t="s">
        <v>13</v>
      </c>
      <c r="O13" s="7" t="s">
        <v>317</v>
      </c>
      <c r="P13" s="7" t="s">
        <v>13</v>
      </c>
      <c r="Q13" s="7" t="s">
        <v>13</v>
      </c>
      <c r="R13">
        <v>0</v>
      </c>
      <c r="S13" s="7" t="s">
        <v>354</v>
      </c>
      <c r="T13" s="7" t="s">
        <v>29</v>
      </c>
      <c r="U13" s="7" t="s">
        <v>13</v>
      </c>
      <c r="V13" s="7" t="s">
        <v>272</v>
      </c>
      <c r="W13" s="7" t="s">
        <v>34</v>
      </c>
      <c r="X13" s="7" t="s">
        <v>13</v>
      </c>
      <c r="Y13" s="7" t="s">
        <v>59</v>
      </c>
    </row>
    <row r="14" spans="1:25" x14ac:dyDescent="0.25">
      <c r="A14">
        <v>349</v>
      </c>
      <c r="B14" s="7" t="s">
        <v>37</v>
      </c>
      <c r="C14">
        <v>2023</v>
      </c>
      <c r="D14" s="7" t="s">
        <v>8</v>
      </c>
      <c r="E14" s="7" t="s">
        <v>9</v>
      </c>
      <c r="F14" s="7" t="s">
        <v>10</v>
      </c>
      <c r="G14" s="7" t="s">
        <v>314</v>
      </c>
      <c r="H14" s="7" t="s">
        <v>92</v>
      </c>
      <c r="I14" s="7" t="s">
        <v>55</v>
      </c>
      <c r="J14" s="7" t="s">
        <v>315</v>
      </c>
      <c r="K14" s="7" t="s">
        <v>72</v>
      </c>
      <c r="L14" s="7" t="s">
        <v>15</v>
      </c>
      <c r="M14" s="7" t="s">
        <v>16</v>
      </c>
      <c r="N14" s="7" t="s">
        <v>16</v>
      </c>
      <c r="O14" s="7" t="s">
        <v>321</v>
      </c>
      <c r="P14" s="7" t="s">
        <v>13</v>
      </c>
      <c r="Q14" s="7" t="s">
        <v>16</v>
      </c>
      <c r="R14" t="s">
        <v>302</v>
      </c>
      <c r="S14" s="7" t="s">
        <v>357</v>
      </c>
      <c r="T14" s="7" t="s">
        <v>29</v>
      </c>
      <c r="U14" s="7" t="s">
        <v>13</v>
      </c>
      <c r="V14" s="7" t="s">
        <v>272</v>
      </c>
      <c r="W14" s="7" t="s">
        <v>34</v>
      </c>
      <c r="X14" s="7" t="s">
        <v>26</v>
      </c>
      <c r="Y14" s="7" t="s">
        <v>46</v>
      </c>
    </row>
    <row r="15" spans="1:25" x14ac:dyDescent="0.25">
      <c r="A15">
        <v>1771</v>
      </c>
      <c r="B15" s="7" t="s">
        <v>37</v>
      </c>
      <c r="C15">
        <v>2025</v>
      </c>
      <c r="D15" s="7" t="s">
        <v>8</v>
      </c>
      <c r="E15" s="7" t="s">
        <v>48</v>
      </c>
      <c r="F15" s="7" t="s">
        <v>54</v>
      </c>
      <c r="G15" s="7" t="s">
        <v>322</v>
      </c>
      <c r="H15" s="7" t="s">
        <v>71</v>
      </c>
      <c r="I15" s="7" t="s">
        <v>323</v>
      </c>
      <c r="J15" s="7" t="s">
        <v>315</v>
      </c>
      <c r="K15" s="7" t="s">
        <v>72</v>
      </c>
      <c r="L15" s="7" t="s">
        <v>49</v>
      </c>
      <c r="M15" s="7" t="s">
        <v>16</v>
      </c>
      <c r="N15" s="7" t="s">
        <v>13</v>
      </c>
      <c r="O15" s="7" t="s">
        <v>317</v>
      </c>
      <c r="P15" s="7" t="s">
        <v>13</v>
      </c>
      <c r="Q15" s="7" t="s">
        <v>16</v>
      </c>
      <c r="R15" t="s">
        <v>302</v>
      </c>
      <c r="S15" s="7" t="s">
        <v>357</v>
      </c>
      <c r="T15" s="7" t="s">
        <v>73</v>
      </c>
      <c r="U15" s="7" t="s">
        <v>13</v>
      </c>
      <c r="V15" s="7" t="s">
        <v>272</v>
      </c>
      <c r="W15" s="7" t="s">
        <v>58</v>
      </c>
      <c r="X15" s="7" t="s">
        <v>16</v>
      </c>
      <c r="Y15" s="7" t="s">
        <v>21</v>
      </c>
    </row>
    <row r="16" spans="1:25" x14ac:dyDescent="0.25">
      <c r="A16">
        <v>2349</v>
      </c>
      <c r="B16" s="7" t="s">
        <v>7</v>
      </c>
      <c r="C16" t="s">
        <v>272</v>
      </c>
      <c r="D16" s="7" t="s">
        <v>8</v>
      </c>
      <c r="E16" s="7" t="s">
        <v>48</v>
      </c>
      <c r="F16" s="7" t="s">
        <v>10</v>
      </c>
      <c r="G16" s="7" t="s">
        <v>314</v>
      </c>
      <c r="H16" s="7" t="s">
        <v>318</v>
      </c>
      <c r="I16" s="7" t="s">
        <v>104</v>
      </c>
      <c r="J16" s="7" t="s">
        <v>26</v>
      </c>
      <c r="K16" s="7" t="s">
        <v>150</v>
      </c>
      <c r="L16" s="7" t="s">
        <v>49</v>
      </c>
      <c r="M16" s="7" t="s">
        <v>13</v>
      </c>
      <c r="N16" s="7" t="s">
        <v>16</v>
      </c>
      <c r="O16" s="7" t="s">
        <v>317</v>
      </c>
      <c r="P16" s="7" t="s">
        <v>13</v>
      </c>
      <c r="Q16" s="7" t="s">
        <v>13</v>
      </c>
      <c r="R16">
        <v>0</v>
      </c>
      <c r="S16" s="7" t="s">
        <v>354</v>
      </c>
      <c r="T16" s="7" t="s">
        <v>29</v>
      </c>
      <c r="U16" s="7" t="s">
        <v>13</v>
      </c>
      <c r="V16" s="7" t="s">
        <v>272</v>
      </c>
      <c r="W16" s="7" t="s">
        <v>75</v>
      </c>
      <c r="X16" s="7" t="s">
        <v>13</v>
      </c>
      <c r="Y16" s="7" t="s">
        <v>59</v>
      </c>
    </row>
    <row r="17" spans="1:25" x14ac:dyDescent="0.25">
      <c r="A17">
        <v>2188</v>
      </c>
      <c r="B17" s="7" t="s">
        <v>7</v>
      </c>
      <c r="C17" t="s">
        <v>272</v>
      </c>
      <c r="D17" s="7" t="s">
        <v>8</v>
      </c>
      <c r="E17" s="7" t="s">
        <v>9</v>
      </c>
      <c r="F17" s="7" t="s">
        <v>54</v>
      </c>
      <c r="G17" s="7" t="s">
        <v>322</v>
      </c>
      <c r="H17" s="7" t="s">
        <v>89</v>
      </c>
      <c r="I17" s="7" t="s">
        <v>323</v>
      </c>
      <c r="J17" s="7" t="s">
        <v>319</v>
      </c>
      <c r="K17" s="7" t="s">
        <v>72</v>
      </c>
      <c r="L17" s="7" t="s">
        <v>295</v>
      </c>
      <c r="M17" s="7" t="s">
        <v>16</v>
      </c>
      <c r="N17" s="7" t="s">
        <v>13</v>
      </c>
      <c r="O17" s="7" t="s">
        <v>317</v>
      </c>
      <c r="P17" s="7" t="s">
        <v>16</v>
      </c>
      <c r="Q17" s="7" t="s">
        <v>16</v>
      </c>
      <c r="R17" t="s">
        <v>341</v>
      </c>
      <c r="S17" s="7" t="s">
        <v>356</v>
      </c>
      <c r="T17" s="7" t="s">
        <v>42</v>
      </c>
      <c r="U17" s="7" t="s">
        <v>16</v>
      </c>
      <c r="V17" s="7" t="s">
        <v>77</v>
      </c>
      <c r="W17" s="7" t="s">
        <v>339</v>
      </c>
      <c r="X17" s="7" t="s">
        <v>13</v>
      </c>
      <c r="Y17" s="7" t="s">
        <v>35</v>
      </c>
    </row>
    <row r="18" spans="1:25" x14ac:dyDescent="0.25">
      <c r="A18">
        <v>3148</v>
      </c>
      <c r="B18" s="7" t="s">
        <v>37</v>
      </c>
      <c r="C18">
        <v>2025</v>
      </c>
      <c r="D18" s="7" t="s">
        <v>8</v>
      </c>
      <c r="E18" s="7" t="s">
        <v>9</v>
      </c>
      <c r="F18" s="7" t="s">
        <v>10</v>
      </c>
      <c r="G18" s="7" t="s">
        <v>314</v>
      </c>
      <c r="H18" s="7" t="s">
        <v>89</v>
      </c>
      <c r="I18" s="7" t="s">
        <v>55</v>
      </c>
      <c r="J18" s="7" t="s">
        <v>315</v>
      </c>
      <c r="K18" s="7" t="s">
        <v>39</v>
      </c>
      <c r="L18" s="7" t="s">
        <v>15</v>
      </c>
      <c r="M18" s="7" t="s">
        <v>16</v>
      </c>
      <c r="N18" s="7" t="s">
        <v>13</v>
      </c>
      <c r="O18" s="7" t="s">
        <v>317</v>
      </c>
      <c r="P18" s="7" t="s">
        <v>16</v>
      </c>
      <c r="Q18" s="7" t="s">
        <v>16</v>
      </c>
      <c r="R18" t="s">
        <v>344</v>
      </c>
      <c r="S18" s="7" t="s">
        <v>358</v>
      </c>
      <c r="T18" s="7" t="s">
        <v>18</v>
      </c>
      <c r="U18" s="7" t="s">
        <v>16</v>
      </c>
      <c r="V18" s="7" t="s">
        <v>80</v>
      </c>
      <c r="W18" s="7" t="s">
        <v>338</v>
      </c>
      <c r="X18" s="7" t="s">
        <v>26</v>
      </c>
      <c r="Y18" s="7" t="s">
        <v>21</v>
      </c>
    </row>
    <row r="19" spans="1:25" x14ac:dyDescent="0.25">
      <c r="A19">
        <v>3692</v>
      </c>
      <c r="B19" s="7" t="s">
        <v>7</v>
      </c>
      <c r="C19" t="s">
        <v>272</v>
      </c>
      <c r="D19" s="7" t="s">
        <v>8</v>
      </c>
      <c r="E19" s="7" t="s">
        <v>48</v>
      </c>
      <c r="F19" s="7" t="s">
        <v>54</v>
      </c>
      <c r="G19" s="7" t="s">
        <v>322</v>
      </c>
      <c r="H19" s="7" t="s">
        <v>71</v>
      </c>
      <c r="I19" s="7" t="s">
        <v>104</v>
      </c>
      <c r="J19" s="7" t="s">
        <v>319</v>
      </c>
      <c r="K19" s="7" t="s">
        <v>34</v>
      </c>
      <c r="L19" s="7" t="s">
        <v>15</v>
      </c>
      <c r="M19" s="7" t="s">
        <v>16</v>
      </c>
      <c r="N19" s="7" t="s">
        <v>13</v>
      </c>
      <c r="O19" s="7" t="s">
        <v>317</v>
      </c>
      <c r="P19" s="7" t="s">
        <v>16</v>
      </c>
      <c r="Q19" s="7" t="s">
        <v>16</v>
      </c>
      <c r="R19" t="s">
        <v>341</v>
      </c>
      <c r="S19" s="7" t="s">
        <v>356</v>
      </c>
      <c r="T19" s="7" t="s">
        <v>42</v>
      </c>
      <c r="U19" s="7" t="s">
        <v>13</v>
      </c>
      <c r="V19" s="7" t="s">
        <v>272</v>
      </c>
      <c r="W19" s="7" t="s">
        <v>34</v>
      </c>
      <c r="X19" s="7" t="s">
        <v>13</v>
      </c>
      <c r="Y19" s="7" t="s">
        <v>21</v>
      </c>
    </row>
    <row r="20" spans="1:25" x14ac:dyDescent="0.25">
      <c r="A20">
        <v>2392</v>
      </c>
      <c r="B20" s="7" t="s">
        <v>37</v>
      </c>
      <c r="C20">
        <v>2025</v>
      </c>
      <c r="D20" s="7" t="s">
        <v>8</v>
      </c>
      <c r="E20" s="7" t="s">
        <v>9</v>
      </c>
      <c r="F20" s="7" t="s">
        <v>10</v>
      </c>
      <c r="G20" s="7" t="s">
        <v>314</v>
      </c>
      <c r="H20" s="7" t="s">
        <v>71</v>
      </c>
      <c r="I20" s="7" t="s">
        <v>324</v>
      </c>
      <c r="J20" s="7" t="s">
        <v>319</v>
      </c>
      <c r="K20" s="7" t="s">
        <v>34</v>
      </c>
      <c r="L20" s="7" t="s">
        <v>49</v>
      </c>
      <c r="M20" s="7" t="s">
        <v>13</v>
      </c>
      <c r="N20" s="7" t="s">
        <v>16</v>
      </c>
      <c r="O20" s="7" t="s">
        <v>321</v>
      </c>
      <c r="P20" s="7" t="s">
        <v>13</v>
      </c>
      <c r="Q20" s="7" t="s">
        <v>16</v>
      </c>
      <c r="R20" t="s">
        <v>341</v>
      </c>
      <c r="S20" s="7" t="s">
        <v>356</v>
      </c>
      <c r="T20" s="7" t="s">
        <v>42</v>
      </c>
      <c r="U20" s="7" t="s">
        <v>16</v>
      </c>
      <c r="V20" s="7" t="s">
        <v>85</v>
      </c>
      <c r="W20" s="7" t="s">
        <v>63</v>
      </c>
      <c r="X20" s="7" t="s">
        <v>13</v>
      </c>
      <c r="Y20" s="7" t="s">
        <v>35</v>
      </c>
    </row>
    <row r="21" spans="1:25" x14ac:dyDescent="0.25">
      <c r="A21">
        <v>2763</v>
      </c>
      <c r="B21" s="7" t="s">
        <v>7</v>
      </c>
      <c r="C21" t="s">
        <v>271</v>
      </c>
      <c r="D21" s="7" t="s">
        <v>8</v>
      </c>
      <c r="E21" s="7" t="s">
        <v>48</v>
      </c>
      <c r="F21" s="7" t="s">
        <v>23</v>
      </c>
      <c r="G21" s="7" t="s">
        <v>316</v>
      </c>
      <c r="H21" s="7" t="s">
        <v>359</v>
      </c>
      <c r="I21" s="7" t="s">
        <v>104</v>
      </c>
      <c r="J21" s="7" t="s">
        <v>26</v>
      </c>
      <c r="K21" s="7" t="s">
        <v>32</v>
      </c>
      <c r="L21" s="7" t="s">
        <v>295</v>
      </c>
      <c r="M21" s="7" t="s">
        <v>16</v>
      </c>
      <c r="N21" s="7" t="s">
        <v>16</v>
      </c>
      <c r="O21" s="7" t="s">
        <v>321</v>
      </c>
      <c r="P21" s="7" t="s">
        <v>13</v>
      </c>
      <c r="Q21" s="7" t="s">
        <v>16</v>
      </c>
      <c r="R21" t="s">
        <v>341</v>
      </c>
      <c r="S21" s="7" t="s">
        <v>356</v>
      </c>
      <c r="T21" s="7" t="s">
        <v>42</v>
      </c>
      <c r="U21" s="7" t="s">
        <v>13</v>
      </c>
      <c r="V21" s="7" t="s">
        <v>272</v>
      </c>
      <c r="W21" s="7" t="s">
        <v>34</v>
      </c>
      <c r="X21" s="7" t="s">
        <v>13</v>
      </c>
      <c r="Y21" s="7" t="s">
        <v>59</v>
      </c>
    </row>
    <row r="22" spans="1:25" x14ac:dyDescent="0.25">
      <c r="A22">
        <v>3998</v>
      </c>
      <c r="B22" s="7" t="s">
        <v>7</v>
      </c>
      <c r="C22">
        <v>2025</v>
      </c>
      <c r="D22" s="7" t="s">
        <v>8</v>
      </c>
      <c r="E22" s="7" t="s">
        <v>9</v>
      </c>
      <c r="F22" s="7" t="s">
        <v>23</v>
      </c>
      <c r="G22" s="7" t="s">
        <v>316</v>
      </c>
      <c r="H22" s="7" t="s">
        <v>89</v>
      </c>
      <c r="I22" s="7" t="s">
        <v>104</v>
      </c>
      <c r="J22" s="7" t="s">
        <v>26</v>
      </c>
      <c r="K22" s="7" t="s">
        <v>39</v>
      </c>
      <c r="L22" s="7" t="s">
        <v>295</v>
      </c>
      <c r="M22" s="7" t="s">
        <v>13</v>
      </c>
      <c r="N22" s="7" t="s">
        <v>13</v>
      </c>
      <c r="O22" s="7" t="s">
        <v>317</v>
      </c>
      <c r="P22" s="7" t="s">
        <v>13</v>
      </c>
      <c r="Q22" s="7" t="s">
        <v>16</v>
      </c>
      <c r="R22" t="s">
        <v>341</v>
      </c>
      <c r="S22" s="7" t="s">
        <v>356</v>
      </c>
      <c r="T22" s="7" t="s">
        <v>42</v>
      </c>
      <c r="U22" s="7" t="s">
        <v>16</v>
      </c>
      <c r="V22" s="7" t="s">
        <v>90</v>
      </c>
      <c r="W22" s="7" t="s">
        <v>34</v>
      </c>
      <c r="X22" s="7" t="s">
        <v>13</v>
      </c>
      <c r="Y22" s="7" t="s">
        <v>21</v>
      </c>
    </row>
    <row r="23" spans="1:25" x14ac:dyDescent="0.25">
      <c r="A23">
        <v>2676</v>
      </c>
      <c r="B23" s="7" t="s">
        <v>7</v>
      </c>
      <c r="C23" t="s">
        <v>272</v>
      </c>
      <c r="D23" s="7" t="s">
        <v>8</v>
      </c>
      <c r="E23" s="7" t="s">
        <v>48</v>
      </c>
      <c r="F23" s="7" t="s">
        <v>54</v>
      </c>
      <c r="G23" s="7" t="s">
        <v>322</v>
      </c>
      <c r="H23" s="7" t="s">
        <v>92</v>
      </c>
      <c r="I23" s="7" t="s">
        <v>104</v>
      </c>
      <c r="J23" s="7" t="s">
        <v>319</v>
      </c>
      <c r="K23" s="7" t="s">
        <v>72</v>
      </c>
      <c r="L23" s="7" t="s">
        <v>295</v>
      </c>
      <c r="M23" s="7" t="s">
        <v>13</v>
      </c>
      <c r="N23" s="7" t="s">
        <v>13</v>
      </c>
      <c r="O23" s="7" t="s">
        <v>317</v>
      </c>
      <c r="P23" s="7" t="s">
        <v>13</v>
      </c>
      <c r="Q23" s="7" t="s">
        <v>16</v>
      </c>
      <c r="R23" t="s">
        <v>341</v>
      </c>
      <c r="S23" s="7" t="s">
        <v>356</v>
      </c>
      <c r="T23" s="7" t="s">
        <v>42</v>
      </c>
      <c r="U23" s="7" t="s">
        <v>16</v>
      </c>
      <c r="V23" s="7" t="s">
        <v>93</v>
      </c>
      <c r="W23" s="7" t="s">
        <v>34</v>
      </c>
      <c r="X23" s="7" t="s">
        <v>13</v>
      </c>
      <c r="Y23" s="7" t="s">
        <v>21</v>
      </c>
    </row>
    <row r="24" spans="1:25" x14ac:dyDescent="0.25">
      <c r="A24">
        <v>194</v>
      </c>
      <c r="B24" s="7" t="s">
        <v>7</v>
      </c>
      <c r="C24" t="s">
        <v>272</v>
      </c>
      <c r="D24" s="7" t="s">
        <v>8</v>
      </c>
      <c r="E24" s="7" t="s">
        <v>9</v>
      </c>
      <c r="F24" s="7" t="s">
        <v>10</v>
      </c>
      <c r="G24" s="7" t="s">
        <v>314</v>
      </c>
      <c r="H24" s="7" t="s">
        <v>360</v>
      </c>
      <c r="I24" s="7" t="s">
        <v>55</v>
      </c>
      <c r="J24" s="7" t="s">
        <v>26</v>
      </c>
      <c r="K24" s="7" t="s">
        <v>39</v>
      </c>
      <c r="L24" s="7" t="s">
        <v>15</v>
      </c>
      <c r="M24" s="7" t="s">
        <v>16</v>
      </c>
      <c r="N24" s="7" t="s">
        <v>16</v>
      </c>
      <c r="O24" s="7" t="s">
        <v>317</v>
      </c>
      <c r="P24" s="7" t="s">
        <v>13</v>
      </c>
      <c r="Q24" s="7" t="s">
        <v>16</v>
      </c>
      <c r="R24" t="s">
        <v>344</v>
      </c>
      <c r="S24" s="7" t="s">
        <v>358</v>
      </c>
      <c r="T24" s="7" t="s">
        <v>18</v>
      </c>
      <c r="U24" s="7" t="s">
        <v>13</v>
      </c>
      <c r="V24" s="7" t="s">
        <v>272</v>
      </c>
      <c r="W24" s="7" t="s">
        <v>95</v>
      </c>
      <c r="X24" s="7" t="s">
        <v>26</v>
      </c>
      <c r="Y24" s="7" t="s">
        <v>59</v>
      </c>
    </row>
    <row r="25" spans="1:25" x14ac:dyDescent="0.25">
      <c r="A25">
        <v>1830</v>
      </c>
      <c r="B25" s="7" t="s">
        <v>37</v>
      </c>
      <c r="C25">
        <v>2025</v>
      </c>
      <c r="D25" s="7" t="s">
        <v>8</v>
      </c>
      <c r="E25" s="7" t="s">
        <v>9</v>
      </c>
      <c r="F25" s="7" t="s">
        <v>10</v>
      </c>
      <c r="G25" s="7" t="s">
        <v>314</v>
      </c>
      <c r="H25" s="7" t="s">
        <v>55</v>
      </c>
      <c r="I25" s="7" t="s">
        <v>55</v>
      </c>
      <c r="J25" s="7" t="s">
        <v>319</v>
      </c>
      <c r="K25" s="7" t="s">
        <v>14</v>
      </c>
      <c r="L25" s="7" t="s">
        <v>15</v>
      </c>
      <c r="M25" s="7" t="s">
        <v>16</v>
      </c>
      <c r="N25" s="7" t="s">
        <v>13</v>
      </c>
      <c r="O25" s="7" t="s">
        <v>321</v>
      </c>
      <c r="P25" s="7" t="s">
        <v>16</v>
      </c>
      <c r="Q25" s="7" t="s">
        <v>16</v>
      </c>
      <c r="R25" t="s">
        <v>302</v>
      </c>
      <c r="S25" s="7" t="s">
        <v>357</v>
      </c>
      <c r="T25" s="7" t="s">
        <v>18</v>
      </c>
      <c r="U25" s="7" t="s">
        <v>16</v>
      </c>
      <c r="V25" s="7" t="s">
        <v>97</v>
      </c>
      <c r="W25" s="7" t="s">
        <v>98</v>
      </c>
      <c r="X25" s="7" t="s">
        <v>16</v>
      </c>
      <c r="Y25" s="7" t="s">
        <v>59</v>
      </c>
    </row>
    <row r="26" spans="1:25" x14ac:dyDescent="0.25">
      <c r="A26">
        <v>444</v>
      </c>
      <c r="B26" s="7" t="s">
        <v>37</v>
      </c>
      <c r="C26">
        <v>2022</v>
      </c>
      <c r="D26" s="7" t="s">
        <v>8</v>
      </c>
      <c r="E26" s="7" t="s">
        <v>48</v>
      </c>
      <c r="F26" s="7" t="s">
        <v>10</v>
      </c>
      <c r="G26" s="7" t="s">
        <v>314</v>
      </c>
      <c r="H26" s="7" t="s">
        <v>361</v>
      </c>
      <c r="I26" s="7" t="s">
        <v>320</v>
      </c>
      <c r="J26" s="7" t="s">
        <v>319</v>
      </c>
      <c r="K26" s="7" t="s">
        <v>186</v>
      </c>
      <c r="L26" s="7" t="s">
        <v>49</v>
      </c>
      <c r="M26" s="7" t="s">
        <v>13</v>
      </c>
      <c r="N26" s="7" t="s">
        <v>13</v>
      </c>
      <c r="O26" s="7" t="s">
        <v>317</v>
      </c>
      <c r="P26" s="7" t="s">
        <v>16</v>
      </c>
      <c r="Q26" s="7" t="s">
        <v>13</v>
      </c>
      <c r="R26">
        <v>0</v>
      </c>
      <c r="S26" s="7" t="s">
        <v>354</v>
      </c>
      <c r="T26" s="7" t="s">
        <v>73</v>
      </c>
      <c r="U26" s="7" t="s">
        <v>13</v>
      </c>
      <c r="V26" s="7" t="s">
        <v>272</v>
      </c>
      <c r="W26" s="7" t="s">
        <v>34</v>
      </c>
      <c r="X26" s="7" t="s">
        <v>13</v>
      </c>
      <c r="Y26" s="7" t="s">
        <v>21</v>
      </c>
    </row>
    <row r="27" spans="1:25" x14ac:dyDescent="0.25">
      <c r="A27">
        <v>2616</v>
      </c>
      <c r="B27" s="7" t="s">
        <v>37</v>
      </c>
      <c r="C27">
        <v>2019</v>
      </c>
      <c r="D27" s="7" t="s">
        <v>8</v>
      </c>
      <c r="E27" s="7" t="s">
        <v>48</v>
      </c>
      <c r="F27" s="7" t="s">
        <v>103</v>
      </c>
      <c r="G27" s="7" t="s">
        <v>349</v>
      </c>
      <c r="H27" s="7" t="s">
        <v>104</v>
      </c>
      <c r="I27" s="7" t="s">
        <v>325</v>
      </c>
      <c r="J27" s="7" t="s">
        <v>319</v>
      </c>
      <c r="K27" s="7" t="s">
        <v>72</v>
      </c>
      <c r="L27" s="7" t="s">
        <v>27</v>
      </c>
      <c r="M27" s="7" t="s">
        <v>13</v>
      </c>
      <c r="N27" s="7" t="s">
        <v>13</v>
      </c>
      <c r="O27" s="7" t="s">
        <v>317</v>
      </c>
      <c r="P27" s="7" t="s">
        <v>13</v>
      </c>
      <c r="Q27" s="7" t="s">
        <v>13</v>
      </c>
      <c r="R27">
        <v>0</v>
      </c>
      <c r="S27" s="7" t="s">
        <v>354</v>
      </c>
      <c r="T27" s="7" t="s">
        <v>42</v>
      </c>
      <c r="U27" s="7" t="s">
        <v>16</v>
      </c>
      <c r="V27" s="7" t="s">
        <v>106</v>
      </c>
      <c r="W27" s="7" t="s">
        <v>34</v>
      </c>
      <c r="X27" s="7" t="s">
        <v>13</v>
      </c>
      <c r="Y27" s="7" t="s">
        <v>46</v>
      </c>
    </row>
    <row r="28" spans="1:25" x14ac:dyDescent="0.25">
      <c r="A28">
        <v>4005</v>
      </c>
      <c r="B28" s="7" t="s">
        <v>7</v>
      </c>
      <c r="C28">
        <v>2025</v>
      </c>
      <c r="D28" s="7" t="s">
        <v>8</v>
      </c>
      <c r="E28" s="7" t="s">
        <v>9</v>
      </c>
      <c r="F28" s="7" t="s">
        <v>54</v>
      </c>
      <c r="G28" s="7" t="s">
        <v>322</v>
      </c>
      <c r="H28" s="7" t="s">
        <v>362</v>
      </c>
      <c r="I28" s="7" t="s">
        <v>104</v>
      </c>
      <c r="J28" s="7" t="s">
        <v>26</v>
      </c>
      <c r="K28" s="7" t="s">
        <v>293</v>
      </c>
      <c r="L28" s="7" t="s">
        <v>295</v>
      </c>
      <c r="M28" s="7" t="s">
        <v>13</v>
      </c>
      <c r="N28" s="7" t="s">
        <v>16</v>
      </c>
      <c r="O28" s="7" t="s">
        <v>317</v>
      </c>
      <c r="P28" s="7" t="s">
        <v>13</v>
      </c>
      <c r="Q28" s="7" t="s">
        <v>13</v>
      </c>
      <c r="R28">
        <v>0</v>
      </c>
      <c r="S28" s="7" t="s">
        <v>354</v>
      </c>
      <c r="T28" s="7" t="s">
        <v>42</v>
      </c>
      <c r="U28" s="7" t="s">
        <v>13</v>
      </c>
      <c r="V28" s="7" t="s">
        <v>272</v>
      </c>
      <c r="W28" s="7" t="s">
        <v>34</v>
      </c>
      <c r="X28" s="7" t="s">
        <v>13</v>
      </c>
      <c r="Y28" s="7" t="s">
        <v>21</v>
      </c>
    </row>
    <row r="29" spans="1:25" x14ac:dyDescent="0.25">
      <c r="A29">
        <v>3633</v>
      </c>
      <c r="B29" s="7" t="s">
        <v>7</v>
      </c>
      <c r="C29" t="s">
        <v>272</v>
      </c>
      <c r="D29" s="7" t="s">
        <v>8</v>
      </c>
      <c r="E29" s="7" t="s">
        <v>48</v>
      </c>
      <c r="F29" s="7" t="s">
        <v>54</v>
      </c>
      <c r="G29" s="7" t="s">
        <v>322</v>
      </c>
      <c r="H29" s="7" t="s">
        <v>71</v>
      </c>
      <c r="I29" s="7" t="s">
        <v>104</v>
      </c>
      <c r="J29" s="7" t="s">
        <v>315</v>
      </c>
      <c r="K29" s="7" t="s">
        <v>72</v>
      </c>
      <c r="L29" s="7" t="s">
        <v>295</v>
      </c>
      <c r="M29" s="7" t="s">
        <v>13</v>
      </c>
      <c r="N29" s="7" t="s">
        <v>13</v>
      </c>
      <c r="O29" s="7" t="s">
        <v>317</v>
      </c>
      <c r="P29" s="7" t="s">
        <v>13</v>
      </c>
      <c r="Q29" s="7" t="s">
        <v>16</v>
      </c>
      <c r="R29" t="s">
        <v>341</v>
      </c>
      <c r="S29" s="7" t="s">
        <v>356</v>
      </c>
      <c r="T29" s="7" t="s">
        <v>42</v>
      </c>
      <c r="U29" s="7" t="s">
        <v>13</v>
      </c>
      <c r="V29" s="7" t="s">
        <v>272</v>
      </c>
      <c r="W29" s="7" t="s">
        <v>34</v>
      </c>
      <c r="X29" s="7" t="s">
        <v>13</v>
      </c>
      <c r="Y29" s="7" t="s">
        <v>35</v>
      </c>
    </row>
    <row r="30" spans="1:25" x14ac:dyDescent="0.25">
      <c r="A30">
        <v>3256</v>
      </c>
      <c r="B30" s="7" t="s">
        <v>7</v>
      </c>
      <c r="C30" t="s">
        <v>272</v>
      </c>
      <c r="D30" s="7" t="s">
        <v>8</v>
      </c>
      <c r="E30" s="7" t="s">
        <v>48</v>
      </c>
      <c r="F30" s="7" t="s">
        <v>10</v>
      </c>
      <c r="G30" s="7" t="s">
        <v>314</v>
      </c>
      <c r="H30" s="7" t="s">
        <v>363</v>
      </c>
      <c r="I30" s="7" t="s">
        <v>104</v>
      </c>
      <c r="J30" s="7" t="s">
        <v>315</v>
      </c>
      <c r="K30" s="7" t="s">
        <v>186</v>
      </c>
      <c r="L30" s="7" t="s">
        <v>15</v>
      </c>
      <c r="M30" s="7" t="s">
        <v>16</v>
      </c>
      <c r="N30" s="7" t="s">
        <v>16</v>
      </c>
      <c r="O30" s="7" t="s">
        <v>321</v>
      </c>
      <c r="P30" s="7" t="s">
        <v>16</v>
      </c>
      <c r="Q30" s="7" t="s">
        <v>16</v>
      </c>
      <c r="R30" t="s">
        <v>341</v>
      </c>
      <c r="S30" s="7" t="s">
        <v>356</v>
      </c>
      <c r="T30" s="7" t="s">
        <v>18</v>
      </c>
      <c r="U30" s="7" t="s">
        <v>16</v>
      </c>
      <c r="V30" s="7" t="s">
        <v>112</v>
      </c>
      <c r="W30" s="7" t="s">
        <v>34</v>
      </c>
      <c r="X30" s="7" t="s">
        <v>13</v>
      </c>
      <c r="Y30" s="7" t="s">
        <v>59</v>
      </c>
    </row>
    <row r="31" spans="1:25" x14ac:dyDescent="0.25">
      <c r="A31">
        <v>0</v>
      </c>
      <c r="B31" s="7" t="s">
        <v>7</v>
      </c>
      <c r="C31" t="s">
        <v>272</v>
      </c>
      <c r="D31" s="7" t="s">
        <v>8</v>
      </c>
      <c r="E31" s="7" t="s">
        <v>48</v>
      </c>
      <c r="F31" s="7" t="s">
        <v>10</v>
      </c>
      <c r="G31" s="7" t="s">
        <v>314</v>
      </c>
      <c r="H31" s="7" t="s">
        <v>363</v>
      </c>
      <c r="I31" s="7" t="s">
        <v>104</v>
      </c>
      <c r="J31" s="7" t="s">
        <v>315</v>
      </c>
      <c r="K31" s="7" t="s">
        <v>72</v>
      </c>
      <c r="L31" s="7" t="s">
        <v>15</v>
      </c>
      <c r="M31" s="7" t="s">
        <v>16</v>
      </c>
      <c r="N31" s="7" t="s">
        <v>16</v>
      </c>
      <c r="O31" s="7" t="s">
        <v>317</v>
      </c>
      <c r="P31" s="7" t="s">
        <v>16</v>
      </c>
      <c r="Q31" s="7" t="s">
        <v>16</v>
      </c>
      <c r="R31" t="s">
        <v>302</v>
      </c>
      <c r="S31" s="7" t="s">
        <v>357</v>
      </c>
      <c r="T31" s="7" t="s">
        <v>18</v>
      </c>
      <c r="U31" s="7" t="s">
        <v>16</v>
      </c>
      <c r="V31" s="7" t="s">
        <v>114</v>
      </c>
      <c r="W31" s="7" t="s">
        <v>339</v>
      </c>
      <c r="X31" s="7" t="s">
        <v>16</v>
      </c>
      <c r="Y31" s="7" t="s">
        <v>46</v>
      </c>
    </row>
    <row r="32" spans="1:25" x14ac:dyDescent="0.25">
      <c r="A32">
        <v>2847</v>
      </c>
      <c r="B32" s="7" t="s">
        <v>7</v>
      </c>
      <c r="C32" t="s">
        <v>272</v>
      </c>
      <c r="D32" s="7" t="s">
        <v>8</v>
      </c>
      <c r="E32" s="7" t="s">
        <v>48</v>
      </c>
      <c r="F32" s="7" t="s">
        <v>10</v>
      </c>
      <c r="G32" s="7" t="s">
        <v>314</v>
      </c>
      <c r="H32" s="7" t="s">
        <v>364</v>
      </c>
      <c r="I32" s="7" t="s">
        <v>104</v>
      </c>
      <c r="J32" s="7" t="s">
        <v>315</v>
      </c>
      <c r="K32" s="7" t="s">
        <v>32</v>
      </c>
      <c r="L32" s="7" t="s">
        <v>40</v>
      </c>
      <c r="M32" s="7" t="s">
        <v>13</v>
      </c>
      <c r="N32" s="7" t="s">
        <v>16</v>
      </c>
      <c r="O32" s="7" t="s">
        <v>317</v>
      </c>
      <c r="P32" s="7" t="s">
        <v>13</v>
      </c>
      <c r="Q32" s="7" t="s">
        <v>16</v>
      </c>
      <c r="R32" t="s">
        <v>341</v>
      </c>
      <c r="S32" s="7" t="s">
        <v>356</v>
      </c>
      <c r="T32" s="7" t="s">
        <v>18</v>
      </c>
      <c r="U32" s="7" t="s">
        <v>16</v>
      </c>
      <c r="V32" s="7" t="s">
        <v>116</v>
      </c>
      <c r="W32" s="7" t="s">
        <v>34</v>
      </c>
      <c r="X32" s="7" t="s">
        <v>13</v>
      </c>
      <c r="Y32" s="7" t="s">
        <v>21</v>
      </c>
    </row>
    <row r="33" spans="1:25" x14ac:dyDescent="0.25">
      <c r="A33">
        <v>829</v>
      </c>
      <c r="B33" s="7" t="s">
        <v>7</v>
      </c>
      <c r="C33" t="s">
        <v>272</v>
      </c>
      <c r="D33" s="7" t="s">
        <v>8</v>
      </c>
      <c r="E33" s="7" t="s">
        <v>48</v>
      </c>
      <c r="F33" s="7" t="s">
        <v>54</v>
      </c>
      <c r="G33" s="7" t="s">
        <v>322</v>
      </c>
      <c r="H33" s="7" t="s">
        <v>347</v>
      </c>
      <c r="I33" s="7" t="s">
        <v>104</v>
      </c>
      <c r="J33" s="7" t="s">
        <v>315</v>
      </c>
      <c r="K33" s="7" t="s">
        <v>118</v>
      </c>
      <c r="L33" s="7" t="s">
        <v>49</v>
      </c>
      <c r="M33" s="7" t="s">
        <v>16</v>
      </c>
      <c r="N33" s="7" t="s">
        <v>13</v>
      </c>
      <c r="O33" s="7" t="s">
        <v>317</v>
      </c>
      <c r="P33" s="7" t="s">
        <v>16</v>
      </c>
      <c r="Q33" s="7" t="s">
        <v>13</v>
      </c>
      <c r="R33">
        <v>0</v>
      </c>
      <c r="S33" s="7" t="s">
        <v>354</v>
      </c>
      <c r="T33" s="7" t="s">
        <v>42</v>
      </c>
      <c r="U33" s="7" t="s">
        <v>13</v>
      </c>
      <c r="V33" s="7" t="s">
        <v>272</v>
      </c>
      <c r="W33" s="7" t="s">
        <v>34</v>
      </c>
      <c r="X33" s="7" t="s">
        <v>13</v>
      </c>
      <c r="Y33" s="7" t="s">
        <v>21</v>
      </c>
    </row>
    <row r="34" spans="1:25" x14ac:dyDescent="0.25">
      <c r="A34">
        <v>2994</v>
      </c>
      <c r="B34" s="7" t="s">
        <v>7</v>
      </c>
      <c r="C34" t="s">
        <v>272</v>
      </c>
      <c r="D34" s="7" t="s">
        <v>8</v>
      </c>
      <c r="E34" s="7" t="s">
        <v>48</v>
      </c>
      <c r="F34" s="7" t="s">
        <v>10</v>
      </c>
      <c r="G34" s="7" t="s">
        <v>314</v>
      </c>
      <c r="H34" s="7" t="s">
        <v>323</v>
      </c>
      <c r="I34" s="7" t="s">
        <v>104</v>
      </c>
      <c r="J34" s="7" t="s">
        <v>26</v>
      </c>
      <c r="K34" s="7" t="s">
        <v>120</v>
      </c>
      <c r="L34" s="7" t="s">
        <v>15</v>
      </c>
      <c r="M34" s="7" t="s">
        <v>16</v>
      </c>
      <c r="N34" s="7" t="s">
        <v>16</v>
      </c>
      <c r="O34" s="7" t="s">
        <v>317</v>
      </c>
      <c r="P34" s="7" t="s">
        <v>13</v>
      </c>
      <c r="Q34" s="7" t="s">
        <v>16</v>
      </c>
      <c r="R34" t="s">
        <v>341</v>
      </c>
      <c r="S34" s="7" t="s">
        <v>356</v>
      </c>
      <c r="T34" s="7" t="s">
        <v>29</v>
      </c>
      <c r="U34" s="7" t="s">
        <v>16</v>
      </c>
      <c r="V34" s="7" t="s">
        <v>121</v>
      </c>
      <c r="W34" s="7" t="s">
        <v>34</v>
      </c>
      <c r="X34" s="7" t="s">
        <v>13</v>
      </c>
      <c r="Y34" s="7" t="s">
        <v>21</v>
      </c>
    </row>
    <row r="35" spans="1:25" x14ac:dyDescent="0.25">
      <c r="A35">
        <v>3670</v>
      </c>
      <c r="B35" s="7" t="s">
        <v>7</v>
      </c>
      <c r="C35" t="s">
        <v>272</v>
      </c>
      <c r="D35" s="7" t="s">
        <v>8</v>
      </c>
      <c r="E35" s="7" t="s">
        <v>48</v>
      </c>
      <c r="F35" s="7" t="s">
        <v>10</v>
      </c>
      <c r="G35" s="7" t="s">
        <v>314</v>
      </c>
      <c r="H35" s="7" t="s">
        <v>323</v>
      </c>
      <c r="I35" s="7" t="s">
        <v>104</v>
      </c>
      <c r="J35" s="7" t="s">
        <v>26</v>
      </c>
      <c r="K35" s="7" t="s">
        <v>72</v>
      </c>
      <c r="L35" s="7" t="s">
        <v>27</v>
      </c>
      <c r="M35" s="7" t="s">
        <v>13</v>
      </c>
      <c r="N35" s="7" t="s">
        <v>13</v>
      </c>
      <c r="O35" s="7" t="s">
        <v>317</v>
      </c>
      <c r="P35" s="7" t="s">
        <v>13</v>
      </c>
      <c r="Q35" s="7" t="s">
        <v>13</v>
      </c>
      <c r="R35">
        <v>0</v>
      </c>
      <c r="S35" s="7" t="s">
        <v>354</v>
      </c>
      <c r="T35" s="7" t="s">
        <v>29</v>
      </c>
      <c r="U35" s="7" t="s">
        <v>16</v>
      </c>
      <c r="V35" s="7" t="s">
        <v>123</v>
      </c>
      <c r="W35" s="7" t="s">
        <v>34</v>
      </c>
      <c r="X35" s="7" t="s">
        <v>13</v>
      </c>
      <c r="Y35" s="7" t="s">
        <v>35</v>
      </c>
    </row>
    <row r="36" spans="1:25" x14ac:dyDescent="0.25">
      <c r="A36">
        <v>0</v>
      </c>
      <c r="B36" s="7" t="s">
        <v>7</v>
      </c>
      <c r="C36" t="s">
        <v>272</v>
      </c>
      <c r="D36" s="7" t="s">
        <v>8</v>
      </c>
      <c r="E36" s="7" t="s">
        <v>48</v>
      </c>
      <c r="F36" s="7" t="s">
        <v>54</v>
      </c>
      <c r="G36" s="7" t="s">
        <v>322</v>
      </c>
      <c r="H36" s="7" t="s">
        <v>104</v>
      </c>
      <c r="I36" s="7" t="s">
        <v>104</v>
      </c>
      <c r="J36" s="7" t="s">
        <v>315</v>
      </c>
      <c r="K36" s="7" t="s">
        <v>32</v>
      </c>
      <c r="L36" s="7" t="s">
        <v>49</v>
      </c>
      <c r="M36" s="7" t="s">
        <v>13</v>
      </c>
      <c r="N36" s="7" t="s">
        <v>16</v>
      </c>
      <c r="O36" s="7" t="s">
        <v>317</v>
      </c>
      <c r="P36" s="7" t="s">
        <v>16</v>
      </c>
      <c r="Q36" s="7" t="s">
        <v>16</v>
      </c>
      <c r="R36" t="s">
        <v>341</v>
      </c>
      <c r="S36" s="7" t="s">
        <v>356</v>
      </c>
      <c r="T36" s="7" t="s">
        <v>18</v>
      </c>
      <c r="U36" s="7" t="s">
        <v>16</v>
      </c>
      <c r="V36" s="7" t="s">
        <v>125</v>
      </c>
      <c r="W36" s="7" t="s">
        <v>126</v>
      </c>
      <c r="X36" s="7" t="s">
        <v>13</v>
      </c>
      <c r="Y36" s="7" t="s">
        <v>59</v>
      </c>
    </row>
    <row r="37" spans="1:25" x14ac:dyDescent="0.25">
      <c r="A37">
        <v>0</v>
      </c>
      <c r="B37" s="7" t="s">
        <v>7</v>
      </c>
      <c r="C37" t="s">
        <v>272</v>
      </c>
      <c r="D37" s="7" t="s">
        <v>8</v>
      </c>
      <c r="E37" s="7" t="s">
        <v>9</v>
      </c>
      <c r="F37" s="7" t="s">
        <v>10</v>
      </c>
      <c r="G37" s="7" t="s">
        <v>314</v>
      </c>
      <c r="H37" s="7" t="s">
        <v>347</v>
      </c>
      <c r="I37" s="7" t="s">
        <v>104</v>
      </c>
      <c r="J37" s="7" t="s">
        <v>26</v>
      </c>
      <c r="K37" s="7" t="s">
        <v>32</v>
      </c>
      <c r="L37" s="7" t="s">
        <v>27</v>
      </c>
      <c r="M37" s="7" t="s">
        <v>16</v>
      </c>
      <c r="N37" s="7" t="s">
        <v>13</v>
      </c>
      <c r="O37" s="7" t="s">
        <v>321</v>
      </c>
      <c r="P37" s="7" t="s">
        <v>16</v>
      </c>
      <c r="Q37" s="7" t="s">
        <v>16</v>
      </c>
      <c r="R37" t="s">
        <v>341</v>
      </c>
      <c r="S37" s="7" t="s">
        <v>356</v>
      </c>
      <c r="T37" s="7" t="s">
        <v>29</v>
      </c>
      <c r="U37" s="7" t="s">
        <v>13</v>
      </c>
      <c r="V37" s="7" t="s">
        <v>272</v>
      </c>
      <c r="W37" s="7" t="s">
        <v>34</v>
      </c>
      <c r="X37" s="7" t="s">
        <v>13</v>
      </c>
      <c r="Y37" s="7" t="s">
        <v>46</v>
      </c>
    </row>
    <row r="38" spans="1:25" x14ac:dyDescent="0.25">
      <c r="A38">
        <v>9089</v>
      </c>
      <c r="B38" s="7" t="s">
        <v>7</v>
      </c>
      <c r="C38" t="s">
        <v>272</v>
      </c>
      <c r="D38" s="7" t="s">
        <v>8</v>
      </c>
      <c r="E38" s="7" t="s">
        <v>9</v>
      </c>
      <c r="F38" s="7" t="s">
        <v>10</v>
      </c>
      <c r="G38" s="7" t="s">
        <v>314</v>
      </c>
      <c r="H38" s="7" t="s">
        <v>323</v>
      </c>
      <c r="I38" s="7" t="s">
        <v>104</v>
      </c>
      <c r="J38" s="7" t="s">
        <v>315</v>
      </c>
      <c r="K38" s="7" t="s">
        <v>39</v>
      </c>
      <c r="L38" s="7" t="s">
        <v>49</v>
      </c>
      <c r="M38" s="7" t="s">
        <v>16</v>
      </c>
      <c r="N38" s="7" t="s">
        <v>13</v>
      </c>
      <c r="O38" s="7" t="s">
        <v>317</v>
      </c>
      <c r="P38" s="7" t="s">
        <v>13</v>
      </c>
      <c r="Q38" s="7" t="s">
        <v>16</v>
      </c>
      <c r="R38" t="s">
        <v>341</v>
      </c>
      <c r="S38" s="7" t="s">
        <v>356</v>
      </c>
      <c r="T38" s="7" t="s">
        <v>42</v>
      </c>
      <c r="U38" s="7" t="s">
        <v>16</v>
      </c>
      <c r="V38" s="7" t="s">
        <v>129</v>
      </c>
      <c r="W38" s="7" t="s">
        <v>34</v>
      </c>
      <c r="X38" s="7" t="s">
        <v>13</v>
      </c>
      <c r="Y38" s="7" t="s">
        <v>21</v>
      </c>
    </row>
    <row r="39" spans="1:25" x14ac:dyDescent="0.25">
      <c r="A39">
        <v>1463</v>
      </c>
      <c r="B39" s="7" t="s">
        <v>7</v>
      </c>
      <c r="C39" t="s">
        <v>272</v>
      </c>
      <c r="D39" s="7" t="s">
        <v>8</v>
      </c>
      <c r="E39" s="7" t="s">
        <v>48</v>
      </c>
      <c r="F39" s="7" t="s">
        <v>10</v>
      </c>
      <c r="G39" s="7" t="s">
        <v>314</v>
      </c>
      <c r="H39" s="7" t="s">
        <v>365</v>
      </c>
      <c r="I39" s="7" t="s">
        <v>104</v>
      </c>
      <c r="J39" s="7" t="s">
        <v>315</v>
      </c>
      <c r="K39" s="7" t="s">
        <v>32</v>
      </c>
      <c r="L39" s="7" t="s">
        <v>27</v>
      </c>
      <c r="M39" s="7" t="s">
        <v>13</v>
      </c>
      <c r="N39" s="7" t="s">
        <v>16</v>
      </c>
      <c r="O39" s="7" t="s">
        <v>317</v>
      </c>
      <c r="P39" s="7" t="s">
        <v>13</v>
      </c>
      <c r="Q39" s="7" t="s">
        <v>13</v>
      </c>
      <c r="R39">
        <v>0</v>
      </c>
      <c r="S39" s="7" t="s">
        <v>354</v>
      </c>
      <c r="T39" s="7" t="s">
        <v>18</v>
      </c>
      <c r="U39" s="7" t="s">
        <v>16</v>
      </c>
      <c r="V39" s="7" t="s">
        <v>132</v>
      </c>
      <c r="W39" s="7" t="s">
        <v>34</v>
      </c>
      <c r="X39" s="7" t="s">
        <v>13</v>
      </c>
      <c r="Y39" s="7" t="s">
        <v>59</v>
      </c>
    </row>
    <row r="40" spans="1:25" x14ac:dyDescent="0.25">
      <c r="A40">
        <v>1577</v>
      </c>
      <c r="B40" s="7" t="s">
        <v>7</v>
      </c>
      <c r="C40" t="s">
        <v>272</v>
      </c>
      <c r="D40" s="7" t="s">
        <v>8</v>
      </c>
      <c r="E40" s="7" t="s">
        <v>48</v>
      </c>
      <c r="F40" s="7" t="s">
        <v>54</v>
      </c>
      <c r="G40" s="7" t="s">
        <v>322</v>
      </c>
      <c r="H40" s="7" t="s">
        <v>329</v>
      </c>
      <c r="I40" s="7" t="s">
        <v>104</v>
      </c>
      <c r="J40" s="7" t="s">
        <v>315</v>
      </c>
      <c r="K40" s="7" t="s">
        <v>32</v>
      </c>
      <c r="L40" s="7" t="s">
        <v>15</v>
      </c>
      <c r="M40" s="7" t="s">
        <v>16</v>
      </c>
      <c r="N40" s="7" t="s">
        <v>16</v>
      </c>
      <c r="O40" s="7" t="s">
        <v>317</v>
      </c>
      <c r="P40" s="7" t="s">
        <v>16</v>
      </c>
      <c r="Q40" s="7" t="s">
        <v>16</v>
      </c>
      <c r="R40" t="s">
        <v>341</v>
      </c>
      <c r="S40" s="7" t="s">
        <v>356</v>
      </c>
      <c r="T40" s="7" t="s">
        <v>18</v>
      </c>
      <c r="U40" s="7" t="s">
        <v>13</v>
      </c>
      <c r="V40" s="7" t="s">
        <v>272</v>
      </c>
      <c r="W40" s="7" t="s">
        <v>126</v>
      </c>
      <c r="X40" s="7" t="s">
        <v>16</v>
      </c>
      <c r="Y40" s="7" t="s">
        <v>46</v>
      </c>
    </row>
    <row r="41" spans="1:25" x14ac:dyDescent="0.25">
      <c r="A41">
        <v>8888</v>
      </c>
      <c r="B41" s="7" t="s">
        <v>7</v>
      </c>
      <c r="C41" t="s">
        <v>272</v>
      </c>
      <c r="D41" s="7" t="s">
        <v>8</v>
      </c>
      <c r="E41" s="7" t="s">
        <v>9</v>
      </c>
      <c r="F41" s="7" t="s">
        <v>54</v>
      </c>
      <c r="G41" s="7" t="s">
        <v>322</v>
      </c>
      <c r="H41" s="7" t="s">
        <v>318</v>
      </c>
      <c r="I41" s="7" t="s">
        <v>104</v>
      </c>
      <c r="J41" s="7" t="s">
        <v>26</v>
      </c>
      <c r="K41" s="7" t="s">
        <v>14</v>
      </c>
      <c r="L41" s="7" t="s">
        <v>49</v>
      </c>
      <c r="M41" s="7" t="s">
        <v>16</v>
      </c>
      <c r="N41" s="7" t="s">
        <v>16</v>
      </c>
      <c r="O41" s="7" t="s">
        <v>321</v>
      </c>
      <c r="P41" s="7" t="s">
        <v>16</v>
      </c>
      <c r="Q41" s="7" t="s">
        <v>16</v>
      </c>
      <c r="R41" t="s">
        <v>342</v>
      </c>
      <c r="S41" s="7" t="s">
        <v>355</v>
      </c>
      <c r="T41" s="7" t="s">
        <v>18</v>
      </c>
      <c r="U41" s="7" t="s">
        <v>16</v>
      </c>
      <c r="V41" s="7" t="s">
        <v>272</v>
      </c>
      <c r="W41" s="7" t="s">
        <v>98</v>
      </c>
      <c r="X41" s="7" t="s">
        <v>26</v>
      </c>
      <c r="Y41" s="7" t="s">
        <v>59</v>
      </c>
    </row>
    <row r="42" spans="1:25" x14ac:dyDescent="0.25">
      <c r="A42">
        <v>12</v>
      </c>
      <c r="B42" s="7" t="s">
        <v>7</v>
      </c>
      <c r="C42" t="s">
        <v>272</v>
      </c>
      <c r="D42" s="7" t="s">
        <v>8</v>
      </c>
      <c r="E42" s="7" t="s">
        <v>9</v>
      </c>
      <c r="F42" s="7" t="s">
        <v>23</v>
      </c>
      <c r="G42" s="7" t="s">
        <v>316</v>
      </c>
      <c r="H42" s="7" t="s">
        <v>89</v>
      </c>
      <c r="I42" s="7" t="s">
        <v>104</v>
      </c>
      <c r="J42" s="7" t="s">
        <v>26</v>
      </c>
      <c r="K42" s="7" t="s">
        <v>118</v>
      </c>
      <c r="L42" s="7" t="s">
        <v>49</v>
      </c>
      <c r="M42" s="7" t="s">
        <v>16</v>
      </c>
      <c r="N42" s="7" t="s">
        <v>16</v>
      </c>
      <c r="O42" s="7" t="s">
        <v>321</v>
      </c>
      <c r="P42" s="7" t="s">
        <v>13</v>
      </c>
      <c r="Q42" s="7" t="s">
        <v>16</v>
      </c>
      <c r="R42" t="s">
        <v>302</v>
      </c>
      <c r="S42" s="7" t="s">
        <v>357</v>
      </c>
      <c r="T42" s="7" t="s">
        <v>29</v>
      </c>
      <c r="U42" s="7" t="s">
        <v>16</v>
      </c>
      <c r="V42" s="7" t="s">
        <v>137</v>
      </c>
      <c r="W42" s="7" t="s">
        <v>138</v>
      </c>
      <c r="X42" s="7" t="s">
        <v>26</v>
      </c>
      <c r="Y42" s="7" t="s">
        <v>46</v>
      </c>
    </row>
    <row r="43" spans="1:25" x14ac:dyDescent="0.25">
      <c r="A43">
        <v>3427</v>
      </c>
      <c r="B43" s="7" t="s">
        <v>7</v>
      </c>
      <c r="C43" t="s">
        <v>272</v>
      </c>
      <c r="D43" s="7" t="s">
        <v>8</v>
      </c>
      <c r="E43" s="7" t="s">
        <v>9</v>
      </c>
      <c r="F43" s="7" t="s">
        <v>23</v>
      </c>
      <c r="G43" s="7" t="s">
        <v>316</v>
      </c>
      <c r="H43" s="7" t="s">
        <v>38</v>
      </c>
      <c r="I43" s="7" t="s">
        <v>104</v>
      </c>
      <c r="J43" s="7" t="s">
        <v>315</v>
      </c>
      <c r="K43" s="7" t="s">
        <v>14</v>
      </c>
      <c r="L43" s="7" t="s">
        <v>27</v>
      </c>
      <c r="M43" s="7" t="s">
        <v>16</v>
      </c>
      <c r="N43" s="7" t="s">
        <v>16</v>
      </c>
      <c r="O43" s="7" t="s">
        <v>317</v>
      </c>
      <c r="P43" s="7" t="s">
        <v>13</v>
      </c>
      <c r="Q43" s="7" t="s">
        <v>13</v>
      </c>
      <c r="R43">
        <v>0</v>
      </c>
      <c r="S43" s="7" t="s">
        <v>354</v>
      </c>
      <c r="T43" s="7" t="s">
        <v>18</v>
      </c>
      <c r="U43" s="7" t="s">
        <v>16</v>
      </c>
      <c r="V43" s="7" t="s">
        <v>141</v>
      </c>
      <c r="W43" s="7" t="s">
        <v>34</v>
      </c>
      <c r="X43" s="7" t="s">
        <v>13</v>
      </c>
      <c r="Y43" s="7" t="s">
        <v>21</v>
      </c>
    </row>
    <row r="44" spans="1:25" x14ac:dyDescent="0.25">
      <c r="A44">
        <v>3338</v>
      </c>
      <c r="B44" s="7" t="s">
        <v>7</v>
      </c>
      <c r="C44" t="s">
        <v>272</v>
      </c>
      <c r="D44" s="7" t="s">
        <v>8</v>
      </c>
      <c r="E44" s="7" t="s">
        <v>48</v>
      </c>
      <c r="F44" s="7" t="s">
        <v>54</v>
      </c>
      <c r="G44" s="7" t="s">
        <v>322</v>
      </c>
      <c r="H44" s="7" t="s">
        <v>363</v>
      </c>
      <c r="I44" s="7" t="s">
        <v>326</v>
      </c>
      <c r="J44" s="7" t="s">
        <v>26</v>
      </c>
      <c r="K44" s="7" t="s">
        <v>39</v>
      </c>
      <c r="L44" s="7" t="s">
        <v>15</v>
      </c>
      <c r="M44" s="7" t="s">
        <v>16</v>
      </c>
      <c r="N44" s="7" t="s">
        <v>16</v>
      </c>
      <c r="O44" s="7" t="s">
        <v>321</v>
      </c>
      <c r="P44" s="7" t="s">
        <v>16</v>
      </c>
      <c r="Q44" s="7" t="s">
        <v>16</v>
      </c>
      <c r="R44" t="s">
        <v>302</v>
      </c>
      <c r="S44" s="7" t="s">
        <v>357</v>
      </c>
      <c r="T44" s="7" t="s">
        <v>144</v>
      </c>
      <c r="U44" s="7" t="s">
        <v>16</v>
      </c>
      <c r="V44" s="7" t="s">
        <v>145</v>
      </c>
      <c r="W44" s="7" t="s">
        <v>146</v>
      </c>
      <c r="X44" s="7" t="s">
        <v>16</v>
      </c>
      <c r="Y44" s="7" t="s">
        <v>46</v>
      </c>
    </row>
    <row r="45" spans="1:25" x14ac:dyDescent="0.25">
      <c r="A45">
        <v>1539</v>
      </c>
      <c r="B45" s="7" t="s">
        <v>7</v>
      </c>
      <c r="C45" t="s">
        <v>272</v>
      </c>
      <c r="D45" s="7" t="s">
        <v>8</v>
      </c>
      <c r="E45" s="7" t="s">
        <v>9</v>
      </c>
      <c r="F45" s="7" t="s">
        <v>10</v>
      </c>
      <c r="G45" s="7" t="s">
        <v>314</v>
      </c>
      <c r="H45" s="7" t="s">
        <v>323</v>
      </c>
      <c r="I45" s="7" t="s">
        <v>89</v>
      </c>
      <c r="J45" s="7" t="s">
        <v>315</v>
      </c>
      <c r="K45" s="7" t="s">
        <v>14</v>
      </c>
      <c r="L45" s="7" t="s">
        <v>15</v>
      </c>
      <c r="M45" s="7" t="s">
        <v>16</v>
      </c>
      <c r="N45" s="7" t="s">
        <v>16</v>
      </c>
      <c r="O45" s="7" t="s">
        <v>321</v>
      </c>
      <c r="P45" s="7" t="s">
        <v>16</v>
      </c>
      <c r="Q45" s="7" t="s">
        <v>16</v>
      </c>
      <c r="R45" t="s">
        <v>302</v>
      </c>
      <c r="S45" s="7" t="s">
        <v>357</v>
      </c>
      <c r="T45" s="7" t="s">
        <v>18</v>
      </c>
      <c r="U45" s="7" t="s">
        <v>16</v>
      </c>
      <c r="V45" s="7" t="s">
        <v>90</v>
      </c>
      <c r="W45" s="7" t="s">
        <v>58</v>
      </c>
      <c r="X45" s="7" t="s">
        <v>16</v>
      </c>
      <c r="Y45" s="7" t="s">
        <v>21</v>
      </c>
    </row>
    <row r="46" spans="1:25" x14ac:dyDescent="0.25">
      <c r="A46">
        <v>5127</v>
      </c>
      <c r="B46" s="7" t="s">
        <v>7</v>
      </c>
      <c r="C46" t="s">
        <v>272</v>
      </c>
      <c r="D46" s="7" t="s">
        <v>8</v>
      </c>
      <c r="E46" s="7" t="s">
        <v>48</v>
      </c>
      <c r="F46" s="7" t="s">
        <v>54</v>
      </c>
      <c r="G46" s="7" t="s">
        <v>322</v>
      </c>
      <c r="H46" s="7" t="s">
        <v>104</v>
      </c>
      <c r="I46" s="7" t="s">
        <v>104</v>
      </c>
      <c r="J46" s="7" t="s">
        <v>315</v>
      </c>
      <c r="K46" s="7" t="s">
        <v>39</v>
      </c>
      <c r="L46" s="7" t="s">
        <v>27</v>
      </c>
      <c r="M46" s="7" t="s">
        <v>16</v>
      </c>
      <c r="N46" s="7" t="s">
        <v>13</v>
      </c>
      <c r="O46" s="7" t="s">
        <v>317</v>
      </c>
      <c r="P46" s="7" t="s">
        <v>13</v>
      </c>
      <c r="Q46" s="7" t="s">
        <v>16</v>
      </c>
      <c r="R46" t="s">
        <v>341</v>
      </c>
      <c r="S46" s="7" t="s">
        <v>356</v>
      </c>
      <c r="T46" s="7" t="s">
        <v>18</v>
      </c>
      <c r="U46" s="7" t="s">
        <v>13</v>
      </c>
      <c r="V46" s="7" t="s">
        <v>272</v>
      </c>
      <c r="W46" s="7" t="s">
        <v>34</v>
      </c>
      <c r="X46" s="7" t="s">
        <v>13</v>
      </c>
      <c r="Y46" s="7" t="s">
        <v>35</v>
      </c>
    </row>
    <row r="47" spans="1:25" x14ac:dyDescent="0.25">
      <c r="A47">
        <v>3970</v>
      </c>
      <c r="B47" s="7" t="s">
        <v>7</v>
      </c>
      <c r="C47" t="s">
        <v>272</v>
      </c>
      <c r="D47" s="7" t="s">
        <v>8</v>
      </c>
      <c r="E47" s="7" t="s">
        <v>9</v>
      </c>
      <c r="F47" s="7" t="s">
        <v>54</v>
      </c>
      <c r="G47" s="7" t="s">
        <v>322</v>
      </c>
      <c r="H47" s="7" t="s">
        <v>323</v>
      </c>
      <c r="I47" s="7" t="s">
        <v>104</v>
      </c>
      <c r="J47" s="7" t="s">
        <v>26</v>
      </c>
      <c r="K47" s="7" t="s">
        <v>150</v>
      </c>
      <c r="L47" s="7" t="s">
        <v>295</v>
      </c>
      <c r="M47" s="7" t="s">
        <v>16</v>
      </c>
      <c r="N47" s="7" t="s">
        <v>13</v>
      </c>
      <c r="O47" s="7" t="s">
        <v>321</v>
      </c>
      <c r="P47" s="7" t="s">
        <v>16</v>
      </c>
      <c r="Q47" s="7" t="s">
        <v>16</v>
      </c>
      <c r="R47" t="s">
        <v>341</v>
      </c>
      <c r="S47" s="7" t="s">
        <v>356</v>
      </c>
      <c r="T47" s="7" t="s">
        <v>42</v>
      </c>
      <c r="U47" s="7" t="s">
        <v>13</v>
      </c>
      <c r="V47" s="7" t="s">
        <v>272</v>
      </c>
      <c r="W47" s="7" t="s">
        <v>339</v>
      </c>
      <c r="X47" s="7" t="s">
        <v>26</v>
      </c>
      <c r="Y47" s="7" t="s">
        <v>59</v>
      </c>
    </row>
    <row r="48" spans="1:25" x14ac:dyDescent="0.25">
      <c r="A48">
        <v>608</v>
      </c>
      <c r="B48" s="7" t="s">
        <v>7</v>
      </c>
      <c r="C48" t="s">
        <v>272</v>
      </c>
      <c r="D48" s="7" t="s">
        <v>8</v>
      </c>
      <c r="E48" s="7" t="s">
        <v>48</v>
      </c>
      <c r="F48" s="7" t="s">
        <v>54</v>
      </c>
      <c r="G48" s="7" t="s">
        <v>322</v>
      </c>
      <c r="H48" s="7" t="s">
        <v>323</v>
      </c>
      <c r="I48" s="7" t="s">
        <v>104</v>
      </c>
      <c r="J48" s="7" t="s">
        <v>315</v>
      </c>
      <c r="K48" s="7" t="s">
        <v>72</v>
      </c>
      <c r="L48" s="7" t="s">
        <v>27</v>
      </c>
      <c r="M48" s="7" t="s">
        <v>16</v>
      </c>
      <c r="N48" s="7" t="s">
        <v>16</v>
      </c>
      <c r="O48" s="7" t="s">
        <v>317</v>
      </c>
      <c r="P48" s="7" t="s">
        <v>16</v>
      </c>
      <c r="Q48" s="7" t="s">
        <v>16</v>
      </c>
      <c r="R48" t="s">
        <v>302</v>
      </c>
      <c r="S48" s="7" t="s">
        <v>357</v>
      </c>
      <c r="T48" s="7" t="s">
        <v>18</v>
      </c>
      <c r="U48" s="7" t="s">
        <v>13</v>
      </c>
      <c r="V48" s="7" t="s">
        <v>272</v>
      </c>
      <c r="W48" s="7" t="s">
        <v>152</v>
      </c>
      <c r="X48" s="7" t="s">
        <v>26</v>
      </c>
      <c r="Y48" s="7" t="s">
        <v>59</v>
      </c>
    </row>
    <row r="49" spans="1:25" x14ac:dyDescent="0.25">
      <c r="A49">
        <v>2293</v>
      </c>
      <c r="B49" s="7" t="s">
        <v>7</v>
      </c>
      <c r="C49">
        <v>2025</v>
      </c>
      <c r="D49" s="7" t="s">
        <v>8</v>
      </c>
      <c r="E49" s="7" t="s">
        <v>9</v>
      </c>
      <c r="F49" s="7" t="s">
        <v>10</v>
      </c>
      <c r="G49" s="7" t="s">
        <v>314</v>
      </c>
      <c r="H49" s="7" t="s">
        <v>363</v>
      </c>
      <c r="I49" s="7" t="s">
        <v>104</v>
      </c>
      <c r="J49" s="7" t="s">
        <v>26</v>
      </c>
      <c r="K49" s="7" t="s">
        <v>39</v>
      </c>
      <c r="L49" s="7" t="s">
        <v>49</v>
      </c>
      <c r="M49" s="7" t="s">
        <v>16</v>
      </c>
      <c r="N49" s="7" t="s">
        <v>16</v>
      </c>
      <c r="O49" s="7" t="s">
        <v>317</v>
      </c>
      <c r="P49" s="7" t="s">
        <v>16</v>
      </c>
      <c r="Q49" s="7" t="s">
        <v>16</v>
      </c>
      <c r="R49" t="s">
        <v>302</v>
      </c>
      <c r="S49" s="7" t="s">
        <v>357</v>
      </c>
      <c r="T49" s="7" t="s">
        <v>18</v>
      </c>
      <c r="U49" s="7" t="s">
        <v>16</v>
      </c>
      <c r="V49" s="7" t="s">
        <v>154</v>
      </c>
      <c r="W49" s="7" t="s">
        <v>338</v>
      </c>
      <c r="X49" s="7" t="s">
        <v>26</v>
      </c>
      <c r="Y49" s="7" t="s">
        <v>59</v>
      </c>
    </row>
    <row r="50" spans="1:25" x14ac:dyDescent="0.25">
      <c r="A50">
        <v>37</v>
      </c>
      <c r="B50" s="7" t="s">
        <v>7</v>
      </c>
      <c r="C50">
        <v>2025</v>
      </c>
      <c r="D50" s="7" t="s">
        <v>8</v>
      </c>
      <c r="E50" s="7" t="s">
        <v>9</v>
      </c>
      <c r="F50" s="7" t="s">
        <v>23</v>
      </c>
      <c r="G50" s="7" t="s">
        <v>316</v>
      </c>
      <c r="H50" s="7" t="s">
        <v>104</v>
      </c>
      <c r="I50" s="7" t="s">
        <v>104</v>
      </c>
      <c r="J50" s="7" t="s">
        <v>315</v>
      </c>
      <c r="K50" s="7" t="s">
        <v>156</v>
      </c>
      <c r="L50" s="7" t="s">
        <v>15</v>
      </c>
      <c r="M50" s="7" t="s">
        <v>16</v>
      </c>
      <c r="N50" s="7" t="s">
        <v>16</v>
      </c>
      <c r="O50" s="7" t="s">
        <v>317</v>
      </c>
      <c r="P50" s="7" t="s">
        <v>16</v>
      </c>
      <c r="Q50" s="7" t="s">
        <v>16</v>
      </c>
      <c r="R50" t="s">
        <v>302</v>
      </c>
      <c r="S50" s="7" t="s">
        <v>357</v>
      </c>
      <c r="T50" s="7" t="s">
        <v>29</v>
      </c>
      <c r="U50" s="7" t="s">
        <v>16</v>
      </c>
      <c r="V50" s="7" t="s">
        <v>157</v>
      </c>
      <c r="W50" s="7" t="s">
        <v>338</v>
      </c>
      <c r="X50" s="7" t="s">
        <v>16</v>
      </c>
      <c r="Y50" s="7" t="s">
        <v>46</v>
      </c>
    </row>
    <row r="51" spans="1:25" x14ac:dyDescent="0.25">
      <c r="A51">
        <v>710</v>
      </c>
      <c r="B51" s="7" t="s">
        <v>7</v>
      </c>
      <c r="C51">
        <v>2025</v>
      </c>
      <c r="D51" s="7" t="s">
        <v>8</v>
      </c>
      <c r="E51" s="7" t="s">
        <v>9</v>
      </c>
      <c r="F51" s="7" t="s">
        <v>103</v>
      </c>
      <c r="G51" s="7" t="s">
        <v>349</v>
      </c>
      <c r="H51" s="7" t="s">
        <v>347</v>
      </c>
      <c r="I51" s="7" t="s">
        <v>104</v>
      </c>
      <c r="J51" s="7" t="s">
        <v>315</v>
      </c>
      <c r="K51" s="7" t="s">
        <v>39</v>
      </c>
      <c r="L51" s="7" t="s">
        <v>27</v>
      </c>
      <c r="M51" s="7" t="s">
        <v>16</v>
      </c>
      <c r="N51" s="7" t="s">
        <v>16</v>
      </c>
      <c r="O51" s="7" t="s">
        <v>321</v>
      </c>
      <c r="P51" s="7" t="s">
        <v>13</v>
      </c>
      <c r="Q51" s="7" t="s">
        <v>16</v>
      </c>
      <c r="R51" t="s">
        <v>341</v>
      </c>
      <c r="S51" s="7" t="s">
        <v>356</v>
      </c>
      <c r="T51" s="7" t="s">
        <v>42</v>
      </c>
      <c r="U51" s="7" t="s">
        <v>16</v>
      </c>
      <c r="V51" s="7" t="s">
        <v>160</v>
      </c>
      <c r="W51" s="7" t="s">
        <v>34</v>
      </c>
      <c r="X51" s="7" t="s">
        <v>13</v>
      </c>
      <c r="Y51" s="7" t="s">
        <v>59</v>
      </c>
    </row>
    <row r="52" spans="1:25" x14ac:dyDescent="0.25">
      <c r="A52">
        <v>3567</v>
      </c>
      <c r="B52" s="7" t="s">
        <v>7</v>
      </c>
      <c r="C52" t="s">
        <v>272</v>
      </c>
      <c r="D52" s="7" t="s">
        <v>8</v>
      </c>
      <c r="E52" s="7" t="s">
        <v>48</v>
      </c>
      <c r="F52" s="7" t="s">
        <v>10</v>
      </c>
      <c r="G52" s="7" t="s">
        <v>314</v>
      </c>
      <c r="H52" s="7" t="s">
        <v>363</v>
      </c>
      <c r="I52" s="7" t="s">
        <v>104</v>
      </c>
      <c r="J52" s="7" t="s">
        <v>315</v>
      </c>
      <c r="K52" s="7" t="s">
        <v>32</v>
      </c>
      <c r="L52" s="7" t="s">
        <v>49</v>
      </c>
      <c r="M52" s="7" t="s">
        <v>13</v>
      </c>
      <c r="N52" s="7" t="s">
        <v>16</v>
      </c>
      <c r="O52" s="7" t="s">
        <v>317</v>
      </c>
      <c r="P52" s="7" t="s">
        <v>13</v>
      </c>
      <c r="Q52" s="7" t="s">
        <v>16</v>
      </c>
      <c r="R52" t="s">
        <v>341</v>
      </c>
      <c r="S52" s="7" t="s">
        <v>356</v>
      </c>
      <c r="T52" s="7" t="s">
        <v>18</v>
      </c>
      <c r="U52" s="7" t="s">
        <v>13</v>
      </c>
      <c r="V52" s="7" t="s">
        <v>272</v>
      </c>
      <c r="W52" s="7" t="s">
        <v>34</v>
      </c>
      <c r="X52" s="7" t="s">
        <v>13</v>
      </c>
      <c r="Y52" s="7" t="s">
        <v>21</v>
      </c>
    </row>
    <row r="53" spans="1:25" x14ac:dyDescent="0.25">
      <c r="A53">
        <v>2748</v>
      </c>
      <c r="B53" s="7" t="s">
        <v>7</v>
      </c>
      <c r="C53" t="s">
        <v>272</v>
      </c>
      <c r="D53" s="7" t="s">
        <v>8</v>
      </c>
      <c r="E53" s="7" t="s">
        <v>9</v>
      </c>
      <c r="F53" s="7" t="s">
        <v>10</v>
      </c>
      <c r="G53" s="7" t="s">
        <v>314</v>
      </c>
      <c r="H53" s="7" t="s">
        <v>366</v>
      </c>
      <c r="I53" s="7" t="s">
        <v>104</v>
      </c>
      <c r="J53" s="7" t="s">
        <v>26</v>
      </c>
      <c r="K53" s="7" t="s">
        <v>72</v>
      </c>
      <c r="L53" s="7" t="s">
        <v>27</v>
      </c>
      <c r="M53" s="7" t="s">
        <v>13</v>
      </c>
      <c r="N53" s="7" t="s">
        <v>16</v>
      </c>
      <c r="O53" s="7" t="s">
        <v>317</v>
      </c>
      <c r="P53" s="7" t="s">
        <v>13</v>
      </c>
      <c r="Q53" s="7" t="s">
        <v>13</v>
      </c>
      <c r="R53">
        <v>0</v>
      </c>
      <c r="S53" s="7" t="s">
        <v>354</v>
      </c>
      <c r="T53" s="7" t="s">
        <v>18</v>
      </c>
      <c r="U53" s="7" t="s">
        <v>16</v>
      </c>
      <c r="V53" s="7" t="s">
        <v>164</v>
      </c>
      <c r="W53" s="7" t="s">
        <v>34</v>
      </c>
      <c r="X53" s="7" t="s">
        <v>13</v>
      </c>
      <c r="Y53" s="7" t="s">
        <v>59</v>
      </c>
    </row>
    <row r="54" spans="1:25" x14ac:dyDescent="0.25">
      <c r="A54">
        <v>2567</v>
      </c>
      <c r="B54" s="7" t="s">
        <v>7</v>
      </c>
      <c r="C54" t="s">
        <v>272</v>
      </c>
      <c r="D54" s="7" t="s">
        <v>166</v>
      </c>
      <c r="E54" s="7" t="s">
        <v>48</v>
      </c>
      <c r="F54" s="7" t="s">
        <v>10</v>
      </c>
      <c r="G54" s="7" t="s">
        <v>314</v>
      </c>
      <c r="H54" s="7" t="s">
        <v>363</v>
      </c>
      <c r="I54" s="7" t="s">
        <v>104</v>
      </c>
      <c r="J54" s="7" t="s">
        <v>315</v>
      </c>
      <c r="K54" s="7" t="s">
        <v>34</v>
      </c>
      <c r="L54" s="7" t="s">
        <v>15</v>
      </c>
      <c r="M54" s="7" t="s">
        <v>16</v>
      </c>
      <c r="N54" s="7" t="s">
        <v>16</v>
      </c>
      <c r="O54" s="7" t="s">
        <v>321</v>
      </c>
      <c r="P54" s="7" t="s">
        <v>16</v>
      </c>
      <c r="Q54" s="7" t="s">
        <v>16</v>
      </c>
      <c r="R54" t="s">
        <v>344</v>
      </c>
      <c r="S54" s="7" t="s">
        <v>358</v>
      </c>
      <c r="T54" s="7" t="s">
        <v>29</v>
      </c>
      <c r="U54" s="7" t="s">
        <v>13</v>
      </c>
      <c r="V54" s="7" t="s">
        <v>272</v>
      </c>
      <c r="W54" s="7" t="s">
        <v>34</v>
      </c>
      <c r="X54" s="7" t="s">
        <v>16</v>
      </c>
      <c r="Y54" s="7" t="s">
        <v>46</v>
      </c>
    </row>
    <row r="55" spans="1:25" x14ac:dyDescent="0.25">
      <c r="A55">
        <v>2974</v>
      </c>
      <c r="B55" s="7" t="s">
        <v>7</v>
      </c>
      <c r="C55">
        <v>2025</v>
      </c>
      <c r="D55" s="7" t="s">
        <v>8</v>
      </c>
      <c r="E55" s="7" t="s">
        <v>9</v>
      </c>
      <c r="F55" s="7" t="s">
        <v>10</v>
      </c>
      <c r="G55" s="7" t="s">
        <v>314</v>
      </c>
      <c r="H55" s="7" t="s">
        <v>323</v>
      </c>
      <c r="I55" s="7" t="s">
        <v>104</v>
      </c>
      <c r="J55" s="7" t="s">
        <v>315</v>
      </c>
      <c r="K55" s="7" t="s">
        <v>34</v>
      </c>
      <c r="L55" s="7" t="s">
        <v>15</v>
      </c>
      <c r="M55" s="7" t="s">
        <v>16</v>
      </c>
      <c r="N55" s="7" t="s">
        <v>13</v>
      </c>
      <c r="O55" s="7" t="s">
        <v>317</v>
      </c>
      <c r="P55" s="7" t="s">
        <v>16</v>
      </c>
      <c r="Q55" s="7" t="s">
        <v>16</v>
      </c>
      <c r="R55" t="s">
        <v>341</v>
      </c>
      <c r="S55" s="7" t="s">
        <v>356</v>
      </c>
      <c r="T55" s="7" t="s">
        <v>29</v>
      </c>
      <c r="U55" s="7" t="s">
        <v>16</v>
      </c>
      <c r="V55" s="7" t="s">
        <v>169</v>
      </c>
      <c r="W55" s="7" t="s">
        <v>34</v>
      </c>
      <c r="X55" s="7" t="s">
        <v>13</v>
      </c>
      <c r="Y55" s="7" t="s">
        <v>59</v>
      </c>
    </row>
    <row r="56" spans="1:25" x14ac:dyDescent="0.25">
      <c r="A56">
        <v>1121</v>
      </c>
      <c r="B56" s="7" t="s">
        <v>7</v>
      </c>
      <c r="C56" t="s">
        <v>272</v>
      </c>
      <c r="D56" s="7" t="s">
        <v>8</v>
      </c>
      <c r="E56" s="7" t="s">
        <v>9</v>
      </c>
      <c r="F56" s="7" t="s">
        <v>10</v>
      </c>
      <c r="G56" s="7" t="s">
        <v>314</v>
      </c>
      <c r="H56" s="7" t="s">
        <v>363</v>
      </c>
      <c r="I56" s="7" t="s">
        <v>104</v>
      </c>
      <c r="J56" s="7" t="s">
        <v>315</v>
      </c>
      <c r="K56" s="7" t="s">
        <v>120</v>
      </c>
      <c r="L56" s="7" t="s">
        <v>40</v>
      </c>
      <c r="M56" s="7" t="s">
        <v>13</v>
      </c>
      <c r="N56" s="7" t="s">
        <v>16</v>
      </c>
      <c r="O56" s="7" t="s">
        <v>317</v>
      </c>
      <c r="P56" s="7" t="s">
        <v>16</v>
      </c>
      <c r="Q56" s="7" t="s">
        <v>13</v>
      </c>
      <c r="R56" t="s">
        <v>341</v>
      </c>
      <c r="S56" s="7" t="s">
        <v>356</v>
      </c>
      <c r="T56" s="7" t="s">
        <v>29</v>
      </c>
      <c r="U56" s="7" t="s">
        <v>16</v>
      </c>
      <c r="V56" s="7" t="s">
        <v>171</v>
      </c>
      <c r="W56" s="7" t="s">
        <v>172</v>
      </c>
      <c r="X56" s="7" t="s">
        <v>13</v>
      </c>
      <c r="Y56" s="7" t="s">
        <v>35</v>
      </c>
    </row>
    <row r="57" spans="1:25" x14ac:dyDescent="0.25">
      <c r="A57">
        <v>1113</v>
      </c>
      <c r="B57" s="7" t="s">
        <v>7</v>
      </c>
      <c r="C57" t="s">
        <v>272</v>
      </c>
      <c r="D57" s="7" t="s">
        <v>8</v>
      </c>
      <c r="E57" s="7" t="s">
        <v>9</v>
      </c>
      <c r="F57" s="7" t="s">
        <v>23</v>
      </c>
      <c r="G57" s="7" t="s">
        <v>316</v>
      </c>
      <c r="H57" s="7" t="s">
        <v>367</v>
      </c>
      <c r="I57" s="7" t="s">
        <v>104</v>
      </c>
      <c r="J57" s="7" t="s">
        <v>26</v>
      </c>
      <c r="K57" s="7" t="s">
        <v>118</v>
      </c>
      <c r="L57" s="7" t="s">
        <v>15</v>
      </c>
      <c r="M57" s="7" t="s">
        <v>16</v>
      </c>
      <c r="N57" s="7" t="s">
        <v>16</v>
      </c>
      <c r="O57" s="7" t="s">
        <v>317</v>
      </c>
      <c r="P57" s="7" t="s">
        <v>13</v>
      </c>
      <c r="Q57" s="7" t="s">
        <v>13</v>
      </c>
      <c r="R57">
        <v>0</v>
      </c>
      <c r="S57" s="7" t="s">
        <v>354</v>
      </c>
      <c r="T57" s="7" t="s">
        <v>18</v>
      </c>
      <c r="U57" s="7" t="s">
        <v>13</v>
      </c>
      <c r="V57" s="7" t="s">
        <v>272</v>
      </c>
      <c r="W57" s="7" t="s">
        <v>34</v>
      </c>
      <c r="X57" s="7" t="s">
        <v>13</v>
      </c>
      <c r="Y57" s="7" t="s">
        <v>35</v>
      </c>
    </row>
    <row r="58" spans="1:25" x14ac:dyDescent="0.25">
      <c r="A58">
        <v>1115</v>
      </c>
      <c r="B58" s="7" t="s">
        <v>7</v>
      </c>
      <c r="C58" t="s">
        <v>272</v>
      </c>
      <c r="D58" s="7" t="s">
        <v>8</v>
      </c>
      <c r="E58" s="7" t="s">
        <v>9</v>
      </c>
      <c r="F58" s="7" t="s">
        <v>23</v>
      </c>
      <c r="G58" s="7" t="s">
        <v>316</v>
      </c>
      <c r="H58" s="7" t="s">
        <v>104</v>
      </c>
      <c r="I58" s="7" t="s">
        <v>104</v>
      </c>
      <c r="J58" s="7" t="s">
        <v>315</v>
      </c>
      <c r="K58" s="7" t="s">
        <v>32</v>
      </c>
      <c r="L58" s="7" t="s">
        <v>40</v>
      </c>
      <c r="M58" s="7" t="s">
        <v>13</v>
      </c>
      <c r="N58" s="7" t="s">
        <v>16</v>
      </c>
      <c r="O58" s="7" t="s">
        <v>317</v>
      </c>
      <c r="P58" s="7" t="s">
        <v>13</v>
      </c>
      <c r="Q58" s="7" t="s">
        <v>13</v>
      </c>
      <c r="R58">
        <v>0</v>
      </c>
      <c r="S58" s="7" t="s">
        <v>354</v>
      </c>
      <c r="T58" s="7" t="s">
        <v>29</v>
      </c>
      <c r="U58" s="7" t="s">
        <v>16</v>
      </c>
      <c r="V58" s="7" t="s">
        <v>177</v>
      </c>
      <c r="W58" s="7" t="s">
        <v>34</v>
      </c>
      <c r="X58" s="7" t="s">
        <v>13</v>
      </c>
      <c r="Y58" s="7" t="s">
        <v>35</v>
      </c>
    </row>
    <row r="59" spans="1:25" x14ac:dyDescent="0.25">
      <c r="A59">
        <v>1222</v>
      </c>
      <c r="B59" s="7" t="s">
        <v>7</v>
      </c>
      <c r="C59" t="s">
        <v>272</v>
      </c>
      <c r="D59" s="7" t="s">
        <v>8</v>
      </c>
      <c r="E59" s="7" t="s">
        <v>48</v>
      </c>
      <c r="F59" s="7" t="s">
        <v>23</v>
      </c>
      <c r="G59" s="7" t="s">
        <v>316</v>
      </c>
      <c r="H59" s="7" t="s">
        <v>333</v>
      </c>
      <c r="I59" s="7" t="s">
        <v>104</v>
      </c>
      <c r="J59" s="7" t="s">
        <v>315</v>
      </c>
      <c r="K59" s="7" t="s">
        <v>34</v>
      </c>
      <c r="L59" s="7" t="s">
        <v>49</v>
      </c>
      <c r="M59" s="7" t="s">
        <v>16</v>
      </c>
      <c r="N59" s="7" t="s">
        <v>16</v>
      </c>
      <c r="O59" s="7" t="s">
        <v>321</v>
      </c>
      <c r="P59" s="7" t="s">
        <v>16</v>
      </c>
      <c r="Q59" s="7" t="s">
        <v>16</v>
      </c>
      <c r="R59" t="s">
        <v>341</v>
      </c>
      <c r="S59" s="7" t="s">
        <v>356</v>
      </c>
      <c r="T59" s="7" t="s">
        <v>42</v>
      </c>
      <c r="U59" s="7" t="s">
        <v>13</v>
      </c>
      <c r="V59" s="7" t="s">
        <v>272</v>
      </c>
      <c r="W59" s="7" t="s">
        <v>34</v>
      </c>
      <c r="X59" s="7" t="s">
        <v>16</v>
      </c>
      <c r="Y59" s="7" t="s">
        <v>59</v>
      </c>
    </row>
    <row r="60" spans="1:25" x14ac:dyDescent="0.25">
      <c r="A60">
        <v>1234</v>
      </c>
      <c r="B60" s="7" t="s">
        <v>7</v>
      </c>
      <c r="C60" t="s">
        <v>272</v>
      </c>
      <c r="D60" s="7" t="s">
        <v>8</v>
      </c>
      <c r="E60" s="7" t="s">
        <v>48</v>
      </c>
      <c r="F60" s="7" t="s">
        <v>10</v>
      </c>
      <c r="G60" s="7" t="s">
        <v>314</v>
      </c>
      <c r="H60" s="7" t="s">
        <v>323</v>
      </c>
      <c r="I60" s="7" t="s">
        <v>104</v>
      </c>
      <c r="J60" s="7" t="s">
        <v>315</v>
      </c>
      <c r="K60" s="7" t="s">
        <v>39</v>
      </c>
      <c r="L60" s="7" t="s">
        <v>295</v>
      </c>
      <c r="M60" s="7" t="s">
        <v>16</v>
      </c>
      <c r="N60" s="7" t="s">
        <v>16</v>
      </c>
      <c r="O60" s="7" t="s">
        <v>317</v>
      </c>
      <c r="P60" s="7" t="s">
        <v>13</v>
      </c>
      <c r="Q60" s="7" t="s">
        <v>16</v>
      </c>
      <c r="R60" t="s">
        <v>342</v>
      </c>
      <c r="S60" s="7" t="s">
        <v>355</v>
      </c>
      <c r="T60" s="7" t="s">
        <v>29</v>
      </c>
      <c r="U60" s="7" t="s">
        <v>13</v>
      </c>
      <c r="V60" s="7" t="s">
        <v>272</v>
      </c>
      <c r="W60" s="7" t="s">
        <v>58</v>
      </c>
      <c r="X60" s="7" t="s">
        <v>13</v>
      </c>
      <c r="Y60" s="7" t="s">
        <v>59</v>
      </c>
    </row>
    <row r="61" spans="1:25" x14ac:dyDescent="0.25">
      <c r="A61">
        <v>1112</v>
      </c>
      <c r="B61" s="7" t="s">
        <v>7</v>
      </c>
      <c r="C61" t="s">
        <v>272</v>
      </c>
      <c r="D61" s="7" t="s">
        <v>8</v>
      </c>
      <c r="E61" s="7" t="s">
        <v>48</v>
      </c>
      <c r="F61" s="7" t="s">
        <v>54</v>
      </c>
      <c r="G61" s="7" t="s">
        <v>322</v>
      </c>
      <c r="H61" s="7" t="s">
        <v>104</v>
      </c>
      <c r="I61" s="7" t="s">
        <v>104</v>
      </c>
      <c r="J61" s="7" t="s">
        <v>315</v>
      </c>
      <c r="K61" s="7" t="s">
        <v>34</v>
      </c>
      <c r="L61" s="7" t="s">
        <v>15</v>
      </c>
      <c r="M61" s="7" t="s">
        <v>16</v>
      </c>
      <c r="N61" s="7" t="s">
        <v>16</v>
      </c>
      <c r="O61" s="7" t="s">
        <v>321</v>
      </c>
      <c r="P61" s="7" t="s">
        <v>16</v>
      </c>
      <c r="Q61" s="7" t="s">
        <v>16</v>
      </c>
      <c r="R61" t="s">
        <v>341</v>
      </c>
      <c r="S61" s="7" t="s">
        <v>356</v>
      </c>
      <c r="T61" s="7" t="s">
        <v>18</v>
      </c>
      <c r="U61" s="7" t="s">
        <v>16</v>
      </c>
      <c r="V61" s="7" t="s">
        <v>181</v>
      </c>
      <c r="W61" s="7" t="s">
        <v>338</v>
      </c>
      <c r="X61" s="7" t="s">
        <v>26</v>
      </c>
      <c r="Y61" s="7" t="s">
        <v>59</v>
      </c>
    </row>
    <row r="62" spans="1:25" x14ac:dyDescent="0.25">
      <c r="A62">
        <v>5454</v>
      </c>
      <c r="B62" s="7" t="s">
        <v>7</v>
      </c>
      <c r="C62" t="s">
        <v>272</v>
      </c>
      <c r="D62" s="7" t="s">
        <v>8</v>
      </c>
      <c r="E62" s="7" t="s">
        <v>9</v>
      </c>
      <c r="F62" s="7" t="s">
        <v>54</v>
      </c>
      <c r="G62" s="7" t="s">
        <v>322</v>
      </c>
      <c r="H62" s="7" t="s">
        <v>104</v>
      </c>
      <c r="I62" s="7" t="s">
        <v>104</v>
      </c>
      <c r="J62" s="7" t="s">
        <v>319</v>
      </c>
      <c r="K62" s="7" t="s">
        <v>72</v>
      </c>
      <c r="L62" s="7" t="s">
        <v>27</v>
      </c>
      <c r="M62" s="7" t="s">
        <v>16</v>
      </c>
      <c r="N62" s="7" t="s">
        <v>13</v>
      </c>
      <c r="O62" s="7" t="s">
        <v>321</v>
      </c>
      <c r="P62" s="7" t="s">
        <v>16</v>
      </c>
      <c r="Q62" s="7" t="s">
        <v>13</v>
      </c>
      <c r="R62" t="s">
        <v>342</v>
      </c>
      <c r="S62" s="7" t="s">
        <v>355</v>
      </c>
      <c r="T62" s="7" t="s">
        <v>18</v>
      </c>
      <c r="U62" s="7" t="s">
        <v>16</v>
      </c>
      <c r="V62" s="7" t="s">
        <v>183</v>
      </c>
      <c r="W62" s="7" t="s">
        <v>339</v>
      </c>
      <c r="X62" s="7" t="s">
        <v>13</v>
      </c>
      <c r="Y62" s="7" t="s">
        <v>21</v>
      </c>
    </row>
    <row r="63" spans="1:25" x14ac:dyDescent="0.25">
      <c r="A63">
        <v>1222</v>
      </c>
      <c r="B63" s="7" t="s">
        <v>7</v>
      </c>
      <c r="C63" t="s">
        <v>272</v>
      </c>
      <c r="D63" s="7" t="s">
        <v>8</v>
      </c>
      <c r="E63" s="7" t="s">
        <v>48</v>
      </c>
      <c r="F63" s="7" t="s">
        <v>10</v>
      </c>
      <c r="G63" s="7" t="s">
        <v>314</v>
      </c>
      <c r="H63" s="7" t="s">
        <v>367</v>
      </c>
      <c r="I63" s="7" t="s">
        <v>104</v>
      </c>
      <c r="J63" s="7" t="s">
        <v>26</v>
      </c>
      <c r="K63" s="7" t="s">
        <v>34</v>
      </c>
      <c r="L63" s="7" t="s">
        <v>27</v>
      </c>
      <c r="M63" s="7" t="s">
        <v>13</v>
      </c>
      <c r="N63" s="7" t="s">
        <v>13</v>
      </c>
      <c r="O63" s="7" t="s">
        <v>317</v>
      </c>
      <c r="P63" s="7" t="s">
        <v>16</v>
      </c>
      <c r="Q63" s="7" t="s">
        <v>13</v>
      </c>
      <c r="R63">
        <v>0</v>
      </c>
      <c r="S63" s="7" t="s">
        <v>354</v>
      </c>
      <c r="T63" s="7" t="s">
        <v>42</v>
      </c>
      <c r="U63" s="7" t="s">
        <v>13</v>
      </c>
      <c r="V63" s="7" t="s">
        <v>272</v>
      </c>
      <c r="W63" s="7" t="s">
        <v>34</v>
      </c>
      <c r="X63" s="7" t="s">
        <v>13</v>
      </c>
      <c r="Y63" s="7" t="s">
        <v>46</v>
      </c>
    </row>
    <row r="64" spans="1:25" x14ac:dyDescent="0.25">
      <c r="A64">
        <v>1222</v>
      </c>
      <c r="B64" s="7" t="s">
        <v>7</v>
      </c>
      <c r="C64" t="s">
        <v>272</v>
      </c>
      <c r="D64" s="7" t="s">
        <v>8</v>
      </c>
      <c r="E64" s="7" t="s">
        <v>48</v>
      </c>
      <c r="F64" s="7" t="s">
        <v>54</v>
      </c>
      <c r="G64" s="7" t="s">
        <v>322</v>
      </c>
      <c r="H64" s="7" t="s">
        <v>323</v>
      </c>
      <c r="I64" s="7" t="s">
        <v>104</v>
      </c>
      <c r="J64" s="7" t="s">
        <v>315</v>
      </c>
      <c r="K64" s="7" t="s">
        <v>186</v>
      </c>
      <c r="L64" s="7" t="s">
        <v>295</v>
      </c>
      <c r="M64" s="7" t="s">
        <v>16</v>
      </c>
      <c r="N64" s="7" t="s">
        <v>16</v>
      </c>
      <c r="O64" s="7" t="s">
        <v>321</v>
      </c>
      <c r="P64" s="7" t="s">
        <v>16</v>
      </c>
      <c r="Q64" s="7" t="s">
        <v>16</v>
      </c>
      <c r="R64" t="s">
        <v>341</v>
      </c>
      <c r="S64" s="7" t="s">
        <v>356</v>
      </c>
      <c r="T64" s="7" t="s">
        <v>29</v>
      </c>
      <c r="U64" s="7" t="s">
        <v>13</v>
      </c>
      <c r="V64" s="7" t="s">
        <v>272</v>
      </c>
      <c r="W64" s="7" t="s">
        <v>34</v>
      </c>
      <c r="X64" s="7" t="s">
        <v>13</v>
      </c>
      <c r="Y64" s="7" t="s">
        <v>59</v>
      </c>
    </row>
    <row r="65" spans="1:25" x14ac:dyDescent="0.25">
      <c r="A65">
        <v>1222</v>
      </c>
      <c r="B65" s="7" t="s">
        <v>7</v>
      </c>
      <c r="C65" t="s">
        <v>272</v>
      </c>
      <c r="D65" s="7" t="s">
        <v>8</v>
      </c>
      <c r="E65" s="7" t="s">
        <v>9</v>
      </c>
      <c r="F65" s="7" t="s">
        <v>23</v>
      </c>
      <c r="G65" s="7" t="s">
        <v>316</v>
      </c>
      <c r="H65" s="7" t="s">
        <v>55</v>
      </c>
      <c r="I65" s="7" t="s">
        <v>104</v>
      </c>
      <c r="J65" s="7" t="s">
        <v>26</v>
      </c>
      <c r="K65" s="7" t="s">
        <v>39</v>
      </c>
      <c r="L65" s="7" t="s">
        <v>15</v>
      </c>
      <c r="M65" s="7" t="s">
        <v>16</v>
      </c>
      <c r="N65" s="7" t="s">
        <v>16</v>
      </c>
      <c r="O65" s="7" t="s">
        <v>317</v>
      </c>
      <c r="P65" s="7" t="s">
        <v>13</v>
      </c>
      <c r="Q65" s="7" t="s">
        <v>16</v>
      </c>
      <c r="R65" t="s">
        <v>344</v>
      </c>
      <c r="S65" s="7" t="s">
        <v>358</v>
      </c>
      <c r="T65" s="7" t="s">
        <v>29</v>
      </c>
      <c r="U65" s="7" t="s">
        <v>16</v>
      </c>
      <c r="V65" s="7" t="s">
        <v>188</v>
      </c>
      <c r="W65" s="7" t="s">
        <v>98</v>
      </c>
      <c r="X65" s="7" t="s">
        <v>26</v>
      </c>
      <c r="Y65" s="7" t="s">
        <v>59</v>
      </c>
    </row>
    <row r="66" spans="1:25" x14ac:dyDescent="0.25">
      <c r="A66">
        <v>1112</v>
      </c>
      <c r="B66" s="7" t="s">
        <v>7</v>
      </c>
      <c r="C66" t="s">
        <v>272</v>
      </c>
      <c r="D66" s="7" t="s">
        <v>8</v>
      </c>
      <c r="E66" s="7" t="s">
        <v>9</v>
      </c>
      <c r="F66" s="7" t="s">
        <v>10</v>
      </c>
      <c r="G66" s="7" t="s">
        <v>314</v>
      </c>
      <c r="H66" s="7" t="s">
        <v>190</v>
      </c>
      <c r="I66" s="7" t="s">
        <v>104</v>
      </c>
      <c r="J66" s="7" t="s">
        <v>315</v>
      </c>
      <c r="K66" s="7" t="s">
        <v>56</v>
      </c>
      <c r="L66" s="7" t="s">
        <v>49</v>
      </c>
      <c r="M66" s="7" t="s">
        <v>16</v>
      </c>
      <c r="N66" s="7" t="s">
        <v>13</v>
      </c>
      <c r="O66" s="7" t="s">
        <v>321</v>
      </c>
      <c r="P66" s="7" t="s">
        <v>13</v>
      </c>
      <c r="Q66" s="7" t="s">
        <v>13</v>
      </c>
      <c r="R66">
        <v>0</v>
      </c>
      <c r="S66" s="7" t="s">
        <v>354</v>
      </c>
      <c r="T66" s="7" t="s">
        <v>18</v>
      </c>
      <c r="U66" s="7" t="s">
        <v>13</v>
      </c>
      <c r="V66" s="7" t="s">
        <v>272</v>
      </c>
      <c r="W66" s="7" t="s">
        <v>34</v>
      </c>
      <c r="X66" s="7" t="s">
        <v>13</v>
      </c>
      <c r="Y66" s="7" t="s">
        <v>59</v>
      </c>
    </row>
    <row r="67" spans="1:25" x14ac:dyDescent="0.25">
      <c r="A67">
        <v>4567</v>
      </c>
      <c r="B67" s="7" t="s">
        <v>7</v>
      </c>
      <c r="C67" t="s">
        <v>272</v>
      </c>
      <c r="D67" s="7" t="s">
        <v>8</v>
      </c>
      <c r="E67" s="7" t="s">
        <v>48</v>
      </c>
      <c r="F67" s="7" t="s">
        <v>10</v>
      </c>
      <c r="G67" s="7" t="s">
        <v>314</v>
      </c>
      <c r="H67" s="7" t="s">
        <v>363</v>
      </c>
      <c r="I67" s="7" t="s">
        <v>104</v>
      </c>
      <c r="J67" s="7" t="s">
        <v>26</v>
      </c>
      <c r="K67" s="7" t="s">
        <v>150</v>
      </c>
      <c r="L67" s="7" t="s">
        <v>49</v>
      </c>
      <c r="M67" s="7" t="s">
        <v>13</v>
      </c>
      <c r="N67" s="7" t="s">
        <v>16</v>
      </c>
      <c r="O67" s="7" t="s">
        <v>317</v>
      </c>
      <c r="P67" s="7" t="s">
        <v>13</v>
      </c>
      <c r="Q67" s="7" t="s">
        <v>13</v>
      </c>
      <c r="R67">
        <v>0</v>
      </c>
      <c r="S67" s="7" t="s">
        <v>354</v>
      </c>
      <c r="T67" s="7" t="s">
        <v>29</v>
      </c>
      <c r="U67" s="7" t="s">
        <v>13</v>
      </c>
      <c r="V67" s="7" t="s">
        <v>272</v>
      </c>
      <c r="W67" s="7" t="s">
        <v>63</v>
      </c>
      <c r="X67" s="7" t="s">
        <v>13</v>
      </c>
      <c r="Y67" s="7" t="s">
        <v>59</v>
      </c>
    </row>
    <row r="68" spans="1:25" x14ac:dyDescent="0.25">
      <c r="A68">
        <v>1237</v>
      </c>
      <c r="B68" s="7" t="s">
        <v>7</v>
      </c>
      <c r="C68" t="s">
        <v>272</v>
      </c>
      <c r="D68" s="7" t="s">
        <v>8</v>
      </c>
      <c r="E68" s="7" t="s">
        <v>9</v>
      </c>
      <c r="F68" s="7" t="s">
        <v>54</v>
      </c>
      <c r="G68" s="7" t="s">
        <v>322</v>
      </c>
      <c r="H68" s="7" t="s">
        <v>55</v>
      </c>
      <c r="I68" s="7" t="s">
        <v>104</v>
      </c>
      <c r="J68" s="7" t="s">
        <v>315</v>
      </c>
      <c r="K68" s="7" t="s">
        <v>39</v>
      </c>
      <c r="L68" s="7" t="s">
        <v>27</v>
      </c>
      <c r="M68" s="7" t="s">
        <v>13</v>
      </c>
      <c r="N68" s="7" t="s">
        <v>13</v>
      </c>
      <c r="O68" s="7" t="s">
        <v>317</v>
      </c>
      <c r="P68" s="7" t="s">
        <v>13</v>
      </c>
      <c r="Q68" s="7" t="s">
        <v>13</v>
      </c>
      <c r="R68">
        <v>0</v>
      </c>
      <c r="S68" s="7" t="s">
        <v>354</v>
      </c>
      <c r="T68" s="7" t="s">
        <v>18</v>
      </c>
      <c r="U68" s="7" t="s">
        <v>16</v>
      </c>
      <c r="V68" s="7" t="s">
        <v>193</v>
      </c>
      <c r="W68" s="7" t="s">
        <v>34</v>
      </c>
      <c r="X68" s="7" t="s">
        <v>13</v>
      </c>
      <c r="Y68" s="7" t="s">
        <v>21</v>
      </c>
    </row>
    <row r="69" spans="1:25" x14ac:dyDescent="0.25">
      <c r="A69">
        <v>987</v>
      </c>
      <c r="B69" s="7" t="s">
        <v>7</v>
      </c>
      <c r="C69" t="s">
        <v>272</v>
      </c>
      <c r="D69" s="7" t="s">
        <v>8</v>
      </c>
      <c r="E69" s="7" t="s">
        <v>48</v>
      </c>
      <c r="F69" s="7" t="s">
        <v>10</v>
      </c>
      <c r="G69" s="7" t="s">
        <v>314</v>
      </c>
      <c r="H69" s="7" t="s">
        <v>104</v>
      </c>
      <c r="I69" s="7" t="s">
        <v>104</v>
      </c>
      <c r="J69" s="7" t="s">
        <v>319</v>
      </c>
      <c r="K69" s="7" t="s">
        <v>32</v>
      </c>
      <c r="L69" s="7" t="s">
        <v>49</v>
      </c>
      <c r="M69" s="7" t="s">
        <v>13</v>
      </c>
      <c r="N69" s="7" t="s">
        <v>16</v>
      </c>
      <c r="O69" s="7" t="s">
        <v>317</v>
      </c>
      <c r="P69" s="7" t="s">
        <v>16</v>
      </c>
      <c r="Q69" s="7" t="s">
        <v>16</v>
      </c>
      <c r="R69" t="s">
        <v>341</v>
      </c>
      <c r="S69" s="7" t="s">
        <v>356</v>
      </c>
      <c r="T69" s="7" t="s">
        <v>18</v>
      </c>
      <c r="U69" s="7" t="s">
        <v>16</v>
      </c>
      <c r="V69" s="7" t="s">
        <v>195</v>
      </c>
      <c r="W69" s="7" t="s">
        <v>34</v>
      </c>
      <c r="X69" s="7" t="s">
        <v>16</v>
      </c>
      <c r="Y69" s="7" t="s">
        <v>59</v>
      </c>
    </row>
    <row r="70" spans="1:25" x14ac:dyDescent="0.25">
      <c r="A70">
        <v>1237</v>
      </c>
      <c r="B70" s="7" t="s">
        <v>7</v>
      </c>
      <c r="C70" t="s">
        <v>272</v>
      </c>
      <c r="D70" s="7" t="s">
        <v>8</v>
      </c>
      <c r="E70" s="7" t="s">
        <v>48</v>
      </c>
      <c r="F70" s="7" t="s">
        <v>10</v>
      </c>
      <c r="G70" s="7" t="s">
        <v>314</v>
      </c>
      <c r="H70" s="7" t="s">
        <v>104</v>
      </c>
      <c r="I70" s="7" t="s">
        <v>104</v>
      </c>
      <c r="J70" s="7" t="s">
        <v>315</v>
      </c>
      <c r="K70" s="7" t="s">
        <v>32</v>
      </c>
      <c r="L70" s="7" t="s">
        <v>49</v>
      </c>
      <c r="M70" s="7" t="s">
        <v>13</v>
      </c>
      <c r="N70" s="7" t="s">
        <v>16</v>
      </c>
      <c r="O70" s="7" t="s">
        <v>317</v>
      </c>
      <c r="P70" s="7" t="s">
        <v>16</v>
      </c>
      <c r="Q70" s="7" t="s">
        <v>16</v>
      </c>
      <c r="R70" t="s">
        <v>341</v>
      </c>
      <c r="S70" s="7" t="s">
        <v>356</v>
      </c>
      <c r="T70" s="7" t="s">
        <v>18</v>
      </c>
      <c r="U70" s="7" t="s">
        <v>16</v>
      </c>
      <c r="V70" s="7" t="s">
        <v>197</v>
      </c>
      <c r="W70" s="7" t="s">
        <v>34</v>
      </c>
      <c r="X70" s="7" t="s">
        <v>16</v>
      </c>
      <c r="Y70" s="7" t="s">
        <v>21</v>
      </c>
    </row>
    <row r="71" spans="1:25" x14ac:dyDescent="0.25">
      <c r="A71">
        <v>1866</v>
      </c>
      <c r="B71" s="7" t="s">
        <v>37</v>
      </c>
      <c r="C71">
        <v>2025</v>
      </c>
      <c r="D71" s="7" t="s">
        <v>8</v>
      </c>
      <c r="E71" s="7" t="s">
        <v>9</v>
      </c>
      <c r="F71" s="7" t="s">
        <v>10</v>
      </c>
      <c r="G71" s="7" t="s">
        <v>314</v>
      </c>
      <c r="H71" s="7" t="s">
        <v>89</v>
      </c>
      <c r="I71" s="7" t="s">
        <v>55</v>
      </c>
      <c r="J71" s="7" t="s">
        <v>315</v>
      </c>
      <c r="K71" s="7" t="s">
        <v>14</v>
      </c>
      <c r="L71" s="7" t="s">
        <v>15</v>
      </c>
      <c r="M71" s="7" t="s">
        <v>16</v>
      </c>
      <c r="N71" s="7" t="s">
        <v>16</v>
      </c>
      <c r="O71" s="7" t="s">
        <v>321</v>
      </c>
      <c r="P71" s="7" t="s">
        <v>16</v>
      </c>
      <c r="Q71" s="7" t="s">
        <v>16</v>
      </c>
      <c r="R71" t="s">
        <v>344</v>
      </c>
      <c r="S71" s="7" t="s">
        <v>358</v>
      </c>
      <c r="T71" s="7" t="s">
        <v>18</v>
      </c>
      <c r="U71" s="7" t="s">
        <v>16</v>
      </c>
      <c r="V71" s="7" t="s">
        <v>169</v>
      </c>
      <c r="W71" s="7" t="s">
        <v>199</v>
      </c>
      <c r="X71" s="7" t="s">
        <v>16</v>
      </c>
      <c r="Y71" s="7" t="s">
        <v>46</v>
      </c>
    </row>
    <row r="72" spans="1:25" x14ac:dyDescent="0.25">
      <c r="A72">
        <v>3860</v>
      </c>
      <c r="B72" s="7" t="s">
        <v>7</v>
      </c>
      <c r="C72" t="s">
        <v>272</v>
      </c>
      <c r="D72" s="7" t="s">
        <v>8</v>
      </c>
      <c r="E72" s="7" t="s">
        <v>48</v>
      </c>
      <c r="F72" s="7" t="s">
        <v>10</v>
      </c>
      <c r="G72" s="7" t="s">
        <v>314</v>
      </c>
      <c r="H72" s="7" t="s">
        <v>89</v>
      </c>
      <c r="I72" s="7" t="s">
        <v>104</v>
      </c>
      <c r="J72" s="7" t="s">
        <v>26</v>
      </c>
      <c r="K72" s="7" t="s">
        <v>32</v>
      </c>
      <c r="L72" s="7" t="s">
        <v>15</v>
      </c>
      <c r="M72" s="7" t="s">
        <v>16</v>
      </c>
      <c r="N72" s="7" t="s">
        <v>16</v>
      </c>
      <c r="O72" s="7" t="s">
        <v>317</v>
      </c>
      <c r="P72" s="7" t="s">
        <v>13</v>
      </c>
      <c r="Q72" s="7" t="s">
        <v>13</v>
      </c>
      <c r="R72">
        <v>0</v>
      </c>
      <c r="S72" s="7" t="s">
        <v>354</v>
      </c>
      <c r="T72" s="7" t="s">
        <v>18</v>
      </c>
      <c r="U72" s="7" t="s">
        <v>16</v>
      </c>
      <c r="V72" s="7" t="s">
        <v>201</v>
      </c>
      <c r="W72" s="7" t="s">
        <v>34</v>
      </c>
      <c r="X72" s="7" t="s">
        <v>13</v>
      </c>
      <c r="Y72" s="7" t="s">
        <v>59</v>
      </c>
    </row>
    <row r="73" spans="1:25" x14ac:dyDescent="0.25">
      <c r="A73">
        <v>4811</v>
      </c>
      <c r="B73" s="7" t="s">
        <v>7</v>
      </c>
      <c r="C73" t="s">
        <v>272</v>
      </c>
      <c r="D73" s="7" t="s">
        <v>166</v>
      </c>
      <c r="E73" s="7" t="s">
        <v>9</v>
      </c>
      <c r="F73" s="7" t="s">
        <v>23</v>
      </c>
      <c r="G73" s="7" t="s">
        <v>316</v>
      </c>
      <c r="H73" s="7" t="s">
        <v>346</v>
      </c>
      <c r="I73" s="7" t="s">
        <v>104</v>
      </c>
      <c r="J73" s="7" t="s">
        <v>319</v>
      </c>
      <c r="K73" s="7" t="s">
        <v>39</v>
      </c>
      <c r="L73" s="7" t="s">
        <v>49</v>
      </c>
      <c r="M73" s="7" t="s">
        <v>16</v>
      </c>
      <c r="N73" s="7" t="s">
        <v>16</v>
      </c>
      <c r="O73" s="7" t="s">
        <v>321</v>
      </c>
      <c r="P73" s="7" t="s">
        <v>16</v>
      </c>
      <c r="Q73" s="7" t="s">
        <v>16</v>
      </c>
      <c r="R73" t="s">
        <v>344</v>
      </c>
      <c r="S73" s="7" t="s">
        <v>358</v>
      </c>
      <c r="T73" s="7" t="s">
        <v>29</v>
      </c>
      <c r="U73" s="7" t="s">
        <v>13</v>
      </c>
      <c r="V73" s="7" t="s">
        <v>272</v>
      </c>
      <c r="W73" s="7" t="s">
        <v>98</v>
      </c>
      <c r="X73" s="7" t="s">
        <v>16</v>
      </c>
      <c r="Y73" s="7" t="s">
        <v>46</v>
      </c>
    </row>
    <row r="74" spans="1:25" x14ac:dyDescent="0.25">
      <c r="A74">
        <v>2954</v>
      </c>
      <c r="B74" s="7" t="s">
        <v>37</v>
      </c>
      <c r="C74">
        <v>2025</v>
      </c>
      <c r="D74" s="7" t="s">
        <v>8</v>
      </c>
      <c r="E74" s="7" t="s">
        <v>9</v>
      </c>
      <c r="F74" s="7" t="s">
        <v>10</v>
      </c>
      <c r="G74" s="7" t="s">
        <v>314</v>
      </c>
      <c r="H74" s="7" t="s">
        <v>89</v>
      </c>
      <c r="I74" s="7" t="s">
        <v>334</v>
      </c>
      <c r="J74" s="7" t="s">
        <v>26</v>
      </c>
      <c r="K74" s="7" t="s">
        <v>72</v>
      </c>
      <c r="L74" s="7" t="s">
        <v>49</v>
      </c>
      <c r="M74" s="7" t="s">
        <v>16</v>
      </c>
      <c r="N74" s="7" t="s">
        <v>13</v>
      </c>
      <c r="O74" s="7" t="s">
        <v>317</v>
      </c>
      <c r="P74" s="7" t="s">
        <v>16</v>
      </c>
      <c r="Q74" s="7" t="s">
        <v>16</v>
      </c>
      <c r="R74" t="s">
        <v>341</v>
      </c>
      <c r="S74" s="7" t="s">
        <v>356</v>
      </c>
      <c r="T74" s="7" t="s">
        <v>29</v>
      </c>
      <c r="U74" s="7" t="s">
        <v>13</v>
      </c>
      <c r="V74" s="7" t="s">
        <v>272</v>
      </c>
      <c r="W74" s="7" t="s">
        <v>34</v>
      </c>
      <c r="X74" s="7" t="s">
        <v>13</v>
      </c>
      <c r="Y74" s="7" t="s">
        <v>59</v>
      </c>
    </row>
    <row r="75" spans="1:25" x14ac:dyDescent="0.25">
      <c r="A75">
        <v>8832</v>
      </c>
      <c r="B75" s="7" t="s">
        <v>7</v>
      </c>
      <c r="C75" t="s">
        <v>272</v>
      </c>
      <c r="D75" s="7" t="s">
        <v>8</v>
      </c>
      <c r="E75" s="7" t="s">
        <v>48</v>
      </c>
      <c r="F75" s="7" t="s">
        <v>54</v>
      </c>
      <c r="G75" s="7" t="s">
        <v>322</v>
      </c>
      <c r="H75" s="7" t="s">
        <v>71</v>
      </c>
      <c r="I75" s="7" t="s">
        <v>55</v>
      </c>
      <c r="J75" s="7" t="s">
        <v>315</v>
      </c>
      <c r="K75" s="7" t="s">
        <v>34</v>
      </c>
      <c r="L75" s="7" t="s">
        <v>49</v>
      </c>
      <c r="M75" s="7" t="s">
        <v>16</v>
      </c>
      <c r="N75" s="7" t="s">
        <v>13</v>
      </c>
      <c r="O75" s="7" t="s">
        <v>317</v>
      </c>
      <c r="P75" s="7" t="s">
        <v>16</v>
      </c>
      <c r="Q75" s="7" t="s">
        <v>16</v>
      </c>
      <c r="R75" t="s">
        <v>343</v>
      </c>
      <c r="S75" s="7" t="s">
        <v>353</v>
      </c>
      <c r="T75" s="7" t="s">
        <v>18</v>
      </c>
      <c r="U75" s="7" t="s">
        <v>13</v>
      </c>
      <c r="V75" s="7" t="s">
        <v>272</v>
      </c>
      <c r="W75" s="7" t="s">
        <v>34</v>
      </c>
      <c r="X75" s="7" t="s">
        <v>16</v>
      </c>
      <c r="Y75" s="7" t="s">
        <v>46</v>
      </c>
    </row>
    <row r="76" spans="1:25" x14ac:dyDescent="0.25">
      <c r="A76">
        <v>2523</v>
      </c>
      <c r="B76" s="7" t="s">
        <v>37</v>
      </c>
      <c r="C76">
        <v>2025</v>
      </c>
      <c r="D76" s="7" t="s">
        <v>8</v>
      </c>
      <c r="E76" s="7" t="s">
        <v>9</v>
      </c>
      <c r="F76" s="7" t="s">
        <v>23</v>
      </c>
      <c r="G76" s="7" t="s">
        <v>316</v>
      </c>
      <c r="H76" s="7" t="s">
        <v>71</v>
      </c>
      <c r="I76" s="7" t="s">
        <v>335</v>
      </c>
      <c r="J76" s="7" t="s">
        <v>26</v>
      </c>
      <c r="K76" s="7" t="s">
        <v>14</v>
      </c>
      <c r="L76" s="7" t="s">
        <v>49</v>
      </c>
      <c r="M76" s="7" t="s">
        <v>13</v>
      </c>
      <c r="N76" s="7" t="s">
        <v>13</v>
      </c>
      <c r="O76" s="7" t="s">
        <v>321</v>
      </c>
      <c r="P76" s="7" t="s">
        <v>13</v>
      </c>
      <c r="Q76" s="7" t="s">
        <v>13</v>
      </c>
      <c r="R76" t="s">
        <v>341</v>
      </c>
      <c r="S76" s="7" t="s">
        <v>356</v>
      </c>
      <c r="T76" s="7" t="s">
        <v>42</v>
      </c>
      <c r="U76" s="7" t="s">
        <v>13</v>
      </c>
      <c r="V76" s="7" t="s">
        <v>272</v>
      </c>
      <c r="W76" s="7" t="s">
        <v>34</v>
      </c>
      <c r="X76" s="7" t="s">
        <v>13</v>
      </c>
      <c r="Y76" s="7" t="s">
        <v>21</v>
      </c>
    </row>
    <row r="77" spans="1:25" x14ac:dyDescent="0.25">
      <c r="A77">
        <v>2509</v>
      </c>
      <c r="B77" s="7" t="s">
        <v>7</v>
      </c>
      <c r="C77">
        <v>2025</v>
      </c>
      <c r="D77" s="7" t="s">
        <v>8</v>
      </c>
      <c r="E77" s="7" t="s">
        <v>48</v>
      </c>
      <c r="F77" s="7" t="s">
        <v>10</v>
      </c>
      <c r="G77" s="7" t="s">
        <v>314</v>
      </c>
      <c r="H77" s="7" t="s">
        <v>360</v>
      </c>
      <c r="I77" s="7" t="s">
        <v>89</v>
      </c>
      <c r="J77" s="7" t="s">
        <v>319</v>
      </c>
      <c r="K77" s="7" t="s">
        <v>294</v>
      </c>
      <c r="L77" s="7" t="s">
        <v>15</v>
      </c>
      <c r="M77" s="7" t="s">
        <v>16</v>
      </c>
      <c r="N77" s="7" t="s">
        <v>13</v>
      </c>
      <c r="O77" s="7" t="s">
        <v>317</v>
      </c>
      <c r="P77" s="7" t="s">
        <v>16</v>
      </c>
      <c r="Q77" s="7" t="s">
        <v>16</v>
      </c>
      <c r="R77" t="s">
        <v>302</v>
      </c>
      <c r="S77" s="7" t="s">
        <v>357</v>
      </c>
      <c r="T77" s="7" t="s">
        <v>42</v>
      </c>
      <c r="U77" s="7" t="s">
        <v>13</v>
      </c>
      <c r="V77" s="7" t="s">
        <v>272</v>
      </c>
      <c r="W77" s="7" t="s">
        <v>339</v>
      </c>
      <c r="X77" s="7" t="s">
        <v>13</v>
      </c>
      <c r="Y77" s="7" t="s">
        <v>46</v>
      </c>
    </row>
    <row r="78" spans="1:25" x14ac:dyDescent="0.25">
      <c r="A78">
        <v>3164</v>
      </c>
      <c r="B78" s="7" t="s">
        <v>37</v>
      </c>
      <c r="C78">
        <v>2025</v>
      </c>
      <c r="D78" s="7" t="s">
        <v>8</v>
      </c>
      <c r="E78" s="7" t="s">
        <v>9</v>
      </c>
      <c r="F78" s="7" t="s">
        <v>23</v>
      </c>
      <c r="G78" s="7" t="s">
        <v>316</v>
      </c>
      <c r="H78" s="7" t="s">
        <v>89</v>
      </c>
      <c r="I78" s="7" t="s">
        <v>327</v>
      </c>
      <c r="J78" s="7" t="s">
        <v>319</v>
      </c>
      <c r="K78" s="7" t="s">
        <v>39</v>
      </c>
      <c r="L78" s="7" t="s">
        <v>15</v>
      </c>
      <c r="M78" s="7" t="s">
        <v>16</v>
      </c>
      <c r="N78" s="7" t="s">
        <v>16</v>
      </c>
      <c r="O78" s="7" t="s">
        <v>317</v>
      </c>
      <c r="P78" s="7" t="s">
        <v>16</v>
      </c>
      <c r="Q78" s="7" t="s">
        <v>16</v>
      </c>
      <c r="R78" t="s">
        <v>341</v>
      </c>
      <c r="S78" s="7" t="s">
        <v>356</v>
      </c>
      <c r="T78" s="7" t="s">
        <v>73</v>
      </c>
      <c r="U78" s="7" t="s">
        <v>13</v>
      </c>
      <c r="V78" s="7" t="s">
        <v>272</v>
      </c>
      <c r="W78" s="7" t="s">
        <v>339</v>
      </c>
      <c r="X78" s="7" t="s">
        <v>26</v>
      </c>
      <c r="Y78" s="7" t="s">
        <v>46</v>
      </c>
    </row>
    <row r="79" spans="1:25" x14ac:dyDescent="0.25">
      <c r="A79">
        <v>1537</v>
      </c>
      <c r="B79" s="7" t="s">
        <v>7</v>
      </c>
      <c r="C79" t="s">
        <v>272</v>
      </c>
      <c r="D79" s="7" t="s">
        <v>8</v>
      </c>
      <c r="E79" s="7" t="s">
        <v>9</v>
      </c>
      <c r="F79" s="7" t="s">
        <v>10</v>
      </c>
      <c r="G79" s="7" t="s">
        <v>314</v>
      </c>
      <c r="H79" s="7" t="s">
        <v>89</v>
      </c>
      <c r="I79" s="7" t="s">
        <v>323</v>
      </c>
      <c r="J79" s="7" t="s">
        <v>319</v>
      </c>
      <c r="K79" s="7" t="s">
        <v>34</v>
      </c>
      <c r="L79" s="7" t="s">
        <v>295</v>
      </c>
      <c r="M79" s="7" t="s">
        <v>13</v>
      </c>
      <c r="N79" s="7" t="s">
        <v>16</v>
      </c>
      <c r="O79" s="7" t="s">
        <v>317</v>
      </c>
      <c r="P79" s="7" t="s">
        <v>13</v>
      </c>
      <c r="Q79" s="7" t="s">
        <v>13</v>
      </c>
      <c r="R79">
        <v>0</v>
      </c>
      <c r="S79" s="7" t="s">
        <v>354</v>
      </c>
      <c r="T79" s="7" t="s">
        <v>29</v>
      </c>
      <c r="U79" s="7" t="s">
        <v>16</v>
      </c>
      <c r="V79" s="7" t="s">
        <v>121</v>
      </c>
      <c r="W79" s="7" t="s">
        <v>63</v>
      </c>
      <c r="X79" s="7" t="s">
        <v>13</v>
      </c>
      <c r="Y79" s="7" t="s">
        <v>59</v>
      </c>
    </row>
    <row r="80" spans="1:25" x14ac:dyDescent="0.25">
      <c r="A80">
        <v>3478</v>
      </c>
      <c r="B80" s="7" t="s">
        <v>7</v>
      </c>
      <c r="C80" t="s">
        <v>272</v>
      </c>
      <c r="D80" s="7" t="s">
        <v>8</v>
      </c>
      <c r="E80" s="7" t="s">
        <v>9</v>
      </c>
      <c r="F80" s="7" t="s">
        <v>10</v>
      </c>
      <c r="G80" s="7" t="s">
        <v>314</v>
      </c>
      <c r="H80" s="7" t="s">
        <v>92</v>
      </c>
      <c r="I80" s="7" t="s">
        <v>104</v>
      </c>
      <c r="J80" s="7" t="s">
        <v>26</v>
      </c>
      <c r="K80" s="7" t="s">
        <v>14</v>
      </c>
      <c r="L80" s="7" t="s">
        <v>49</v>
      </c>
      <c r="M80" s="7" t="s">
        <v>16</v>
      </c>
      <c r="N80" s="7" t="s">
        <v>13</v>
      </c>
      <c r="O80" s="7" t="s">
        <v>321</v>
      </c>
      <c r="P80" s="7" t="s">
        <v>16</v>
      </c>
      <c r="Q80" s="7" t="s">
        <v>16</v>
      </c>
      <c r="R80" t="s">
        <v>342</v>
      </c>
      <c r="S80" s="7" t="s">
        <v>355</v>
      </c>
      <c r="T80" s="7" t="s">
        <v>29</v>
      </c>
      <c r="U80" s="7" t="s">
        <v>16</v>
      </c>
      <c r="V80" s="7" t="s">
        <v>214</v>
      </c>
      <c r="W80" s="7" t="s">
        <v>98</v>
      </c>
      <c r="X80" s="7" t="s">
        <v>26</v>
      </c>
      <c r="Y80" s="7" t="s">
        <v>59</v>
      </c>
    </row>
    <row r="81" spans="1:25" x14ac:dyDescent="0.25">
      <c r="A81">
        <v>334</v>
      </c>
      <c r="B81" s="7" t="s">
        <v>7</v>
      </c>
      <c r="C81" t="s">
        <v>272</v>
      </c>
      <c r="D81" s="7" t="s">
        <v>8</v>
      </c>
      <c r="E81" s="7" t="s">
        <v>48</v>
      </c>
      <c r="F81" s="7" t="s">
        <v>54</v>
      </c>
      <c r="G81" s="7" t="s">
        <v>322</v>
      </c>
      <c r="H81" s="7" t="s">
        <v>89</v>
      </c>
      <c r="I81" s="7" t="s">
        <v>323</v>
      </c>
      <c r="J81" s="7" t="s">
        <v>26</v>
      </c>
      <c r="K81" s="7" t="s">
        <v>14</v>
      </c>
      <c r="L81" s="7" t="s">
        <v>15</v>
      </c>
      <c r="M81" s="7" t="s">
        <v>16</v>
      </c>
      <c r="N81" s="7" t="s">
        <v>13</v>
      </c>
      <c r="O81" s="7" t="s">
        <v>317</v>
      </c>
      <c r="P81" s="7" t="s">
        <v>16</v>
      </c>
      <c r="Q81" s="7" t="s">
        <v>216</v>
      </c>
      <c r="R81" t="s">
        <v>341</v>
      </c>
      <c r="S81" s="7" t="s">
        <v>356</v>
      </c>
      <c r="T81" s="7" t="s">
        <v>18</v>
      </c>
      <c r="U81" s="7" t="s">
        <v>16</v>
      </c>
      <c r="V81" s="7" t="s">
        <v>19</v>
      </c>
      <c r="W81" s="7" t="s">
        <v>172</v>
      </c>
      <c r="X81" s="7" t="s">
        <v>16</v>
      </c>
      <c r="Y81" s="7" t="s">
        <v>21</v>
      </c>
    </row>
    <row r="82" spans="1:25" x14ac:dyDescent="0.25">
      <c r="A82">
        <v>3188</v>
      </c>
      <c r="B82" s="7" t="s">
        <v>37</v>
      </c>
      <c r="C82">
        <v>2025</v>
      </c>
      <c r="D82" s="7" t="s">
        <v>8</v>
      </c>
      <c r="E82" s="7" t="s">
        <v>9</v>
      </c>
      <c r="F82" s="7" t="s">
        <v>54</v>
      </c>
      <c r="G82" s="7" t="s">
        <v>322</v>
      </c>
      <c r="H82" s="7" t="s">
        <v>71</v>
      </c>
      <c r="I82" s="7" t="s">
        <v>89</v>
      </c>
      <c r="J82" s="7" t="s">
        <v>315</v>
      </c>
      <c r="K82" s="7" t="s">
        <v>14</v>
      </c>
      <c r="L82" s="7" t="s">
        <v>49</v>
      </c>
      <c r="M82" s="7" t="s">
        <v>13</v>
      </c>
      <c r="N82" s="7" t="s">
        <v>16</v>
      </c>
      <c r="O82" s="7" t="s">
        <v>321</v>
      </c>
      <c r="P82" s="7" t="s">
        <v>13</v>
      </c>
      <c r="Q82" s="7" t="s">
        <v>13</v>
      </c>
      <c r="R82">
        <v>0</v>
      </c>
      <c r="S82" s="7" t="s">
        <v>354</v>
      </c>
      <c r="T82" s="7" t="s">
        <v>29</v>
      </c>
      <c r="U82" s="7" t="s">
        <v>16</v>
      </c>
      <c r="V82" s="7" t="s">
        <v>218</v>
      </c>
      <c r="W82" s="7" t="s">
        <v>34</v>
      </c>
      <c r="X82" s="7" t="s">
        <v>13</v>
      </c>
      <c r="Y82" s="7" t="s">
        <v>35</v>
      </c>
    </row>
    <row r="83" spans="1:25" x14ac:dyDescent="0.25">
      <c r="A83">
        <v>2943</v>
      </c>
      <c r="B83" s="7" t="s">
        <v>7</v>
      </c>
      <c r="C83" t="s">
        <v>272</v>
      </c>
      <c r="D83" s="7" t="s">
        <v>8</v>
      </c>
      <c r="E83" s="7" t="s">
        <v>9</v>
      </c>
      <c r="F83" s="7" t="s">
        <v>10</v>
      </c>
      <c r="G83" s="7" t="s">
        <v>314</v>
      </c>
      <c r="H83" s="7" t="s">
        <v>92</v>
      </c>
      <c r="I83" s="7" t="s">
        <v>104</v>
      </c>
      <c r="J83" s="7" t="s">
        <v>319</v>
      </c>
      <c r="K83" s="7" t="s">
        <v>118</v>
      </c>
      <c r="L83" s="7" t="s">
        <v>49</v>
      </c>
      <c r="M83" s="7" t="s">
        <v>13</v>
      </c>
      <c r="N83" s="7" t="s">
        <v>16</v>
      </c>
      <c r="O83" s="7" t="s">
        <v>317</v>
      </c>
      <c r="P83" s="7" t="s">
        <v>13</v>
      </c>
      <c r="Q83" s="7" t="s">
        <v>13</v>
      </c>
      <c r="R83">
        <v>0</v>
      </c>
      <c r="S83" s="7" t="s">
        <v>354</v>
      </c>
      <c r="T83" s="7" t="s">
        <v>18</v>
      </c>
      <c r="U83" s="7" t="s">
        <v>16</v>
      </c>
      <c r="V83" s="7" t="s">
        <v>220</v>
      </c>
      <c r="W83" s="7" t="s">
        <v>34</v>
      </c>
      <c r="X83" s="7" t="s">
        <v>13</v>
      </c>
      <c r="Y83" s="7" t="s">
        <v>21</v>
      </c>
    </row>
    <row r="84" spans="1:25" x14ac:dyDescent="0.25">
      <c r="A84">
        <v>5555</v>
      </c>
      <c r="B84" s="7" t="s">
        <v>7</v>
      </c>
      <c r="C84" t="s">
        <v>272</v>
      </c>
      <c r="D84" s="7" t="s">
        <v>8</v>
      </c>
      <c r="E84" s="7" t="s">
        <v>9</v>
      </c>
      <c r="F84" s="7" t="s">
        <v>10</v>
      </c>
      <c r="G84" s="7" t="s">
        <v>314</v>
      </c>
      <c r="H84" s="7" t="s">
        <v>368</v>
      </c>
      <c r="I84" s="7" t="s">
        <v>104</v>
      </c>
      <c r="J84" s="7" t="s">
        <v>319</v>
      </c>
      <c r="K84" s="7" t="s">
        <v>186</v>
      </c>
      <c r="L84" s="7" t="s">
        <v>15</v>
      </c>
      <c r="M84" s="7" t="s">
        <v>16</v>
      </c>
      <c r="N84" s="7" t="s">
        <v>13</v>
      </c>
      <c r="O84" s="7" t="s">
        <v>317</v>
      </c>
      <c r="P84" s="7" t="s">
        <v>16</v>
      </c>
      <c r="Q84" s="7" t="s">
        <v>16</v>
      </c>
      <c r="R84" t="s">
        <v>302</v>
      </c>
      <c r="S84" s="7" t="s">
        <v>357</v>
      </c>
      <c r="T84" s="7" t="s">
        <v>42</v>
      </c>
      <c r="U84" s="7" t="s">
        <v>13</v>
      </c>
      <c r="V84" s="7" t="s">
        <v>272</v>
      </c>
      <c r="W84" s="7" t="s">
        <v>138</v>
      </c>
      <c r="X84" s="7" t="s">
        <v>13</v>
      </c>
      <c r="Y84" s="7" t="s">
        <v>46</v>
      </c>
    </row>
    <row r="85" spans="1:25" x14ac:dyDescent="0.25">
      <c r="A85">
        <v>4567</v>
      </c>
      <c r="B85" s="7" t="s">
        <v>7</v>
      </c>
      <c r="C85" t="s">
        <v>272</v>
      </c>
      <c r="D85" s="7" t="s">
        <v>8</v>
      </c>
      <c r="E85" s="7" t="s">
        <v>9</v>
      </c>
      <c r="F85" s="7" t="s">
        <v>23</v>
      </c>
      <c r="G85" s="7" t="s">
        <v>316</v>
      </c>
      <c r="H85" s="7" t="s">
        <v>369</v>
      </c>
      <c r="I85" s="7" t="s">
        <v>104</v>
      </c>
      <c r="J85" s="7" t="s">
        <v>315</v>
      </c>
      <c r="K85" s="7" t="s">
        <v>32</v>
      </c>
      <c r="L85" s="7" t="s">
        <v>15</v>
      </c>
      <c r="M85" s="7" t="s">
        <v>16</v>
      </c>
      <c r="N85" s="7" t="s">
        <v>13</v>
      </c>
      <c r="O85" s="7" t="s">
        <v>317</v>
      </c>
      <c r="P85" s="7" t="s">
        <v>13</v>
      </c>
      <c r="Q85" s="7" t="s">
        <v>16</v>
      </c>
      <c r="R85" t="s">
        <v>341</v>
      </c>
      <c r="S85" s="7" t="s">
        <v>356</v>
      </c>
      <c r="T85" s="7" t="s">
        <v>42</v>
      </c>
      <c r="U85" s="7" t="s">
        <v>16</v>
      </c>
      <c r="V85" s="7" t="s">
        <v>224</v>
      </c>
      <c r="W85" s="7" t="s">
        <v>75</v>
      </c>
      <c r="X85" s="7" t="s">
        <v>16</v>
      </c>
      <c r="Y85" s="7" t="s">
        <v>46</v>
      </c>
    </row>
    <row r="86" spans="1:25" x14ac:dyDescent="0.25">
      <c r="A86">
        <v>6667</v>
      </c>
      <c r="B86" s="7" t="s">
        <v>7</v>
      </c>
      <c r="C86" t="s">
        <v>272</v>
      </c>
      <c r="D86" s="7" t="s">
        <v>8</v>
      </c>
      <c r="E86" s="7" t="s">
        <v>9</v>
      </c>
      <c r="F86" s="7" t="s">
        <v>10</v>
      </c>
      <c r="G86" s="7" t="s">
        <v>314</v>
      </c>
      <c r="H86" s="7" t="s">
        <v>364</v>
      </c>
      <c r="I86" s="7" t="s">
        <v>104</v>
      </c>
      <c r="J86" s="7" t="s">
        <v>315</v>
      </c>
      <c r="K86" s="7" t="s">
        <v>118</v>
      </c>
      <c r="L86" s="7" t="s">
        <v>27</v>
      </c>
      <c r="M86" s="7" t="s">
        <v>16</v>
      </c>
      <c r="N86" s="7" t="s">
        <v>16</v>
      </c>
      <c r="O86" s="7" t="s">
        <v>317</v>
      </c>
      <c r="P86" s="7" t="s">
        <v>13</v>
      </c>
      <c r="Q86" s="7" t="s">
        <v>16</v>
      </c>
      <c r="R86" t="s">
        <v>342</v>
      </c>
      <c r="S86" s="7" t="s">
        <v>355</v>
      </c>
      <c r="T86" s="7" t="s">
        <v>18</v>
      </c>
      <c r="U86" s="7" t="s">
        <v>16</v>
      </c>
      <c r="V86" s="7" t="s">
        <v>226</v>
      </c>
      <c r="W86" s="7" t="s">
        <v>338</v>
      </c>
      <c r="X86" s="7" t="s">
        <v>26</v>
      </c>
      <c r="Y86" s="7" t="s">
        <v>21</v>
      </c>
    </row>
    <row r="87" spans="1:25" x14ac:dyDescent="0.25">
      <c r="A87">
        <v>53636</v>
      </c>
      <c r="B87" s="7" t="s">
        <v>7</v>
      </c>
      <c r="C87" t="s">
        <v>272</v>
      </c>
      <c r="D87" s="7" t="s">
        <v>8</v>
      </c>
      <c r="E87" s="7" t="s">
        <v>9</v>
      </c>
      <c r="F87" s="7" t="s">
        <v>54</v>
      </c>
      <c r="G87" s="7" t="s">
        <v>322</v>
      </c>
      <c r="H87" s="7" t="s">
        <v>366</v>
      </c>
      <c r="I87" s="7" t="s">
        <v>104</v>
      </c>
      <c r="J87" s="7" t="s">
        <v>315</v>
      </c>
      <c r="K87" s="7" t="s">
        <v>72</v>
      </c>
      <c r="L87" s="7" t="s">
        <v>27</v>
      </c>
      <c r="M87" s="7" t="s">
        <v>13</v>
      </c>
      <c r="N87" s="7" t="s">
        <v>13</v>
      </c>
      <c r="O87" s="7" t="s">
        <v>317</v>
      </c>
      <c r="P87" s="7" t="s">
        <v>13</v>
      </c>
      <c r="Q87" s="7" t="s">
        <v>16</v>
      </c>
      <c r="R87" t="s">
        <v>341</v>
      </c>
      <c r="S87" s="7" t="s">
        <v>356</v>
      </c>
      <c r="T87" s="7" t="s">
        <v>18</v>
      </c>
      <c r="U87" s="7" t="s">
        <v>16</v>
      </c>
      <c r="V87" s="7" t="s">
        <v>229</v>
      </c>
      <c r="W87" s="7" t="s">
        <v>34</v>
      </c>
      <c r="X87" s="7" t="s">
        <v>13</v>
      </c>
      <c r="Y87" s="7" t="s">
        <v>21</v>
      </c>
    </row>
    <row r="88" spans="1:25" x14ac:dyDescent="0.25">
      <c r="A88">
        <v>3456</v>
      </c>
      <c r="B88" s="7" t="s">
        <v>7</v>
      </c>
      <c r="C88" t="s">
        <v>272</v>
      </c>
      <c r="D88" s="7" t="s">
        <v>8</v>
      </c>
      <c r="E88" s="7" t="s">
        <v>48</v>
      </c>
      <c r="F88" s="7" t="s">
        <v>10</v>
      </c>
      <c r="G88" s="7" t="s">
        <v>314</v>
      </c>
      <c r="H88" s="7" t="s">
        <v>335</v>
      </c>
      <c r="I88" s="7" t="s">
        <v>104</v>
      </c>
      <c r="J88" s="7" t="s">
        <v>315</v>
      </c>
      <c r="K88" s="7" t="s">
        <v>186</v>
      </c>
      <c r="L88" s="7" t="s">
        <v>295</v>
      </c>
      <c r="M88" s="7" t="s">
        <v>13</v>
      </c>
      <c r="N88" s="7" t="s">
        <v>16</v>
      </c>
      <c r="O88" s="7" t="s">
        <v>317</v>
      </c>
      <c r="P88" s="7" t="s">
        <v>16</v>
      </c>
      <c r="Q88" s="7" t="s">
        <v>16</v>
      </c>
      <c r="R88" t="s">
        <v>341</v>
      </c>
      <c r="S88" s="7" t="s">
        <v>356</v>
      </c>
      <c r="T88" s="7" t="s">
        <v>18</v>
      </c>
      <c r="U88" s="7" t="s">
        <v>16</v>
      </c>
      <c r="V88" s="7" t="s">
        <v>231</v>
      </c>
      <c r="W88" s="7" t="s">
        <v>34</v>
      </c>
      <c r="X88" s="7" t="s">
        <v>13</v>
      </c>
      <c r="Y88" s="7" t="s">
        <v>21</v>
      </c>
    </row>
    <row r="89" spans="1:25" x14ac:dyDescent="0.25">
      <c r="A89">
        <v>5601</v>
      </c>
      <c r="B89" s="7" t="s">
        <v>7</v>
      </c>
      <c r="C89">
        <v>2025</v>
      </c>
      <c r="D89" s="7" t="s">
        <v>8</v>
      </c>
      <c r="E89" s="7" t="s">
        <v>9</v>
      </c>
      <c r="F89" s="7" t="s">
        <v>10</v>
      </c>
      <c r="G89" s="7" t="s">
        <v>314</v>
      </c>
      <c r="H89" s="7" t="s">
        <v>71</v>
      </c>
      <c r="I89" s="7" t="s">
        <v>104</v>
      </c>
      <c r="J89" s="7" t="s">
        <v>315</v>
      </c>
      <c r="K89" s="7" t="s">
        <v>39</v>
      </c>
      <c r="L89" s="7" t="s">
        <v>15</v>
      </c>
      <c r="M89" s="7" t="s">
        <v>16</v>
      </c>
      <c r="N89" s="7" t="s">
        <v>16</v>
      </c>
      <c r="O89" s="7" t="s">
        <v>321</v>
      </c>
      <c r="P89" s="7" t="s">
        <v>16</v>
      </c>
      <c r="Q89" s="7" t="s">
        <v>16</v>
      </c>
      <c r="R89" t="s">
        <v>342</v>
      </c>
      <c r="S89" s="7" t="s">
        <v>355</v>
      </c>
      <c r="T89" s="7" t="s">
        <v>42</v>
      </c>
      <c r="U89" s="7" t="s">
        <v>16</v>
      </c>
      <c r="V89" s="7" t="s">
        <v>233</v>
      </c>
      <c r="W89" s="7" t="s">
        <v>58</v>
      </c>
      <c r="X89" s="7" t="s">
        <v>16</v>
      </c>
      <c r="Y89" s="7" t="s">
        <v>46</v>
      </c>
    </row>
    <row r="90" spans="1:25" x14ac:dyDescent="0.25">
      <c r="A90">
        <v>5978</v>
      </c>
      <c r="B90" s="7" t="s">
        <v>7</v>
      </c>
      <c r="C90" t="s">
        <v>272</v>
      </c>
      <c r="D90" s="7" t="s">
        <v>8</v>
      </c>
      <c r="E90" s="7" t="s">
        <v>9</v>
      </c>
      <c r="F90" s="7" t="s">
        <v>10</v>
      </c>
      <c r="G90" s="7" t="s">
        <v>314</v>
      </c>
      <c r="H90" s="7" t="s">
        <v>55</v>
      </c>
      <c r="I90" s="7" t="s">
        <v>104</v>
      </c>
      <c r="J90" s="7" t="s">
        <v>315</v>
      </c>
      <c r="K90" s="7" t="s">
        <v>39</v>
      </c>
      <c r="L90" s="7" t="s">
        <v>15</v>
      </c>
      <c r="M90" s="7" t="s">
        <v>16</v>
      </c>
      <c r="N90" s="7" t="s">
        <v>16</v>
      </c>
      <c r="O90" s="7" t="s">
        <v>317</v>
      </c>
      <c r="P90" s="7" t="s">
        <v>13</v>
      </c>
      <c r="Q90" s="7" t="s">
        <v>16</v>
      </c>
      <c r="R90" t="s">
        <v>341</v>
      </c>
      <c r="S90" s="7" t="s">
        <v>356</v>
      </c>
      <c r="T90" s="7" t="s">
        <v>73</v>
      </c>
      <c r="U90" s="7" t="s">
        <v>13</v>
      </c>
      <c r="V90" s="7" t="s">
        <v>272</v>
      </c>
      <c r="W90" s="7" t="s">
        <v>34</v>
      </c>
      <c r="X90" s="7" t="s">
        <v>13</v>
      </c>
      <c r="Y90" s="7" t="s">
        <v>21</v>
      </c>
    </row>
    <row r="91" spans="1:25" x14ac:dyDescent="0.25">
      <c r="A91">
        <v>7123</v>
      </c>
      <c r="B91" s="7" t="s">
        <v>7</v>
      </c>
      <c r="C91" t="s">
        <v>272</v>
      </c>
      <c r="D91" s="7" t="s">
        <v>8</v>
      </c>
      <c r="E91" s="7" t="s">
        <v>9</v>
      </c>
      <c r="F91" s="7" t="s">
        <v>23</v>
      </c>
      <c r="G91" s="7" t="s">
        <v>316</v>
      </c>
      <c r="H91" s="7" t="s">
        <v>89</v>
      </c>
      <c r="I91" s="7" t="s">
        <v>104</v>
      </c>
      <c r="J91" s="7" t="s">
        <v>315</v>
      </c>
      <c r="K91" s="7" t="s">
        <v>72</v>
      </c>
      <c r="L91" s="7" t="s">
        <v>27</v>
      </c>
      <c r="M91" s="7" t="s">
        <v>16</v>
      </c>
      <c r="N91" s="7" t="s">
        <v>13</v>
      </c>
      <c r="O91" s="7" t="s">
        <v>317</v>
      </c>
      <c r="P91" s="7" t="s">
        <v>13</v>
      </c>
      <c r="Q91" s="7" t="s">
        <v>13</v>
      </c>
      <c r="R91">
        <v>0</v>
      </c>
      <c r="S91" s="7" t="s">
        <v>354</v>
      </c>
      <c r="T91" s="7" t="s">
        <v>29</v>
      </c>
      <c r="U91" s="7" t="s">
        <v>16</v>
      </c>
      <c r="V91" s="7" t="s">
        <v>236</v>
      </c>
      <c r="W91" s="7" t="s">
        <v>34</v>
      </c>
      <c r="X91" s="7" t="s">
        <v>13</v>
      </c>
      <c r="Y91" s="7" t="s">
        <v>46</v>
      </c>
    </row>
    <row r="92" spans="1:25" x14ac:dyDescent="0.25">
      <c r="A92">
        <v>6884</v>
      </c>
      <c r="B92" s="7" t="s">
        <v>7</v>
      </c>
      <c r="C92" t="s">
        <v>272</v>
      </c>
      <c r="D92" s="7" t="s">
        <v>166</v>
      </c>
      <c r="E92" s="7" t="s">
        <v>48</v>
      </c>
      <c r="F92" s="7" t="s">
        <v>10</v>
      </c>
      <c r="G92" s="7" t="s">
        <v>314</v>
      </c>
      <c r="H92" s="7" t="s">
        <v>104</v>
      </c>
      <c r="I92" s="7" t="s">
        <v>104</v>
      </c>
      <c r="J92" s="7" t="s">
        <v>315</v>
      </c>
      <c r="K92" s="7" t="s">
        <v>32</v>
      </c>
      <c r="L92" s="7" t="s">
        <v>27</v>
      </c>
      <c r="M92" s="7" t="s">
        <v>13</v>
      </c>
      <c r="N92" s="7" t="s">
        <v>16</v>
      </c>
      <c r="O92" s="7" t="s">
        <v>321</v>
      </c>
      <c r="P92" s="7" t="s">
        <v>13</v>
      </c>
      <c r="Q92" s="7" t="s">
        <v>16</v>
      </c>
      <c r="R92" t="s">
        <v>341</v>
      </c>
      <c r="S92" s="7" t="s">
        <v>356</v>
      </c>
      <c r="T92" s="7" t="s">
        <v>29</v>
      </c>
      <c r="U92" s="7" t="s">
        <v>13</v>
      </c>
      <c r="V92" s="7" t="s">
        <v>272</v>
      </c>
      <c r="W92" s="7" t="s">
        <v>75</v>
      </c>
      <c r="X92" s="7" t="s">
        <v>13</v>
      </c>
      <c r="Y92" s="7" t="s">
        <v>59</v>
      </c>
    </row>
    <row r="93" spans="1:25" x14ac:dyDescent="0.25">
      <c r="A93">
        <v>1890</v>
      </c>
      <c r="B93" s="7" t="s">
        <v>37</v>
      </c>
      <c r="C93">
        <v>2025</v>
      </c>
      <c r="D93" s="7" t="s">
        <v>8</v>
      </c>
      <c r="E93" s="7" t="s">
        <v>9</v>
      </c>
      <c r="F93" s="7" t="s">
        <v>10</v>
      </c>
      <c r="G93" s="7" t="s">
        <v>314</v>
      </c>
      <c r="H93" s="7" t="s">
        <v>89</v>
      </c>
      <c r="I93" s="7" t="s">
        <v>323</v>
      </c>
      <c r="J93" s="7" t="s">
        <v>319</v>
      </c>
      <c r="K93" s="7" t="s">
        <v>14</v>
      </c>
      <c r="L93" s="7" t="s">
        <v>40</v>
      </c>
      <c r="M93" s="7" t="s">
        <v>13</v>
      </c>
      <c r="N93" s="7" t="s">
        <v>16</v>
      </c>
      <c r="O93" s="7" t="s">
        <v>317</v>
      </c>
      <c r="P93" s="7" t="s">
        <v>13</v>
      </c>
      <c r="Q93" s="7" t="s">
        <v>13</v>
      </c>
      <c r="R93">
        <v>0</v>
      </c>
      <c r="S93" s="7" t="s">
        <v>354</v>
      </c>
      <c r="T93" s="7" t="s">
        <v>29</v>
      </c>
      <c r="U93" s="7" t="s">
        <v>16</v>
      </c>
      <c r="V93" s="7" t="s">
        <v>239</v>
      </c>
      <c r="W93" s="7" t="s">
        <v>34</v>
      </c>
      <c r="X93" s="7" t="s">
        <v>13</v>
      </c>
      <c r="Y93" s="7" t="s">
        <v>35</v>
      </c>
    </row>
    <row r="94" spans="1:25" x14ac:dyDescent="0.25">
      <c r="A94">
        <v>4532</v>
      </c>
      <c r="B94" s="7" t="s">
        <v>37</v>
      </c>
      <c r="C94">
        <v>2025</v>
      </c>
      <c r="D94" s="7" t="s">
        <v>8</v>
      </c>
      <c r="E94" s="7" t="s">
        <v>9</v>
      </c>
      <c r="F94" s="7" t="s">
        <v>10</v>
      </c>
      <c r="G94" s="7" t="s">
        <v>314</v>
      </c>
      <c r="H94" s="7" t="s">
        <v>89</v>
      </c>
      <c r="I94" s="7" t="s">
        <v>38</v>
      </c>
      <c r="J94" s="7" t="s">
        <v>319</v>
      </c>
      <c r="K94" s="7" t="s">
        <v>14</v>
      </c>
      <c r="L94" s="7" t="s">
        <v>27</v>
      </c>
      <c r="M94" s="7" t="s">
        <v>16</v>
      </c>
      <c r="N94" s="7" t="s">
        <v>13</v>
      </c>
      <c r="O94" s="7" t="s">
        <v>321</v>
      </c>
      <c r="P94" s="7" t="s">
        <v>16</v>
      </c>
      <c r="Q94" s="7" t="s">
        <v>16</v>
      </c>
      <c r="R94" t="s">
        <v>344</v>
      </c>
      <c r="S94" s="7" t="s">
        <v>358</v>
      </c>
      <c r="T94" s="7" t="s">
        <v>29</v>
      </c>
      <c r="U94" s="7" t="s">
        <v>13</v>
      </c>
      <c r="V94" s="7" t="s">
        <v>272</v>
      </c>
      <c r="W94" s="7" t="s">
        <v>98</v>
      </c>
      <c r="X94" s="7" t="s">
        <v>16</v>
      </c>
      <c r="Y94" s="7" t="s">
        <v>46</v>
      </c>
    </row>
    <row r="95" spans="1:25" x14ac:dyDescent="0.25">
      <c r="A95">
        <v>5678</v>
      </c>
      <c r="B95" s="7" t="s">
        <v>7</v>
      </c>
      <c r="C95" t="s">
        <v>272</v>
      </c>
      <c r="D95" s="7" t="s">
        <v>8</v>
      </c>
      <c r="E95" s="7" t="s">
        <v>48</v>
      </c>
      <c r="F95" s="7" t="s">
        <v>10</v>
      </c>
      <c r="G95" s="7" t="s">
        <v>314</v>
      </c>
      <c r="H95" s="7" t="s">
        <v>89</v>
      </c>
      <c r="I95" s="7" t="s">
        <v>328</v>
      </c>
      <c r="J95" s="7" t="s">
        <v>315</v>
      </c>
      <c r="K95" s="7" t="s">
        <v>39</v>
      </c>
      <c r="L95" s="7" t="s">
        <v>27</v>
      </c>
      <c r="M95" s="7" t="s">
        <v>13</v>
      </c>
      <c r="N95" s="7" t="s">
        <v>16</v>
      </c>
      <c r="O95" s="7" t="s">
        <v>317</v>
      </c>
      <c r="P95" s="7" t="s">
        <v>13</v>
      </c>
      <c r="Q95" s="7" t="s">
        <v>13</v>
      </c>
      <c r="R95">
        <v>0</v>
      </c>
      <c r="S95" s="7" t="s">
        <v>354</v>
      </c>
      <c r="T95" s="7" t="s">
        <v>29</v>
      </c>
      <c r="U95" s="7" t="s">
        <v>16</v>
      </c>
      <c r="V95" s="7" t="s">
        <v>244</v>
      </c>
      <c r="W95" s="7" t="s">
        <v>34</v>
      </c>
      <c r="X95" s="7" t="s">
        <v>13</v>
      </c>
      <c r="Y95" s="7" t="s">
        <v>59</v>
      </c>
    </row>
    <row r="96" spans="1:25" x14ac:dyDescent="0.25">
      <c r="A96">
        <v>5678</v>
      </c>
      <c r="B96" s="7" t="s">
        <v>37</v>
      </c>
      <c r="C96">
        <v>2024</v>
      </c>
      <c r="D96" s="7" t="s">
        <v>8</v>
      </c>
      <c r="E96" s="7" t="s">
        <v>48</v>
      </c>
      <c r="F96" s="7" t="s">
        <v>10</v>
      </c>
      <c r="G96" s="7" t="s">
        <v>314</v>
      </c>
      <c r="H96" s="7" t="s">
        <v>89</v>
      </c>
      <c r="I96" s="7" t="s">
        <v>328</v>
      </c>
      <c r="J96" s="7" t="s">
        <v>315</v>
      </c>
      <c r="K96" s="7" t="s">
        <v>72</v>
      </c>
      <c r="L96" s="7" t="s">
        <v>49</v>
      </c>
      <c r="M96" s="7" t="s">
        <v>16</v>
      </c>
      <c r="N96" s="7" t="s">
        <v>16</v>
      </c>
      <c r="O96" s="7" t="s">
        <v>321</v>
      </c>
      <c r="P96" s="7" t="s">
        <v>13</v>
      </c>
      <c r="Q96" s="7" t="s">
        <v>16</v>
      </c>
      <c r="R96" t="s">
        <v>342</v>
      </c>
      <c r="S96" s="7" t="s">
        <v>355</v>
      </c>
      <c r="T96" s="7" t="s">
        <v>18</v>
      </c>
      <c r="U96" s="7" t="s">
        <v>16</v>
      </c>
      <c r="V96" s="7" t="s">
        <v>246</v>
      </c>
      <c r="W96" s="7" t="s">
        <v>75</v>
      </c>
      <c r="X96" s="7" t="s">
        <v>13</v>
      </c>
      <c r="Y96" s="7" t="s">
        <v>21</v>
      </c>
    </row>
    <row r="97" spans="1:25" x14ac:dyDescent="0.25">
      <c r="A97">
        <v>5453</v>
      </c>
      <c r="B97" s="7" t="s">
        <v>37</v>
      </c>
      <c r="C97">
        <v>2024</v>
      </c>
      <c r="D97" s="7" t="s">
        <v>8</v>
      </c>
      <c r="E97" s="7" t="s">
        <v>9</v>
      </c>
      <c r="F97" s="7" t="s">
        <v>23</v>
      </c>
      <c r="G97" s="7" t="s">
        <v>316</v>
      </c>
      <c r="H97" s="7" t="s">
        <v>71</v>
      </c>
      <c r="I97" s="7" t="s">
        <v>104</v>
      </c>
      <c r="J97" s="7" t="s">
        <v>319</v>
      </c>
      <c r="K97" s="7" t="s">
        <v>186</v>
      </c>
      <c r="L97" s="7" t="s">
        <v>15</v>
      </c>
      <c r="M97" s="7" t="s">
        <v>16</v>
      </c>
      <c r="N97" s="7" t="s">
        <v>16</v>
      </c>
      <c r="O97" s="7" t="s">
        <v>321</v>
      </c>
      <c r="P97" s="7" t="s">
        <v>16</v>
      </c>
      <c r="Q97" s="7" t="s">
        <v>16</v>
      </c>
      <c r="R97" t="s">
        <v>302</v>
      </c>
      <c r="S97" s="7" t="s">
        <v>357</v>
      </c>
      <c r="T97" s="7" t="s">
        <v>18</v>
      </c>
      <c r="U97" s="7" t="s">
        <v>13</v>
      </c>
      <c r="V97" s="7" t="s">
        <v>272</v>
      </c>
      <c r="W97" s="7" t="s">
        <v>138</v>
      </c>
      <c r="X97" s="7" t="s">
        <v>13</v>
      </c>
      <c r="Y97" s="7" t="s">
        <v>46</v>
      </c>
    </row>
    <row r="98" spans="1:25" x14ac:dyDescent="0.25">
      <c r="A98">
        <v>6780</v>
      </c>
      <c r="B98" s="7" t="s">
        <v>37</v>
      </c>
      <c r="C98">
        <v>2025</v>
      </c>
      <c r="D98" s="7" t="s">
        <v>8</v>
      </c>
      <c r="E98" s="7" t="s">
        <v>48</v>
      </c>
      <c r="F98" s="7" t="s">
        <v>10</v>
      </c>
      <c r="G98" s="7" t="s">
        <v>314</v>
      </c>
      <c r="H98" s="7" t="s">
        <v>89</v>
      </c>
      <c r="I98" s="7" t="s">
        <v>323</v>
      </c>
      <c r="J98" s="7" t="s">
        <v>315</v>
      </c>
      <c r="K98" s="7" t="s">
        <v>72</v>
      </c>
      <c r="L98" s="7" t="s">
        <v>49</v>
      </c>
      <c r="M98" s="7" t="s">
        <v>16</v>
      </c>
      <c r="N98" s="7" t="s">
        <v>16</v>
      </c>
      <c r="O98" s="7" t="s">
        <v>317</v>
      </c>
      <c r="P98" s="7" t="s">
        <v>16</v>
      </c>
      <c r="Q98" s="7" t="s">
        <v>16</v>
      </c>
      <c r="R98" t="s">
        <v>344</v>
      </c>
      <c r="S98" s="7" t="s">
        <v>358</v>
      </c>
      <c r="T98" s="7" t="s">
        <v>29</v>
      </c>
      <c r="U98" s="7" t="s">
        <v>13</v>
      </c>
      <c r="V98" s="7" t="s">
        <v>272</v>
      </c>
      <c r="W98" s="7" t="s">
        <v>339</v>
      </c>
      <c r="X98" s="7" t="s">
        <v>16</v>
      </c>
      <c r="Y98" s="7" t="s">
        <v>21</v>
      </c>
    </row>
    <row r="99" spans="1:25" x14ac:dyDescent="0.25">
      <c r="A99">
        <v>1209</v>
      </c>
      <c r="B99" s="7" t="s">
        <v>7</v>
      </c>
      <c r="C99" t="s">
        <v>272</v>
      </c>
      <c r="D99" s="7" t="s">
        <v>8</v>
      </c>
      <c r="E99" s="7" t="s">
        <v>9</v>
      </c>
      <c r="F99" s="7" t="s">
        <v>54</v>
      </c>
      <c r="G99" s="7" t="s">
        <v>322</v>
      </c>
      <c r="H99" s="7" t="s">
        <v>55</v>
      </c>
      <c r="I99" s="7" t="s">
        <v>55</v>
      </c>
      <c r="J99" s="7" t="s">
        <v>315</v>
      </c>
      <c r="K99" s="7" t="s">
        <v>250</v>
      </c>
      <c r="L99" s="7" t="s">
        <v>15</v>
      </c>
      <c r="M99" s="7" t="s">
        <v>16</v>
      </c>
      <c r="N99" s="7" t="s">
        <v>13</v>
      </c>
      <c r="O99" s="7" t="s">
        <v>317</v>
      </c>
      <c r="P99" s="7" t="s">
        <v>16</v>
      </c>
      <c r="Q99" s="7" t="s">
        <v>16</v>
      </c>
      <c r="R99" t="s">
        <v>302</v>
      </c>
      <c r="S99" s="7" t="s">
        <v>357</v>
      </c>
      <c r="T99" s="7" t="s">
        <v>29</v>
      </c>
      <c r="U99" s="7" t="s">
        <v>13</v>
      </c>
      <c r="V99" s="7" t="s">
        <v>272</v>
      </c>
      <c r="W99" s="7" t="s">
        <v>65</v>
      </c>
      <c r="X99" s="7" t="s">
        <v>16</v>
      </c>
      <c r="Y99" s="7" t="s">
        <v>46</v>
      </c>
    </row>
    <row r="100" spans="1:25" x14ac:dyDescent="0.25">
      <c r="A100">
        <v>5674</v>
      </c>
      <c r="B100" s="7" t="s">
        <v>37</v>
      </c>
      <c r="C100">
        <v>2025</v>
      </c>
      <c r="D100" s="7" t="s">
        <v>8</v>
      </c>
      <c r="E100" s="7" t="s">
        <v>9</v>
      </c>
      <c r="F100" s="7" t="s">
        <v>10</v>
      </c>
      <c r="G100" s="7" t="s">
        <v>314</v>
      </c>
      <c r="H100" s="7" t="s">
        <v>89</v>
      </c>
      <c r="I100" s="7" t="s">
        <v>329</v>
      </c>
      <c r="J100" s="7" t="s">
        <v>315</v>
      </c>
      <c r="K100" s="7" t="s">
        <v>14</v>
      </c>
      <c r="L100" s="7" t="s">
        <v>295</v>
      </c>
      <c r="M100" s="7" t="s">
        <v>13</v>
      </c>
      <c r="N100" s="7" t="s">
        <v>16</v>
      </c>
      <c r="O100" s="7" t="s">
        <v>317</v>
      </c>
      <c r="P100" s="7" t="s">
        <v>13</v>
      </c>
      <c r="Q100" s="7" t="s">
        <v>13</v>
      </c>
      <c r="R100">
        <v>0</v>
      </c>
      <c r="S100" s="7" t="s">
        <v>354</v>
      </c>
      <c r="T100" s="7" t="s">
        <v>29</v>
      </c>
      <c r="U100" s="7" t="s">
        <v>16</v>
      </c>
      <c r="V100" s="7" t="s">
        <v>112</v>
      </c>
      <c r="W100" s="7" t="s">
        <v>34</v>
      </c>
      <c r="X100" s="7" t="s">
        <v>13</v>
      </c>
      <c r="Y100" s="7" t="s">
        <v>35</v>
      </c>
    </row>
    <row r="101" spans="1:25" x14ac:dyDescent="0.25">
      <c r="A101">
        <v>7689</v>
      </c>
      <c r="B101" s="7" t="s">
        <v>7</v>
      </c>
      <c r="C101" t="s">
        <v>272</v>
      </c>
      <c r="D101" s="7" t="s">
        <v>8</v>
      </c>
      <c r="E101" s="7" t="s">
        <v>9</v>
      </c>
      <c r="F101" s="7" t="s">
        <v>54</v>
      </c>
      <c r="G101" s="7" t="s">
        <v>322</v>
      </c>
      <c r="H101" s="7" t="s">
        <v>323</v>
      </c>
      <c r="I101" s="7" t="s">
        <v>328</v>
      </c>
      <c r="J101" s="7" t="s">
        <v>315</v>
      </c>
      <c r="K101" s="7" t="s">
        <v>118</v>
      </c>
      <c r="L101" s="7" t="s">
        <v>15</v>
      </c>
      <c r="M101" s="7" t="s">
        <v>16</v>
      </c>
      <c r="N101" s="7" t="s">
        <v>16</v>
      </c>
      <c r="O101" s="7" t="s">
        <v>317</v>
      </c>
      <c r="P101" s="7" t="s">
        <v>13</v>
      </c>
      <c r="Q101" s="7" t="s">
        <v>16</v>
      </c>
      <c r="R101" t="s">
        <v>342</v>
      </c>
      <c r="S101" s="7" t="s">
        <v>355</v>
      </c>
      <c r="T101" s="7" t="s">
        <v>73</v>
      </c>
      <c r="U101" s="7" t="s">
        <v>16</v>
      </c>
      <c r="V101" s="7" t="s">
        <v>33</v>
      </c>
      <c r="W101" s="7" t="s">
        <v>75</v>
      </c>
      <c r="X101" s="7" t="s">
        <v>26</v>
      </c>
      <c r="Y101" s="7" t="s">
        <v>59</v>
      </c>
    </row>
    <row r="102" spans="1:25" x14ac:dyDescent="0.25">
      <c r="A102">
        <v>6890</v>
      </c>
      <c r="B102" s="7" t="s">
        <v>37</v>
      </c>
      <c r="C102">
        <v>2025</v>
      </c>
      <c r="D102" s="7" t="s">
        <v>8</v>
      </c>
      <c r="E102" s="7" t="s">
        <v>48</v>
      </c>
      <c r="F102" s="7" t="s">
        <v>23</v>
      </c>
      <c r="G102" s="7" t="s">
        <v>316</v>
      </c>
      <c r="H102" s="7" t="s">
        <v>370</v>
      </c>
      <c r="I102" s="7" t="s">
        <v>325</v>
      </c>
      <c r="J102" s="7" t="s">
        <v>315</v>
      </c>
      <c r="K102" s="7" t="s">
        <v>250</v>
      </c>
      <c r="L102" s="7" t="s">
        <v>49</v>
      </c>
      <c r="M102" s="7" t="s">
        <v>16</v>
      </c>
      <c r="N102" s="7" t="s">
        <v>13</v>
      </c>
      <c r="O102" s="7" t="s">
        <v>317</v>
      </c>
      <c r="P102" s="7" t="s">
        <v>16</v>
      </c>
      <c r="Q102" s="7" t="s">
        <v>16</v>
      </c>
      <c r="R102" t="s">
        <v>344</v>
      </c>
      <c r="S102" s="7" t="s">
        <v>358</v>
      </c>
      <c r="T102" s="7" t="s">
        <v>42</v>
      </c>
      <c r="U102" s="7" t="s">
        <v>13</v>
      </c>
      <c r="V102" s="7" t="s">
        <v>272</v>
      </c>
      <c r="W102" s="7" t="s">
        <v>75</v>
      </c>
      <c r="X102" s="7" t="s">
        <v>16</v>
      </c>
      <c r="Y102" s="7" t="s">
        <v>46</v>
      </c>
    </row>
    <row r="103" spans="1:25" x14ac:dyDescent="0.25">
      <c r="A103">
        <v>6782</v>
      </c>
      <c r="B103" s="7" t="s">
        <v>7</v>
      </c>
      <c r="C103" t="s">
        <v>272</v>
      </c>
      <c r="D103" s="7" t="s">
        <v>8</v>
      </c>
      <c r="E103" s="7" t="s">
        <v>48</v>
      </c>
      <c r="F103" s="7" t="s">
        <v>54</v>
      </c>
      <c r="G103" s="7" t="s">
        <v>322</v>
      </c>
      <c r="H103" s="7" t="s">
        <v>363</v>
      </c>
      <c r="I103" s="7" t="s">
        <v>55</v>
      </c>
      <c r="J103" s="7" t="s">
        <v>26</v>
      </c>
      <c r="K103" s="7" t="s">
        <v>14</v>
      </c>
      <c r="L103" s="7" t="s">
        <v>295</v>
      </c>
      <c r="M103" s="7" t="s">
        <v>13</v>
      </c>
      <c r="N103" s="7" t="s">
        <v>16</v>
      </c>
      <c r="O103" s="7" t="s">
        <v>317</v>
      </c>
      <c r="P103" s="7" t="s">
        <v>13</v>
      </c>
      <c r="Q103" s="7" t="s">
        <v>13</v>
      </c>
      <c r="R103">
        <v>0</v>
      </c>
      <c r="S103" s="7" t="s">
        <v>354</v>
      </c>
      <c r="T103" s="7" t="s">
        <v>18</v>
      </c>
      <c r="U103" s="7" t="s">
        <v>16</v>
      </c>
      <c r="V103" s="7" t="s">
        <v>256</v>
      </c>
      <c r="W103" s="7" t="s">
        <v>34</v>
      </c>
      <c r="X103" s="7" t="s">
        <v>13</v>
      </c>
      <c r="Y103" s="7" t="s">
        <v>59</v>
      </c>
    </row>
    <row r="104" spans="1:25" x14ac:dyDescent="0.25">
      <c r="A104">
        <v>6711</v>
      </c>
      <c r="B104" s="7" t="s">
        <v>37</v>
      </c>
      <c r="C104">
        <v>2024</v>
      </c>
      <c r="D104" s="7" t="s">
        <v>166</v>
      </c>
      <c r="E104" s="7" t="s">
        <v>48</v>
      </c>
      <c r="F104" s="7" t="s">
        <v>10</v>
      </c>
      <c r="G104" s="7" t="s">
        <v>314</v>
      </c>
      <c r="H104" s="7" t="s">
        <v>89</v>
      </c>
      <c r="I104" s="7" t="s">
        <v>330</v>
      </c>
      <c r="J104" s="7" t="s">
        <v>319</v>
      </c>
      <c r="K104" s="7" t="s">
        <v>120</v>
      </c>
      <c r="L104" s="7" t="s">
        <v>49</v>
      </c>
      <c r="M104" s="7" t="s">
        <v>16</v>
      </c>
      <c r="N104" s="7" t="s">
        <v>16</v>
      </c>
      <c r="O104" s="7" t="s">
        <v>321</v>
      </c>
      <c r="P104" s="7" t="s">
        <v>16</v>
      </c>
      <c r="Q104" s="7" t="s">
        <v>16</v>
      </c>
      <c r="R104" t="s">
        <v>342</v>
      </c>
      <c r="S104" s="7" t="s">
        <v>355</v>
      </c>
      <c r="T104" s="7" t="s">
        <v>42</v>
      </c>
      <c r="U104" s="7" t="s">
        <v>16</v>
      </c>
      <c r="V104" s="7" t="s">
        <v>259</v>
      </c>
      <c r="W104" s="7" t="s">
        <v>172</v>
      </c>
      <c r="X104" s="7" t="s">
        <v>13</v>
      </c>
      <c r="Y104" s="7" t="s">
        <v>46</v>
      </c>
    </row>
    <row r="105" spans="1:25" x14ac:dyDescent="0.25">
      <c r="A105">
        <v>2300</v>
      </c>
      <c r="B105" s="7" t="s">
        <v>37</v>
      </c>
      <c r="C105">
        <v>2024</v>
      </c>
      <c r="D105" s="7" t="s">
        <v>8</v>
      </c>
      <c r="E105" s="7" t="s">
        <v>48</v>
      </c>
      <c r="F105" s="7" t="s">
        <v>23</v>
      </c>
      <c r="G105" s="7" t="s">
        <v>316</v>
      </c>
      <c r="H105" s="7" t="s">
        <v>89</v>
      </c>
      <c r="I105" s="7" t="s">
        <v>328</v>
      </c>
      <c r="J105" s="7" t="s">
        <v>315</v>
      </c>
      <c r="K105" s="7" t="s">
        <v>118</v>
      </c>
      <c r="L105" s="7" t="s">
        <v>49</v>
      </c>
      <c r="M105" s="7" t="s">
        <v>16</v>
      </c>
      <c r="N105" s="7" t="s">
        <v>16</v>
      </c>
      <c r="O105" s="7" t="s">
        <v>321</v>
      </c>
      <c r="P105" s="7" t="s">
        <v>13</v>
      </c>
      <c r="Q105" s="7" t="s">
        <v>16</v>
      </c>
      <c r="R105" t="s">
        <v>342</v>
      </c>
      <c r="S105" s="7" t="s">
        <v>355</v>
      </c>
      <c r="T105" s="7" t="s">
        <v>29</v>
      </c>
      <c r="U105" s="7" t="s">
        <v>16</v>
      </c>
      <c r="V105" s="7" t="s">
        <v>261</v>
      </c>
      <c r="W105" s="7" t="s">
        <v>98</v>
      </c>
      <c r="X105" s="7" t="s">
        <v>13</v>
      </c>
      <c r="Y105" s="7" t="s">
        <v>21</v>
      </c>
    </row>
    <row r="106" spans="1:25" x14ac:dyDescent="0.25">
      <c r="A106">
        <v>4511</v>
      </c>
      <c r="B106" s="7" t="s">
        <v>7</v>
      </c>
      <c r="C106" t="s">
        <v>272</v>
      </c>
      <c r="D106" s="7" t="s">
        <v>8</v>
      </c>
      <c r="E106" s="7" t="s">
        <v>48</v>
      </c>
      <c r="F106" s="7" t="s">
        <v>10</v>
      </c>
      <c r="G106" s="7" t="s">
        <v>314</v>
      </c>
      <c r="H106" s="7" t="s">
        <v>350</v>
      </c>
      <c r="I106" s="7" t="s">
        <v>104</v>
      </c>
      <c r="J106" s="7" t="s">
        <v>319</v>
      </c>
      <c r="K106" s="7" t="s">
        <v>186</v>
      </c>
      <c r="L106" s="7" t="s">
        <v>27</v>
      </c>
      <c r="M106" s="7" t="s">
        <v>16</v>
      </c>
      <c r="N106" s="7" t="s">
        <v>16</v>
      </c>
      <c r="O106" s="7" t="s">
        <v>317</v>
      </c>
      <c r="P106" s="7" t="s">
        <v>13</v>
      </c>
      <c r="Q106" s="7" t="s">
        <v>16</v>
      </c>
      <c r="R106" t="s">
        <v>342</v>
      </c>
      <c r="S106" s="7" t="s">
        <v>355</v>
      </c>
      <c r="T106" s="7" t="s">
        <v>29</v>
      </c>
      <c r="U106" s="7" t="s">
        <v>16</v>
      </c>
      <c r="V106" s="7" t="s">
        <v>19</v>
      </c>
      <c r="W106" s="7" t="s">
        <v>126</v>
      </c>
      <c r="X106" s="7" t="s">
        <v>26</v>
      </c>
      <c r="Y106" s="7" t="s">
        <v>21</v>
      </c>
    </row>
    <row r="107" spans="1:25" x14ac:dyDescent="0.25">
      <c r="A107">
        <v>9206</v>
      </c>
      <c r="B107" s="7" t="s">
        <v>37</v>
      </c>
      <c r="C107" t="s">
        <v>272</v>
      </c>
      <c r="D107" s="7" t="s">
        <v>8</v>
      </c>
      <c r="E107" s="7" t="s">
        <v>48</v>
      </c>
      <c r="F107" s="7" t="s">
        <v>23</v>
      </c>
      <c r="G107" s="7" t="s">
        <v>316</v>
      </c>
      <c r="H107" s="7" t="s">
        <v>318</v>
      </c>
      <c r="I107" s="7" t="s">
        <v>335</v>
      </c>
      <c r="J107" s="7" t="s">
        <v>315</v>
      </c>
      <c r="K107" s="7" t="s">
        <v>150</v>
      </c>
      <c r="L107" s="7" t="s">
        <v>49</v>
      </c>
      <c r="M107" s="7" t="s">
        <v>16</v>
      </c>
      <c r="N107" s="7" t="s">
        <v>16</v>
      </c>
      <c r="O107" s="7" t="s">
        <v>317</v>
      </c>
      <c r="P107" s="7" t="s">
        <v>16</v>
      </c>
      <c r="Q107" s="7" t="s">
        <v>16</v>
      </c>
      <c r="R107" t="s">
        <v>302</v>
      </c>
      <c r="S107" s="7" t="s">
        <v>357</v>
      </c>
      <c r="T107" s="7" t="s">
        <v>29</v>
      </c>
      <c r="U107" s="7" t="s">
        <v>13</v>
      </c>
      <c r="V107" s="7" t="s">
        <v>272</v>
      </c>
      <c r="W107" s="7" t="s">
        <v>339</v>
      </c>
      <c r="X107" s="7" t="s">
        <v>16</v>
      </c>
      <c r="Y107" s="7" t="s">
        <v>46</v>
      </c>
    </row>
    <row r="108" spans="1:25" x14ac:dyDescent="0.25">
      <c r="A108">
        <v>5688</v>
      </c>
      <c r="B108" s="7" t="s">
        <v>7</v>
      </c>
      <c r="C108" t="s">
        <v>272</v>
      </c>
      <c r="D108" s="7" t="s">
        <v>8</v>
      </c>
      <c r="E108" s="7" t="s">
        <v>48</v>
      </c>
      <c r="F108" s="7" t="s">
        <v>10</v>
      </c>
      <c r="G108" s="7" t="s">
        <v>314</v>
      </c>
      <c r="H108" s="7" t="s">
        <v>327</v>
      </c>
      <c r="I108" s="7" t="s">
        <v>331</v>
      </c>
      <c r="J108" s="7" t="s">
        <v>319</v>
      </c>
      <c r="K108" s="7" t="s">
        <v>150</v>
      </c>
      <c r="L108" s="7" t="s">
        <v>27</v>
      </c>
      <c r="M108" s="7" t="s">
        <v>16</v>
      </c>
      <c r="N108" s="7" t="s">
        <v>13</v>
      </c>
      <c r="O108" s="7" t="s">
        <v>321</v>
      </c>
      <c r="P108" s="7" t="s">
        <v>16</v>
      </c>
      <c r="Q108" s="7" t="s">
        <v>16</v>
      </c>
      <c r="R108" t="s">
        <v>344</v>
      </c>
      <c r="S108" s="7" t="s">
        <v>358</v>
      </c>
      <c r="T108" s="7" t="s">
        <v>144</v>
      </c>
      <c r="U108" s="7" t="s">
        <v>13</v>
      </c>
      <c r="V108" s="7" t="s">
        <v>272</v>
      </c>
      <c r="W108" s="7" t="s">
        <v>339</v>
      </c>
      <c r="X108" s="7" t="s">
        <v>13</v>
      </c>
      <c r="Y108" s="7" t="s">
        <v>21</v>
      </c>
    </row>
    <row r="109" spans="1:25" x14ac:dyDescent="0.25">
      <c r="A109">
        <v>7185</v>
      </c>
      <c r="B109" s="7" t="s">
        <v>37</v>
      </c>
      <c r="C109">
        <v>2024</v>
      </c>
      <c r="D109" s="7" t="s">
        <v>8</v>
      </c>
      <c r="E109" s="7" t="s">
        <v>48</v>
      </c>
      <c r="F109" s="7" t="s">
        <v>10</v>
      </c>
      <c r="G109" s="7" t="s">
        <v>314</v>
      </c>
      <c r="H109" s="7" t="s">
        <v>89</v>
      </c>
      <c r="I109" s="7" t="s">
        <v>324</v>
      </c>
      <c r="J109" s="7" t="s">
        <v>315</v>
      </c>
      <c r="K109" s="7" t="s">
        <v>186</v>
      </c>
      <c r="L109" s="7" t="s">
        <v>49</v>
      </c>
      <c r="M109" s="7" t="s">
        <v>16</v>
      </c>
      <c r="N109" s="7" t="s">
        <v>13</v>
      </c>
      <c r="O109" s="7" t="s">
        <v>317</v>
      </c>
      <c r="P109" s="7" t="s">
        <v>16</v>
      </c>
      <c r="Q109" s="7" t="s">
        <v>16</v>
      </c>
      <c r="R109" t="s">
        <v>302</v>
      </c>
      <c r="S109" s="7" t="s">
        <v>357</v>
      </c>
      <c r="T109" s="7" t="s">
        <v>144</v>
      </c>
      <c r="U109" s="7" t="s">
        <v>16</v>
      </c>
      <c r="V109" s="7" t="s">
        <v>269</v>
      </c>
      <c r="W109" s="7" t="s">
        <v>138</v>
      </c>
      <c r="X109" s="7" t="s">
        <v>16</v>
      </c>
      <c r="Y109" s="7" t="s">
        <v>46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61797-1B0F-44C7-9D1D-8A560514E150}">
  <dimension ref="A1:Z109"/>
  <sheetViews>
    <sheetView topLeftCell="U1" workbookViewId="0">
      <selection activeCell="I4" sqref="I4"/>
    </sheetView>
  </sheetViews>
  <sheetFormatPr defaultRowHeight="15" x14ac:dyDescent="0.25"/>
  <cols>
    <col min="1" max="1" width="13.28515625" bestFit="1" customWidth="1"/>
    <col min="2" max="2" width="16.28515625" bestFit="1" customWidth="1"/>
    <col min="3" max="3" width="23.140625" bestFit="1" customWidth="1"/>
    <col min="4" max="4" width="15.5703125" bestFit="1" customWidth="1"/>
    <col min="5" max="5" width="10" bestFit="1" customWidth="1"/>
    <col min="6" max="7" width="15" bestFit="1" customWidth="1"/>
    <col min="8" max="9" width="20" bestFit="1" customWidth="1"/>
    <col min="10" max="10" width="21.85546875" bestFit="1" customWidth="1"/>
    <col min="11" max="11" width="18.5703125" bestFit="1" customWidth="1"/>
    <col min="12" max="12" width="21.42578125" bestFit="1" customWidth="1"/>
    <col min="13" max="13" width="12.85546875" bestFit="1" customWidth="1"/>
    <col min="14" max="14" width="42.85546875" bestFit="1" customWidth="1"/>
    <col min="15" max="15" width="38" bestFit="1" customWidth="1"/>
    <col min="16" max="16" width="26.42578125" bestFit="1" customWidth="1"/>
    <col min="17" max="17" width="34" bestFit="1" customWidth="1"/>
    <col min="18" max="18" width="40.7109375" bestFit="1" customWidth="1"/>
    <col min="19" max="19" width="18.42578125" style="1" bestFit="1" customWidth="1"/>
    <col min="20" max="20" width="18.42578125" customWidth="1"/>
    <col min="21" max="21" width="42.140625" bestFit="1" customWidth="1"/>
    <col min="22" max="22" width="33" bestFit="1" customWidth="1"/>
    <col min="23" max="23" width="37.5703125" bestFit="1" customWidth="1"/>
    <col min="24" max="24" width="41.85546875" bestFit="1" customWidth="1"/>
    <col min="25" max="25" width="22.5703125" bestFit="1" customWidth="1"/>
  </cols>
  <sheetData>
    <row r="1" spans="1:26" x14ac:dyDescent="0.25">
      <c r="A1" t="s">
        <v>286</v>
      </c>
      <c r="B1" t="s">
        <v>287</v>
      </c>
      <c r="C1" t="s">
        <v>270</v>
      </c>
      <c r="D1" t="s">
        <v>273</v>
      </c>
      <c r="E1" t="s">
        <v>274</v>
      </c>
      <c r="F1" t="s">
        <v>275</v>
      </c>
      <c r="G1" t="s">
        <v>308</v>
      </c>
      <c r="H1" t="s">
        <v>288</v>
      </c>
      <c r="I1" t="s">
        <v>352</v>
      </c>
      <c r="J1" t="s">
        <v>332</v>
      </c>
      <c r="K1" t="s">
        <v>291</v>
      </c>
      <c r="L1" t="s">
        <v>292</v>
      </c>
      <c r="M1" t="s">
        <v>296</v>
      </c>
      <c r="N1" t="s">
        <v>336</v>
      </c>
      <c r="O1" t="s">
        <v>311</v>
      </c>
      <c r="P1" t="s">
        <v>337</v>
      </c>
      <c r="Q1" t="s">
        <v>312</v>
      </c>
      <c r="R1" t="s">
        <v>313</v>
      </c>
      <c r="S1" s="1" t="s">
        <v>303</v>
      </c>
      <c r="T1" t="s">
        <v>345</v>
      </c>
      <c r="U1" t="s">
        <v>297</v>
      </c>
      <c r="V1" t="s">
        <v>309</v>
      </c>
      <c r="W1" t="s">
        <v>5</v>
      </c>
      <c r="X1" t="s">
        <v>304</v>
      </c>
      <c r="Y1" t="s">
        <v>340</v>
      </c>
      <c r="Z1" t="s">
        <v>306</v>
      </c>
    </row>
    <row r="2" spans="1:26" x14ac:dyDescent="0.25">
      <c r="A2">
        <v>3966</v>
      </c>
      <c r="B2" s="7" t="s">
        <v>7</v>
      </c>
      <c r="C2" t="s">
        <v>272</v>
      </c>
      <c r="D2" s="7" t="s">
        <v>8</v>
      </c>
      <c r="E2" s="7" t="s">
        <v>9</v>
      </c>
      <c r="F2" s="7" t="s">
        <v>10</v>
      </c>
      <c r="G2" t="s">
        <v>314</v>
      </c>
      <c r="H2" t="str">
        <f>PROPER(Table1_2[[#This Row],[State of Residence2]])</f>
        <v>Edo State</v>
      </c>
      <c r="I2" s="7" t="s">
        <v>45</v>
      </c>
      <c r="J2" s="7" t="s">
        <v>104</v>
      </c>
      <c r="K2" s="7" t="s">
        <v>315</v>
      </c>
      <c r="L2" s="7" t="s">
        <v>14</v>
      </c>
      <c r="M2" s="7" t="s">
        <v>15</v>
      </c>
      <c r="N2" s="7" t="s">
        <v>16</v>
      </c>
      <c r="O2" s="7" t="s">
        <v>16</v>
      </c>
      <c r="P2" s="7" t="s">
        <v>321</v>
      </c>
      <c r="Q2" s="7" t="s">
        <v>13</v>
      </c>
      <c r="R2" s="7" t="s">
        <v>16</v>
      </c>
      <c r="S2" s="1" t="s">
        <v>343</v>
      </c>
      <c r="T2" t="str">
        <f>IF(Table1_2[[#This Row],[ PPA range salary]]=0,"No Compensation",
IF(Table1_2[[#This Row],[ PPA range salary]]="10,000-20,000","Very Low Income",
IF(Table1_2[[#This Row],[ PPA range salary]]="21,000-30,000","Low Income",
IF(Table1_2[[#This Row],[ PPA range salary]]="31,000-40,000","Moderate Income",
IF(Table1_2[[#This Row],[ PPA range salary]]="41,000-50,000","Upper-Mid Income",
"High Income")))))</f>
        <v>Moderate Income</v>
      </c>
      <c r="U2" s="7" t="s">
        <v>18</v>
      </c>
      <c r="V2" s="7" t="s">
        <v>16</v>
      </c>
      <c r="W2" s="7" t="s">
        <v>19</v>
      </c>
      <c r="X2" s="7" t="s">
        <v>338</v>
      </c>
      <c r="Y2" s="7" t="s">
        <v>16</v>
      </c>
      <c r="Z2" s="7" t="s">
        <v>21</v>
      </c>
    </row>
    <row r="3" spans="1:26" x14ac:dyDescent="0.25">
      <c r="A3">
        <v>1845</v>
      </c>
      <c r="B3" s="7" t="s">
        <v>7</v>
      </c>
      <c r="C3" t="s">
        <v>272</v>
      </c>
      <c r="D3" s="7" t="s">
        <v>8</v>
      </c>
      <c r="E3" s="7" t="s">
        <v>9</v>
      </c>
      <c r="F3" s="7" t="s">
        <v>23</v>
      </c>
      <c r="G3" t="s">
        <v>316</v>
      </c>
      <c r="H3" t="str">
        <f>PROPER(Table1_2[[#This Row],[State of Residence2]])</f>
        <v>Delta State</v>
      </c>
      <c r="I3" s="7" t="s">
        <v>168</v>
      </c>
      <c r="J3" s="7" t="s">
        <v>55</v>
      </c>
      <c r="K3" s="7" t="s">
        <v>26</v>
      </c>
      <c r="L3" s="7" t="s">
        <v>14</v>
      </c>
      <c r="M3" s="7" t="s">
        <v>27</v>
      </c>
      <c r="N3" s="7" t="s">
        <v>16</v>
      </c>
      <c r="O3" s="7" t="s">
        <v>16</v>
      </c>
      <c r="P3" s="7" t="s">
        <v>317</v>
      </c>
      <c r="Q3" s="7" t="s">
        <v>13</v>
      </c>
      <c r="R3" s="7" t="s">
        <v>13</v>
      </c>
      <c r="S3" s="1">
        <v>0</v>
      </c>
      <c r="T3" t="str">
        <f>IF(Table1_2[[#This Row],[ PPA range salary]]=0,"No Compensation",
IF(Table1_2[[#This Row],[ PPA range salary]]="10,000-20,000","Very Low Income",
IF(Table1_2[[#This Row],[ PPA range salary]]="21,000-30,000","Low Income",
IF(Table1_2[[#This Row],[ PPA range salary]]="31,000-40,000","Moderate Income",
IF(Table1_2[[#This Row],[ PPA range salary]]="41,000-50,000","Upper-Mid Income",
"High Income")))))</f>
        <v>No Compensation</v>
      </c>
      <c r="U3" s="7" t="s">
        <v>29</v>
      </c>
      <c r="V3" s="7" t="s">
        <v>16</v>
      </c>
      <c r="W3" s="7" t="s">
        <v>272</v>
      </c>
      <c r="X3" s="7" t="s">
        <v>338</v>
      </c>
      <c r="Y3" s="7" t="s">
        <v>13</v>
      </c>
      <c r="Z3" s="7" t="s">
        <v>21</v>
      </c>
    </row>
    <row r="4" spans="1:26" x14ac:dyDescent="0.25">
      <c r="A4">
        <v>2308</v>
      </c>
      <c r="B4" s="7" t="s">
        <v>7</v>
      </c>
      <c r="C4" t="s">
        <v>271</v>
      </c>
      <c r="D4" s="7" t="s">
        <v>8</v>
      </c>
      <c r="E4" s="7" t="s">
        <v>9</v>
      </c>
      <c r="F4" s="7" t="s">
        <v>10</v>
      </c>
      <c r="G4" t="s">
        <v>314</v>
      </c>
      <c r="H4" t="str">
        <f>PROPER(Table1_2[[#This Row],[State of Residence2]])</f>
        <v>Enugu State</v>
      </c>
      <c r="I4" s="7" t="s">
        <v>281</v>
      </c>
      <c r="J4" s="7" t="s">
        <v>104</v>
      </c>
      <c r="K4" s="7" t="s">
        <v>315</v>
      </c>
      <c r="L4" s="7" t="s">
        <v>32</v>
      </c>
      <c r="M4" s="7" t="s">
        <v>27</v>
      </c>
      <c r="N4" s="7" t="s">
        <v>13</v>
      </c>
      <c r="O4" s="7" t="s">
        <v>16</v>
      </c>
      <c r="P4" s="7" t="s">
        <v>317</v>
      </c>
      <c r="Q4" s="7" t="s">
        <v>16</v>
      </c>
      <c r="R4" s="7" t="s">
        <v>16</v>
      </c>
      <c r="S4" s="1" t="s">
        <v>342</v>
      </c>
      <c r="T4" t="str">
        <f>IF(Table1_2[[#This Row],[ PPA range salary]]=0,"No Compensation",
IF(Table1_2[[#This Row],[ PPA range salary]]="10,000-20,000","Very Low Income",
IF(Table1_2[[#This Row],[ PPA range salary]]="21,000-30,000","Low Income",
IF(Table1_2[[#This Row],[ PPA range salary]]="31,000-40,000","Moderate Income",
IF(Table1_2[[#This Row],[ PPA range salary]]="41,000-50,000","Upper-Mid Income",
"High Income")))))</f>
        <v>Low Income</v>
      </c>
      <c r="U4" s="7" t="s">
        <v>29</v>
      </c>
      <c r="V4" s="7" t="s">
        <v>16</v>
      </c>
      <c r="W4" s="7" t="s">
        <v>33</v>
      </c>
      <c r="X4" s="7" t="s">
        <v>34</v>
      </c>
      <c r="Y4" s="7" t="s">
        <v>13</v>
      </c>
      <c r="Z4" s="7" t="s">
        <v>35</v>
      </c>
    </row>
    <row r="5" spans="1:26" x14ac:dyDescent="0.25">
      <c r="A5">
        <v>3700</v>
      </c>
      <c r="B5" s="7" t="s">
        <v>37</v>
      </c>
      <c r="C5">
        <v>2024</v>
      </c>
      <c r="D5" s="7" t="s">
        <v>8</v>
      </c>
      <c r="E5" s="7" t="s">
        <v>9</v>
      </c>
      <c r="F5" s="7" t="s">
        <v>23</v>
      </c>
      <c r="G5" t="s">
        <v>316</v>
      </c>
      <c r="H5" t="str">
        <f>PROPER(Table1_2[[#This Row],[State of Residence2]])</f>
        <v>Ondo State</v>
      </c>
      <c r="I5" s="7" t="s">
        <v>38</v>
      </c>
      <c r="J5" s="7" t="s">
        <v>318</v>
      </c>
      <c r="K5" s="7" t="s">
        <v>315</v>
      </c>
      <c r="L5" s="7" t="s">
        <v>39</v>
      </c>
      <c r="M5" s="7" t="s">
        <v>40</v>
      </c>
      <c r="N5" s="7" t="s">
        <v>13</v>
      </c>
      <c r="O5" s="7" t="s">
        <v>13</v>
      </c>
      <c r="P5" s="7" t="s">
        <v>317</v>
      </c>
      <c r="Q5" s="7" t="s">
        <v>16</v>
      </c>
      <c r="R5" s="7" t="s">
        <v>13</v>
      </c>
      <c r="S5" s="1">
        <v>0</v>
      </c>
      <c r="T5" t="str">
        <f>IF(Table1_2[[#This Row],[ PPA range salary]]=0,"No Compensation",
IF(Table1_2[[#This Row],[ PPA range salary]]="10,000-20,000","Very Low Income",
IF(Table1_2[[#This Row],[ PPA range salary]]="21,000-30,000","Low Income",
IF(Table1_2[[#This Row],[ PPA range salary]]="31,000-40,000","Moderate Income",
IF(Table1_2[[#This Row],[ PPA range salary]]="41,000-50,000","Upper-Mid Income",
"High Income")))))</f>
        <v>No Compensation</v>
      </c>
      <c r="U5" s="7" t="s">
        <v>42</v>
      </c>
      <c r="V5" s="7" t="s">
        <v>16</v>
      </c>
      <c r="W5" s="7" t="s">
        <v>43</v>
      </c>
      <c r="X5" s="7" t="s">
        <v>34</v>
      </c>
      <c r="Y5" s="7" t="s">
        <v>13</v>
      </c>
      <c r="Z5" s="7" t="s">
        <v>21</v>
      </c>
    </row>
    <row r="6" spans="1:26" x14ac:dyDescent="0.25">
      <c r="A6">
        <v>2451</v>
      </c>
      <c r="B6" s="7" t="s">
        <v>37</v>
      </c>
      <c r="C6">
        <v>2025</v>
      </c>
      <c r="D6" s="7" t="s">
        <v>8</v>
      </c>
      <c r="E6" s="7" t="s">
        <v>9</v>
      </c>
      <c r="F6" s="7" t="s">
        <v>23</v>
      </c>
      <c r="G6" t="s">
        <v>316</v>
      </c>
      <c r="H6" t="str">
        <f>PROPER(Table1_2[[#This Row],[State of Residence2]])</f>
        <v>Edo State</v>
      </c>
      <c r="I6" s="7" t="s">
        <v>45</v>
      </c>
      <c r="J6" s="7" t="s">
        <v>335</v>
      </c>
      <c r="K6" s="7" t="s">
        <v>319</v>
      </c>
      <c r="L6" s="7" t="s">
        <v>14</v>
      </c>
      <c r="M6" s="7" t="s">
        <v>15</v>
      </c>
      <c r="N6" s="7" t="s">
        <v>16</v>
      </c>
      <c r="O6" s="7" t="s">
        <v>13</v>
      </c>
      <c r="P6" s="7" t="s">
        <v>317</v>
      </c>
      <c r="Q6" s="7" t="s">
        <v>16</v>
      </c>
      <c r="R6" s="7" t="s">
        <v>16</v>
      </c>
      <c r="S6" s="1" t="s">
        <v>341</v>
      </c>
      <c r="T6" t="str">
        <f>IF(Table1_2[[#This Row],[ PPA range salary]]=0,"No Compensation",
IF(Table1_2[[#This Row],[ PPA range salary]]="10,000-20,000","Very Low Income",
IF(Table1_2[[#This Row],[ PPA range salary]]="21,000-30,000","Low Income",
IF(Table1_2[[#This Row],[ PPA range salary]]="31,000-40,000","Moderate Income",
IF(Table1_2[[#This Row],[ PPA range salary]]="41,000-50,000","Upper-Mid Income",
"High Income")))))</f>
        <v>Very Low Income</v>
      </c>
      <c r="U6" s="7" t="s">
        <v>29</v>
      </c>
      <c r="V6" s="7" t="s">
        <v>13</v>
      </c>
      <c r="W6" s="7" t="s">
        <v>272</v>
      </c>
      <c r="X6" s="7" t="s">
        <v>34</v>
      </c>
      <c r="Y6" s="7" t="s">
        <v>13</v>
      </c>
      <c r="Z6" s="7" t="s">
        <v>46</v>
      </c>
    </row>
    <row r="7" spans="1:26" x14ac:dyDescent="0.25">
      <c r="A7">
        <v>4765</v>
      </c>
      <c r="B7" s="7" t="s">
        <v>7</v>
      </c>
      <c r="C7">
        <v>2025</v>
      </c>
      <c r="D7" s="7" t="s">
        <v>8</v>
      </c>
      <c r="E7" s="7" t="s">
        <v>48</v>
      </c>
      <c r="F7" s="7" t="s">
        <v>10</v>
      </c>
      <c r="G7" t="s">
        <v>314</v>
      </c>
      <c r="H7" t="str">
        <f>PROPER(Table1_2[[#This Row],[State of Residence2]])</f>
        <v>Edo State</v>
      </c>
      <c r="I7" s="7" t="s">
        <v>45</v>
      </c>
      <c r="J7" s="7" t="s">
        <v>104</v>
      </c>
      <c r="K7" s="7" t="s">
        <v>26</v>
      </c>
      <c r="L7" s="7" t="s">
        <v>34</v>
      </c>
      <c r="M7" s="7" t="s">
        <v>49</v>
      </c>
      <c r="N7" s="7" t="s">
        <v>16</v>
      </c>
      <c r="O7" s="7" t="s">
        <v>16</v>
      </c>
      <c r="P7" s="7" t="s">
        <v>317</v>
      </c>
      <c r="Q7" s="7" t="s">
        <v>16</v>
      </c>
      <c r="R7" s="7" t="s">
        <v>16</v>
      </c>
      <c r="S7" s="1" t="s">
        <v>343</v>
      </c>
      <c r="T7" t="str">
        <f>IF(Table1_2[[#This Row],[ PPA range salary]]=0,"No Compensation",
IF(Table1_2[[#This Row],[ PPA range salary]]="10,000-20,000","Very Low Income",
IF(Table1_2[[#This Row],[ PPA range salary]]="21,000-30,000","Low Income",
IF(Table1_2[[#This Row],[ PPA range salary]]="31,000-40,000","Moderate Income",
IF(Table1_2[[#This Row],[ PPA range salary]]="41,000-50,000","Upper-Mid Income",
"High Income")))))</f>
        <v>Moderate Income</v>
      </c>
      <c r="U7" s="7" t="s">
        <v>29</v>
      </c>
      <c r="V7" s="7" t="s">
        <v>13</v>
      </c>
      <c r="W7" s="7" t="s">
        <v>272</v>
      </c>
      <c r="X7" s="7" t="s">
        <v>338</v>
      </c>
      <c r="Y7" s="7" t="s">
        <v>13</v>
      </c>
      <c r="Z7" s="7" t="s">
        <v>21</v>
      </c>
    </row>
    <row r="8" spans="1:26" x14ac:dyDescent="0.25">
      <c r="A8">
        <v>4</v>
      </c>
      <c r="B8" s="7" t="s">
        <v>37</v>
      </c>
      <c r="C8">
        <v>2021</v>
      </c>
      <c r="D8" s="7" t="s">
        <v>8</v>
      </c>
      <c r="E8" s="7" t="s">
        <v>48</v>
      </c>
      <c r="F8" s="7" t="s">
        <v>23</v>
      </c>
      <c r="G8" t="s">
        <v>316</v>
      </c>
      <c r="H8" t="str">
        <f>PROPER(Table1_2[[#This Row],[State of Residence2]])</f>
        <v>Rivers State</v>
      </c>
      <c r="I8" s="7" t="s">
        <v>176</v>
      </c>
      <c r="J8" s="7" t="s">
        <v>320</v>
      </c>
      <c r="K8" s="7" t="s">
        <v>319</v>
      </c>
      <c r="L8" s="7" t="s">
        <v>293</v>
      </c>
      <c r="M8" s="7" t="s">
        <v>15</v>
      </c>
      <c r="N8" s="7" t="s">
        <v>16</v>
      </c>
      <c r="O8" s="7" t="s">
        <v>13</v>
      </c>
      <c r="P8" s="7" t="s">
        <v>321</v>
      </c>
      <c r="Q8" s="7" t="s">
        <v>13</v>
      </c>
      <c r="R8" s="7" t="s">
        <v>16</v>
      </c>
      <c r="S8" s="1">
        <v>0</v>
      </c>
      <c r="T8" t="str">
        <f>IF(Table1_2[[#This Row],[ PPA range salary]]=0,"No Compensation",
IF(Table1_2[[#This Row],[ PPA range salary]]="10,000-20,000","Very Low Income",
IF(Table1_2[[#This Row],[ PPA range salary]]="21,000-30,000","Low Income",
IF(Table1_2[[#This Row],[ PPA range salary]]="31,000-40,000","Moderate Income",
IF(Table1_2[[#This Row],[ PPA range salary]]="41,000-50,000","Upper-Mid Income",
"High Income")))))</f>
        <v>No Compensation</v>
      </c>
      <c r="U8" s="7" t="s">
        <v>29</v>
      </c>
      <c r="V8" s="7" t="s">
        <v>13</v>
      </c>
      <c r="W8" s="7" t="s">
        <v>272</v>
      </c>
      <c r="X8" s="7" t="s">
        <v>34</v>
      </c>
      <c r="Y8" s="7" t="s">
        <v>13</v>
      </c>
      <c r="Z8" s="7" t="s">
        <v>46</v>
      </c>
    </row>
    <row r="9" spans="1:26" x14ac:dyDescent="0.25">
      <c r="A9">
        <v>3850</v>
      </c>
      <c r="B9" s="7" t="s">
        <v>7</v>
      </c>
      <c r="C9" t="s">
        <v>272</v>
      </c>
      <c r="D9" s="7" t="s">
        <v>8</v>
      </c>
      <c r="E9" s="7" t="s">
        <v>48</v>
      </c>
      <c r="F9" s="7" t="s">
        <v>54</v>
      </c>
      <c r="G9" t="s">
        <v>322</v>
      </c>
      <c r="H9" t="str">
        <f>PROPER(Table1_2[[#This Row],[State of Residence2]])</f>
        <v>Lagos State</v>
      </c>
      <c r="I9" s="7" t="s">
        <v>55</v>
      </c>
      <c r="J9" s="7" t="s">
        <v>104</v>
      </c>
      <c r="K9" s="7" t="s">
        <v>319</v>
      </c>
      <c r="L9" s="7" t="s">
        <v>56</v>
      </c>
      <c r="M9" s="7" t="s">
        <v>295</v>
      </c>
      <c r="N9" s="7" t="s">
        <v>13</v>
      </c>
      <c r="O9" s="7" t="s">
        <v>13</v>
      </c>
      <c r="P9" s="7" t="s">
        <v>317</v>
      </c>
      <c r="Q9" s="7" t="s">
        <v>16</v>
      </c>
      <c r="R9" s="7" t="s">
        <v>13</v>
      </c>
      <c r="S9" s="1">
        <v>0</v>
      </c>
      <c r="T9" t="str">
        <f>IF(Table1_2[[#This Row],[ PPA range salary]]=0,"No Compensation",
IF(Table1_2[[#This Row],[ PPA range salary]]="10,000-20,000","Very Low Income",
IF(Table1_2[[#This Row],[ PPA range salary]]="21,000-30,000","Low Income",
IF(Table1_2[[#This Row],[ PPA range salary]]="31,000-40,000","Moderate Income",
IF(Table1_2[[#This Row],[ PPA range salary]]="41,000-50,000","Upper-Mid Income",
"High Income")))))</f>
        <v>No Compensation</v>
      </c>
      <c r="U9" s="7" t="s">
        <v>29</v>
      </c>
      <c r="V9" s="7" t="s">
        <v>16</v>
      </c>
      <c r="W9" s="7" t="s">
        <v>57</v>
      </c>
      <c r="X9" s="7" t="s">
        <v>58</v>
      </c>
      <c r="Y9" s="7" t="s">
        <v>13</v>
      </c>
      <c r="Z9" s="7" t="s">
        <v>59</v>
      </c>
    </row>
    <row r="10" spans="1:26" x14ac:dyDescent="0.25">
      <c r="A10">
        <v>2753</v>
      </c>
      <c r="B10" s="7" t="s">
        <v>7</v>
      </c>
      <c r="C10" t="s">
        <v>272</v>
      </c>
      <c r="D10" s="7" t="s">
        <v>8</v>
      </c>
      <c r="E10" s="7" t="s">
        <v>48</v>
      </c>
      <c r="F10" s="7" t="s">
        <v>10</v>
      </c>
      <c r="G10" t="s">
        <v>314</v>
      </c>
      <c r="H10" t="str">
        <f>PROPER(Table1_2[[#This Row],[State of Residence2]])</f>
        <v>Rivers State</v>
      </c>
      <c r="I10" s="7" t="s">
        <v>104</v>
      </c>
      <c r="J10" s="7" t="s">
        <v>104</v>
      </c>
      <c r="K10" s="7" t="s">
        <v>315</v>
      </c>
      <c r="L10" s="7" t="s">
        <v>56</v>
      </c>
      <c r="M10" s="7" t="s">
        <v>49</v>
      </c>
      <c r="N10" s="7" t="s">
        <v>13</v>
      </c>
      <c r="O10" s="7" t="s">
        <v>13</v>
      </c>
      <c r="P10" s="7" t="s">
        <v>317</v>
      </c>
      <c r="Q10" s="7" t="s">
        <v>16</v>
      </c>
      <c r="R10" s="7" t="s">
        <v>16</v>
      </c>
      <c r="S10" s="1" t="s">
        <v>341</v>
      </c>
      <c r="T10" t="str">
        <f>IF(Table1_2[[#This Row],[ PPA range salary]]=0,"No Compensation",
IF(Table1_2[[#This Row],[ PPA range salary]]="10,000-20,000","Very Low Income",
IF(Table1_2[[#This Row],[ PPA range salary]]="21,000-30,000","Low Income",
IF(Table1_2[[#This Row],[ PPA range salary]]="31,000-40,000","Moderate Income",
IF(Table1_2[[#This Row],[ PPA range salary]]="41,000-50,000","Upper-Mid Income",
"High Income")))))</f>
        <v>Very Low Income</v>
      </c>
      <c r="U10" s="7" t="s">
        <v>42</v>
      </c>
      <c r="V10" s="7" t="s">
        <v>16</v>
      </c>
      <c r="W10" s="7" t="s">
        <v>62</v>
      </c>
      <c r="X10" s="7" t="s">
        <v>63</v>
      </c>
      <c r="Y10" s="7" t="s">
        <v>13</v>
      </c>
      <c r="Z10" s="7" t="s">
        <v>21</v>
      </c>
    </row>
    <row r="11" spans="1:26" x14ac:dyDescent="0.25">
      <c r="A11">
        <v>725</v>
      </c>
      <c r="B11" s="7" t="s">
        <v>7</v>
      </c>
      <c r="C11" t="s">
        <v>272</v>
      </c>
      <c r="D11" s="7" t="s">
        <v>8</v>
      </c>
      <c r="E11" s="7" t="s">
        <v>48</v>
      </c>
      <c r="F11" s="7" t="s">
        <v>10</v>
      </c>
      <c r="G11" t="s">
        <v>314</v>
      </c>
      <c r="H11" t="str">
        <f>PROPER(Table1_2[[#This Row],[State of Residence2]])</f>
        <v>Lagos State</v>
      </c>
      <c r="I11" s="7" t="s">
        <v>276</v>
      </c>
      <c r="J11" s="7" t="s">
        <v>55</v>
      </c>
      <c r="K11" s="7" t="s">
        <v>315</v>
      </c>
      <c r="L11" s="7" t="s">
        <v>32</v>
      </c>
      <c r="M11" s="7" t="s">
        <v>27</v>
      </c>
      <c r="N11" s="7" t="s">
        <v>16</v>
      </c>
      <c r="O11" s="7" t="s">
        <v>16</v>
      </c>
      <c r="P11" s="7" t="s">
        <v>317</v>
      </c>
      <c r="Q11" s="7" t="s">
        <v>16</v>
      </c>
      <c r="R11" s="7" t="s">
        <v>16</v>
      </c>
      <c r="S11" s="1" t="s">
        <v>302</v>
      </c>
      <c r="T11" t="str">
        <f>IF(Table1_2[[#This Row],[ PPA range salary]]=0,"No Compensation",
IF(Table1_2[[#This Row],[ PPA range salary]]="10,000-20,000","Very Low Income",
IF(Table1_2[[#This Row],[ PPA range salary]]="21,000-30,000","Low Income",
IF(Table1_2[[#This Row],[ PPA range salary]]="31,000-40,000","Moderate Income",
IF(Table1_2[[#This Row],[ PPA range salary]]="41,000-50,000","Upper-Mid Income",
"High Income")))))</f>
        <v>High Income</v>
      </c>
      <c r="U11" s="7" t="s">
        <v>18</v>
      </c>
      <c r="V11" s="7" t="s">
        <v>13</v>
      </c>
      <c r="W11" s="7" t="s">
        <v>272</v>
      </c>
      <c r="X11" s="7" t="s">
        <v>65</v>
      </c>
      <c r="Y11" s="7" t="s">
        <v>26</v>
      </c>
      <c r="Z11" s="7" t="s">
        <v>21</v>
      </c>
    </row>
    <row r="12" spans="1:26" x14ac:dyDescent="0.25">
      <c r="A12">
        <v>2762</v>
      </c>
      <c r="B12" s="7" t="s">
        <v>7</v>
      </c>
      <c r="C12">
        <v>2025</v>
      </c>
      <c r="D12" s="7" t="s">
        <v>8</v>
      </c>
      <c r="E12" s="7" t="s">
        <v>9</v>
      </c>
      <c r="F12" s="7" t="s">
        <v>10</v>
      </c>
      <c r="G12" t="s">
        <v>314</v>
      </c>
      <c r="H12" t="str">
        <f>PROPER(Table1_2[[#This Row],[State of Residence2]])</f>
        <v>Delta State</v>
      </c>
      <c r="I12" s="7" t="s">
        <v>168</v>
      </c>
      <c r="J12" s="7" t="s">
        <v>323</v>
      </c>
      <c r="K12" s="7" t="s">
        <v>319</v>
      </c>
      <c r="L12" s="7" t="s">
        <v>14</v>
      </c>
      <c r="M12" s="7" t="s">
        <v>27</v>
      </c>
      <c r="N12" s="7" t="s">
        <v>16</v>
      </c>
      <c r="O12" s="7" t="s">
        <v>13</v>
      </c>
      <c r="P12" s="7" t="s">
        <v>317</v>
      </c>
      <c r="Q12" s="7" t="s">
        <v>16</v>
      </c>
      <c r="R12" s="7" t="s">
        <v>16</v>
      </c>
      <c r="S12" s="1" t="s">
        <v>302</v>
      </c>
      <c r="T12" t="str">
        <f>IF(Table1_2[[#This Row],[ PPA range salary]]=0,"No Compensation",
IF(Table1_2[[#This Row],[ PPA range salary]]="10,000-20,000","Very Low Income",
IF(Table1_2[[#This Row],[ PPA range salary]]="21,000-30,000","Low Income",
IF(Table1_2[[#This Row],[ PPA range salary]]="31,000-40,000","Moderate Income",
IF(Table1_2[[#This Row],[ PPA range salary]]="41,000-50,000","Upper-Mid Income",
"High Income")))))</f>
        <v>High Income</v>
      </c>
      <c r="U12" s="7" t="s">
        <v>18</v>
      </c>
      <c r="V12" s="7" t="s">
        <v>13</v>
      </c>
      <c r="W12" s="7" t="s">
        <v>272</v>
      </c>
      <c r="X12" s="7" t="s">
        <v>58</v>
      </c>
      <c r="Y12" s="7" t="s">
        <v>16</v>
      </c>
      <c r="Z12" s="7" t="s">
        <v>46</v>
      </c>
    </row>
    <row r="13" spans="1:26" x14ac:dyDescent="0.25">
      <c r="A13">
        <v>2720</v>
      </c>
      <c r="B13" s="7" t="s">
        <v>7</v>
      </c>
      <c r="C13" t="s">
        <v>272</v>
      </c>
      <c r="D13" s="7" t="s">
        <v>8</v>
      </c>
      <c r="E13" s="7" t="s">
        <v>48</v>
      </c>
      <c r="F13" s="7" t="s">
        <v>10</v>
      </c>
      <c r="G13" t="s">
        <v>314</v>
      </c>
      <c r="H13" t="str">
        <f>PROPER(Table1_2[[#This Row],[State of Residence2]])</f>
        <v xml:space="preserve">Delta State </v>
      </c>
      <c r="I13" s="7" t="s">
        <v>68</v>
      </c>
      <c r="J13" s="7" t="s">
        <v>104</v>
      </c>
      <c r="K13" s="7" t="s">
        <v>26</v>
      </c>
      <c r="L13" s="7" t="s">
        <v>72</v>
      </c>
      <c r="M13" s="7" t="s">
        <v>49</v>
      </c>
      <c r="N13" s="7" t="s">
        <v>13</v>
      </c>
      <c r="O13" s="7" t="s">
        <v>13</v>
      </c>
      <c r="P13" s="7" t="s">
        <v>317</v>
      </c>
      <c r="Q13" s="7" t="s">
        <v>13</v>
      </c>
      <c r="R13" s="7" t="s">
        <v>13</v>
      </c>
      <c r="S13" s="1">
        <v>0</v>
      </c>
      <c r="T13" t="str">
        <f>IF(Table1_2[[#This Row],[ PPA range salary]]=0,"No Compensation",
IF(Table1_2[[#This Row],[ PPA range salary]]="10,000-20,000","Very Low Income",
IF(Table1_2[[#This Row],[ PPA range salary]]="21,000-30,000","Low Income",
IF(Table1_2[[#This Row],[ PPA range salary]]="31,000-40,000","Moderate Income",
IF(Table1_2[[#This Row],[ PPA range salary]]="41,000-50,000","Upper-Mid Income",
"High Income")))))</f>
        <v>No Compensation</v>
      </c>
      <c r="U13" s="7" t="s">
        <v>29</v>
      </c>
      <c r="V13" s="7" t="s">
        <v>13</v>
      </c>
      <c r="W13" s="7" t="s">
        <v>272</v>
      </c>
      <c r="X13" s="7" t="s">
        <v>34</v>
      </c>
      <c r="Y13" s="7" t="s">
        <v>13</v>
      </c>
      <c r="Z13" s="7" t="s">
        <v>59</v>
      </c>
    </row>
    <row r="14" spans="1:26" x14ac:dyDescent="0.25">
      <c r="A14">
        <v>349</v>
      </c>
      <c r="B14" s="7" t="s">
        <v>37</v>
      </c>
      <c r="C14">
        <v>2023</v>
      </c>
      <c r="D14" s="7" t="s">
        <v>8</v>
      </c>
      <c r="E14" s="7" t="s">
        <v>9</v>
      </c>
      <c r="F14" s="7" t="s">
        <v>10</v>
      </c>
      <c r="G14" t="s">
        <v>314</v>
      </c>
      <c r="H14" t="str">
        <f>PROPER(Table1_2[[#This Row],[State of Residence2]])</f>
        <v xml:space="preserve">Delta State </v>
      </c>
      <c r="I14" s="7" t="s">
        <v>68</v>
      </c>
      <c r="J14" s="7" t="s">
        <v>55</v>
      </c>
      <c r="K14" s="7" t="s">
        <v>315</v>
      </c>
      <c r="L14" s="7" t="s">
        <v>72</v>
      </c>
      <c r="M14" s="7" t="s">
        <v>15</v>
      </c>
      <c r="N14" s="7" t="s">
        <v>16</v>
      </c>
      <c r="O14" s="7" t="s">
        <v>16</v>
      </c>
      <c r="P14" s="7" t="s">
        <v>321</v>
      </c>
      <c r="Q14" s="7" t="s">
        <v>13</v>
      </c>
      <c r="R14" s="7" t="s">
        <v>16</v>
      </c>
      <c r="S14" s="1" t="s">
        <v>302</v>
      </c>
      <c r="T14" t="str">
        <f>IF(Table1_2[[#This Row],[ PPA range salary]]=0,"No Compensation",
IF(Table1_2[[#This Row],[ PPA range salary]]="10,000-20,000","Very Low Income",
IF(Table1_2[[#This Row],[ PPA range salary]]="21,000-30,000","Low Income",
IF(Table1_2[[#This Row],[ PPA range salary]]="31,000-40,000","Moderate Income",
IF(Table1_2[[#This Row],[ PPA range salary]]="41,000-50,000","Upper-Mid Income",
"High Income")))))</f>
        <v>High Income</v>
      </c>
      <c r="U14" s="7" t="s">
        <v>29</v>
      </c>
      <c r="V14" s="7" t="s">
        <v>13</v>
      </c>
      <c r="W14" s="7" t="s">
        <v>272</v>
      </c>
      <c r="X14" s="7" t="s">
        <v>34</v>
      </c>
      <c r="Y14" s="7" t="s">
        <v>26</v>
      </c>
      <c r="Z14" s="7" t="s">
        <v>46</v>
      </c>
    </row>
    <row r="15" spans="1:26" x14ac:dyDescent="0.25">
      <c r="A15">
        <v>1771</v>
      </c>
      <c r="B15" s="7" t="s">
        <v>37</v>
      </c>
      <c r="C15">
        <v>2025</v>
      </c>
      <c r="D15" s="7" t="s">
        <v>8</v>
      </c>
      <c r="E15" s="7" t="s">
        <v>48</v>
      </c>
      <c r="F15" s="7" t="s">
        <v>54</v>
      </c>
      <c r="G15" t="s">
        <v>322</v>
      </c>
      <c r="H15" t="str">
        <f>PROPER(Table1_2[[#This Row],[State of Residence2]])</f>
        <v xml:space="preserve">Edo State </v>
      </c>
      <c r="I15" s="7" t="s">
        <v>71</v>
      </c>
      <c r="J15" s="7" t="s">
        <v>323</v>
      </c>
      <c r="K15" s="7" t="s">
        <v>315</v>
      </c>
      <c r="L15" s="7" t="s">
        <v>72</v>
      </c>
      <c r="M15" s="7" t="s">
        <v>49</v>
      </c>
      <c r="N15" s="7" t="s">
        <v>16</v>
      </c>
      <c r="O15" s="7" t="s">
        <v>13</v>
      </c>
      <c r="P15" s="7" t="s">
        <v>317</v>
      </c>
      <c r="Q15" s="7" t="s">
        <v>13</v>
      </c>
      <c r="R15" s="7" t="s">
        <v>16</v>
      </c>
      <c r="S15" s="1" t="s">
        <v>302</v>
      </c>
      <c r="T15" t="str">
        <f>IF(Table1_2[[#This Row],[ PPA range salary]]=0,"No Compensation",
IF(Table1_2[[#This Row],[ PPA range salary]]="10,000-20,000","Very Low Income",
IF(Table1_2[[#This Row],[ PPA range salary]]="21,000-30,000","Low Income",
IF(Table1_2[[#This Row],[ PPA range salary]]="31,000-40,000","Moderate Income",
IF(Table1_2[[#This Row],[ PPA range salary]]="41,000-50,000","Upper-Mid Income",
"High Income")))))</f>
        <v>High Income</v>
      </c>
      <c r="U15" s="7" t="s">
        <v>73</v>
      </c>
      <c r="V15" s="7" t="s">
        <v>13</v>
      </c>
      <c r="W15" s="7" t="s">
        <v>272</v>
      </c>
      <c r="X15" s="7" t="s">
        <v>58</v>
      </c>
      <c r="Y15" s="7" t="s">
        <v>16</v>
      </c>
      <c r="Z15" s="7" t="s">
        <v>21</v>
      </c>
    </row>
    <row r="16" spans="1:26" x14ac:dyDescent="0.25">
      <c r="A16">
        <v>2349</v>
      </c>
      <c r="B16" s="7" t="s">
        <v>7</v>
      </c>
      <c r="C16" t="s">
        <v>272</v>
      </c>
      <c r="D16" s="7" t="s">
        <v>8</v>
      </c>
      <c r="E16" s="7" t="s">
        <v>48</v>
      </c>
      <c r="F16" s="7" t="s">
        <v>10</v>
      </c>
      <c r="G16" t="s">
        <v>314</v>
      </c>
      <c r="H16" t="str">
        <f>PROPER(Table1_2[[#This Row],[State of Residence2]])</f>
        <v>Enugu State</v>
      </c>
      <c r="I16" s="7" t="s">
        <v>281</v>
      </c>
      <c r="J16" s="7" t="s">
        <v>104</v>
      </c>
      <c r="K16" s="7" t="s">
        <v>26</v>
      </c>
      <c r="L16" s="7" t="s">
        <v>150</v>
      </c>
      <c r="M16" s="7" t="s">
        <v>49</v>
      </c>
      <c r="N16" s="7" t="s">
        <v>13</v>
      </c>
      <c r="O16" s="7" t="s">
        <v>16</v>
      </c>
      <c r="P16" s="7" t="s">
        <v>317</v>
      </c>
      <c r="Q16" s="7" t="s">
        <v>13</v>
      </c>
      <c r="R16" s="7" t="s">
        <v>13</v>
      </c>
      <c r="S16" s="1">
        <v>0</v>
      </c>
      <c r="T16" t="str">
        <f>IF(Table1_2[[#This Row],[ PPA range salary]]=0,"No Compensation",
IF(Table1_2[[#This Row],[ PPA range salary]]="10,000-20,000","Very Low Income",
IF(Table1_2[[#This Row],[ PPA range salary]]="21,000-30,000","Low Income",
IF(Table1_2[[#This Row],[ PPA range salary]]="31,000-40,000","Moderate Income",
IF(Table1_2[[#This Row],[ PPA range salary]]="41,000-50,000","Upper-Mid Income",
"High Income")))))</f>
        <v>No Compensation</v>
      </c>
      <c r="U16" s="7" t="s">
        <v>29</v>
      </c>
      <c r="V16" s="7" t="s">
        <v>13</v>
      </c>
      <c r="W16" s="7" t="s">
        <v>272</v>
      </c>
      <c r="X16" s="7" t="s">
        <v>75</v>
      </c>
      <c r="Y16" s="7" t="s">
        <v>13</v>
      </c>
      <c r="Z16" s="7" t="s">
        <v>59</v>
      </c>
    </row>
    <row r="17" spans="1:26" x14ac:dyDescent="0.25">
      <c r="A17">
        <v>2188</v>
      </c>
      <c r="B17" s="7" t="s">
        <v>7</v>
      </c>
      <c r="C17" t="s">
        <v>272</v>
      </c>
      <c r="D17" s="7" t="s">
        <v>8</v>
      </c>
      <c r="E17" s="7" t="s">
        <v>9</v>
      </c>
      <c r="F17" s="7" t="s">
        <v>54</v>
      </c>
      <c r="G17" t="s">
        <v>322</v>
      </c>
      <c r="H17" t="str">
        <f>PROPER(Table1_2[[#This Row],[State of Residence2]])</f>
        <v>Edo State</v>
      </c>
      <c r="I17" s="7" t="s">
        <v>45</v>
      </c>
      <c r="J17" s="7" t="s">
        <v>323</v>
      </c>
      <c r="K17" s="7" t="s">
        <v>319</v>
      </c>
      <c r="L17" s="7" t="s">
        <v>72</v>
      </c>
      <c r="M17" s="7" t="s">
        <v>295</v>
      </c>
      <c r="N17" s="7" t="s">
        <v>16</v>
      </c>
      <c r="O17" s="7" t="s">
        <v>13</v>
      </c>
      <c r="P17" s="7" t="s">
        <v>317</v>
      </c>
      <c r="Q17" s="7" t="s">
        <v>16</v>
      </c>
      <c r="R17" s="7" t="s">
        <v>16</v>
      </c>
      <c r="S17" s="1" t="s">
        <v>341</v>
      </c>
      <c r="T17" t="str">
        <f>IF(Table1_2[[#This Row],[ PPA range salary]]=0,"No Compensation",
IF(Table1_2[[#This Row],[ PPA range salary]]="10,000-20,000","Very Low Income",
IF(Table1_2[[#This Row],[ PPA range salary]]="21,000-30,000","Low Income",
IF(Table1_2[[#This Row],[ PPA range salary]]="31,000-40,000","Moderate Income",
IF(Table1_2[[#This Row],[ PPA range salary]]="41,000-50,000","Upper-Mid Income",
"High Income")))))</f>
        <v>Very Low Income</v>
      </c>
      <c r="U17" s="7" t="s">
        <v>42</v>
      </c>
      <c r="V17" s="7" t="s">
        <v>16</v>
      </c>
      <c r="W17" s="7" t="s">
        <v>77</v>
      </c>
      <c r="X17" s="7" t="s">
        <v>339</v>
      </c>
      <c r="Y17" s="7" t="s">
        <v>13</v>
      </c>
      <c r="Z17" s="7" t="s">
        <v>35</v>
      </c>
    </row>
    <row r="18" spans="1:26" x14ac:dyDescent="0.25">
      <c r="A18">
        <v>3148</v>
      </c>
      <c r="B18" s="7" t="s">
        <v>37</v>
      </c>
      <c r="C18">
        <v>2025</v>
      </c>
      <c r="D18" s="7" t="s">
        <v>8</v>
      </c>
      <c r="E18" s="7" t="s">
        <v>9</v>
      </c>
      <c r="F18" s="7" t="s">
        <v>10</v>
      </c>
      <c r="G18" t="s">
        <v>314</v>
      </c>
      <c r="H18" t="str">
        <f>PROPER(Table1_2[[#This Row],[State of Residence2]])</f>
        <v>Edo State</v>
      </c>
      <c r="I18" s="7" t="s">
        <v>45</v>
      </c>
      <c r="J18" s="7" t="s">
        <v>55</v>
      </c>
      <c r="K18" s="7" t="s">
        <v>315</v>
      </c>
      <c r="L18" s="7" t="s">
        <v>39</v>
      </c>
      <c r="M18" s="7" t="s">
        <v>15</v>
      </c>
      <c r="N18" s="7" t="s">
        <v>16</v>
      </c>
      <c r="O18" s="7" t="s">
        <v>13</v>
      </c>
      <c r="P18" s="7" t="s">
        <v>317</v>
      </c>
      <c r="Q18" s="7" t="s">
        <v>16</v>
      </c>
      <c r="R18" s="7" t="s">
        <v>16</v>
      </c>
      <c r="S18" s="1" t="s">
        <v>344</v>
      </c>
      <c r="T18" t="str">
        <f>IF(Table1_2[[#This Row],[ PPA range salary]]=0,"No Compensation",
IF(Table1_2[[#This Row],[ PPA range salary]]="10,000-20,000","Very Low Income",
IF(Table1_2[[#This Row],[ PPA range salary]]="21,000-30,000","Low Income",
IF(Table1_2[[#This Row],[ PPA range salary]]="31,000-40,000","Moderate Income",
IF(Table1_2[[#This Row],[ PPA range salary]]="41,000-50,000","Upper-Mid Income",
"High Income")))))</f>
        <v>Upper-Mid Income</v>
      </c>
      <c r="U18" s="7" t="s">
        <v>18</v>
      </c>
      <c r="V18" s="7" t="s">
        <v>16</v>
      </c>
      <c r="W18" s="7" t="s">
        <v>80</v>
      </c>
      <c r="X18" s="7" t="s">
        <v>338</v>
      </c>
      <c r="Y18" s="7" t="s">
        <v>26</v>
      </c>
      <c r="Z18" s="7" t="s">
        <v>21</v>
      </c>
    </row>
    <row r="19" spans="1:26" x14ac:dyDescent="0.25">
      <c r="A19">
        <v>3692</v>
      </c>
      <c r="B19" s="7" t="s">
        <v>7</v>
      </c>
      <c r="C19" t="s">
        <v>272</v>
      </c>
      <c r="D19" s="7" t="s">
        <v>8</v>
      </c>
      <c r="E19" s="7" t="s">
        <v>48</v>
      </c>
      <c r="F19" s="7" t="s">
        <v>54</v>
      </c>
      <c r="G19" t="s">
        <v>322</v>
      </c>
      <c r="H19" t="str">
        <f>PROPER(Table1_2[[#This Row],[State of Residence2]])</f>
        <v xml:space="preserve">Edo State </v>
      </c>
      <c r="I19" s="7" t="s">
        <v>71</v>
      </c>
      <c r="J19" s="7" t="s">
        <v>104</v>
      </c>
      <c r="K19" s="7" t="s">
        <v>319</v>
      </c>
      <c r="L19" s="7" t="s">
        <v>34</v>
      </c>
      <c r="M19" s="7" t="s">
        <v>15</v>
      </c>
      <c r="N19" s="7" t="s">
        <v>16</v>
      </c>
      <c r="O19" s="7" t="s">
        <v>13</v>
      </c>
      <c r="P19" s="7" t="s">
        <v>317</v>
      </c>
      <c r="Q19" s="7" t="s">
        <v>16</v>
      </c>
      <c r="R19" s="7" t="s">
        <v>16</v>
      </c>
      <c r="S19" s="1" t="s">
        <v>341</v>
      </c>
      <c r="T19" t="str">
        <f>IF(Table1_2[[#This Row],[ PPA range salary]]=0,"No Compensation",
IF(Table1_2[[#This Row],[ PPA range salary]]="10,000-20,000","Very Low Income",
IF(Table1_2[[#This Row],[ PPA range salary]]="21,000-30,000","Low Income",
IF(Table1_2[[#This Row],[ PPA range salary]]="31,000-40,000","Moderate Income",
IF(Table1_2[[#This Row],[ PPA range salary]]="41,000-50,000","Upper-Mid Income",
"High Income")))))</f>
        <v>Very Low Income</v>
      </c>
      <c r="U19" s="7" t="s">
        <v>42</v>
      </c>
      <c r="V19" s="7" t="s">
        <v>13</v>
      </c>
      <c r="W19" s="7" t="s">
        <v>272</v>
      </c>
      <c r="X19" s="7" t="s">
        <v>34</v>
      </c>
      <c r="Y19" s="7" t="s">
        <v>13</v>
      </c>
      <c r="Z19" s="7" t="s">
        <v>21</v>
      </c>
    </row>
    <row r="20" spans="1:26" x14ac:dyDescent="0.25">
      <c r="A20">
        <v>2392</v>
      </c>
      <c r="B20" s="7" t="s">
        <v>37</v>
      </c>
      <c r="C20">
        <v>2025</v>
      </c>
      <c r="D20" s="7" t="s">
        <v>8</v>
      </c>
      <c r="E20" s="7" t="s">
        <v>9</v>
      </c>
      <c r="F20" s="7" t="s">
        <v>10</v>
      </c>
      <c r="G20" t="s">
        <v>314</v>
      </c>
      <c r="H20" t="str">
        <f>PROPER(Table1_2[[#This Row],[State of Residence2]])</f>
        <v xml:space="preserve">Edo State </v>
      </c>
      <c r="I20" s="7" t="s">
        <v>83</v>
      </c>
      <c r="J20" s="7" t="s">
        <v>324</v>
      </c>
      <c r="K20" s="7" t="s">
        <v>319</v>
      </c>
      <c r="L20" s="7" t="s">
        <v>34</v>
      </c>
      <c r="M20" s="7" t="s">
        <v>49</v>
      </c>
      <c r="N20" s="7" t="s">
        <v>13</v>
      </c>
      <c r="O20" s="7" t="s">
        <v>16</v>
      </c>
      <c r="P20" s="7" t="s">
        <v>321</v>
      </c>
      <c r="Q20" s="7" t="s">
        <v>13</v>
      </c>
      <c r="R20" s="7" t="s">
        <v>16</v>
      </c>
      <c r="S20" s="1" t="s">
        <v>341</v>
      </c>
      <c r="T20" t="str">
        <f>IF(Table1_2[[#This Row],[ PPA range salary]]=0,"No Compensation",
IF(Table1_2[[#This Row],[ PPA range salary]]="10,000-20,000","Very Low Income",
IF(Table1_2[[#This Row],[ PPA range salary]]="21,000-30,000","Low Income",
IF(Table1_2[[#This Row],[ PPA range salary]]="31,000-40,000","Moderate Income",
IF(Table1_2[[#This Row],[ PPA range salary]]="41,000-50,000","Upper-Mid Income",
"High Income")))))</f>
        <v>Very Low Income</v>
      </c>
      <c r="U20" s="7" t="s">
        <v>42</v>
      </c>
      <c r="V20" s="7" t="s">
        <v>16</v>
      </c>
      <c r="W20" s="7" t="s">
        <v>85</v>
      </c>
      <c r="X20" s="7" t="s">
        <v>63</v>
      </c>
      <c r="Y20" s="7" t="s">
        <v>13</v>
      </c>
      <c r="Z20" s="7" t="s">
        <v>35</v>
      </c>
    </row>
    <row r="21" spans="1:26" x14ac:dyDescent="0.25">
      <c r="A21">
        <v>2763</v>
      </c>
      <c r="B21" s="7" t="s">
        <v>7</v>
      </c>
      <c r="C21" t="s">
        <v>271</v>
      </c>
      <c r="D21" s="7" t="s">
        <v>8</v>
      </c>
      <c r="E21" s="7" t="s">
        <v>48</v>
      </c>
      <c r="F21" s="7" t="s">
        <v>23</v>
      </c>
      <c r="G21" t="s">
        <v>316</v>
      </c>
      <c r="H21" t="str">
        <f>PROPER(Table1_2[[#This Row],[State of Residence2]])</f>
        <v xml:space="preserve">Abia State </v>
      </c>
      <c r="I21" s="7" t="s">
        <v>87</v>
      </c>
      <c r="J21" s="7" t="s">
        <v>104</v>
      </c>
      <c r="K21" s="7" t="s">
        <v>26</v>
      </c>
      <c r="L21" s="7" t="s">
        <v>32</v>
      </c>
      <c r="M21" s="7" t="s">
        <v>295</v>
      </c>
      <c r="N21" s="7" t="s">
        <v>16</v>
      </c>
      <c r="O21" s="7" t="s">
        <v>16</v>
      </c>
      <c r="P21" s="7" t="s">
        <v>321</v>
      </c>
      <c r="Q21" s="7" t="s">
        <v>13</v>
      </c>
      <c r="R21" s="7" t="s">
        <v>16</v>
      </c>
      <c r="S21" s="1" t="s">
        <v>341</v>
      </c>
      <c r="T21" t="str">
        <f>IF(Table1_2[[#This Row],[ PPA range salary]]=0,"No Compensation",
IF(Table1_2[[#This Row],[ PPA range salary]]="10,000-20,000","Very Low Income",
IF(Table1_2[[#This Row],[ PPA range salary]]="21,000-30,000","Low Income",
IF(Table1_2[[#This Row],[ PPA range salary]]="31,000-40,000","Moderate Income",
IF(Table1_2[[#This Row],[ PPA range salary]]="41,000-50,000","Upper-Mid Income",
"High Income")))))</f>
        <v>Very Low Income</v>
      </c>
      <c r="U21" s="7" t="s">
        <v>42</v>
      </c>
      <c r="V21" s="7" t="s">
        <v>13</v>
      </c>
      <c r="W21" s="7" t="s">
        <v>272</v>
      </c>
      <c r="X21" s="7" t="s">
        <v>34</v>
      </c>
      <c r="Y21" s="7" t="s">
        <v>13</v>
      </c>
      <c r="Z21" s="7" t="s">
        <v>59</v>
      </c>
    </row>
    <row r="22" spans="1:26" x14ac:dyDescent="0.25">
      <c r="A22">
        <v>3998</v>
      </c>
      <c r="B22" s="7" t="s">
        <v>7</v>
      </c>
      <c r="C22">
        <v>2025</v>
      </c>
      <c r="D22" s="7" t="s">
        <v>8</v>
      </c>
      <c r="E22" s="7" t="s">
        <v>9</v>
      </c>
      <c r="F22" s="7" t="s">
        <v>23</v>
      </c>
      <c r="G22" t="s">
        <v>316</v>
      </c>
      <c r="H22" t="str">
        <f>PROPER(Table1_2[[#This Row],[State of Residence2]])</f>
        <v>Edo State</v>
      </c>
      <c r="I22" s="7" t="s">
        <v>89</v>
      </c>
      <c r="J22" s="7" t="s">
        <v>104</v>
      </c>
      <c r="K22" s="7" t="s">
        <v>26</v>
      </c>
      <c r="L22" s="7" t="s">
        <v>39</v>
      </c>
      <c r="M22" s="7" t="s">
        <v>295</v>
      </c>
      <c r="N22" s="7" t="s">
        <v>13</v>
      </c>
      <c r="O22" s="7" t="s">
        <v>13</v>
      </c>
      <c r="P22" s="7" t="s">
        <v>317</v>
      </c>
      <c r="Q22" s="7" t="s">
        <v>13</v>
      </c>
      <c r="R22" s="7" t="s">
        <v>16</v>
      </c>
      <c r="S22" s="1" t="s">
        <v>341</v>
      </c>
      <c r="T22" t="str">
        <f>IF(Table1_2[[#This Row],[ PPA range salary]]=0,"No Compensation",
IF(Table1_2[[#This Row],[ PPA range salary]]="10,000-20,000","Very Low Income",
IF(Table1_2[[#This Row],[ PPA range salary]]="21,000-30,000","Low Income",
IF(Table1_2[[#This Row],[ PPA range salary]]="31,000-40,000","Moderate Income",
IF(Table1_2[[#This Row],[ PPA range salary]]="41,000-50,000","Upper-Mid Income",
"High Income")))))</f>
        <v>Very Low Income</v>
      </c>
      <c r="U22" s="7" t="s">
        <v>42</v>
      </c>
      <c r="V22" s="7" t="s">
        <v>16</v>
      </c>
      <c r="W22" s="7" t="s">
        <v>90</v>
      </c>
      <c r="X22" s="7" t="s">
        <v>34</v>
      </c>
      <c r="Y22" s="7" t="s">
        <v>13</v>
      </c>
      <c r="Z22" s="7" t="s">
        <v>21</v>
      </c>
    </row>
    <row r="23" spans="1:26" x14ac:dyDescent="0.25">
      <c r="A23">
        <v>2676</v>
      </c>
      <c r="B23" s="7" t="s">
        <v>7</v>
      </c>
      <c r="C23" t="s">
        <v>272</v>
      </c>
      <c r="D23" s="7" t="s">
        <v>8</v>
      </c>
      <c r="E23" s="7" t="s">
        <v>48</v>
      </c>
      <c r="F23" s="7" t="s">
        <v>54</v>
      </c>
      <c r="G23" t="s">
        <v>322</v>
      </c>
      <c r="H23" t="str">
        <f>PROPER(Table1_2[[#This Row],[State of Residence2]])</f>
        <v xml:space="preserve">Delta State </v>
      </c>
      <c r="I23" s="7" t="s">
        <v>92</v>
      </c>
      <c r="J23" s="7" t="s">
        <v>104</v>
      </c>
      <c r="K23" s="7" t="s">
        <v>319</v>
      </c>
      <c r="L23" s="7" t="s">
        <v>72</v>
      </c>
      <c r="M23" s="7" t="s">
        <v>295</v>
      </c>
      <c r="N23" s="7" t="s">
        <v>13</v>
      </c>
      <c r="O23" s="7" t="s">
        <v>13</v>
      </c>
      <c r="P23" s="7" t="s">
        <v>317</v>
      </c>
      <c r="Q23" s="7" t="s">
        <v>13</v>
      </c>
      <c r="R23" s="7" t="s">
        <v>16</v>
      </c>
      <c r="S23" s="1" t="s">
        <v>341</v>
      </c>
      <c r="T23" t="str">
        <f>IF(Table1_2[[#This Row],[ PPA range salary]]=0,"No Compensation",
IF(Table1_2[[#This Row],[ PPA range salary]]="10,000-20,000","Very Low Income",
IF(Table1_2[[#This Row],[ PPA range salary]]="21,000-30,000","Low Income",
IF(Table1_2[[#This Row],[ PPA range salary]]="31,000-40,000","Moderate Income",
IF(Table1_2[[#This Row],[ PPA range salary]]="41,000-50,000","Upper-Mid Income",
"High Income")))))</f>
        <v>Very Low Income</v>
      </c>
      <c r="U23" s="7" t="s">
        <v>42</v>
      </c>
      <c r="V23" s="7" t="s">
        <v>16</v>
      </c>
      <c r="W23" s="7" t="s">
        <v>93</v>
      </c>
      <c r="X23" s="7" t="s">
        <v>34</v>
      </c>
      <c r="Y23" s="7" t="s">
        <v>13</v>
      </c>
      <c r="Z23" s="7" t="s">
        <v>21</v>
      </c>
    </row>
    <row r="24" spans="1:26" x14ac:dyDescent="0.25">
      <c r="A24">
        <v>194</v>
      </c>
      <c r="B24" s="7" t="s">
        <v>7</v>
      </c>
      <c r="C24" t="s">
        <v>272</v>
      </c>
      <c r="D24" s="7" t="s">
        <v>8</v>
      </c>
      <c r="E24" s="7" t="s">
        <v>9</v>
      </c>
      <c r="F24" s="7" t="s">
        <v>10</v>
      </c>
      <c r="G24" t="s">
        <v>314</v>
      </c>
      <c r="H24" t="str">
        <f>PROPER(Table1_2[[#This Row],[State of Residence2]])</f>
        <v xml:space="preserve">Lagos State </v>
      </c>
      <c r="I24" s="7" t="s">
        <v>277</v>
      </c>
      <c r="J24" s="7" t="s">
        <v>55</v>
      </c>
      <c r="K24" s="7" t="s">
        <v>26</v>
      </c>
      <c r="L24" s="7" t="s">
        <v>39</v>
      </c>
      <c r="M24" s="7" t="s">
        <v>15</v>
      </c>
      <c r="N24" s="7" t="s">
        <v>16</v>
      </c>
      <c r="O24" s="7" t="s">
        <v>16</v>
      </c>
      <c r="P24" s="7" t="s">
        <v>317</v>
      </c>
      <c r="Q24" s="7" t="s">
        <v>13</v>
      </c>
      <c r="R24" s="7" t="s">
        <v>16</v>
      </c>
      <c r="S24" s="1" t="s">
        <v>344</v>
      </c>
      <c r="T24" t="str">
        <f>IF(Table1_2[[#This Row],[ PPA range salary]]=0,"No Compensation",
IF(Table1_2[[#This Row],[ PPA range salary]]="10,000-20,000","Very Low Income",
IF(Table1_2[[#This Row],[ PPA range salary]]="21,000-30,000","Low Income",
IF(Table1_2[[#This Row],[ PPA range salary]]="31,000-40,000","Moderate Income",
IF(Table1_2[[#This Row],[ PPA range salary]]="41,000-50,000","Upper-Mid Income",
"High Income")))))</f>
        <v>Upper-Mid Income</v>
      </c>
      <c r="U24" s="7" t="s">
        <v>18</v>
      </c>
      <c r="V24" s="7" t="s">
        <v>13</v>
      </c>
      <c r="W24" s="7" t="s">
        <v>272</v>
      </c>
      <c r="X24" s="7" t="s">
        <v>95</v>
      </c>
      <c r="Y24" s="7" t="s">
        <v>26</v>
      </c>
      <c r="Z24" s="7" t="s">
        <v>59</v>
      </c>
    </row>
    <row r="25" spans="1:26" x14ac:dyDescent="0.25">
      <c r="A25">
        <v>1830</v>
      </c>
      <c r="B25" s="7" t="s">
        <v>37</v>
      </c>
      <c r="C25">
        <v>2025</v>
      </c>
      <c r="D25" s="7" t="s">
        <v>8</v>
      </c>
      <c r="E25" s="7" t="s">
        <v>9</v>
      </c>
      <c r="F25" s="7" t="s">
        <v>10</v>
      </c>
      <c r="G25" t="s">
        <v>314</v>
      </c>
      <c r="H25" t="str">
        <f>PROPER(Table1_2[[#This Row],[State of Residence2]])</f>
        <v>Lagos State</v>
      </c>
      <c r="I25" s="7" t="s">
        <v>276</v>
      </c>
      <c r="J25" s="7" t="s">
        <v>55</v>
      </c>
      <c r="K25" s="7" t="s">
        <v>319</v>
      </c>
      <c r="L25" s="7" t="s">
        <v>14</v>
      </c>
      <c r="M25" s="7" t="s">
        <v>15</v>
      </c>
      <c r="N25" s="7" t="s">
        <v>16</v>
      </c>
      <c r="O25" s="7" t="s">
        <v>13</v>
      </c>
      <c r="P25" s="7" t="s">
        <v>321</v>
      </c>
      <c r="Q25" s="7" t="s">
        <v>16</v>
      </c>
      <c r="R25" s="7" t="s">
        <v>16</v>
      </c>
      <c r="S25" s="1" t="s">
        <v>302</v>
      </c>
      <c r="T25" t="str">
        <f>IF(Table1_2[[#This Row],[ PPA range salary]]=0,"No Compensation",
IF(Table1_2[[#This Row],[ PPA range salary]]="10,000-20,000","Very Low Income",
IF(Table1_2[[#This Row],[ PPA range salary]]="21,000-30,000","Low Income",
IF(Table1_2[[#This Row],[ PPA range salary]]="31,000-40,000","Moderate Income",
IF(Table1_2[[#This Row],[ PPA range salary]]="41,000-50,000","Upper-Mid Income",
"High Income")))))</f>
        <v>High Income</v>
      </c>
      <c r="U25" s="7" t="s">
        <v>18</v>
      </c>
      <c r="V25" s="7" t="s">
        <v>16</v>
      </c>
      <c r="W25" s="7" t="s">
        <v>97</v>
      </c>
      <c r="X25" s="7" t="s">
        <v>98</v>
      </c>
      <c r="Y25" s="7" t="s">
        <v>16</v>
      </c>
      <c r="Z25" s="7" t="s">
        <v>59</v>
      </c>
    </row>
    <row r="26" spans="1:26" x14ac:dyDescent="0.25">
      <c r="A26">
        <v>444</v>
      </c>
      <c r="B26" s="7" t="s">
        <v>37</v>
      </c>
      <c r="C26">
        <v>2022</v>
      </c>
      <c r="D26" s="7" t="s">
        <v>8</v>
      </c>
      <c r="E26" s="7" t="s">
        <v>48</v>
      </c>
      <c r="F26" s="7" t="s">
        <v>10</v>
      </c>
      <c r="G26" t="s">
        <v>314</v>
      </c>
      <c r="H26" t="str">
        <f>PROPER(Table1_2[[#This Row],[State of Residence2]])</f>
        <v>Adamawa State</v>
      </c>
      <c r="I26" s="7" t="s">
        <v>282</v>
      </c>
      <c r="J26" s="7" t="s">
        <v>320</v>
      </c>
      <c r="K26" s="7" t="s">
        <v>319</v>
      </c>
      <c r="L26" s="7" t="s">
        <v>186</v>
      </c>
      <c r="M26" s="7" t="s">
        <v>49</v>
      </c>
      <c r="N26" s="7" t="s">
        <v>13</v>
      </c>
      <c r="O26" s="7" t="s">
        <v>13</v>
      </c>
      <c r="P26" s="7" t="s">
        <v>317</v>
      </c>
      <c r="Q26" s="7" t="s">
        <v>16</v>
      </c>
      <c r="R26" s="7" t="s">
        <v>13</v>
      </c>
      <c r="S26" s="1">
        <v>0</v>
      </c>
      <c r="T26" t="str">
        <f>IF(Table1_2[[#This Row],[ PPA range salary]]=0,"No Compensation",
IF(Table1_2[[#This Row],[ PPA range salary]]="10,000-20,000","Very Low Income",
IF(Table1_2[[#This Row],[ PPA range salary]]="21,000-30,000","Low Income",
IF(Table1_2[[#This Row],[ PPA range salary]]="31,000-40,000","Moderate Income",
IF(Table1_2[[#This Row],[ PPA range salary]]="41,000-50,000","Upper-Mid Income",
"High Income")))))</f>
        <v>No Compensation</v>
      </c>
      <c r="U26" s="7" t="s">
        <v>73</v>
      </c>
      <c r="V26" s="7" t="s">
        <v>13</v>
      </c>
      <c r="W26" s="7" t="s">
        <v>272</v>
      </c>
      <c r="X26" s="7" t="s">
        <v>34</v>
      </c>
      <c r="Y26" s="7" t="s">
        <v>13</v>
      </c>
      <c r="Z26" s="7" t="s">
        <v>21</v>
      </c>
    </row>
    <row r="27" spans="1:26" x14ac:dyDescent="0.25">
      <c r="A27">
        <v>2616</v>
      </c>
      <c r="B27" s="7" t="s">
        <v>37</v>
      </c>
      <c r="C27">
        <v>2019</v>
      </c>
      <c r="D27" s="7" t="s">
        <v>8</v>
      </c>
      <c r="E27" s="7" t="s">
        <v>48</v>
      </c>
      <c r="F27" s="7" t="s">
        <v>103</v>
      </c>
      <c r="G27" t="s">
        <v>349</v>
      </c>
      <c r="H27" t="str">
        <f>PROPER(Table1_2[[#This Row],[State of Residence2]])</f>
        <v>Rivers State</v>
      </c>
      <c r="I27" s="7" t="s">
        <v>104</v>
      </c>
      <c r="J27" s="7" t="s">
        <v>325</v>
      </c>
      <c r="K27" s="7" t="s">
        <v>319</v>
      </c>
      <c r="L27" s="7" t="s">
        <v>72</v>
      </c>
      <c r="M27" s="7" t="s">
        <v>27</v>
      </c>
      <c r="N27" s="7" t="s">
        <v>13</v>
      </c>
      <c r="O27" s="7" t="s">
        <v>13</v>
      </c>
      <c r="P27" s="7" t="s">
        <v>317</v>
      </c>
      <c r="Q27" s="7" t="s">
        <v>13</v>
      </c>
      <c r="R27" s="7" t="s">
        <v>13</v>
      </c>
      <c r="S27" s="1">
        <v>0</v>
      </c>
      <c r="T27" t="str">
        <f>IF(Table1_2[[#This Row],[ PPA range salary]]=0,"No Compensation",
IF(Table1_2[[#This Row],[ PPA range salary]]="10,000-20,000","Very Low Income",
IF(Table1_2[[#This Row],[ PPA range salary]]="21,000-30,000","Low Income",
IF(Table1_2[[#This Row],[ PPA range salary]]="31,000-40,000","Moderate Income",
IF(Table1_2[[#This Row],[ PPA range salary]]="41,000-50,000","Upper-Mid Income",
"High Income")))))</f>
        <v>No Compensation</v>
      </c>
      <c r="U27" s="7" t="s">
        <v>42</v>
      </c>
      <c r="V27" s="7" t="s">
        <v>16</v>
      </c>
      <c r="W27" s="7" t="s">
        <v>106</v>
      </c>
      <c r="X27" s="7" t="s">
        <v>34</v>
      </c>
      <c r="Y27" s="7" t="s">
        <v>13</v>
      </c>
      <c r="Z27" s="7" t="s">
        <v>46</v>
      </c>
    </row>
    <row r="28" spans="1:26" x14ac:dyDescent="0.25">
      <c r="A28">
        <v>4005</v>
      </c>
      <c r="B28" s="7" t="s">
        <v>7</v>
      </c>
      <c r="C28">
        <v>2025</v>
      </c>
      <c r="D28" s="7" t="s">
        <v>8</v>
      </c>
      <c r="E28" s="7" t="s">
        <v>9</v>
      </c>
      <c r="F28" s="7" t="s">
        <v>54</v>
      </c>
      <c r="G28" t="s">
        <v>322</v>
      </c>
      <c r="H28" t="str">
        <f>PROPER(Table1_2[[#This Row],[State of Residence2]])</f>
        <v>Niger  State</v>
      </c>
      <c r="I28" s="7" t="s">
        <v>108</v>
      </c>
      <c r="J28" s="7" t="s">
        <v>104</v>
      </c>
      <c r="K28" s="7" t="s">
        <v>26</v>
      </c>
      <c r="L28" s="7" t="s">
        <v>293</v>
      </c>
      <c r="M28" s="7" t="s">
        <v>295</v>
      </c>
      <c r="N28" s="7" t="s">
        <v>13</v>
      </c>
      <c r="O28" s="7" t="s">
        <v>16</v>
      </c>
      <c r="P28" s="7" t="s">
        <v>317</v>
      </c>
      <c r="Q28" s="7" t="s">
        <v>13</v>
      </c>
      <c r="R28" s="7" t="s">
        <v>13</v>
      </c>
      <c r="S28" s="1">
        <v>0</v>
      </c>
      <c r="T28" t="str">
        <f>IF(Table1_2[[#This Row],[ PPA range salary]]=0,"No Compensation",
IF(Table1_2[[#This Row],[ PPA range salary]]="10,000-20,000","Very Low Income",
IF(Table1_2[[#This Row],[ PPA range salary]]="21,000-30,000","Low Income",
IF(Table1_2[[#This Row],[ PPA range salary]]="31,000-40,000","Moderate Income",
IF(Table1_2[[#This Row],[ PPA range salary]]="41,000-50,000","Upper-Mid Income",
"High Income")))))</f>
        <v>No Compensation</v>
      </c>
      <c r="U28" s="7" t="s">
        <v>42</v>
      </c>
      <c r="V28" s="7" t="s">
        <v>13</v>
      </c>
      <c r="W28" s="7" t="s">
        <v>272</v>
      </c>
      <c r="X28" s="7" t="s">
        <v>34</v>
      </c>
      <c r="Y28" s="7" t="s">
        <v>13</v>
      </c>
      <c r="Z28" s="7" t="s">
        <v>21</v>
      </c>
    </row>
    <row r="29" spans="1:26" x14ac:dyDescent="0.25">
      <c r="A29">
        <v>3633</v>
      </c>
      <c r="B29" s="7" t="s">
        <v>7</v>
      </c>
      <c r="C29" t="s">
        <v>272</v>
      </c>
      <c r="D29" s="7" t="s">
        <v>8</v>
      </c>
      <c r="E29" s="7" t="s">
        <v>48</v>
      </c>
      <c r="F29" s="7" t="s">
        <v>54</v>
      </c>
      <c r="G29" t="s">
        <v>322</v>
      </c>
      <c r="H29" t="str">
        <f>PROPER(Table1_2[[#This Row],[State of Residence2]])</f>
        <v xml:space="preserve">Edo State </v>
      </c>
      <c r="I29" s="7" t="s">
        <v>71</v>
      </c>
      <c r="J29" s="7" t="s">
        <v>104</v>
      </c>
      <c r="K29" s="7" t="s">
        <v>315</v>
      </c>
      <c r="L29" s="7" t="s">
        <v>72</v>
      </c>
      <c r="M29" s="7" t="s">
        <v>295</v>
      </c>
      <c r="N29" s="7" t="s">
        <v>13</v>
      </c>
      <c r="O29" s="7" t="s">
        <v>13</v>
      </c>
      <c r="P29" s="7" t="s">
        <v>317</v>
      </c>
      <c r="Q29" s="7" t="s">
        <v>13</v>
      </c>
      <c r="R29" s="7" t="s">
        <v>16</v>
      </c>
      <c r="S29" s="1" t="s">
        <v>341</v>
      </c>
      <c r="T29" t="str">
        <f>IF(Table1_2[[#This Row],[ PPA range salary]]=0,"No Compensation",
IF(Table1_2[[#This Row],[ PPA range salary]]="10,000-20,000","Very Low Income",
IF(Table1_2[[#This Row],[ PPA range salary]]="21,000-30,000","Low Income",
IF(Table1_2[[#This Row],[ PPA range salary]]="31,000-40,000","Moderate Income",
IF(Table1_2[[#This Row],[ PPA range salary]]="41,000-50,000","Upper-Mid Income",
"High Income")))))</f>
        <v>Very Low Income</v>
      </c>
      <c r="U29" s="7" t="s">
        <v>42</v>
      </c>
      <c r="V29" s="7" t="s">
        <v>13</v>
      </c>
      <c r="W29" s="7" t="s">
        <v>272</v>
      </c>
      <c r="X29" s="7" t="s">
        <v>34</v>
      </c>
      <c r="Y29" s="7" t="s">
        <v>13</v>
      </c>
      <c r="Z29" s="7" t="s">
        <v>35</v>
      </c>
    </row>
    <row r="30" spans="1:26" x14ac:dyDescent="0.25">
      <c r="A30">
        <v>3256</v>
      </c>
      <c r="B30" s="7" t="s">
        <v>7</v>
      </c>
      <c r="C30" t="s">
        <v>272</v>
      </c>
      <c r="D30" s="7" t="s">
        <v>8</v>
      </c>
      <c r="E30" s="7" t="s">
        <v>48</v>
      </c>
      <c r="F30" s="7" t="s">
        <v>10</v>
      </c>
      <c r="G30" t="s">
        <v>314</v>
      </c>
      <c r="H30" t="str">
        <f>PROPER(Table1_2[[#This Row],[State of Residence2]])</f>
        <v xml:space="preserve">Rivers State </v>
      </c>
      <c r="I30" s="7" t="s">
        <v>111</v>
      </c>
      <c r="J30" s="7" t="s">
        <v>104</v>
      </c>
      <c r="K30" s="7" t="s">
        <v>315</v>
      </c>
      <c r="L30" s="7" t="s">
        <v>186</v>
      </c>
      <c r="M30" s="7" t="s">
        <v>15</v>
      </c>
      <c r="N30" s="7" t="s">
        <v>16</v>
      </c>
      <c r="O30" s="7" t="s">
        <v>16</v>
      </c>
      <c r="P30" s="7" t="s">
        <v>321</v>
      </c>
      <c r="Q30" s="7" t="s">
        <v>16</v>
      </c>
      <c r="R30" s="7" t="s">
        <v>16</v>
      </c>
      <c r="S30" s="1" t="s">
        <v>341</v>
      </c>
      <c r="T30" t="str">
        <f>IF(Table1_2[[#This Row],[ PPA range salary]]=0,"No Compensation",
IF(Table1_2[[#This Row],[ PPA range salary]]="10,000-20,000","Very Low Income",
IF(Table1_2[[#This Row],[ PPA range salary]]="21,000-30,000","Low Income",
IF(Table1_2[[#This Row],[ PPA range salary]]="31,000-40,000","Moderate Income",
IF(Table1_2[[#This Row],[ PPA range salary]]="41,000-50,000","Upper-Mid Income",
"High Income")))))</f>
        <v>Very Low Income</v>
      </c>
      <c r="U30" s="7" t="s">
        <v>18</v>
      </c>
      <c r="V30" s="7" t="s">
        <v>16</v>
      </c>
      <c r="W30" s="7" t="s">
        <v>112</v>
      </c>
      <c r="X30" s="7" t="s">
        <v>34</v>
      </c>
      <c r="Y30" s="7" t="s">
        <v>13</v>
      </c>
      <c r="Z30" s="7" t="s">
        <v>59</v>
      </c>
    </row>
    <row r="31" spans="1:26" x14ac:dyDescent="0.25">
      <c r="A31">
        <v>0</v>
      </c>
      <c r="B31" s="7" t="s">
        <v>7</v>
      </c>
      <c r="C31" t="s">
        <v>272</v>
      </c>
      <c r="D31" s="7" t="s">
        <v>8</v>
      </c>
      <c r="E31" s="7" t="s">
        <v>48</v>
      </c>
      <c r="F31" s="7" t="s">
        <v>10</v>
      </c>
      <c r="G31" t="s">
        <v>314</v>
      </c>
      <c r="H31" t="str">
        <f>PROPER(Table1_2[[#This Row],[State of Residence2]])</f>
        <v xml:space="preserve">Rivers State </v>
      </c>
      <c r="I31" s="7" t="s">
        <v>111</v>
      </c>
      <c r="J31" s="7" t="s">
        <v>104</v>
      </c>
      <c r="K31" s="7" t="s">
        <v>315</v>
      </c>
      <c r="L31" s="7" t="s">
        <v>72</v>
      </c>
      <c r="M31" s="7" t="s">
        <v>15</v>
      </c>
      <c r="N31" s="7" t="s">
        <v>16</v>
      </c>
      <c r="O31" s="7" t="s">
        <v>16</v>
      </c>
      <c r="P31" s="7" t="s">
        <v>317</v>
      </c>
      <c r="Q31" s="7" t="s">
        <v>16</v>
      </c>
      <c r="R31" s="7" t="s">
        <v>16</v>
      </c>
      <c r="S31" s="1" t="s">
        <v>302</v>
      </c>
      <c r="T31" t="str">
        <f>IF(Table1_2[[#This Row],[ PPA range salary]]=0,"No Compensation",
IF(Table1_2[[#This Row],[ PPA range salary]]="10,000-20,000","Very Low Income",
IF(Table1_2[[#This Row],[ PPA range salary]]="21,000-30,000","Low Income",
IF(Table1_2[[#This Row],[ PPA range salary]]="31,000-40,000","Moderate Income",
IF(Table1_2[[#This Row],[ PPA range salary]]="41,000-50,000","Upper-Mid Income",
"High Income")))))</f>
        <v>High Income</v>
      </c>
      <c r="U31" s="7" t="s">
        <v>18</v>
      </c>
      <c r="V31" s="7" t="s">
        <v>16</v>
      </c>
      <c r="W31" s="7" t="s">
        <v>114</v>
      </c>
      <c r="X31" s="7" t="s">
        <v>339</v>
      </c>
      <c r="Y31" s="7" t="s">
        <v>16</v>
      </c>
      <c r="Z31" s="7" t="s">
        <v>46</v>
      </c>
    </row>
    <row r="32" spans="1:26" x14ac:dyDescent="0.25">
      <c r="A32">
        <v>2847</v>
      </c>
      <c r="B32" s="7" t="s">
        <v>7</v>
      </c>
      <c r="C32" t="s">
        <v>272</v>
      </c>
      <c r="D32" s="7" t="s">
        <v>8</v>
      </c>
      <c r="E32" s="7" t="s">
        <v>48</v>
      </c>
      <c r="F32" s="7" t="s">
        <v>10</v>
      </c>
      <c r="G32" t="s">
        <v>314</v>
      </c>
      <c r="H32" t="str">
        <f>PROPER(Table1_2[[#This Row],[State of Residence2]])</f>
        <v xml:space="preserve">Cross River State </v>
      </c>
      <c r="I32" s="7" t="s">
        <v>279</v>
      </c>
      <c r="J32" s="7" t="s">
        <v>104</v>
      </c>
      <c r="K32" s="7" t="s">
        <v>315</v>
      </c>
      <c r="L32" s="7" t="s">
        <v>32</v>
      </c>
      <c r="M32" s="7" t="s">
        <v>40</v>
      </c>
      <c r="N32" s="7" t="s">
        <v>13</v>
      </c>
      <c r="O32" s="7" t="s">
        <v>16</v>
      </c>
      <c r="P32" s="7" t="s">
        <v>317</v>
      </c>
      <c r="Q32" s="7" t="s">
        <v>13</v>
      </c>
      <c r="R32" s="7" t="s">
        <v>16</v>
      </c>
      <c r="S32" s="1" t="s">
        <v>341</v>
      </c>
      <c r="T32" t="str">
        <f>IF(Table1_2[[#This Row],[ PPA range salary]]=0,"No Compensation",
IF(Table1_2[[#This Row],[ PPA range salary]]="10,000-20,000","Very Low Income",
IF(Table1_2[[#This Row],[ PPA range salary]]="21,000-30,000","Low Income",
IF(Table1_2[[#This Row],[ PPA range salary]]="31,000-40,000","Moderate Income",
IF(Table1_2[[#This Row],[ PPA range salary]]="41,000-50,000","Upper-Mid Income",
"High Income")))))</f>
        <v>Very Low Income</v>
      </c>
      <c r="U32" s="7" t="s">
        <v>18</v>
      </c>
      <c r="V32" s="7" t="s">
        <v>16</v>
      </c>
      <c r="W32" s="7" t="s">
        <v>116</v>
      </c>
      <c r="X32" s="7" t="s">
        <v>34</v>
      </c>
      <c r="Y32" s="7" t="s">
        <v>13</v>
      </c>
      <c r="Z32" s="7" t="s">
        <v>21</v>
      </c>
    </row>
    <row r="33" spans="1:26" x14ac:dyDescent="0.25">
      <c r="A33">
        <v>829</v>
      </c>
      <c r="B33" s="7" t="s">
        <v>7</v>
      </c>
      <c r="C33" t="s">
        <v>272</v>
      </c>
      <c r="D33" s="7" t="s">
        <v>8</v>
      </c>
      <c r="E33" s="7" t="s">
        <v>48</v>
      </c>
      <c r="F33" s="7" t="s">
        <v>54</v>
      </c>
      <c r="G33" t="s">
        <v>322</v>
      </c>
      <c r="H33" t="str">
        <f>PROPER(Table1_2[[#This Row],[State of Residence2]])</f>
        <v>Abia State</v>
      </c>
      <c r="I33" s="7" t="s">
        <v>159</v>
      </c>
      <c r="J33" s="7" t="s">
        <v>104</v>
      </c>
      <c r="K33" s="7" t="s">
        <v>315</v>
      </c>
      <c r="L33" s="7" t="s">
        <v>118</v>
      </c>
      <c r="M33" s="7" t="s">
        <v>49</v>
      </c>
      <c r="N33" s="7" t="s">
        <v>16</v>
      </c>
      <c r="O33" s="7" t="s">
        <v>13</v>
      </c>
      <c r="P33" s="7" t="s">
        <v>317</v>
      </c>
      <c r="Q33" s="7" t="s">
        <v>16</v>
      </c>
      <c r="R33" s="7" t="s">
        <v>13</v>
      </c>
      <c r="S33" s="1">
        <v>0</v>
      </c>
      <c r="T33" t="str">
        <f>IF(Table1_2[[#This Row],[ PPA range salary]]=0,"No Compensation",
IF(Table1_2[[#This Row],[ PPA range salary]]="10,000-20,000","Very Low Income",
IF(Table1_2[[#This Row],[ PPA range salary]]="21,000-30,000","Low Income",
IF(Table1_2[[#This Row],[ PPA range salary]]="31,000-40,000","Moderate Income",
IF(Table1_2[[#This Row],[ PPA range salary]]="41,000-50,000","Upper-Mid Income",
"High Income")))))</f>
        <v>No Compensation</v>
      </c>
      <c r="U33" s="7" t="s">
        <v>42</v>
      </c>
      <c r="V33" s="7" t="s">
        <v>13</v>
      </c>
      <c r="W33" s="7" t="s">
        <v>272</v>
      </c>
      <c r="X33" s="7" t="s">
        <v>34</v>
      </c>
      <c r="Y33" s="7" t="s">
        <v>13</v>
      </c>
      <c r="Z33" s="7" t="s">
        <v>21</v>
      </c>
    </row>
    <row r="34" spans="1:26" x14ac:dyDescent="0.25">
      <c r="A34">
        <v>2994</v>
      </c>
      <c r="B34" s="7" t="s">
        <v>7</v>
      </c>
      <c r="C34" t="s">
        <v>272</v>
      </c>
      <c r="D34" s="7" t="s">
        <v>8</v>
      </c>
      <c r="E34" s="7" t="s">
        <v>48</v>
      </c>
      <c r="F34" s="7" t="s">
        <v>10</v>
      </c>
      <c r="G34" t="s">
        <v>314</v>
      </c>
      <c r="H34" t="str">
        <f>PROPER(Table1_2[[#This Row],[State of Residence2]])</f>
        <v>Delta State</v>
      </c>
      <c r="I34" s="7" t="s">
        <v>168</v>
      </c>
      <c r="J34" s="7" t="s">
        <v>104</v>
      </c>
      <c r="K34" s="7" t="s">
        <v>26</v>
      </c>
      <c r="L34" s="7" t="s">
        <v>120</v>
      </c>
      <c r="M34" s="7" t="s">
        <v>15</v>
      </c>
      <c r="N34" s="7" t="s">
        <v>16</v>
      </c>
      <c r="O34" s="7" t="s">
        <v>16</v>
      </c>
      <c r="P34" s="7" t="s">
        <v>317</v>
      </c>
      <c r="Q34" s="7" t="s">
        <v>13</v>
      </c>
      <c r="R34" s="7" t="s">
        <v>16</v>
      </c>
      <c r="S34" s="1" t="s">
        <v>341</v>
      </c>
      <c r="T34" t="str">
        <f>IF(Table1_2[[#This Row],[ PPA range salary]]=0,"No Compensation",
IF(Table1_2[[#This Row],[ PPA range salary]]="10,000-20,000","Very Low Income",
IF(Table1_2[[#This Row],[ PPA range salary]]="21,000-30,000","Low Income",
IF(Table1_2[[#This Row],[ PPA range salary]]="31,000-40,000","Moderate Income",
IF(Table1_2[[#This Row],[ PPA range salary]]="41,000-50,000","Upper-Mid Income",
"High Income")))))</f>
        <v>Very Low Income</v>
      </c>
      <c r="U34" s="7" t="s">
        <v>29</v>
      </c>
      <c r="V34" s="7" t="s">
        <v>16</v>
      </c>
      <c r="W34" s="7" t="s">
        <v>121</v>
      </c>
      <c r="X34" s="7" t="s">
        <v>34</v>
      </c>
      <c r="Y34" s="7" t="s">
        <v>13</v>
      </c>
      <c r="Z34" s="7" t="s">
        <v>21</v>
      </c>
    </row>
    <row r="35" spans="1:26" x14ac:dyDescent="0.25">
      <c r="A35">
        <v>3670</v>
      </c>
      <c r="B35" s="7" t="s">
        <v>7</v>
      </c>
      <c r="C35" t="s">
        <v>272</v>
      </c>
      <c r="D35" s="7" t="s">
        <v>8</v>
      </c>
      <c r="E35" s="7" t="s">
        <v>48</v>
      </c>
      <c r="F35" s="7" t="s">
        <v>10</v>
      </c>
      <c r="G35" t="s">
        <v>314</v>
      </c>
      <c r="H35" t="str">
        <f>PROPER(Table1_2[[#This Row],[State of Residence2]])</f>
        <v>Delta State</v>
      </c>
      <c r="I35" s="7" t="s">
        <v>168</v>
      </c>
      <c r="J35" s="7" t="s">
        <v>104</v>
      </c>
      <c r="K35" s="7" t="s">
        <v>26</v>
      </c>
      <c r="L35" s="7" t="s">
        <v>72</v>
      </c>
      <c r="M35" s="7" t="s">
        <v>27</v>
      </c>
      <c r="N35" s="7" t="s">
        <v>13</v>
      </c>
      <c r="O35" s="7" t="s">
        <v>13</v>
      </c>
      <c r="P35" s="7" t="s">
        <v>317</v>
      </c>
      <c r="Q35" s="7" t="s">
        <v>13</v>
      </c>
      <c r="R35" s="7" t="s">
        <v>13</v>
      </c>
      <c r="S35" s="1">
        <v>0</v>
      </c>
      <c r="T35" t="str">
        <f>IF(Table1_2[[#This Row],[ PPA range salary]]=0,"No Compensation",
IF(Table1_2[[#This Row],[ PPA range salary]]="10,000-20,000","Very Low Income",
IF(Table1_2[[#This Row],[ PPA range salary]]="21,000-30,000","Low Income",
IF(Table1_2[[#This Row],[ PPA range salary]]="31,000-40,000","Moderate Income",
IF(Table1_2[[#This Row],[ PPA range salary]]="41,000-50,000","Upper-Mid Income",
"High Income")))))</f>
        <v>No Compensation</v>
      </c>
      <c r="U35" s="7" t="s">
        <v>29</v>
      </c>
      <c r="V35" s="7" t="s">
        <v>16</v>
      </c>
      <c r="W35" s="7" t="s">
        <v>123</v>
      </c>
      <c r="X35" s="7" t="s">
        <v>34</v>
      </c>
      <c r="Y35" s="7" t="s">
        <v>13</v>
      </c>
      <c r="Z35" s="7" t="s">
        <v>35</v>
      </c>
    </row>
    <row r="36" spans="1:26" x14ac:dyDescent="0.25">
      <c r="A36">
        <v>0</v>
      </c>
      <c r="B36" s="7" t="s">
        <v>7</v>
      </c>
      <c r="C36" t="s">
        <v>272</v>
      </c>
      <c r="D36" s="7" t="s">
        <v>8</v>
      </c>
      <c r="E36" s="7" t="s">
        <v>48</v>
      </c>
      <c r="F36" s="7" t="s">
        <v>54</v>
      </c>
      <c r="G36" t="s">
        <v>322</v>
      </c>
      <c r="H36" t="str">
        <f>PROPER(Table1_2[[#This Row],[State of Residence2]])</f>
        <v>Rivers State</v>
      </c>
      <c r="I36" s="7" t="s">
        <v>176</v>
      </c>
      <c r="J36" s="7" t="s">
        <v>104</v>
      </c>
      <c r="K36" s="7" t="s">
        <v>315</v>
      </c>
      <c r="L36" s="7" t="s">
        <v>32</v>
      </c>
      <c r="M36" s="7" t="s">
        <v>49</v>
      </c>
      <c r="N36" s="7" t="s">
        <v>13</v>
      </c>
      <c r="O36" s="7" t="s">
        <v>16</v>
      </c>
      <c r="P36" s="7" t="s">
        <v>317</v>
      </c>
      <c r="Q36" s="7" t="s">
        <v>16</v>
      </c>
      <c r="R36" s="7" t="s">
        <v>16</v>
      </c>
      <c r="S36" s="1" t="s">
        <v>341</v>
      </c>
      <c r="T36" t="str">
        <f>IF(Table1_2[[#This Row],[ PPA range salary]]=0,"No Compensation",
IF(Table1_2[[#This Row],[ PPA range salary]]="10,000-20,000","Very Low Income",
IF(Table1_2[[#This Row],[ PPA range salary]]="21,000-30,000","Low Income",
IF(Table1_2[[#This Row],[ PPA range salary]]="31,000-40,000","Moderate Income",
IF(Table1_2[[#This Row],[ PPA range salary]]="41,000-50,000","Upper-Mid Income",
"High Income")))))</f>
        <v>Very Low Income</v>
      </c>
      <c r="U36" s="7" t="s">
        <v>18</v>
      </c>
      <c r="V36" s="7" t="s">
        <v>16</v>
      </c>
      <c r="W36" s="7" t="s">
        <v>125</v>
      </c>
      <c r="X36" s="7" t="s">
        <v>126</v>
      </c>
      <c r="Y36" s="7" t="s">
        <v>13</v>
      </c>
      <c r="Z36" s="7" t="s">
        <v>59</v>
      </c>
    </row>
    <row r="37" spans="1:26" x14ac:dyDescent="0.25">
      <c r="A37">
        <v>0</v>
      </c>
      <c r="B37" s="7" t="s">
        <v>7</v>
      </c>
      <c r="C37" t="s">
        <v>272</v>
      </c>
      <c r="D37" s="7" t="s">
        <v>8</v>
      </c>
      <c r="E37" s="7" t="s">
        <v>9</v>
      </c>
      <c r="F37" s="7" t="s">
        <v>10</v>
      </c>
      <c r="G37" t="s">
        <v>314</v>
      </c>
      <c r="H37" t="str">
        <f>PROPER(Table1_2[[#This Row],[State of Residence2]])</f>
        <v>Abia State</v>
      </c>
      <c r="I37" s="7" t="s">
        <v>159</v>
      </c>
      <c r="J37" s="7" t="s">
        <v>104</v>
      </c>
      <c r="K37" s="7" t="s">
        <v>26</v>
      </c>
      <c r="L37" s="7" t="s">
        <v>32</v>
      </c>
      <c r="M37" s="7" t="s">
        <v>27</v>
      </c>
      <c r="N37" s="7" t="s">
        <v>16</v>
      </c>
      <c r="O37" s="7" t="s">
        <v>13</v>
      </c>
      <c r="P37" s="7" t="s">
        <v>321</v>
      </c>
      <c r="Q37" s="7" t="s">
        <v>16</v>
      </c>
      <c r="R37" s="7" t="s">
        <v>16</v>
      </c>
      <c r="S37" s="1" t="s">
        <v>341</v>
      </c>
      <c r="T37" t="str">
        <f>IF(Table1_2[[#This Row],[ PPA range salary]]=0,"No Compensation",
IF(Table1_2[[#This Row],[ PPA range salary]]="10,000-20,000","Very Low Income",
IF(Table1_2[[#This Row],[ PPA range salary]]="21,000-30,000","Low Income",
IF(Table1_2[[#This Row],[ PPA range salary]]="31,000-40,000","Moderate Income",
IF(Table1_2[[#This Row],[ PPA range salary]]="41,000-50,000","Upper-Mid Income",
"High Income")))))</f>
        <v>Very Low Income</v>
      </c>
      <c r="U37" s="7" t="s">
        <v>29</v>
      </c>
      <c r="V37" s="7" t="s">
        <v>13</v>
      </c>
      <c r="W37" s="7" t="s">
        <v>272</v>
      </c>
      <c r="X37" s="7" t="s">
        <v>34</v>
      </c>
      <c r="Y37" s="7" t="s">
        <v>13</v>
      </c>
      <c r="Z37" s="7" t="s">
        <v>46</v>
      </c>
    </row>
    <row r="38" spans="1:26" x14ac:dyDescent="0.25">
      <c r="A38">
        <v>9089</v>
      </c>
      <c r="B38" s="7" t="s">
        <v>7</v>
      </c>
      <c r="C38" t="s">
        <v>272</v>
      </c>
      <c r="D38" s="7" t="s">
        <v>8</v>
      </c>
      <c r="E38" s="7" t="s">
        <v>9</v>
      </c>
      <c r="F38" s="7" t="s">
        <v>10</v>
      </c>
      <c r="G38" t="s">
        <v>314</v>
      </c>
      <c r="H38" t="str">
        <f>PROPER(Table1_2[[#This Row],[State of Residence2]])</f>
        <v>Delta State</v>
      </c>
      <c r="I38" s="7" t="s">
        <v>168</v>
      </c>
      <c r="J38" s="7" t="s">
        <v>104</v>
      </c>
      <c r="K38" s="7" t="s">
        <v>315</v>
      </c>
      <c r="L38" s="7" t="s">
        <v>39</v>
      </c>
      <c r="M38" s="7" t="s">
        <v>49</v>
      </c>
      <c r="N38" s="7" t="s">
        <v>16</v>
      </c>
      <c r="O38" s="7" t="s">
        <v>13</v>
      </c>
      <c r="P38" s="7" t="s">
        <v>317</v>
      </c>
      <c r="Q38" s="7" t="s">
        <v>13</v>
      </c>
      <c r="R38" s="7" t="s">
        <v>16</v>
      </c>
      <c r="S38" s="1" t="s">
        <v>341</v>
      </c>
      <c r="T38" t="str">
        <f>IF(Table1_2[[#This Row],[ PPA range salary]]=0,"No Compensation",
IF(Table1_2[[#This Row],[ PPA range salary]]="10,000-20,000","Very Low Income",
IF(Table1_2[[#This Row],[ PPA range salary]]="21,000-30,000","Low Income",
IF(Table1_2[[#This Row],[ PPA range salary]]="31,000-40,000","Moderate Income",
IF(Table1_2[[#This Row],[ PPA range salary]]="41,000-50,000","Upper-Mid Income",
"High Income")))))</f>
        <v>Very Low Income</v>
      </c>
      <c r="U38" s="7" t="s">
        <v>42</v>
      </c>
      <c r="V38" s="7" t="s">
        <v>16</v>
      </c>
      <c r="W38" s="7" t="s">
        <v>129</v>
      </c>
      <c r="X38" s="7" t="s">
        <v>34</v>
      </c>
      <c r="Y38" s="7" t="s">
        <v>13</v>
      </c>
      <c r="Z38" s="7" t="s">
        <v>21</v>
      </c>
    </row>
    <row r="39" spans="1:26" x14ac:dyDescent="0.25">
      <c r="A39">
        <v>1463</v>
      </c>
      <c r="B39" s="7" t="s">
        <v>7</v>
      </c>
      <c r="C39" t="s">
        <v>272</v>
      </c>
      <c r="D39" s="7" t="s">
        <v>8</v>
      </c>
      <c r="E39" s="7" t="s">
        <v>48</v>
      </c>
      <c r="F39" s="7" t="s">
        <v>10</v>
      </c>
      <c r="G39" t="s">
        <v>314</v>
      </c>
      <c r="H39" t="str">
        <f>PROPER(Table1_2[[#This Row],[State of Residence2]])</f>
        <v>Bayelsa State</v>
      </c>
      <c r="I39" s="7" t="s">
        <v>131</v>
      </c>
      <c r="J39" s="7" t="s">
        <v>104</v>
      </c>
      <c r="K39" s="7" t="s">
        <v>315</v>
      </c>
      <c r="L39" s="7" t="s">
        <v>32</v>
      </c>
      <c r="M39" s="7" t="s">
        <v>27</v>
      </c>
      <c r="N39" s="7" t="s">
        <v>13</v>
      </c>
      <c r="O39" s="7" t="s">
        <v>16</v>
      </c>
      <c r="P39" s="7" t="s">
        <v>317</v>
      </c>
      <c r="Q39" s="7" t="s">
        <v>13</v>
      </c>
      <c r="R39" s="7" t="s">
        <v>13</v>
      </c>
      <c r="S39" s="1">
        <v>0</v>
      </c>
      <c r="T39" t="str">
        <f>IF(Table1_2[[#This Row],[ PPA range salary]]=0,"No Compensation",
IF(Table1_2[[#This Row],[ PPA range salary]]="10,000-20,000","Very Low Income",
IF(Table1_2[[#This Row],[ PPA range salary]]="21,000-30,000","Low Income",
IF(Table1_2[[#This Row],[ PPA range salary]]="31,000-40,000","Moderate Income",
IF(Table1_2[[#This Row],[ PPA range salary]]="41,000-50,000","Upper-Mid Income",
"High Income")))))</f>
        <v>No Compensation</v>
      </c>
      <c r="U39" s="7" t="s">
        <v>18</v>
      </c>
      <c r="V39" s="7" t="s">
        <v>16</v>
      </c>
      <c r="W39" s="7" t="s">
        <v>132</v>
      </c>
      <c r="X39" s="7" t="s">
        <v>34</v>
      </c>
      <c r="Y39" s="7" t="s">
        <v>13</v>
      </c>
      <c r="Z39" s="7" t="s">
        <v>59</v>
      </c>
    </row>
    <row r="40" spans="1:26" x14ac:dyDescent="0.25">
      <c r="A40">
        <v>1577</v>
      </c>
      <c r="B40" s="7" t="s">
        <v>7</v>
      </c>
      <c r="C40" t="s">
        <v>272</v>
      </c>
      <c r="D40" s="7" t="s">
        <v>8</v>
      </c>
      <c r="E40" s="7" t="s">
        <v>48</v>
      </c>
      <c r="F40" s="7" t="s">
        <v>54</v>
      </c>
      <c r="G40" t="s">
        <v>322</v>
      </c>
      <c r="H40" t="str">
        <f>PROPER(Table1_2[[#This Row],[State of Residence2]])</f>
        <v>Ogun State</v>
      </c>
      <c r="I40" s="7" t="s">
        <v>134</v>
      </c>
      <c r="J40" s="7" t="s">
        <v>104</v>
      </c>
      <c r="K40" s="7" t="s">
        <v>315</v>
      </c>
      <c r="L40" s="7" t="s">
        <v>32</v>
      </c>
      <c r="M40" s="7" t="s">
        <v>15</v>
      </c>
      <c r="N40" s="7" t="s">
        <v>16</v>
      </c>
      <c r="O40" s="7" t="s">
        <v>16</v>
      </c>
      <c r="P40" s="7" t="s">
        <v>317</v>
      </c>
      <c r="Q40" s="7" t="s">
        <v>16</v>
      </c>
      <c r="R40" s="7" t="s">
        <v>16</v>
      </c>
      <c r="S40" s="1" t="s">
        <v>341</v>
      </c>
      <c r="T40" t="str">
        <f>IF(Table1_2[[#This Row],[ PPA range salary]]=0,"No Compensation",
IF(Table1_2[[#This Row],[ PPA range salary]]="10,000-20,000","Very Low Income",
IF(Table1_2[[#This Row],[ PPA range salary]]="21,000-30,000","Low Income",
IF(Table1_2[[#This Row],[ PPA range salary]]="31,000-40,000","Moderate Income",
IF(Table1_2[[#This Row],[ PPA range salary]]="41,000-50,000","Upper-Mid Income",
"High Income")))))</f>
        <v>Very Low Income</v>
      </c>
      <c r="U40" s="7" t="s">
        <v>18</v>
      </c>
      <c r="V40" s="7" t="s">
        <v>13</v>
      </c>
      <c r="W40" s="7" t="s">
        <v>272</v>
      </c>
      <c r="X40" s="7" t="s">
        <v>126</v>
      </c>
      <c r="Y40" s="7" t="s">
        <v>16</v>
      </c>
      <c r="Z40" s="7" t="s">
        <v>46</v>
      </c>
    </row>
    <row r="41" spans="1:26" x14ac:dyDescent="0.25">
      <c r="A41">
        <v>8888</v>
      </c>
      <c r="B41" s="7" t="s">
        <v>7</v>
      </c>
      <c r="C41" t="s">
        <v>272</v>
      </c>
      <c r="D41" s="7" t="s">
        <v>8</v>
      </c>
      <c r="E41" s="7" t="s">
        <v>9</v>
      </c>
      <c r="F41" s="7" t="s">
        <v>54</v>
      </c>
      <c r="G41" t="s">
        <v>322</v>
      </c>
      <c r="H41" t="str">
        <f>PROPER(Table1_2[[#This Row],[State of Residence2]])</f>
        <v>Enugu State</v>
      </c>
      <c r="I41" s="7" t="s">
        <v>281</v>
      </c>
      <c r="J41" s="7" t="s">
        <v>104</v>
      </c>
      <c r="K41" s="7" t="s">
        <v>26</v>
      </c>
      <c r="L41" s="7" t="s">
        <v>14</v>
      </c>
      <c r="M41" s="7" t="s">
        <v>49</v>
      </c>
      <c r="N41" s="7" t="s">
        <v>16</v>
      </c>
      <c r="O41" s="7" t="s">
        <v>16</v>
      </c>
      <c r="P41" s="7" t="s">
        <v>321</v>
      </c>
      <c r="Q41" s="7" t="s">
        <v>16</v>
      </c>
      <c r="R41" s="7" t="s">
        <v>16</v>
      </c>
      <c r="S41" s="1" t="s">
        <v>342</v>
      </c>
      <c r="T41" t="str">
        <f>IF(Table1_2[[#This Row],[ PPA range salary]]=0,"No Compensation",
IF(Table1_2[[#This Row],[ PPA range salary]]="10,000-20,000","Very Low Income",
IF(Table1_2[[#This Row],[ PPA range salary]]="21,000-30,000","Low Income",
IF(Table1_2[[#This Row],[ PPA range salary]]="31,000-40,000","Moderate Income",
IF(Table1_2[[#This Row],[ PPA range salary]]="41,000-50,000","Upper-Mid Income",
"High Income")))))</f>
        <v>Low Income</v>
      </c>
      <c r="U41" s="7" t="s">
        <v>18</v>
      </c>
      <c r="V41" s="7" t="s">
        <v>16</v>
      </c>
      <c r="W41" s="7" t="s">
        <v>272</v>
      </c>
      <c r="X41" s="7" t="s">
        <v>98</v>
      </c>
      <c r="Y41" s="7" t="s">
        <v>26</v>
      </c>
      <c r="Z41" s="7" t="s">
        <v>59</v>
      </c>
    </row>
    <row r="42" spans="1:26" x14ac:dyDescent="0.25">
      <c r="A42">
        <v>12</v>
      </c>
      <c r="B42" s="7" t="s">
        <v>7</v>
      </c>
      <c r="C42" t="s">
        <v>272</v>
      </c>
      <c r="D42" s="7" t="s">
        <v>8</v>
      </c>
      <c r="E42" s="7" t="s">
        <v>9</v>
      </c>
      <c r="F42" s="7" t="s">
        <v>23</v>
      </c>
      <c r="G42" t="s">
        <v>316</v>
      </c>
      <c r="H42" t="str">
        <f>PROPER(Table1_2[[#This Row],[State of Residence2]])</f>
        <v>Edo State</v>
      </c>
      <c r="I42" s="7" t="s">
        <v>45</v>
      </c>
      <c r="J42" s="7" t="s">
        <v>104</v>
      </c>
      <c r="K42" s="7" t="s">
        <v>26</v>
      </c>
      <c r="L42" s="7" t="s">
        <v>118</v>
      </c>
      <c r="M42" s="7" t="s">
        <v>49</v>
      </c>
      <c r="N42" s="7" t="s">
        <v>16</v>
      </c>
      <c r="O42" s="7" t="s">
        <v>16</v>
      </c>
      <c r="P42" s="7" t="s">
        <v>321</v>
      </c>
      <c r="Q42" s="7" t="s">
        <v>13</v>
      </c>
      <c r="R42" s="7" t="s">
        <v>16</v>
      </c>
      <c r="S42" s="1" t="s">
        <v>302</v>
      </c>
      <c r="T42" t="str">
        <f>IF(Table1_2[[#This Row],[ PPA range salary]]=0,"No Compensation",
IF(Table1_2[[#This Row],[ PPA range salary]]="10,000-20,000","Very Low Income",
IF(Table1_2[[#This Row],[ PPA range salary]]="21,000-30,000","Low Income",
IF(Table1_2[[#This Row],[ PPA range salary]]="31,000-40,000","Moderate Income",
IF(Table1_2[[#This Row],[ PPA range salary]]="41,000-50,000","Upper-Mid Income",
"High Income")))))</f>
        <v>High Income</v>
      </c>
      <c r="U42" s="7" t="s">
        <v>29</v>
      </c>
      <c r="V42" s="7" t="s">
        <v>16</v>
      </c>
      <c r="W42" s="7" t="s">
        <v>137</v>
      </c>
      <c r="X42" s="7" t="s">
        <v>138</v>
      </c>
      <c r="Y42" s="7" t="s">
        <v>26</v>
      </c>
      <c r="Z42" s="7" t="s">
        <v>46</v>
      </c>
    </row>
    <row r="43" spans="1:26" x14ac:dyDescent="0.25">
      <c r="A43">
        <v>3427</v>
      </c>
      <c r="B43" s="7" t="s">
        <v>7</v>
      </c>
      <c r="C43" t="s">
        <v>272</v>
      </c>
      <c r="D43" s="7" t="s">
        <v>8</v>
      </c>
      <c r="E43" s="7" t="s">
        <v>9</v>
      </c>
      <c r="F43" s="7" t="s">
        <v>23</v>
      </c>
      <c r="G43" t="s">
        <v>316</v>
      </c>
      <c r="H43" t="str">
        <f>PROPER(Table1_2[[#This Row],[State of Residence2]])</f>
        <v>Ondo State</v>
      </c>
      <c r="I43" s="7" t="s">
        <v>140</v>
      </c>
      <c r="J43" s="7" t="s">
        <v>104</v>
      </c>
      <c r="K43" s="7" t="s">
        <v>315</v>
      </c>
      <c r="L43" s="7" t="s">
        <v>14</v>
      </c>
      <c r="M43" s="7" t="s">
        <v>27</v>
      </c>
      <c r="N43" s="7" t="s">
        <v>16</v>
      </c>
      <c r="O43" s="7" t="s">
        <v>16</v>
      </c>
      <c r="P43" s="7" t="s">
        <v>317</v>
      </c>
      <c r="Q43" s="7" t="s">
        <v>13</v>
      </c>
      <c r="R43" s="7" t="s">
        <v>13</v>
      </c>
      <c r="S43" s="1">
        <v>0</v>
      </c>
      <c r="T43" t="str">
        <f>IF(Table1_2[[#This Row],[ PPA range salary]]=0,"No Compensation",
IF(Table1_2[[#This Row],[ PPA range salary]]="10,000-20,000","Very Low Income",
IF(Table1_2[[#This Row],[ PPA range salary]]="21,000-30,000","Low Income",
IF(Table1_2[[#This Row],[ PPA range salary]]="31,000-40,000","Moderate Income",
IF(Table1_2[[#This Row],[ PPA range salary]]="41,000-50,000","Upper-Mid Income",
"High Income")))))</f>
        <v>No Compensation</v>
      </c>
      <c r="U43" s="7" t="s">
        <v>18</v>
      </c>
      <c r="V43" s="7" t="s">
        <v>16</v>
      </c>
      <c r="W43" s="7" t="s">
        <v>141</v>
      </c>
      <c r="X43" s="7" t="s">
        <v>34</v>
      </c>
      <c r="Y43" s="7" t="s">
        <v>13</v>
      </c>
      <c r="Z43" s="7" t="s">
        <v>21</v>
      </c>
    </row>
    <row r="44" spans="1:26" x14ac:dyDescent="0.25">
      <c r="A44">
        <v>3338</v>
      </c>
      <c r="B44" s="7" t="s">
        <v>7</v>
      </c>
      <c r="C44" t="s">
        <v>272</v>
      </c>
      <c r="D44" s="7" t="s">
        <v>8</v>
      </c>
      <c r="E44" s="7" t="s">
        <v>48</v>
      </c>
      <c r="F44" s="7" t="s">
        <v>54</v>
      </c>
      <c r="G44" t="s">
        <v>322</v>
      </c>
      <c r="H44" t="str">
        <f>PROPER(Table1_2[[#This Row],[State of Residence2]])</f>
        <v xml:space="preserve">Rivers State </v>
      </c>
      <c r="I44" s="7" t="s">
        <v>111</v>
      </c>
      <c r="J44" s="7" t="s">
        <v>326</v>
      </c>
      <c r="K44" s="7" t="s">
        <v>26</v>
      </c>
      <c r="L44" s="7" t="s">
        <v>39</v>
      </c>
      <c r="M44" s="7" t="s">
        <v>15</v>
      </c>
      <c r="N44" s="7" t="s">
        <v>16</v>
      </c>
      <c r="O44" s="7" t="s">
        <v>16</v>
      </c>
      <c r="P44" s="7" t="s">
        <v>321</v>
      </c>
      <c r="Q44" s="7" t="s">
        <v>16</v>
      </c>
      <c r="R44" s="7" t="s">
        <v>16</v>
      </c>
      <c r="S44" s="1" t="s">
        <v>302</v>
      </c>
      <c r="T44" t="str">
        <f>IF(Table1_2[[#This Row],[ PPA range salary]]=0,"No Compensation",
IF(Table1_2[[#This Row],[ PPA range salary]]="10,000-20,000","Very Low Income",
IF(Table1_2[[#This Row],[ PPA range salary]]="21,000-30,000","Low Income",
IF(Table1_2[[#This Row],[ PPA range salary]]="31,000-40,000","Moderate Income",
IF(Table1_2[[#This Row],[ PPA range salary]]="41,000-50,000","Upper-Mid Income",
"High Income")))))</f>
        <v>High Income</v>
      </c>
      <c r="U44" s="7" t="s">
        <v>144</v>
      </c>
      <c r="V44" s="7" t="s">
        <v>16</v>
      </c>
      <c r="W44" s="7" t="s">
        <v>145</v>
      </c>
      <c r="X44" s="7" t="s">
        <v>146</v>
      </c>
      <c r="Y44" s="7" t="s">
        <v>16</v>
      </c>
      <c r="Z44" s="7" t="s">
        <v>46</v>
      </c>
    </row>
    <row r="45" spans="1:26" x14ac:dyDescent="0.25">
      <c r="A45">
        <v>1539</v>
      </c>
      <c r="B45" s="7" t="s">
        <v>7</v>
      </c>
      <c r="C45" t="s">
        <v>272</v>
      </c>
      <c r="D45" s="7" t="s">
        <v>8</v>
      </c>
      <c r="E45" s="7" t="s">
        <v>9</v>
      </c>
      <c r="F45" s="7" t="s">
        <v>10</v>
      </c>
      <c r="G45" t="s">
        <v>314</v>
      </c>
      <c r="H45" t="str">
        <f>PROPER(Table1_2[[#This Row],[State of Residence2]])</f>
        <v>Delta State</v>
      </c>
      <c r="I45" s="7" t="s">
        <v>168</v>
      </c>
      <c r="J45" s="7" t="s">
        <v>89</v>
      </c>
      <c r="K45" s="7" t="s">
        <v>315</v>
      </c>
      <c r="L45" s="7" t="s">
        <v>14</v>
      </c>
      <c r="M45" s="7" t="s">
        <v>15</v>
      </c>
      <c r="N45" s="7" t="s">
        <v>16</v>
      </c>
      <c r="O45" s="7" t="s">
        <v>16</v>
      </c>
      <c r="P45" s="7" t="s">
        <v>321</v>
      </c>
      <c r="Q45" s="7" t="s">
        <v>16</v>
      </c>
      <c r="R45" s="7" t="s">
        <v>16</v>
      </c>
      <c r="S45" s="1" t="s">
        <v>302</v>
      </c>
      <c r="T45" t="str">
        <f>IF(Table1_2[[#This Row],[ PPA range salary]]=0,"No Compensation",
IF(Table1_2[[#This Row],[ PPA range salary]]="10,000-20,000","Very Low Income",
IF(Table1_2[[#This Row],[ PPA range salary]]="21,000-30,000","Low Income",
IF(Table1_2[[#This Row],[ PPA range salary]]="31,000-40,000","Moderate Income",
IF(Table1_2[[#This Row],[ PPA range salary]]="41,000-50,000","Upper-Mid Income",
"High Income")))))</f>
        <v>High Income</v>
      </c>
      <c r="U45" s="7" t="s">
        <v>18</v>
      </c>
      <c r="V45" s="7" t="s">
        <v>16</v>
      </c>
      <c r="W45" s="7" t="s">
        <v>90</v>
      </c>
      <c r="X45" s="7" t="s">
        <v>58</v>
      </c>
      <c r="Y45" s="7" t="s">
        <v>16</v>
      </c>
      <c r="Z45" s="7" t="s">
        <v>21</v>
      </c>
    </row>
    <row r="46" spans="1:26" x14ac:dyDescent="0.25">
      <c r="A46">
        <v>5127</v>
      </c>
      <c r="B46" s="7" t="s">
        <v>7</v>
      </c>
      <c r="C46" t="s">
        <v>272</v>
      </c>
      <c r="D46" s="7" t="s">
        <v>8</v>
      </c>
      <c r="E46" s="7" t="s">
        <v>48</v>
      </c>
      <c r="F46" s="7" t="s">
        <v>54</v>
      </c>
      <c r="G46" t="s">
        <v>322</v>
      </c>
      <c r="H46" t="str">
        <f>PROPER(Table1_2[[#This Row],[State of Residence2]])</f>
        <v>Rivers State</v>
      </c>
      <c r="I46" s="7" t="s">
        <v>176</v>
      </c>
      <c r="J46" s="7" t="s">
        <v>104</v>
      </c>
      <c r="K46" s="7" t="s">
        <v>315</v>
      </c>
      <c r="L46" s="7" t="s">
        <v>39</v>
      </c>
      <c r="M46" s="7" t="s">
        <v>27</v>
      </c>
      <c r="N46" s="7" t="s">
        <v>16</v>
      </c>
      <c r="O46" s="7" t="s">
        <v>13</v>
      </c>
      <c r="P46" s="7" t="s">
        <v>317</v>
      </c>
      <c r="Q46" s="7" t="s">
        <v>13</v>
      </c>
      <c r="R46" s="7" t="s">
        <v>16</v>
      </c>
      <c r="S46" s="1" t="s">
        <v>341</v>
      </c>
      <c r="T46" t="str">
        <f>IF(Table1_2[[#This Row],[ PPA range salary]]=0,"No Compensation",
IF(Table1_2[[#This Row],[ PPA range salary]]="10,000-20,000","Very Low Income",
IF(Table1_2[[#This Row],[ PPA range salary]]="21,000-30,000","Low Income",
IF(Table1_2[[#This Row],[ PPA range salary]]="31,000-40,000","Moderate Income",
IF(Table1_2[[#This Row],[ PPA range salary]]="41,000-50,000","Upper-Mid Income",
"High Income")))))</f>
        <v>Very Low Income</v>
      </c>
      <c r="U46" s="7" t="s">
        <v>18</v>
      </c>
      <c r="V46" s="7" t="s">
        <v>13</v>
      </c>
      <c r="W46" s="7" t="s">
        <v>272</v>
      </c>
      <c r="X46" s="7" t="s">
        <v>34</v>
      </c>
      <c r="Y46" s="7" t="s">
        <v>13</v>
      </c>
      <c r="Z46" s="7" t="s">
        <v>35</v>
      </c>
    </row>
    <row r="47" spans="1:26" x14ac:dyDescent="0.25">
      <c r="A47">
        <v>3970</v>
      </c>
      <c r="B47" s="7" t="s">
        <v>7</v>
      </c>
      <c r="C47" t="s">
        <v>272</v>
      </c>
      <c r="D47" s="7" t="s">
        <v>8</v>
      </c>
      <c r="E47" s="7" t="s">
        <v>9</v>
      </c>
      <c r="F47" s="7" t="s">
        <v>54</v>
      </c>
      <c r="G47" t="s">
        <v>322</v>
      </c>
      <c r="H47" t="str">
        <f>PROPER(Table1_2[[#This Row],[State of Residence2]])</f>
        <v>Delta State</v>
      </c>
      <c r="I47" s="7" t="s">
        <v>168</v>
      </c>
      <c r="J47" s="7" t="s">
        <v>104</v>
      </c>
      <c r="K47" s="7" t="s">
        <v>26</v>
      </c>
      <c r="L47" s="7" t="s">
        <v>150</v>
      </c>
      <c r="M47" s="7" t="s">
        <v>295</v>
      </c>
      <c r="N47" s="7" t="s">
        <v>16</v>
      </c>
      <c r="O47" s="7" t="s">
        <v>13</v>
      </c>
      <c r="P47" s="7" t="s">
        <v>321</v>
      </c>
      <c r="Q47" s="7" t="s">
        <v>16</v>
      </c>
      <c r="R47" s="7" t="s">
        <v>16</v>
      </c>
      <c r="S47" s="1" t="s">
        <v>341</v>
      </c>
      <c r="T47" t="str">
        <f>IF(Table1_2[[#This Row],[ PPA range salary]]=0,"No Compensation",
IF(Table1_2[[#This Row],[ PPA range salary]]="10,000-20,000","Very Low Income",
IF(Table1_2[[#This Row],[ PPA range salary]]="21,000-30,000","Low Income",
IF(Table1_2[[#This Row],[ PPA range salary]]="31,000-40,000","Moderate Income",
IF(Table1_2[[#This Row],[ PPA range salary]]="41,000-50,000","Upper-Mid Income",
"High Income")))))</f>
        <v>Very Low Income</v>
      </c>
      <c r="U47" s="7" t="s">
        <v>42</v>
      </c>
      <c r="V47" s="7" t="s">
        <v>13</v>
      </c>
      <c r="W47" s="7" t="s">
        <v>272</v>
      </c>
      <c r="X47" s="7" t="s">
        <v>339</v>
      </c>
      <c r="Y47" s="7" t="s">
        <v>26</v>
      </c>
      <c r="Z47" s="7" t="s">
        <v>59</v>
      </c>
    </row>
    <row r="48" spans="1:26" x14ac:dyDescent="0.25">
      <c r="A48">
        <v>608</v>
      </c>
      <c r="B48" s="7" t="s">
        <v>7</v>
      </c>
      <c r="C48" t="s">
        <v>272</v>
      </c>
      <c r="D48" s="7" t="s">
        <v>8</v>
      </c>
      <c r="E48" s="7" t="s">
        <v>48</v>
      </c>
      <c r="F48" s="7" t="s">
        <v>54</v>
      </c>
      <c r="G48" t="s">
        <v>322</v>
      </c>
      <c r="H48" t="str">
        <f>PROPER(Table1_2[[#This Row],[State of Residence2]])</f>
        <v>Delta State</v>
      </c>
      <c r="I48" s="7" t="s">
        <v>168</v>
      </c>
      <c r="J48" s="7" t="s">
        <v>104</v>
      </c>
      <c r="K48" s="7" t="s">
        <v>315</v>
      </c>
      <c r="L48" s="7" t="s">
        <v>72</v>
      </c>
      <c r="M48" s="7" t="s">
        <v>27</v>
      </c>
      <c r="N48" s="7" t="s">
        <v>16</v>
      </c>
      <c r="O48" s="7" t="s">
        <v>16</v>
      </c>
      <c r="P48" s="7" t="s">
        <v>317</v>
      </c>
      <c r="Q48" s="7" t="s">
        <v>16</v>
      </c>
      <c r="R48" s="7" t="s">
        <v>16</v>
      </c>
      <c r="S48" s="1" t="s">
        <v>302</v>
      </c>
      <c r="T48" t="str">
        <f>IF(Table1_2[[#This Row],[ PPA range salary]]=0,"No Compensation",
IF(Table1_2[[#This Row],[ PPA range salary]]="10,000-20,000","Very Low Income",
IF(Table1_2[[#This Row],[ PPA range salary]]="21,000-30,000","Low Income",
IF(Table1_2[[#This Row],[ PPA range salary]]="31,000-40,000","Moderate Income",
IF(Table1_2[[#This Row],[ PPA range salary]]="41,000-50,000","Upper-Mid Income",
"High Income")))))</f>
        <v>High Income</v>
      </c>
      <c r="U48" s="7" t="s">
        <v>18</v>
      </c>
      <c r="V48" s="7" t="s">
        <v>13</v>
      </c>
      <c r="W48" s="7" t="s">
        <v>272</v>
      </c>
      <c r="X48" s="7" t="s">
        <v>152</v>
      </c>
      <c r="Y48" s="7" t="s">
        <v>26</v>
      </c>
      <c r="Z48" s="7" t="s">
        <v>59</v>
      </c>
    </row>
    <row r="49" spans="1:26" x14ac:dyDescent="0.25">
      <c r="A49">
        <v>2293</v>
      </c>
      <c r="B49" s="7" t="s">
        <v>7</v>
      </c>
      <c r="C49">
        <v>2025</v>
      </c>
      <c r="D49" s="7" t="s">
        <v>8</v>
      </c>
      <c r="E49" s="7" t="s">
        <v>9</v>
      </c>
      <c r="F49" s="7" t="s">
        <v>10</v>
      </c>
      <c r="G49" t="s">
        <v>314</v>
      </c>
      <c r="H49" t="str">
        <f>PROPER(Table1_2[[#This Row],[State of Residence2]])</f>
        <v xml:space="preserve">Rivers State </v>
      </c>
      <c r="I49" s="7" t="s">
        <v>111</v>
      </c>
      <c r="J49" s="7" t="s">
        <v>104</v>
      </c>
      <c r="K49" s="7" t="s">
        <v>26</v>
      </c>
      <c r="L49" s="7" t="s">
        <v>39</v>
      </c>
      <c r="M49" s="7" t="s">
        <v>49</v>
      </c>
      <c r="N49" s="7" t="s">
        <v>16</v>
      </c>
      <c r="O49" s="7" t="s">
        <v>16</v>
      </c>
      <c r="P49" s="7" t="s">
        <v>317</v>
      </c>
      <c r="Q49" s="7" t="s">
        <v>16</v>
      </c>
      <c r="R49" s="7" t="s">
        <v>16</v>
      </c>
      <c r="S49" s="1" t="s">
        <v>302</v>
      </c>
      <c r="T49" t="str">
        <f>IF(Table1_2[[#This Row],[ PPA range salary]]=0,"No Compensation",
IF(Table1_2[[#This Row],[ PPA range salary]]="10,000-20,000","Very Low Income",
IF(Table1_2[[#This Row],[ PPA range salary]]="21,000-30,000","Low Income",
IF(Table1_2[[#This Row],[ PPA range salary]]="31,000-40,000","Moderate Income",
IF(Table1_2[[#This Row],[ PPA range salary]]="41,000-50,000","Upper-Mid Income",
"High Income")))))</f>
        <v>High Income</v>
      </c>
      <c r="U49" s="7" t="s">
        <v>18</v>
      </c>
      <c r="V49" s="7" t="s">
        <v>16</v>
      </c>
      <c r="W49" s="7" t="s">
        <v>154</v>
      </c>
      <c r="X49" s="7" t="s">
        <v>338</v>
      </c>
      <c r="Y49" s="7" t="s">
        <v>26</v>
      </c>
      <c r="Z49" s="7" t="s">
        <v>59</v>
      </c>
    </row>
    <row r="50" spans="1:26" x14ac:dyDescent="0.25">
      <c r="A50">
        <v>37</v>
      </c>
      <c r="B50" s="7" t="s">
        <v>7</v>
      </c>
      <c r="C50">
        <v>2025</v>
      </c>
      <c r="D50" s="7" t="s">
        <v>8</v>
      </c>
      <c r="E50" s="7" t="s">
        <v>9</v>
      </c>
      <c r="F50" s="7" t="s">
        <v>23</v>
      </c>
      <c r="G50" t="s">
        <v>316</v>
      </c>
      <c r="H50" t="str">
        <f>PROPER(Table1_2[[#This Row],[State of Residence2]])</f>
        <v>Rivers State</v>
      </c>
      <c r="I50" s="7" t="s">
        <v>176</v>
      </c>
      <c r="J50" s="7" t="s">
        <v>104</v>
      </c>
      <c r="K50" s="7" t="s">
        <v>315</v>
      </c>
      <c r="L50" s="7" t="s">
        <v>156</v>
      </c>
      <c r="M50" s="7" t="s">
        <v>15</v>
      </c>
      <c r="N50" s="7" t="s">
        <v>16</v>
      </c>
      <c r="O50" s="7" t="s">
        <v>16</v>
      </c>
      <c r="P50" s="7" t="s">
        <v>317</v>
      </c>
      <c r="Q50" s="7" t="s">
        <v>16</v>
      </c>
      <c r="R50" s="7" t="s">
        <v>16</v>
      </c>
      <c r="S50" s="1" t="s">
        <v>302</v>
      </c>
      <c r="T50" t="str">
        <f>IF(Table1_2[[#This Row],[ PPA range salary]]=0,"No Compensation",
IF(Table1_2[[#This Row],[ PPA range salary]]="10,000-20,000","Very Low Income",
IF(Table1_2[[#This Row],[ PPA range salary]]="21,000-30,000","Low Income",
IF(Table1_2[[#This Row],[ PPA range salary]]="31,000-40,000","Moderate Income",
IF(Table1_2[[#This Row],[ PPA range salary]]="41,000-50,000","Upper-Mid Income",
"High Income")))))</f>
        <v>High Income</v>
      </c>
      <c r="U50" s="7" t="s">
        <v>29</v>
      </c>
      <c r="V50" s="7" t="s">
        <v>16</v>
      </c>
      <c r="W50" s="7" t="s">
        <v>157</v>
      </c>
      <c r="X50" s="7" t="s">
        <v>338</v>
      </c>
      <c r="Y50" s="7" t="s">
        <v>16</v>
      </c>
      <c r="Z50" s="7" t="s">
        <v>46</v>
      </c>
    </row>
    <row r="51" spans="1:26" x14ac:dyDescent="0.25">
      <c r="A51">
        <v>710</v>
      </c>
      <c r="B51" s="7" t="s">
        <v>7</v>
      </c>
      <c r="C51">
        <v>2025</v>
      </c>
      <c r="D51" s="7" t="s">
        <v>8</v>
      </c>
      <c r="E51" s="7" t="s">
        <v>9</v>
      </c>
      <c r="F51" s="7" t="s">
        <v>103</v>
      </c>
      <c r="G51" t="s">
        <v>349</v>
      </c>
      <c r="H51" t="str">
        <f>PROPER(Table1_2[[#This Row],[State of Residence2]])</f>
        <v>Abia State</v>
      </c>
      <c r="I51" s="7" t="s">
        <v>347</v>
      </c>
      <c r="J51" s="7" t="s">
        <v>104</v>
      </c>
      <c r="K51" s="7" t="s">
        <v>315</v>
      </c>
      <c r="L51" s="7" t="s">
        <v>39</v>
      </c>
      <c r="M51" s="7" t="s">
        <v>27</v>
      </c>
      <c r="N51" s="7" t="s">
        <v>16</v>
      </c>
      <c r="O51" s="7" t="s">
        <v>16</v>
      </c>
      <c r="P51" s="7" t="s">
        <v>321</v>
      </c>
      <c r="Q51" s="7" t="s">
        <v>13</v>
      </c>
      <c r="R51" s="7" t="s">
        <v>16</v>
      </c>
      <c r="S51" s="1" t="s">
        <v>341</v>
      </c>
      <c r="T51" t="str">
        <f>IF(Table1_2[[#This Row],[ PPA range salary]]=0,"No Compensation",
IF(Table1_2[[#This Row],[ PPA range salary]]="10,000-20,000","Very Low Income",
IF(Table1_2[[#This Row],[ PPA range salary]]="21,000-30,000","Low Income",
IF(Table1_2[[#This Row],[ PPA range salary]]="31,000-40,000","Moderate Income",
IF(Table1_2[[#This Row],[ PPA range salary]]="41,000-50,000","Upper-Mid Income",
"High Income")))))</f>
        <v>Very Low Income</v>
      </c>
      <c r="U51" s="7" t="s">
        <v>42</v>
      </c>
      <c r="V51" s="7" t="s">
        <v>16</v>
      </c>
      <c r="W51" s="7" t="s">
        <v>160</v>
      </c>
      <c r="X51" s="7" t="s">
        <v>34</v>
      </c>
      <c r="Y51" s="7" t="s">
        <v>13</v>
      </c>
      <c r="Z51" s="7" t="s">
        <v>59</v>
      </c>
    </row>
    <row r="52" spans="1:26" x14ac:dyDescent="0.25">
      <c r="A52">
        <v>3567</v>
      </c>
      <c r="B52" s="7" t="s">
        <v>7</v>
      </c>
      <c r="C52" t="s">
        <v>272</v>
      </c>
      <c r="D52" s="7" t="s">
        <v>8</v>
      </c>
      <c r="E52" s="7" t="s">
        <v>48</v>
      </c>
      <c r="F52" s="7" t="s">
        <v>10</v>
      </c>
      <c r="G52" t="s">
        <v>314</v>
      </c>
      <c r="H52" t="str">
        <f>PROPER(Table1_2[[#This Row],[State of Residence2]])</f>
        <v xml:space="preserve">Rivers State </v>
      </c>
      <c r="I52" s="7" t="s">
        <v>111</v>
      </c>
      <c r="J52" s="7" t="s">
        <v>104</v>
      </c>
      <c r="K52" s="7" t="s">
        <v>315</v>
      </c>
      <c r="L52" s="7" t="s">
        <v>32</v>
      </c>
      <c r="M52" s="7" t="s">
        <v>49</v>
      </c>
      <c r="N52" s="7" t="s">
        <v>13</v>
      </c>
      <c r="O52" s="7" t="s">
        <v>16</v>
      </c>
      <c r="P52" s="7" t="s">
        <v>317</v>
      </c>
      <c r="Q52" s="7" t="s">
        <v>13</v>
      </c>
      <c r="R52" s="7" t="s">
        <v>16</v>
      </c>
      <c r="S52" s="1" t="s">
        <v>341</v>
      </c>
      <c r="T52" t="str">
        <f>IF(Table1_2[[#This Row],[ PPA range salary]]=0,"No Compensation",
IF(Table1_2[[#This Row],[ PPA range salary]]="10,000-20,000","Very Low Income",
IF(Table1_2[[#This Row],[ PPA range salary]]="21,000-30,000","Low Income",
IF(Table1_2[[#This Row],[ PPA range salary]]="31,000-40,000","Moderate Income",
IF(Table1_2[[#This Row],[ PPA range salary]]="41,000-50,000","Upper-Mid Income",
"High Income")))))</f>
        <v>Very Low Income</v>
      </c>
      <c r="U52" s="7" t="s">
        <v>18</v>
      </c>
      <c r="V52" s="7" t="s">
        <v>13</v>
      </c>
      <c r="W52" s="7" t="s">
        <v>272</v>
      </c>
      <c r="X52" s="7" t="s">
        <v>34</v>
      </c>
      <c r="Y52" s="7" t="s">
        <v>13</v>
      </c>
      <c r="Z52" s="7" t="s">
        <v>21</v>
      </c>
    </row>
    <row r="53" spans="1:26" x14ac:dyDescent="0.25">
      <c r="A53">
        <v>2748</v>
      </c>
      <c r="B53" s="7" t="s">
        <v>7</v>
      </c>
      <c r="C53" t="s">
        <v>272</v>
      </c>
      <c r="D53" s="7" t="s">
        <v>8</v>
      </c>
      <c r="E53" s="7" t="s">
        <v>9</v>
      </c>
      <c r="F53" s="7" t="s">
        <v>10</v>
      </c>
      <c r="G53" t="s">
        <v>314</v>
      </c>
      <c r="H53" t="str">
        <f>PROPER(Table1_2[[#This Row],[State of Residence2]])</f>
        <v>Imo State</v>
      </c>
      <c r="I53" s="7" t="s">
        <v>163</v>
      </c>
      <c r="J53" s="7" t="s">
        <v>104</v>
      </c>
      <c r="K53" s="7" t="s">
        <v>26</v>
      </c>
      <c r="L53" s="7" t="s">
        <v>72</v>
      </c>
      <c r="M53" s="7" t="s">
        <v>27</v>
      </c>
      <c r="N53" s="7" t="s">
        <v>13</v>
      </c>
      <c r="O53" s="7" t="s">
        <v>16</v>
      </c>
      <c r="P53" s="7" t="s">
        <v>317</v>
      </c>
      <c r="Q53" s="7" t="s">
        <v>13</v>
      </c>
      <c r="R53" s="7" t="s">
        <v>13</v>
      </c>
      <c r="S53" s="1">
        <v>0</v>
      </c>
      <c r="T53" t="str">
        <f>IF(Table1_2[[#This Row],[ PPA range salary]]=0,"No Compensation",
IF(Table1_2[[#This Row],[ PPA range salary]]="10,000-20,000","Very Low Income",
IF(Table1_2[[#This Row],[ PPA range salary]]="21,000-30,000","Low Income",
IF(Table1_2[[#This Row],[ PPA range salary]]="31,000-40,000","Moderate Income",
IF(Table1_2[[#This Row],[ PPA range salary]]="41,000-50,000","Upper-Mid Income",
"High Income")))))</f>
        <v>No Compensation</v>
      </c>
      <c r="U53" s="7" t="s">
        <v>18</v>
      </c>
      <c r="V53" s="7" t="s">
        <v>16</v>
      </c>
      <c r="W53" s="7" t="s">
        <v>164</v>
      </c>
      <c r="X53" s="7" t="s">
        <v>34</v>
      </c>
      <c r="Y53" s="7" t="s">
        <v>13</v>
      </c>
      <c r="Z53" s="7" t="s">
        <v>59</v>
      </c>
    </row>
    <row r="54" spans="1:26" x14ac:dyDescent="0.25">
      <c r="A54">
        <v>2567</v>
      </c>
      <c r="B54" s="7" t="s">
        <v>7</v>
      </c>
      <c r="C54" t="s">
        <v>272</v>
      </c>
      <c r="D54" s="7" t="s">
        <v>166</v>
      </c>
      <c r="E54" s="7" t="s">
        <v>48</v>
      </c>
      <c r="F54" s="7" t="s">
        <v>10</v>
      </c>
      <c r="G54" t="s">
        <v>314</v>
      </c>
      <c r="H54" t="str">
        <f>PROPER(Table1_2[[#This Row],[State of Residence2]])</f>
        <v xml:space="preserve">Rivers State </v>
      </c>
      <c r="I54" s="7" t="s">
        <v>111</v>
      </c>
      <c r="J54" s="7" t="s">
        <v>104</v>
      </c>
      <c r="K54" s="7" t="s">
        <v>315</v>
      </c>
      <c r="L54" s="7" t="s">
        <v>34</v>
      </c>
      <c r="M54" s="7" t="s">
        <v>15</v>
      </c>
      <c r="N54" s="7" t="s">
        <v>16</v>
      </c>
      <c r="O54" s="7" t="s">
        <v>16</v>
      </c>
      <c r="P54" s="7" t="s">
        <v>321</v>
      </c>
      <c r="Q54" s="7" t="s">
        <v>16</v>
      </c>
      <c r="R54" s="7" t="s">
        <v>16</v>
      </c>
      <c r="S54" s="1" t="s">
        <v>344</v>
      </c>
      <c r="T54" t="str">
        <f>IF(Table1_2[[#This Row],[ PPA range salary]]=0,"No Compensation",
IF(Table1_2[[#This Row],[ PPA range salary]]="10,000-20,000","Very Low Income",
IF(Table1_2[[#This Row],[ PPA range salary]]="21,000-30,000","Low Income",
IF(Table1_2[[#This Row],[ PPA range salary]]="31,000-40,000","Moderate Income",
IF(Table1_2[[#This Row],[ PPA range salary]]="41,000-50,000","Upper-Mid Income",
"High Income")))))</f>
        <v>Upper-Mid Income</v>
      </c>
      <c r="U54" s="7" t="s">
        <v>29</v>
      </c>
      <c r="V54" s="7" t="s">
        <v>13</v>
      </c>
      <c r="W54" s="7" t="s">
        <v>272</v>
      </c>
      <c r="X54" s="7" t="s">
        <v>34</v>
      </c>
      <c r="Y54" s="7" t="s">
        <v>16</v>
      </c>
      <c r="Z54" s="7" t="s">
        <v>46</v>
      </c>
    </row>
    <row r="55" spans="1:26" x14ac:dyDescent="0.25">
      <c r="A55">
        <v>2974</v>
      </c>
      <c r="B55" s="7" t="s">
        <v>7</v>
      </c>
      <c r="C55">
        <v>2025</v>
      </c>
      <c r="D55" s="7" t="s">
        <v>8</v>
      </c>
      <c r="E55" s="7" t="s">
        <v>9</v>
      </c>
      <c r="F55" s="7" t="s">
        <v>10</v>
      </c>
      <c r="G55" t="s">
        <v>314</v>
      </c>
      <c r="H55" t="str">
        <f>PROPER(Table1_2[[#This Row],[State of Residence2]])</f>
        <v>Delta State</v>
      </c>
      <c r="I55" s="7" t="s">
        <v>168</v>
      </c>
      <c r="J55" s="7" t="s">
        <v>104</v>
      </c>
      <c r="K55" s="7" t="s">
        <v>315</v>
      </c>
      <c r="L55" s="7" t="s">
        <v>34</v>
      </c>
      <c r="M55" s="7" t="s">
        <v>15</v>
      </c>
      <c r="N55" s="7" t="s">
        <v>16</v>
      </c>
      <c r="O55" s="7" t="s">
        <v>13</v>
      </c>
      <c r="P55" s="7" t="s">
        <v>317</v>
      </c>
      <c r="Q55" s="7" t="s">
        <v>16</v>
      </c>
      <c r="R55" s="7" t="s">
        <v>16</v>
      </c>
      <c r="S55" s="1" t="s">
        <v>341</v>
      </c>
      <c r="T55" t="str">
        <f>IF(Table1_2[[#This Row],[ PPA range salary]]=0,"No Compensation",
IF(Table1_2[[#This Row],[ PPA range salary]]="10,000-20,000","Very Low Income",
IF(Table1_2[[#This Row],[ PPA range salary]]="21,000-30,000","Low Income",
IF(Table1_2[[#This Row],[ PPA range salary]]="31,000-40,000","Moderate Income",
IF(Table1_2[[#This Row],[ PPA range salary]]="41,000-50,000","Upper-Mid Income",
"High Income")))))</f>
        <v>Very Low Income</v>
      </c>
      <c r="U55" s="7" t="s">
        <v>29</v>
      </c>
      <c r="V55" s="7" t="s">
        <v>16</v>
      </c>
      <c r="W55" s="7" t="s">
        <v>169</v>
      </c>
      <c r="X55" s="7" t="s">
        <v>34</v>
      </c>
      <c r="Y55" s="7" t="s">
        <v>13</v>
      </c>
      <c r="Z55" s="7" t="s">
        <v>59</v>
      </c>
    </row>
    <row r="56" spans="1:26" x14ac:dyDescent="0.25">
      <c r="A56">
        <v>1121</v>
      </c>
      <c r="B56" s="7" t="s">
        <v>7</v>
      </c>
      <c r="C56" t="s">
        <v>272</v>
      </c>
      <c r="D56" s="7" t="s">
        <v>8</v>
      </c>
      <c r="E56" s="7" t="s">
        <v>9</v>
      </c>
      <c r="F56" s="7" t="s">
        <v>10</v>
      </c>
      <c r="G56" t="s">
        <v>314</v>
      </c>
      <c r="H56" t="str">
        <f>PROPER(Table1_2[[#This Row],[State of Residence2]])</f>
        <v xml:space="preserve">Rivers State </v>
      </c>
      <c r="I56" s="7" t="s">
        <v>111</v>
      </c>
      <c r="J56" s="7" t="s">
        <v>104</v>
      </c>
      <c r="K56" s="7" t="s">
        <v>315</v>
      </c>
      <c r="L56" s="7" t="s">
        <v>120</v>
      </c>
      <c r="M56" s="7" t="s">
        <v>40</v>
      </c>
      <c r="N56" s="7" t="s">
        <v>13</v>
      </c>
      <c r="O56" s="7" t="s">
        <v>16</v>
      </c>
      <c r="P56" s="7" t="s">
        <v>317</v>
      </c>
      <c r="Q56" s="7" t="s">
        <v>16</v>
      </c>
      <c r="R56" s="7" t="s">
        <v>13</v>
      </c>
      <c r="S56" s="1" t="s">
        <v>341</v>
      </c>
      <c r="T56" t="str">
        <f>IF(Table1_2[[#This Row],[ PPA range salary]]=0,"No Compensation",
IF(Table1_2[[#This Row],[ PPA range salary]]="10,000-20,000","Very Low Income",
IF(Table1_2[[#This Row],[ PPA range salary]]="21,000-30,000","Low Income",
IF(Table1_2[[#This Row],[ PPA range salary]]="31,000-40,000","Moderate Income",
IF(Table1_2[[#This Row],[ PPA range salary]]="41,000-50,000","Upper-Mid Income",
"High Income")))))</f>
        <v>Very Low Income</v>
      </c>
      <c r="U56" s="7" t="s">
        <v>29</v>
      </c>
      <c r="V56" s="7" t="s">
        <v>16</v>
      </c>
      <c r="W56" s="7" t="s">
        <v>171</v>
      </c>
      <c r="X56" s="7" t="s">
        <v>172</v>
      </c>
      <c r="Y56" s="7" t="s">
        <v>13</v>
      </c>
      <c r="Z56" s="7" t="s">
        <v>35</v>
      </c>
    </row>
    <row r="57" spans="1:26" x14ac:dyDescent="0.25">
      <c r="A57">
        <v>1113</v>
      </c>
      <c r="B57" s="7" t="s">
        <v>7</v>
      </c>
      <c r="C57" t="s">
        <v>272</v>
      </c>
      <c r="D57" s="7" t="s">
        <v>8</v>
      </c>
      <c r="E57" s="7" t="s">
        <v>9</v>
      </c>
      <c r="F57" s="7" t="s">
        <v>23</v>
      </c>
      <c r="G57" t="s">
        <v>316</v>
      </c>
      <c r="H57" t="str">
        <f>PROPER(Table1_2[[#This Row],[State of Residence2]])</f>
        <v>Cross River State</v>
      </c>
      <c r="I57" s="7" t="s">
        <v>174</v>
      </c>
      <c r="J57" s="7" t="s">
        <v>104</v>
      </c>
      <c r="K57" s="7" t="s">
        <v>26</v>
      </c>
      <c r="L57" s="7" t="s">
        <v>118</v>
      </c>
      <c r="M57" s="7" t="s">
        <v>15</v>
      </c>
      <c r="N57" s="7" t="s">
        <v>16</v>
      </c>
      <c r="O57" s="7" t="s">
        <v>16</v>
      </c>
      <c r="P57" s="7" t="s">
        <v>317</v>
      </c>
      <c r="Q57" s="7" t="s">
        <v>13</v>
      </c>
      <c r="R57" s="7" t="s">
        <v>13</v>
      </c>
      <c r="S57" s="1">
        <v>0</v>
      </c>
      <c r="T57" t="str">
        <f>IF(Table1_2[[#This Row],[ PPA range salary]]=0,"No Compensation",
IF(Table1_2[[#This Row],[ PPA range salary]]="10,000-20,000","Very Low Income",
IF(Table1_2[[#This Row],[ PPA range salary]]="21,000-30,000","Low Income",
IF(Table1_2[[#This Row],[ PPA range salary]]="31,000-40,000","Moderate Income",
IF(Table1_2[[#This Row],[ PPA range salary]]="41,000-50,000","Upper-Mid Income",
"High Income")))))</f>
        <v>No Compensation</v>
      </c>
      <c r="U57" s="7" t="s">
        <v>18</v>
      </c>
      <c r="V57" s="7" t="s">
        <v>13</v>
      </c>
      <c r="W57" s="7" t="s">
        <v>272</v>
      </c>
      <c r="X57" s="7" t="s">
        <v>34</v>
      </c>
      <c r="Y57" s="7" t="s">
        <v>13</v>
      </c>
      <c r="Z57" s="7" t="s">
        <v>35</v>
      </c>
    </row>
    <row r="58" spans="1:26" x14ac:dyDescent="0.25">
      <c r="A58">
        <v>1115</v>
      </c>
      <c r="B58" s="7" t="s">
        <v>7</v>
      </c>
      <c r="C58" t="s">
        <v>272</v>
      </c>
      <c r="D58" s="7" t="s">
        <v>8</v>
      </c>
      <c r="E58" s="7" t="s">
        <v>9</v>
      </c>
      <c r="F58" s="7" t="s">
        <v>23</v>
      </c>
      <c r="G58" t="s">
        <v>316</v>
      </c>
      <c r="H58" t="str">
        <f>PROPER(Table1_2[[#This Row],[State of Residence2]])</f>
        <v>Rivers State</v>
      </c>
      <c r="I58" s="7" t="s">
        <v>176</v>
      </c>
      <c r="J58" s="7" t="s">
        <v>104</v>
      </c>
      <c r="K58" s="7" t="s">
        <v>315</v>
      </c>
      <c r="L58" s="7" t="s">
        <v>32</v>
      </c>
      <c r="M58" s="7" t="s">
        <v>40</v>
      </c>
      <c r="N58" s="7" t="s">
        <v>13</v>
      </c>
      <c r="O58" s="7" t="s">
        <v>16</v>
      </c>
      <c r="P58" s="7" t="s">
        <v>317</v>
      </c>
      <c r="Q58" s="7" t="s">
        <v>13</v>
      </c>
      <c r="R58" s="7" t="s">
        <v>13</v>
      </c>
      <c r="S58" s="1">
        <v>0</v>
      </c>
      <c r="T58" t="str">
        <f>IF(Table1_2[[#This Row],[ PPA range salary]]=0,"No Compensation",
IF(Table1_2[[#This Row],[ PPA range salary]]="10,000-20,000","Very Low Income",
IF(Table1_2[[#This Row],[ PPA range salary]]="21,000-30,000","Low Income",
IF(Table1_2[[#This Row],[ PPA range salary]]="31,000-40,000","Moderate Income",
IF(Table1_2[[#This Row],[ PPA range salary]]="41,000-50,000","Upper-Mid Income",
"High Income")))))</f>
        <v>No Compensation</v>
      </c>
      <c r="U58" s="7" t="s">
        <v>29</v>
      </c>
      <c r="V58" s="7" t="s">
        <v>16</v>
      </c>
      <c r="W58" s="7" t="s">
        <v>177</v>
      </c>
      <c r="X58" s="7" t="s">
        <v>34</v>
      </c>
      <c r="Y58" s="7" t="s">
        <v>13</v>
      </c>
      <c r="Z58" s="7" t="s">
        <v>35</v>
      </c>
    </row>
    <row r="59" spans="1:26" x14ac:dyDescent="0.25">
      <c r="A59">
        <v>1222</v>
      </c>
      <c r="B59" s="7" t="s">
        <v>7</v>
      </c>
      <c r="C59" t="s">
        <v>272</v>
      </c>
      <c r="D59" s="7" t="s">
        <v>8</v>
      </c>
      <c r="E59" s="7" t="s">
        <v>48</v>
      </c>
      <c r="F59" s="7" t="s">
        <v>23</v>
      </c>
      <c r="G59" t="s">
        <v>316</v>
      </c>
      <c r="H59" t="str">
        <f>PROPER(Table1_2[[#This Row],[State of Residence2]])</f>
        <v xml:space="preserve">Anambra State </v>
      </c>
      <c r="I59" s="7" t="s">
        <v>284</v>
      </c>
      <c r="J59" s="7" t="s">
        <v>104</v>
      </c>
      <c r="K59" s="7" t="s">
        <v>315</v>
      </c>
      <c r="L59" s="7" t="s">
        <v>34</v>
      </c>
      <c r="M59" s="7" t="s">
        <v>49</v>
      </c>
      <c r="N59" s="7" t="s">
        <v>16</v>
      </c>
      <c r="O59" s="7" t="s">
        <v>16</v>
      </c>
      <c r="P59" s="7" t="s">
        <v>321</v>
      </c>
      <c r="Q59" s="7" t="s">
        <v>16</v>
      </c>
      <c r="R59" s="7" t="s">
        <v>16</v>
      </c>
      <c r="S59" s="1" t="s">
        <v>341</v>
      </c>
      <c r="T59" t="str">
        <f>IF(Table1_2[[#This Row],[ PPA range salary]]=0,"No Compensation",
IF(Table1_2[[#This Row],[ PPA range salary]]="10,000-20,000","Very Low Income",
IF(Table1_2[[#This Row],[ PPA range salary]]="21,000-30,000","Low Income",
IF(Table1_2[[#This Row],[ PPA range salary]]="31,000-40,000","Moderate Income",
IF(Table1_2[[#This Row],[ PPA range salary]]="41,000-50,000","Upper-Mid Income",
"High Income")))))</f>
        <v>Very Low Income</v>
      </c>
      <c r="U59" s="7" t="s">
        <v>42</v>
      </c>
      <c r="V59" s="7" t="s">
        <v>13</v>
      </c>
      <c r="W59" s="7" t="s">
        <v>272</v>
      </c>
      <c r="X59" s="7" t="s">
        <v>34</v>
      </c>
      <c r="Y59" s="7" t="s">
        <v>16</v>
      </c>
      <c r="Z59" s="7" t="s">
        <v>59</v>
      </c>
    </row>
    <row r="60" spans="1:26" x14ac:dyDescent="0.25">
      <c r="A60">
        <v>1234</v>
      </c>
      <c r="B60" s="7" t="s">
        <v>7</v>
      </c>
      <c r="C60" t="s">
        <v>272</v>
      </c>
      <c r="D60" s="7" t="s">
        <v>8</v>
      </c>
      <c r="E60" s="7" t="s">
        <v>48</v>
      </c>
      <c r="F60" s="7" t="s">
        <v>10</v>
      </c>
      <c r="G60" t="s">
        <v>314</v>
      </c>
      <c r="H60" t="str">
        <f>PROPER(Table1_2[[#This Row],[State of Residence2]])</f>
        <v>Delta State</v>
      </c>
      <c r="I60" s="7" t="s">
        <v>168</v>
      </c>
      <c r="J60" s="7" t="s">
        <v>104</v>
      </c>
      <c r="K60" s="7" t="s">
        <v>315</v>
      </c>
      <c r="L60" s="7" t="s">
        <v>39</v>
      </c>
      <c r="M60" s="7" t="s">
        <v>295</v>
      </c>
      <c r="N60" s="7" t="s">
        <v>16</v>
      </c>
      <c r="O60" s="7" t="s">
        <v>16</v>
      </c>
      <c r="P60" s="7" t="s">
        <v>317</v>
      </c>
      <c r="Q60" s="7" t="s">
        <v>13</v>
      </c>
      <c r="R60" s="7" t="s">
        <v>16</v>
      </c>
      <c r="S60" s="1" t="s">
        <v>342</v>
      </c>
      <c r="T60" t="str">
        <f>IF(Table1_2[[#This Row],[ PPA range salary]]=0,"No Compensation",
IF(Table1_2[[#This Row],[ PPA range salary]]="10,000-20,000","Very Low Income",
IF(Table1_2[[#This Row],[ PPA range salary]]="21,000-30,000","Low Income",
IF(Table1_2[[#This Row],[ PPA range salary]]="31,000-40,000","Moderate Income",
IF(Table1_2[[#This Row],[ PPA range salary]]="41,000-50,000","Upper-Mid Income",
"High Income")))))</f>
        <v>Low Income</v>
      </c>
      <c r="U60" s="7" t="s">
        <v>29</v>
      </c>
      <c r="V60" s="7" t="s">
        <v>13</v>
      </c>
      <c r="W60" s="7" t="s">
        <v>272</v>
      </c>
      <c r="X60" s="7" t="s">
        <v>58</v>
      </c>
      <c r="Y60" s="7" t="s">
        <v>13</v>
      </c>
      <c r="Z60" s="7" t="s">
        <v>59</v>
      </c>
    </row>
    <row r="61" spans="1:26" x14ac:dyDescent="0.25">
      <c r="A61">
        <v>1112</v>
      </c>
      <c r="B61" s="7" t="s">
        <v>7</v>
      </c>
      <c r="C61" t="s">
        <v>272</v>
      </c>
      <c r="D61" s="7" t="s">
        <v>8</v>
      </c>
      <c r="E61" s="7" t="s">
        <v>48</v>
      </c>
      <c r="F61" s="7" t="s">
        <v>54</v>
      </c>
      <c r="G61" t="s">
        <v>322</v>
      </c>
      <c r="H61" t="str">
        <f>PROPER(Table1_2[[#This Row],[State of Residence2]])</f>
        <v>Rivers State</v>
      </c>
      <c r="I61" s="7" t="s">
        <v>176</v>
      </c>
      <c r="J61" s="7" t="s">
        <v>104</v>
      </c>
      <c r="K61" s="7" t="s">
        <v>315</v>
      </c>
      <c r="L61" s="7" t="s">
        <v>34</v>
      </c>
      <c r="M61" s="7" t="s">
        <v>15</v>
      </c>
      <c r="N61" s="7" t="s">
        <v>16</v>
      </c>
      <c r="O61" s="7" t="s">
        <v>16</v>
      </c>
      <c r="P61" s="7" t="s">
        <v>321</v>
      </c>
      <c r="Q61" s="7" t="s">
        <v>16</v>
      </c>
      <c r="R61" s="7" t="s">
        <v>16</v>
      </c>
      <c r="S61" s="1" t="s">
        <v>341</v>
      </c>
      <c r="T61" t="str">
        <f>IF(Table1_2[[#This Row],[ PPA range salary]]=0,"No Compensation",
IF(Table1_2[[#This Row],[ PPA range salary]]="10,000-20,000","Very Low Income",
IF(Table1_2[[#This Row],[ PPA range salary]]="21,000-30,000","Low Income",
IF(Table1_2[[#This Row],[ PPA range salary]]="31,000-40,000","Moderate Income",
IF(Table1_2[[#This Row],[ PPA range salary]]="41,000-50,000","Upper-Mid Income",
"High Income")))))</f>
        <v>Very Low Income</v>
      </c>
      <c r="U61" s="7" t="s">
        <v>18</v>
      </c>
      <c r="V61" s="7" t="s">
        <v>16</v>
      </c>
      <c r="W61" s="7" t="s">
        <v>181</v>
      </c>
      <c r="X61" s="7" t="s">
        <v>338</v>
      </c>
      <c r="Y61" s="7" t="s">
        <v>26</v>
      </c>
      <c r="Z61" s="7" t="s">
        <v>59</v>
      </c>
    </row>
    <row r="62" spans="1:26" x14ac:dyDescent="0.25">
      <c r="A62">
        <v>5454</v>
      </c>
      <c r="B62" s="7" t="s">
        <v>7</v>
      </c>
      <c r="C62" t="s">
        <v>272</v>
      </c>
      <c r="D62" s="7" t="s">
        <v>8</v>
      </c>
      <c r="E62" s="7" t="s">
        <v>9</v>
      </c>
      <c r="F62" s="7" t="s">
        <v>54</v>
      </c>
      <c r="G62" t="s">
        <v>322</v>
      </c>
      <c r="H62" t="str">
        <f>PROPER(Table1_2[[#This Row],[State of Residence2]])</f>
        <v>Rivers State</v>
      </c>
      <c r="I62" s="7" t="s">
        <v>176</v>
      </c>
      <c r="J62" s="7" t="s">
        <v>104</v>
      </c>
      <c r="K62" s="7" t="s">
        <v>319</v>
      </c>
      <c r="L62" s="7" t="s">
        <v>72</v>
      </c>
      <c r="M62" s="7" t="s">
        <v>27</v>
      </c>
      <c r="N62" s="7" t="s">
        <v>16</v>
      </c>
      <c r="O62" s="7" t="s">
        <v>13</v>
      </c>
      <c r="P62" s="7" t="s">
        <v>321</v>
      </c>
      <c r="Q62" s="7" t="s">
        <v>16</v>
      </c>
      <c r="R62" s="7" t="s">
        <v>13</v>
      </c>
      <c r="S62" s="1" t="s">
        <v>342</v>
      </c>
      <c r="T62" t="str">
        <f>IF(Table1_2[[#This Row],[ PPA range salary]]=0,"No Compensation",
IF(Table1_2[[#This Row],[ PPA range salary]]="10,000-20,000","Very Low Income",
IF(Table1_2[[#This Row],[ PPA range salary]]="21,000-30,000","Low Income",
IF(Table1_2[[#This Row],[ PPA range salary]]="31,000-40,000","Moderate Income",
IF(Table1_2[[#This Row],[ PPA range salary]]="41,000-50,000","Upper-Mid Income",
"High Income")))))</f>
        <v>Low Income</v>
      </c>
      <c r="U62" s="7" t="s">
        <v>18</v>
      </c>
      <c r="V62" s="7" t="s">
        <v>16</v>
      </c>
      <c r="W62" s="7" t="s">
        <v>183</v>
      </c>
      <c r="X62" s="7" t="s">
        <v>339</v>
      </c>
      <c r="Y62" s="7" t="s">
        <v>13</v>
      </c>
      <c r="Z62" s="7" t="s">
        <v>21</v>
      </c>
    </row>
    <row r="63" spans="1:26" x14ac:dyDescent="0.25">
      <c r="A63">
        <v>1222</v>
      </c>
      <c r="B63" s="7" t="s">
        <v>7</v>
      </c>
      <c r="C63" t="s">
        <v>272</v>
      </c>
      <c r="D63" s="7" t="s">
        <v>8</v>
      </c>
      <c r="E63" s="7" t="s">
        <v>48</v>
      </c>
      <c r="F63" s="7" t="s">
        <v>10</v>
      </c>
      <c r="G63" t="s">
        <v>314</v>
      </c>
      <c r="H63" t="str">
        <f>PROPER(Table1_2[[#This Row],[State of Residence2]])</f>
        <v>Cross River State</v>
      </c>
      <c r="I63" s="7" t="s">
        <v>174</v>
      </c>
      <c r="J63" s="7" t="s">
        <v>104</v>
      </c>
      <c r="K63" s="7" t="s">
        <v>26</v>
      </c>
      <c r="L63" s="7" t="s">
        <v>34</v>
      </c>
      <c r="M63" s="7" t="s">
        <v>27</v>
      </c>
      <c r="N63" s="7" t="s">
        <v>13</v>
      </c>
      <c r="O63" s="7" t="s">
        <v>13</v>
      </c>
      <c r="P63" s="7" t="s">
        <v>317</v>
      </c>
      <c r="Q63" s="7" t="s">
        <v>16</v>
      </c>
      <c r="R63" s="7" t="s">
        <v>13</v>
      </c>
      <c r="S63" s="1">
        <v>0</v>
      </c>
      <c r="T63" t="str">
        <f>IF(Table1_2[[#This Row],[ PPA range salary]]=0,"No Compensation",
IF(Table1_2[[#This Row],[ PPA range salary]]="10,000-20,000","Very Low Income",
IF(Table1_2[[#This Row],[ PPA range salary]]="21,000-30,000","Low Income",
IF(Table1_2[[#This Row],[ PPA range salary]]="31,000-40,000","Moderate Income",
IF(Table1_2[[#This Row],[ PPA range salary]]="41,000-50,000","Upper-Mid Income",
"High Income")))))</f>
        <v>No Compensation</v>
      </c>
      <c r="U63" s="7" t="s">
        <v>42</v>
      </c>
      <c r="V63" s="7" t="s">
        <v>13</v>
      </c>
      <c r="W63" s="7" t="s">
        <v>272</v>
      </c>
      <c r="X63" s="7" t="s">
        <v>34</v>
      </c>
      <c r="Y63" s="7" t="s">
        <v>13</v>
      </c>
      <c r="Z63" s="7" t="s">
        <v>46</v>
      </c>
    </row>
    <row r="64" spans="1:26" x14ac:dyDescent="0.25">
      <c r="A64">
        <v>1222</v>
      </c>
      <c r="B64" s="7" t="s">
        <v>7</v>
      </c>
      <c r="C64" t="s">
        <v>272</v>
      </c>
      <c r="D64" s="7" t="s">
        <v>8</v>
      </c>
      <c r="E64" s="7" t="s">
        <v>48</v>
      </c>
      <c r="F64" s="7" t="s">
        <v>54</v>
      </c>
      <c r="G64" t="s">
        <v>322</v>
      </c>
      <c r="H64" t="str">
        <f>PROPER(Table1_2[[#This Row],[State of Residence2]])</f>
        <v>Delta State</v>
      </c>
      <c r="I64" s="7" t="s">
        <v>168</v>
      </c>
      <c r="J64" s="7" t="s">
        <v>104</v>
      </c>
      <c r="K64" s="7" t="s">
        <v>315</v>
      </c>
      <c r="L64" s="7" t="s">
        <v>186</v>
      </c>
      <c r="M64" s="7" t="s">
        <v>295</v>
      </c>
      <c r="N64" s="7" t="s">
        <v>16</v>
      </c>
      <c r="O64" s="7" t="s">
        <v>16</v>
      </c>
      <c r="P64" s="7" t="s">
        <v>321</v>
      </c>
      <c r="Q64" s="7" t="s">
        <v>16</v>
      </c>
      <c r="R64" s="7" t="s">
        <v>16</v>
      </c>
      <c r="S64" s="1" t="s">
        <v>341</v>
      </c>
      <c r="T64" t="str">
        <f>IF(Table1_2[[#This Row],[ PPA range salary]]=0,"No Compensation",
IF(Table1_2[[#This Row],[ PPA range salary]]="10,000-20,000","Very Low Income",
IF(Table1_2[[#This Row],[ PPA range salary]]="21,000-30,000","Low Income",
IF(Table1_2[[#This Row],[ PPA range salary]]="31,000-40,000","Moderate Income",
IF(Table1_2[[#This Row],[ PPA range salary]]="41,000-50,000","Upper-Mid Income",
"High Income")))))</f>
        <v>Very Low Income</v>
      </c>
      <c r="U64" s="7" t="s">
        <v>29</v>
      </c>
      <c r="V64" s="7" t="s">
        <v>13</v>
      </c>
      <c r="W64" s="7" t="s">
        <v>272</v>
      </c>
      <c r="X64" s="7" t="s">
        <v>34</v>
      </c>
      <c r="Y64" s="7" t="s">
        <v>13</v>
      </c>
      <c r="Z64" s="7" t="s">
        <v>59</v>
      </c>
    </row>
    <row r="65" spans="1:26" x14ac:dyDescent="0.25">
      <c r="A65">
        <v>1222</v>
      </c>
      <c r="B65" s="7" t="s">
        <v>7</v>
      </c>
      <c r="C65" t="s">
        <v>272</v>
      </c>
      <c r="D65" s="7" t="s">
        <v>8</v>
      </c>
      <c r="E65" s="7" t="s">
        <v>9</v>
      </c>
      <c r="F65" s="7" t="s">
        <v>23</v>
      </c>
      <c r="G65" t="s">
        <v>316</v>
      </c>
      <c r="H65" t="str">
        <f>PROPER(Table1_2[[#This Row],[State of Residence2]])</f>
        <v>Lagos State</v>
      </c>
      <c r="I65" s="7" t="s">
        <v>276</v>
      </c>
      <c r="J65" s="7" t="s">
        <v>104</v>
      </c>
      <c r="K65" s="7" t="s">
        <v>26</v>
      </c>
      <c r="L65" s="7" t="s">
        <v>39</v>
      </c>
      <c r="M65" s="7" t="s">
        <v>15</v>
      </c>
      <c r="N65" s="7" t="s">
        <v>16</v>
      </c>
      <c r="O65" s="7" t="s">
        <v>16</v>
      </c>
      <c r="P65" s="7" t="s">
        <v>317</v>
      </c>
      <c r="Q65" s="7" t="s">
        <v>13</v>
      </c>
      <c r="R65" s="7" t="s">
        <v>16</v>
      </c>
      <c r="S65" s="1" t="s">
        <v>344</v>
      </c>
      <c r="T65" t="str">
        <f>IF(Table1_2[[#This Row],[ PPA range salary]]=0,"No Compensation",
IF(Table1_2[[#This Row],[ PPA range salary]]="10,000-20,000","Very Low Income",
IF(Table1_2[[#This Row],[ PPA range salary]]="21,000-30,000","Low Income",
IF(Table1_2[[#This Row],[ PPA range salary]]="31,000-40,000","Moderate Income",
IF(Table1_2[[#This Row],[ PPA range salary]]="41,000-50,000","Upper-Mid Income",
"High Income")))))</f>
        <v>Upper-Mid Income</v>
      </c>
      <c r="U65" s="7" t="s">
        <v>29</v>
      </c>
      <c r="V65" s="7" t="s">
        <v>16</v>
      </c>
      <c r="W65" s="7" t="s">
        <v>188</v>
      </c>
      <c r="X65" s="7" t="s">
        <v>98</v>
      </c>
      <c r="Y65" s="7" t="s">
        <v>26</v>
      </c>
      <c r="Z65" s="7" t="s">
        <v>59</v>
      </c>
    </row>
    <row r="66" spans="1:26" x14ac:dyDescent="0.25">
      <c r="A66">
        <v>1112</v>
      </c>
      <c r="B66" s="7" t="s">
        <v>7</v>
      </c>
      <c r="C66" t="s">
        <v>272</v>
      </c>
      <c r="D66" s="7" t="s">
        <v>8</v>
      </c>
      <c r="E66" s="7" t="s">
        <v>9</v>
      </c>
      <c r="F66" s="7" t="s">
        <v>10</v>
      </c>
      <c r="G66" t="s">
        <v>314</v>
      </c>
      <c r="H66" t="str">
        <f>PROPER(Table1_2[[#This Row],[State of Residence2]])</f>
        <v xml:space="preserve">Bayelsa State </v>
      </c>
      <c r="I66" s="7" t="s">
        <v>190</v>
      </c>
      <c r="J66" s="7" t="s">
        <v>104</v>
      </c>
      <c r="K66" s="7" t="s">
        <v>315</v>
      </c>
      <c r="L66" s="7" t="s">
        <v>56</v>
      </c>
      <c r="M66" s="7" t="s">
        <v>49</v>
      </c>
      <c r="N66" s="7" t="s">
        <v>16</v>
      </c>
      <c r="O66" s="7" t="s">
        <v>13</v>
      </c>
      <c r="P66" s="7" t="s">
        <v>321</v>
      </c>
      <c r="Q66" s="7" t="s">
        <v>13</v>
      </c>
      <c r="R66" s="7" t="s">
        <v>13</v>
      </c>
      <c r="S66" s="1">
        <v>0</v>
      </c>
      <c r="T66" t="str">
        <f>IF(Table1_2[[#This Row],[ PPA range salary]]=0,"No Compensation",
IF(Table1_2[[#This Row],[ PPA range salary]]="10,000-20,000","Very Low Income",
IF(Table1_2[[#This Row],[ PPA range salary]]="21,000-30,000","Low Income",
IF(Table1_2[[#This Row],[ PPA range salary]]="31,000-40,000","Moderate Income",
IF(Table1_2[[#This Row],[ PPA range salary]]="41,000-50,000","Upper-Mid Income",
"High Income")))))</f>
        <v>No Compensation</v>
      </c>
      <c r="U66" s="7" t="s">
        <v>18</v>
      </c>
      <c r="V66" s="7" t="s">
        <v>13</v>
      </c>
      <c r="W66" s="7" t="s">
        <v>272</v>
      </c>
      <c r="X66" s="7" t="s">
        <v>34</v>
      </c>
      <c r="Y66" s="7" t="s">
        <v>13</v>
      </c>
      <c r="Z66" s="7" t="s">
        <v>59</v>
      </c>
    </row>
    <row r="67" spans="1:26" x14ac:dyDescent="0.25">
      <c r="A67">
        <v>4567</v>
      </c>
      <c r="B67" s="7" t="s">
        <v>7</v>
      </c>
      <c r="C67" t="s">
        <v>272</v>
      </c>
      <c r="D67" s="7" t="s">
        <v>8</v>
      </c>
      <c r="E67" s="7" t="s">
        <v>48</v>
      </c>
      <c r="F67" s="7" t="s">
        <v>10</v>
      </c>
      <c r="G67" t="s">
        <v>314</v>
      </c>
      <c r="H67" t="str">
        <f>PROPER(Table1_2[[#This Row],[State of Residence2]])</f>
        <v xml:space="preserve">Rivers State </v>
      </c>
      <c r="I67" s="7" t="s">
        <v>111</v>
      </c>
      <c r="J67" s="7" t="s">
        <v>104</v>
      </c>
      <c r="K67" s="7" t="s">
        <v>26</v>
      </c>
      <c r="L67" s="7" t="s">
        <v>150</v>
      </c>
      <c r="M67" s="7" t="s">
        <v>49</v>
      </c>
      <c r="N67" s="7" t="s">
        <v>13</v>
      </c>
      <c r="O67" s="7" t="s">
        <v>16</v>
      </c>
      <c r="P67" s="7" t="s">
        <v>317</v>
      </c>
      <c r="Q67" s="7" t="s">
        <v>13</v>
      </c>
      <c r="R67" s="7" t="s">
        <v>13</v>
      </c>
      <c r="S67" s="1">
        <v>0</v>
      </c>
      <c r="T67" t="str">
        <f>IF(Table1_2[[#This Row],[ PPA range salary]]=0,"No Compensation",
IF(Table1_2[[#This Row],[ PPA range salary]]="10,000-20,000","Very Low Income",
IF(Table1_2[[#This Row],[ PPA range salary]]="21,000-30,000","Low Income",
IF(Table1_2[[#This Row],[ PPA range salary]]="31,000-40,000","Moderate Income",
IF(Table1_2[[#This Row],[ PPA range salary]]="41,000-50,000","Upper-Mid Income",
"High Income")))))</f>
        <v>No Compensation</v>
      </c>
      <c r="U67" s="7" t="s">
        <v>29</v>
      </c>
      <c r="V67" s="7" t="s">
        <v>13</v>
      </c>
      <c r="W67" s="7" t="s">
        <v>272</v>
      </c>
      <c r="X67" s="7" t="s">
        <v>63</v>
      </c>
      <c r="Y67" s="7" t="s">
        <v>13</v>
      </c>
      <c r="Z67" s="7" t="s">
        <v>59</v>
      </c>
    </row>
    <row r="68" spans="1:26" x14ac:dyDescent="0.25">
      <c r="A68">
        <v>1237</v>
      </c>
      <c r="B68" s="7" t="s">
        <v>7</v>
      </c>
      <c r="C68" t="s">
        <v>272</v>
      </c>
      <c r="D68" s="7" t="s">
        <v>8</v>
      </c>
      <c r="E68" s="7" t="s">
        <v>9</v>
      </c>
      <c r="F68" s="7" t="s">
        <v>54</v>
      </c>
      <c r="G68" t="s">
        <v>322</v>
      </c>
      <c r="H68" t="str">
        <f>PROPER(Table1_2[[#This Row],[State of Residence2]])</f>
        <v>Lagos State</v>
      </c>
      <c r="I68" s="7" t="s">
        <v>276</v>
      </c>
      <c r="J68" s="7" t="s">
        <v>104</v>
      </c>
      <c r="K68" s="7" t="s">
        <v>315</v>
      </c>
      <c r="L68" s="7" t="s">
        <v>39</v>
      </c>
      <c r="M68" s="7" t="s">
        <v>27</v>
      </c>
      <c r="N68" s="7" t="s">
        <v>13</v>
      </c>
      <c r="O68" s="7" t="s">
        <v>13</v>
      </c>
      <c r="P68" s="7" t="s">
        <v>317</v>
      </c>
      <c r="Q68" s="7" t="s">
        <v>13</v>
      </c>
      <c r="R68" s="7" t="s">
        <v>13</v>
      </c>
      <c r="S68" s="1">
        <v>0</v>
      </c>
      <c r="T68" t="str">
        <f>IF(Table1_2[[#This Row],[ PPA range salary]]=0,"No Compensation",
IF(Table1_2[[#This Row],[ PPA range salary]]="10,000-20,000","Very Low Income",
IF(Table1_2[[#This Row],[ PPA range salary]]="21,000-30,000","Low Income",
IF(Table1_2[[#This Row],[ PPA range salary]]="31,000-40,000","Moderate Income",
IF(Table1_2[[#This Row],[ PPA range salary]]="41,000-50,000","Upper-Mid Income",
"High Income")))))</f>
        <v>No Compensation</v>
      </c>
      <c r="U68" s="7" t="s">
        <v>18</v>
      </c>
      <c r="V68" s="7" t="s">
        <v>16</v>
      </c>
      <c r="W68" s="7" t="s">
        <v>193</v>
      </c>
      <c r="X68" s="7" t="s">
        <v>34</v>
      </c>
      <c r="Y68" s="7" t="s">
        <v>13</v>
      </c>
      <c r="Z68" s="7" t="s">
        <v>21</v>
      </c>
    </row>
    <row r="69" spans="1:26" x14ac:dyDescent="0.25">
      <c r="A69">
        <v>987</v>
      </c>
      <c r="B69" s="7" t="s">
        <v>7</v>
      </c>
      <c r="C69" t="s">
        <v>272</v>
      </c>
      <c r="D69" s="7" t="s">
        <v>8</v>
      </c>
      <c r="E69" s="7" t="s">
        <v>48</v>
      </c>
      <c r="F69" s="7" t="s">
        <v>10</v>
      </c>
      <c r="G69" t="s">
        <v>314</v>
      </c>
      <c r="H69" t="str">
        <f>PROPER(Table1_2[[#This Row],[State of Residence2]])</f>
        <v>Rivers State</v>
      </c>
      <c r="I69" s="7" t="s">
        <v>104</v>
      </c>
      <c r="J69" s="7" t="s">
        <v>104</v>
      </c>
      <c r="K69" s="7" t="s">
        <v>319</v>
      </c>
      <c r="L69" s="7" t="s">
        <v>32</v>
      </c>
      <c r="M69" s="7" t="s">
        <v>49</v>
      </c>
      <c r="N69" s="7" t="s">
        <v>13</v>
      </c>
      <c r="O69" s="7" t="s">
        <v>16</v>
      </c>
      <c r="P69" s="7" t="s">
        <v>317</v>
      </c>
      <c r="Q69" s="7" t="s">
        <v>16</v>
      </c>
      <c r="R69" s="7" t="s">
        <v>16</v>
      </c>
      <c r="S69" s="1" t="s">
        <v>341</v>
      </c>
      <c r="T69" t="str">
        <f>IF(Table1_2[[#This Row],[ PPA range salary]]=0,"No Compensation",
IF(Table1_2[[#This Row],[ PPA range salary]]="10,000-20,000","Very Low Income",
IF(Table1_2[[#This Row],[ PPA range salary]]="21,000-30,000","Low Income",
IF(Table1_2[[#This Row],[ PPA range salary]]="31,000-40,000","Moderate Income",
IF(Table1_2[[#This Row],[ PPA range salary]]="41,000-50,000","Upper-Mid Income",
"High Income")))))</f>
        <v>Very Low Income</v>
      </c>
      <c r="U69" s="7" t="s">
        <v>18</v>
      </c>
      <c r="V69" s="7" t="s">
        <v>16</v>
      </c>
      <c r="W69" s="7" t="s">
        <v>195</v>
      </c>
      <c r="X69" s="7" t="s">
        <v>34</v>
      </c>
      <c r="Y69" s="7" t="s">
        <v>16</v>
      </c>
      <c r="Z69" s="7" t="s">
        <v>59</v>
      </c>
    </row>
    <row r="70" spans="1:26" x14ac:dyDescent="0.25">
      <c r="A70">
        <v>1237</v>
      </c>
      <c r="B70" s="7" t="s">
        <v>7</v>
      </c>
      <c r="C70" t="s">
        <v>272</v>
      </c>
      <c r="D70" s="7" t="s">
        <v>8</v>
      </c>
      <c r="E70" s="7" t="s">
        <v>48</v>
      </c>
      <c r="F70" s="7" t="s">
        <v>10</v>
      </c>
      <c r="G70" t="s">
        <v>314</v>
      </c>
      <c r="H70" t="str">
        <f>PROPER(Table1_2[[#This Row],[State of Residence2]])</f>
        <v>Rivers State</v>
      </c>
      <c r="I70" s="7" t="s">
        <v>176</v>
      </c>
      <c r="J70" s="7" t="s">
        <v>104</v>
      </c>
      <c r="K70" s="7" t="s">
        <v>315</v>
      </c>
      <c r="L70" s="7" t="s">
        <v>32</v>
      </c>
      <c r="M70" s="7" t="s">
        <v>49</v>
      </c>
      <c r="N70" s="7" t="s">
        <v>13</v>
      </c>
      <c r="O70" s="7" t="s">
        <v>16</v>
      </c>
      <c r="P70" s="7" t="s">
        <v>317</v>
      </c>
      <c r="Q70" s="7" t="s">
        <v>16</v>
      </c>
      <c r="R70" s="7" t="s">
        <v>16</v>
      </c>
      <c r="S70" s="1" t="s">
        <v>341</v>
      </c>
      <c r="T70" t="str">
        <f>IF(Table1_2[[#This Row],[ PPA range salary]]=0,"No Compensation",
IF(Table1_2[[#This Row],[ PPA range salary]]="10,000-20,000","Very Low Income",
IF(Table1_2[[#This Row],[ PPA range salary]]="21,000-30,000","Low Income",
IF(Table1_2[[#This Row],[ PPA range salary]]="31,000-40,000","Moderate Income",
IF(Table1_2[[#This Row],[ PPA range salary]]="41,000-50,000","Upper-Mid Income",
"High Income")))))</f>
        <v>Very Low Income</v>
      </c>
      <c r="U70" s="7" t="s">
        <v>18</v>
      </c>
      <c r="V70" s="7" t="s">
        <v>16</v>
      </c>
      <c r="W70" s="7" t="s">
        <v>197</v>
      </c>
      <c r="X70" s="7" t="s">
        <v>34</v>
      </c>
      <c r="Y70" s="7" t="s">
        <v>16</v>
      </c>
      <c r="Z70" s="7" t="s">
        <v>21</v>
      </c>
    </row>
    <row r="71" spans="1:26" x14ac:dyDescent="0.25">
      <c r="A71">
        <v>1866</v>
      </c>
      <c r="B71" s="7" t="s">
        <v>37</v>
      </c>
      <c r="C71">
        <v>2025</v>
      </c>
      <c r="D71" s="7" t="s">
        <v>8</v>
      </c>
      <c r="E71" s="7" t="s">
        <v>9</v>
      </c>
      <c r="F71" s="7" t="s">
        <v>10</v>
      </c>
      <c r="G71" t="s">
        <v>314</v>
      </c>
      <c r="H71" t="str">
        <f>PROPER(Table1_2[[#This Row],[State of Residence2]])</f>
        <v>Edo State</v>
      </c>
      <c r="I71" s="7" t="s">
        <v>45</v>
      </c>
      <c r="J71" s="7" t="s">
        <v>55</v>
      </c>
      <c r="K71" s="7" t="s">
        <v>315</v>
      </c>
      <c r="L71" s="7" t="s">
        <v>14</v>
      </c>
      <c r="M71" s="7" t="s">
        <v>15</v>
      </c>
      <c r="N71" s="7" t="s">
        <v>16</v>
      </c>
      <c r="O71" s="7" t="s">
        <v>16</v>
      </c>
      <c r="P71" s="7" t="s">
        <v>321</v>
      </c>
      <c r="Q71" s="7" t="s">
        <v>16</v>
      </c>
      <c r="R71" s="7" t="s">
        <v>16</v>
      </c>
      <c r="S71" s="1" t="s">
        <v>344</v>
      </c>
      <c r="T71" t="str">
        <f>IF(Table1_2[[#This Row],[ PPA range salary]]=0,"No Compensation",
IF(Table1_2[[#This Row],[ PPA range salary]]="10,000-20,000","Very Low Income",
IF(Table1_2[[#This Row],[ PPA range salary]]="21,000-30,000","Low Income",
IF(Table1_2[[#This Row],[ PPA range salary]]="31,000-40,000","Moderate Income",
IF(Table1_2[[#This Row],[ PPA range salary]]="41,000-50,000","Upper-Mid Income",
"High Income")))))</f>
        <v>Upper-Mid Income</v>
      </c>
      <c r="U71" s="7" t="s">
        <v>18</v>
      </c>
      <c r="V71" s="7" t="s">
        <v>16</v>
      </c>
      <c r="W71" s="7" t="s">
        <v>169</v>
      </c>
      <c r="X71" s="7" t="s">
        <v>199</v>
      </c>
      <c r="Y71" s="7" t="s">
        <v>16</v>
      </c>
      <c r="Z71" s="7" t="s">
        <v>46</v>
      </c>
    </row>
    <row r="72" spans="1:26" x14ac:dyDescent="0.25">
      <c r="A72">
        <v>3860</v>
      </c>
      <c r="B72" s="7" t="s">
        <v>7</v>
      </c>
      <c r="C72" t="s">
        <v>272</v>
      </c>
      <c r="D72" s="7" t="s">
        <v>8</v>
      </c>
      <c r="E72" s="7" t="s">
        <v>48</v>
      </c>
      <c r="F72" s="7" t="s">
        <v>10</v>
      </c>
      <c r="G72" t="s">
        <v>314</v>
      </c>
      <c r="H72" t="str">
        <f>PROPER(Table1_2[[#This Row],[State of Residence2]])</f>
        <v>Edo State</v>
      </c>
      <c r="I72" s="7" t="s">
        <v>89</v>
      </c>
      <c r="J72" s="7" t="s">
        <v>104</v>
      </c>
      <c r="K72" s="7" t="s">
        <v>26</v>
      </c>
      <c r="L72" s="7" t="s">
        <v>32</v>
      </c>
      <c r="M72" s="7" t="s">
        <v>15</v>
      </c>
      <c r="N72" s="7" t="s">
        <v>16</v>
      </c>
      <c r="O72" s="7" t="s">
        <v>16</v>
      </c>
      <c r="P72" s="7" t="s">
        <v>317</v>
      </c>
      <c r="Q72" s="7" t="s">
        <v>13</v>
      </c>
      <c r="R72" s="7" t="s">
        <v>13</v>
      </c>
      <c r="S72" s="1">
        <v>0</v>
      </c>
      <c r="T72" t="str">
        <f>IF(Table1_2[[#This Row],[ PPA range salary]]=0,"No Compensation",
IF(Table1_2[[#This Row],[ PPA range salary]]="10,000-20,000","Very Low Income",
IF(Table1_2[[#This Row],[ PPA range salary]]="21,000-30,000","Low Income",
IF(Table1_2[[#This Row],[ PPA range salary]]="31,000-40,000","Moderate Income",
IF(Table1_2[[#This Row],[ PPA range salary]]="41,000-50,000","Upper-Mid Income",
"High Income")))))</f>
        <v>No Compensation</v>
      </c>
      <c r="U72" s="7" t="s">
        <v>18</v>
      </c>
      <c r="V72" s="7" t="s">
        <v>16</v>
      </c>
      <c r="W72" s="7" t="s">
        <v>201</v>
      </c>
      <c r="X72" s="7" t="s">
        <v>34</v>
      </c>
      <c r="Y72" s="7" t="s">
        <v>13</v>
      </c>
      <c r="Z72" s="7" t="s">
        <v>59</v>
      </c>
    </row>
    <row r="73" spans="1:26" x14ac:dyDescent="0.25">
      <c r="A73">
        <v>4811</v>
      </c>
      <c r="B73" s="7" t="s">
        <v>7</v>
      </c>
      <c r="C73" t="s">
        <v>272</v>
      </c>
      <c r="D73" s="7" t="s">
        <v>166</v>
      </c>
      <c r="E73" s="7" t="s">
        <v>9</v>
      </c>
      <c r="F73" s="7" t="s">
        <v>23</v>
      </c>
      <c r="G73" t="s">
        <v>316</v>
      </c>
      <c r="H73" t="str">
        <f>PROPER(Table1_2[[#This Row],[State of Residence2]])</f>
        <v>Kwara State</v>
      </c>
      <c r="I73" s="7" t="s">
        <v>346</v>
      </c>
      <c r="J73" s="7" t="s">
        <v>104</v>
      </c>
      <c r="K73" s="7" t="s">
        <v>319</v>
      </c>
      <c r="L73" s="7" t="s">
        <v>39</v>
      </c>
      <c r="M73" s="7" t="s">
        <v>49</v>
      </c>
      <c r="N73" s="7" t="s">
        <v>16</v>
      </c>
      <c r="O73" s="7" t="s">
        <v>16</v>
      </c>
      <c r="P73" s="7" t="s">
        <v>321</v>
      </c>
      <c r="Q73" s="7" t="s">
        <v>16</v>
      </c>
      <c r="R73" s="7" t="s">
        <v>16</v>
      </c>
      <c r="S73" s="1" t="s">
        <v>344</v>
      </c>
      <c r="T73" t="str">
        <f>IF(Table1_2[[#This Row],[ PPA range salary]]=0,"No Compensation",
IF(Table1_2[[#This Row],[ PPA range salary]]="10,000-20,000","Very Low Income",
IF(Table1_2[[#This Row],[ PPA range salary]]="21,000-30,000","Low Income",
IF(Table1_2[[#This Row],[ PPA range salary]]="31,000-40,000","Moderate Income",
IF(Table1_2[[#This Row],[ PPA range salary]]="41,000-50,000","Upper-Mid Income",
"High Income")))))</f>
        <v>Upper-Mid Income</v>
      </c>
      <c r="U73" s="7" t="s">
        <v>29</v>
      </c>
      <c r="V73" s="7" t="s">
        <v>13</v>
      </c>
      <c r="W73" s="7" t="s">
        <v>272</v>
      </c>
      <c r="X73" s="7" t="s">
        <v>98</v>
      </c>
      <c r="Y73" s="7" t="s">
        <v>16</v>
      </c>
      <c r="Z73" s="7" t="s">
        <v>46</v>
      </c>
    </row>
    <row r="74" spans="1:26" x14ac:dyDescent="0.25">
      <c r="A74">
        <v>2954</v>
      </c>
      <c r="B74" s="7" t="s">
        <v>37</v>
      </c>
      <c r="C74">
        <v>2025</v>
      </c>
      <c r="D74" s="7" t="s">
        <v>8</v>
      </c>
      <c r="E74" s="7" t="s">
        <v>9</v>
      </c>
      <c r="F74" s="7" t="s">
        <v>10</v>
      </c>
      <c r="G74" t="s">
        <v>314</v>
      </c>
      <c r="H74" t="str">
        <f>PROPER(Table1_2[[#This Row],[State of Residence2]])</f>
        <v>Edo State</v>
      </c>
      <c r="I74" s="7" t="s">
        <v>45</v>
      </c>
      <c r="J74" s="7" t="s">
        <v>334</v>
      </c>
      <c r="K74" s="7" t="s">
        <v>26</v>
      </c>
      <c r="L74" s="7" t="s">
        <v>72</v>
      </c>
      <c r="M74" s="7" t="s">
        <v>49</v>
      </c>
      <c r="N74" s="7" t="s">
        <v>16</v>
      </c>
      <c r="O74" s="7" t="s">
        <v>13</v>
      </c>
      <c r="P74" s="7" t="s">
        <v>317</v>
      </c>
      <c r="Q74" s="7" t="s">
        <v>16</v>
      </c>
      <c r="R74" s="7" t="s">
        <v>16</v>
      </c>
      <c r="S74" s="1" t="s">
        <v>341</v>
      </c>
      <c r="T74" t="str">
        <f>IF(Table1_2[[#This Row],[ PPA range salary]]=0,"No Compensation",
IF(Table1_2[[#This Row],[ PPA range salary]]="10,000-20,000","Very Low Income",
IF(Table1_2[[#This Row],[ PPA range salary]]="21,000-30,000","Low Income",
IF(Table1_2[[#This Row],[ PPA range salary]]="31,000-40,000","Moderate Income",
IF(Table1_2[[#This Row],[ PPA range salary]]="41,000-50,000","Upper-Mid Income",
"High Income")))))</f>
        <v>Very Low Income</v>
      </c>
      <c r="U74" s="7" t="s">
        <v>29</v>
      </c>
      <c r="V74" s="7" t="s">
        <v>13</v>
      </c>
      <c r="W74" s="7" t="s">
        <v>272</v>
      </c>
      <c r="X74" s="7" t="s">
        <v>34</v>
      </c>
      <c r="Y74" s="7" t="s">
        <v>13</v>
      </c>
      <c r="Z74" s="7" t="s">
        <v>59</v>
      </c>
    </row>
    <row r="75" spans="1:26" x14ac:dyDescent="0.25">
      <c r="A75">
        <v>8832</v>
      </c>
      <c r="B75" s="7" t="s">
        <v>7</v>
      </c>
      <c r="C75" t="s">
        <v>272</v>
      </c>
      <c r="D75" s="7" t="s">
        <v>8</v>
      </c>
      <c r="E75" s="7" t="s">
        <v>48</v>
      </c>
      <c r="F75" s="7" t="s">
        <v>54</v>
      </c>
      <c r="G75" t="s">
        <v>322</v>
      </c>
      <c r="H75" t="str">
        <f>PROPER(Table1_2[[#This Row],[State of Residence2]])</f>
        <v xml:space="preserve">Edo State </v>
      </c>
      <c r="I75" s="7" t="s">
        <v>83</v>
      </c>
      <c r="J75" s="7" t="s">
        <v>55</v>
      </c>
      <c r="K75" s="7" t="s">
        <v>315</v>
      </c>
      <c r="L75" s="7" t="s">
        <v>34</v>
      </c>
      <c r="M75" s="7" t="s">
        <v>49</v>
      </c>
      <c r="N75" s="7" t="s">
        <v>16</v>
      </c>
      <c r="O75" s="7" t="s">
        <v>13</v>
      </c>
      <c r="P75" s="7" t="s">
        <v>317</v>
      </c>
      <c r="Q75" s="7" t="s">
        <v>16</v>
      </c>
      <c r="R75" s="7" t="s">
        <v>16</v>
      </c>
      <c r="S75" s="1" t="s">
        <v>343</v>
      </c>
      <c r="T75" t="str">
        <f>IF(Table1_2[[#This Row],[ PPA range salary]]=0,"No Compensation",
IF(Table1_2[[#This Row],[ PPA range salary]]="10,000-20,000","Very Low Income",
IF(Table1_2[[#This Row],[ PPA range salary]]="21,000-30,000","Low Income",
IF(Table1_2[[#This Row],[ PPA range salary]]="31,000-40,000","Moderate Income",
IF(Table1_2[[#This Row],[ PPA range salary]]="41,000-50,000","Upper-Mid Income",
"High Income")))))</f>
        <v>Moderate Income</v>
      </c>
      <c r="U75" s="7" t="s">
        <v>18</v>
      </c>
      <c r="V75" s="7" t="s">
        <v>13</v>
      </c>
      <c r="W75" s="7" t="s">
        <v>272</v>
      </c>
      <c r="X75" s="7" t="s">
        <v>34</v>
      </c>
      <c r="Y75" s="7" t="s">
        <v>16</v>
      </c>
      <c r="Z75" s="7" t="s">
        <v>46</v>
      </c>
    </row>
    <row r="76" spans="1:26" x14ac:dyDescent="0.25">
      <c r="A76">
        <v>2523</v>
      </c>
      <c r="B76" s="7" t="s">
        <v>37</v>
      </c>
      <c r="C76">
        <v>2025</v>
      </c>
      <c r="D76" s="7" t="s">
        <v>8</v>
      </c>
      <c r="E76" s="7" t="s">
        <v>9</v>
      </c>
      <c r="F76" s="7" t="s">
        <v>23</v>
      </c>
      <c r="G76" t="s">
        <v>316</v>
      </c>
      <c r="H76" t="str">
        <f>PROPER(Table1_2[[#This Row],[State of Residence2]])</f>
        <v xml:space="preserve">Edo State </v>
      </c>
      <c r="I76" s="7" t="s">
        <v>83</v>
      </c>
      <c r="J76" s="7" t="s">
        <v>335</v>
      </c>
      <c r="K76" s="7" t="s">
        <v>26</v>
      </c>
      <c r="L76" s="7" t="s">
        <v>14</v>
      </c>
      <c r="M76" s="7" t="s">
        <v>49</v>
      </c>
      <c r="N76" s="7" t="s">
        <v>13</v>
      </c>
      <c r="O76" s="7" t="s">
        <v>13</v>
      </c>
      <c r="P76" s="7" t="s">
        <v>321</v>
      </c>
      <c r="Q76" s="7" t="s">
        <v>13</v>
      </c>
      <c r="R76" s="7" t="s">
        <v>13</v>
      </c>
      <c r="S76" s="1" t="s">
        <v>341</v>
      </c>
      <c r="T76" t="str">
        <f>IF(Table1_2[[#This Row],[ PPA range salary]]=0,"No Compensation",
IF(Table1_2[[#This Row],[ PPA range salary]]="10,000-20,000","Very Low Income",
IF(Table1_2[[#This Row],[ PPA range salary]]="21,000-30,000","Low Income",
IF(Table1_2[[#This Row],[ PPA range salary]]="31,000-40,000","Moderate Income",
IF(Table1_2[[#This Row],[ PPA range salary]]="41,000-50,000","Upper-Mid Income",
"High Income")))))</f>
        <v>Very Low Income</v>
      </c>
      <c r="U76" s="7" t="s">
        <v>42</v>
      </c>
      <c r="V76" s="7" t="s">
        <v>13</v>
      </c>
      <c r="W76" s="7" t="s">
        <v>272</v>
      </c>
      <c r="X76" s="7" t="s">
        <v>34</v>
      </c>
      <c r="Y76" s="7" t="s">
        <v>13</v>
      </c>
      <c r="Z76" s="7" t="s">
        <v>21</v>
      </c>
    </row>
    <row r="77" spans="1:26" x14ac:dyDescent="0.25">
      <c r="A77">
        <v>2509</v>
      </c>
      <c r="B77" s="7" t="s">
        <v>7</v>
      </c>
      <c r="C77">
        <v>2025</v>
      </c>
      <c r="D77" s="7" t="s">
        <v>8</v>
      </c>
      <c r="E77" s="7" t="s">
        <v>48</v>
      </c>
      <c r="F77" s="7" t="s">
        <v>10</v>
      </c>
      <c r="G77" t="s">
        <v>314</v>
      </c>
      <c r="H77" t="str">
        <f>PROPER(Table1_2[[#This Row],[State of Residence2]])</f>
        <v xml:space="preserve">Lagos State </v>
      </c>
      <c r="I77" s="7" t="s">
        <v>277</v>
      </c>
      <c r="J77" s="7" t="s">
        <v>89</v>
      </c>
      <c r="K77" s="7" t="s">
        <v>319</v>
      </c>
      <c r="L77" s="7" t="s">
        <v>294</v>
      </c>
      <c r="M77" s="7" t="s">
        <v>15</v>
      </c>
      <c r="N77" s="7" t="s">
        <v>16</v>
      </c>
      <c r="O77" s="7" t="s">
        <v>13</v>
      </c>
      <c r="P77" s="7" t="s">
        <v>317</v>
      </c>
      <c r="Q77" s="7" t="s">
        <v>16</v>
      </c>
      <c r="R77" s="7" t="s">
        <v>16</v>
      </c>
      <c r="S77" s="1" t="s">
        <v>302</v>
      </c>
      <c r="T77" t="str">
        <f>IF(Table1_2[[#This Row],[ PPA range salary]]=0,"No Compensation",
IF(Table1_2[[#This Row],[ PPA range salary]]="10,000-20,000","Very Low Income",
IF(Table1_2[[#This Row],[ PPA range salary]]="21,000-30,000","Low Income",
IF(Table1_2[[#This Row],[ PPA range salary]]="31,000-40,000","Moderate Income",
IF(Table1_2[[#This Row],[ PPA range salary]]="41,000-50,000","Upper-Mid Income",
"High Income")))))</f>
        <v>High Income</v>
      </c>
      <c r="U77" s="7" t="s">
        <v>42</v>
      </c>
      <c r="V77" s="7" t="s">
        <v>13</v>
      </c>
      <c r="W77" s="7" t="s">
        <v>272</v>
      </c>
      <c r="X77" s="7" t="s">
        <v>339</v>
      </c>
      <c r="Y77" s="7" t="s">
        <v>13</v>
      </c>
      <c r="Z77" s="7" t="s">
        <v>46</v>
      </c>
    </row>
    <row r="78" spans="1:26" x14ac:dyDescent="0.25">
      <c r="A78">
        <v>3164</v>
      </c>
      <c r="B78" s="7" t="s">
        <v>37</v>
      </c>
      <c r="C78">
        <v>2025</v>
      </c>
      <c r="D78" s="7" t="s">
        <v>8</v>
      </c>
      <c r="E78" s="7" t="s">
        <v>9</v>
      </c>
      <c r="F78" s="7" t="s">
        <v>23</v>
      </c>
      <c r="G78" t="s">
        <v>316</v>
      </c>
      <c r="H78" t="str">
        <f>PROPER(Table1_2[[#This Row],[State of Residence2]])</f>
        <v>Edo State</v>
      </c>
      <c r="I78" s="7" t="s">
        <v>45</v>
      </c>
      <c r="J78" s="7" t="s">
        <v>327</v>
      </c>
      <c r="K78" s="7" t="s">
        <v>319</v>
      </c>
      <c r="L78" s="7" t="s">
        <v>39</v>
      </c>
      <c r="M78" s="7" t="s">
        <v>15</v>
      </c>
      <c r="N78" s="7" t="s">
        <v>16</v>
      </c>
      <c r="O78" s="7" t="s">
        <v>16</v>
      </c>
      <c r="P78" s="7" t="s">
        <v>317</v>
      </c>
      <c r="Q78" s="7" t="s">
        <v>16</v>
      </c>
      <c r="R78" s="7" t="s">
        <v>16</v>
      </c>
      <c r="S78" s="1" t="s">
        <v>341</v>
      </c>
      <c r="T78" t="str">
        <f>IF(Table1_2[[#This Row],[ PPA range salary]]=0,"No Compensation",
IF(Table1_2[[#This Row],[ PPA range salary]]="10,000-20,000","Very Low Income",
IF(Table1_2[[#This Row],[ PPA range salary]]="21,000-30,000","Low Income",
IF(Table1_2[[#This Row],[ PPA range salary]]="31,000-40,000","Moderate Income",
IF(Table1_2[[#This Row],[ PPA range salary]]="41,000-50,000","Upper-Mid Income",
"High Income")))))</f>
        <v>Very Low Income</v>
      </c>
      <c r="U78" s="7" t="s">
        <v>73</v>
      </c>
      <c r="V78" s="7" t="s">
        <v>13</v>
      </c>
      <c r="W78" s="7" t="s">
        <v>272</v>
      </c>
      <c r="X78" s="7" t="s">
        <v>339</v>
      </c>
      <c r="Y78" s="7" t="s">
        <v>26</v>
      </c>
      <c r="Z78" s="7" t="s">
        <v>46</v>
      </c>
    </row>
    <row r="79" spans="1:26" x14ac:dyDescent="0.25">
      <c r="A79">
        <v>1537</v>
      </c>
      <c r="B79" s="7" t="s">
        <v>7</v>
      </c>
      <c r="C79" t="s">
        <v>272</v>
      </c>
      <c r="D79" s="7" t="s">
        <v>8</v>
      </c>
      <c r="E79" s="7" t="s">
        <v>9</v>
      </c>
      <c r="F79" s="7" t="s">
        <v>10</v>
      </c>
      <c r="G79" t="s">
        <v>314</v>
      </c>
      <c r="H79" t="str">
        <f>PROPER(Table1_2[[#This Row],[State of Residence2]])</f>
        <v>Edo State</v>
      </c>
      <c r="I79" s="7" t="s">
        <v>45</v>
      </c>
      <c r="J79" s="7" t="s">
        <v>323</v>
      </c>
      <c r="K79" s="7" t="s">
        <v>319</v>
      </c>
      <c r="L79" s="7" t="s">
        <v>34</v>
      </c>
      <c r="M79" s="7" t="s">
        <v>295</v>
      </c>
      <c r="N79" s="7" t="s">
        <v>13</v>
      </c>
      <c r="O79" s="7" t="s">
        <v>16</v>
      </c>
      <c r="P79" s="7" t="s">
        <v>317</v>
      </c>
      <c r="Q79" s="7" t="s">
        <v>13</v>
      </c>
      <c r="R79" s="7" t="s">
        <v>13</v>
      </c>
      <c r="S79" s="1">
        <v>0</v>
      </c>
      <c r="T79" t="str">
        <f>IF(Table1_2[[#This Row],[ PPA range salary]]=0,"No Compensation",
IF(Table1_2[[#This Row],[ PPA range salary]]="10,000-20,000","Very Low Income",
IF(Table1_2[[#This Row],[ PPA range salary]]="21,000-30,000","Low Income",
IF(Table1_2[[#This Row],[ PPA range salary]]="31,000-40,000","Moderate Income",
IF(Table1_2[[#This Row],[ PPA range salary]]="41,000-50,000","Upper-Mid Income",
"High Income")))))</f>
        <v>No Compensation</v>
      </c>
      <c r="U79" s="7" t="s">
        <v>29</v>
      </c>
      <c r="V79" s="7" t="s">
        <v>16</v>
      </c>
      <c r="W79" s="7" t="s">
        <v>121</v>
      </c>
      <c r="X79" s="7" t="s">
        <v>63</v>
      </c>
      <c r="Y79" s="7" t="s">
        <v>13</v>
      </c>
      <c r="Z79" s="7" t="s">
        <v>59</v>
      </c>
    </row>
    <row r="80" spans="1:26" x14ac:dyDescent="0.25">
      <c r="A80">
        <v>3478</v>
      </c>
      <c r="B80" s="7" t="s">
        <v>7</v>
      </c>
      <c r="C80" t="s">
        <v>272</v>
      </c>
      <c r="D80" s="7" t="s">
        <v>8</v>
      </c>
      <c r="E80" s="7" t="s">
        <v>9</v>
      </c>
      <c r="F80" s="7" t="s">
        <v>10</v>
      </c>
      <c r="G80" t="s">
        <v>314</v>
      </c>
      <c r="H80" t="str">
        <f>PROPER(Table1_2[[#This Row],[State of Residence2]])</f>
        <v xml:space="preserve">Delta State </v>
      </c>
      <c r="I80" s="7" t="s">
        <v>68</v>
      </c>
      <c r="J80" s="7" t="s">
        <v>104</v>
      </c>
      <c r="K80" s="7" t="s">
        <v>26</v>
      </c>
      <c r="L80" s="7" t="s">
        <v>14</v>
      </c>
      <c r="M80" s="7" t="s">
        <v>49</v>
      </c>
      <c r="N80" s="7" t="s">
        <v>16</v>
      </c>
      <c r="O80" s="7" t="s">
        <v>13</v>
      </c>
      <c r="P80" s="7" t="s">
        <v>321</v>
      </c>
      <c r="Q80" s="7" t="s">
        <v>16</v>
      </c>
      <c r="R80" s="7" t="s">
        <v>16</v>
      </c>
      <c r="S80" s="1" t="s">
        <v>342</v>
      </c>
      <c r="T80" t="str">
        <f>IF(Table1_2[[#This Row],[ PPA range salary]]=0,"No Compensation",
IF(Table1_2[[#This Row],[ PPA range salary]]="10,000-20,000","Very Low Income",
IF(Table1_2[[#This Row],[ PPA range salary]]="21,000-30,000","Low Income",
IF(Table1_2[[#This Row],[ PPA range salary]]="31,000-40,000","Moderate Income",
IF(Table1_2[[#This Row],[ PPA range salary]]="41,000-50,000","Upper-Mid Income",
"High Income")))))</f>
        <v>Low Income</v>
      </c>
      <c r="U80" s="7" t="s">
        <v>29</v>
      </c>
      <c r="V80" s="7" t="s">
        <v>16</v>
      </c>
      <c r="W80" s="7" t="s">
        <v>214</v>
      </c>
      <c r="X80" s="7" t="s">
        <v>98</v>
      </c>
      <c r="Y80" s="7" t="s">
        <v>26</v>
      </c>
      <c r="Z80" s="7" t="s">
        <v>59</v>
      </c>
    </row>
    <row r="81" spans="1:26" x14ac:dyDescent="0.25">
      <c r="A81">
        <v>334</v>
      </c>
      <c r="B81" s="7" t="s">
        <v>7</v>
      </c>
      <c r="C81" t="s">
        <v>272</v>
      </c>
      <c r="D81" s="7" t="s">
        <v>8</v>
      </c>
      <c r="E81" s="7" t="s">
        <v>48</v>
      </c>
      <c r="F81" s="7" t="s">
        <v>54</v>
      </c>
      <c r="G81" t="s">
        <v>322</v>
      </c>
      <c r="H81" t="str">
        <f>PROPER(Table1_2[[#This Row],[State of Residence2]])</f>
        <v>Edo State</v>
      </c>
      <c r="I81" s="7" t="s">
        <v>45</v>
      </c>
      <c r="J81" s="7" t="s">
        <v>323</v>
      </c>
      <c r="K81" s="7" t="s">
        <v>26</v>
      </c>
      <c r="L81" s="7" t="s">
        <v>14</v>
      </c>
      <c r="M81" s="7" t="s">
        <v>15</v>
      </c>
      <c r="N81" s="7" t="s">
        <v>16</v>
      </c>
      <c r="O81" s="7" t="s">
        <v>13</v>
      </c>
      <c r="P81" s="7" t="s">
        <v>317</v>
      </c>
      <c r="Q81" s="7" t="s">
        <v>16</v>
      </c>
      <c r="R81" s="7" t="s">
        <v>216</v>
      </c>
      <c r="S81" s="1" t="s">
        <v>341</v>
      </c>
      <c r="T81" t="str">
        <f>IF(Table1_2[[#This Row],[ PPA range salary]]=0,"No Compensation",
IF(Table1_2[[#This Row],[ PPA range salary]]="10,000-20,000","Very Low Income",
IF(Table1_2[[#This Row],[ PPA range salary]]="21,000-30,000","Low Income",
IF(Table1_2[[#This Row],[ PPA range salary]]="31,000-40,000","Moderate Income",
IF(Table1_2[[#This Row],[ PPA range salary]]="41,000-50,000","Upper-Mid Income",
"High Income")))))</f>
        <v>Very Low Income</v>
      </c>
      <c r="U81" s="7" t="s">
        <v>18</v>
      </c>
      <c r="V81" s="7" t="s">
        <v>16</v>
      </c>
      <c r="W81" s="7" t="s">
        <v>19</v>
      </c>
      <c r="X81" s="7" t="s">
        <v>172</v>
      </c>
      <c r="Y81" s="7" t="s">
        <v>16</v>
      </c>
      <c r="Z81" s="7" t="s">
        <v>21</v>
      </c>
    </row>
    <row r="82" spans="1:26" x14ac:dyDescent="0.25">
      <c r="A82">
        <v>3188</v>
      </c>
      <c r="B82" s="7" t="s">
        <v>37</v>
      </c>
      <c r="C82">
        <v>2025</v>
      </c>
      <c r="D82" s="7" t="s">
        <v>8</v>
      </c>
      <c r="E82" s="7" t="s">
        <v>9</v>
      </c>
      <c r="F82" s="7" t="s">
        <v>54</v>
      </c>
      <c r="G82" t="s">
        <v>322</v>
      </c>
      <c r="H82" t="str">
        <f>PROPER(Table1_2[[#This Row],[State of Residence2]])</f>
        <v xml:space="preserve">Edo State </v>
      </c>
      <c r="I82" s="7" t="s">
        <v>83</v>
      </c>
      <c r="J82" s="7" t="s">
        <v>89</v>
      </c>
      <c r="K82" s="7" t="s">
        <v>315</v>
      </c>
      <c r="L82" s="7" t="s">
        <v>14</v>
      </c>
      <c r="M82" s="7" t="s">
        <v>49</v>
      </c>
      <c r="N82" s="7" t="s">
        <v>13</v>
      </c>
      <c r="O82" s="7" t="s">
        <v>16</v>
      </c>
      <c r="P82" s="7" t="s">
        <v>321</v>
      </c>
      <c r="Q82" s="7" t="s">
        <v>13</v>
      </c>
      <c r="R82" s="7" t="s">
        <v>13</v>
      </c>
      <c r="S82" s="1">
        <v>0</v>
      </c>
      <c r="T82" t="str">
        <f>IF(Table1_2[[#This Row],[ PPA range salary]]=0,"No Compensation",
IF(Table1_2[[#This Row],[ PPA range salary]]="10,000-20,000","Very Low Income",
IF(Table1_2[[#This Row],[ PPA range salary]]="21,000-30,000","Low Income",
IF(Table1_2[[#This Row],[ PPA range salary]]="31,000-40,000","Moderate Income",
IF(Table1_2[[#This Row],[ PPA range salary]]="41,000-50,000","Upper-Mid Income",
"High Income")))))</f>
        <v>No Compensation</v>
      </c>
      <c r="U82" s="7" t="s">
        <v>29</v>
      </c>
      <c r="V82" s="7" t="s">
        <v>16</v>
      </c>
      <c r="W82" s="7" t="s">
        <v>218</v>
      </c>
      <c r="X82" s="7" t="s">
        <v>34</v>
      </c>
      <c r="Y82" s="7" t="s">
        <v>13</v>
      </c>
      <c r="Z82" s="7" t="s">
        <v>35</v>
      </c>
    </row>
    <row r="83" spans="1:26" x14ac:dyDescent="0.25">
      <c r="A83">
        <v>2943</v>
      </c>
      <c r="B83" s="7" t="s">
        <v>7</v>
      </c>
      <c r="C83" t="s">
        <v>272</v>
      </c>
      <c r="D83" s="7" t="s">
        <v>8</v>
      </c>
      <c r="E83" s="7" t="s">
        <v>9</v>
      </c>
      <c r="F83" s="7" t="s">
        <v>10</v>
      </c>
      <c r="G83" t="s">
        <v>314</v>
      </c>
      <c r="H83" t="str">
        <f>PROPER(Table1_2[[#This Row],[State of Residence2]])</f>
        <v xml:space="preserve">Delta State </v>
      </c>
      <c r="I83" s="7" t="s">
        <v>68</v>
      </c>
      <c r="J83" s="7" t="s">
        <v>104</v>
      </c>
      <c r="K83" s="7" t="s">
        <v>319</v>
      </c>
      <c r="L83" s="7" t="s">
        <v>118</v>
      </c>
      <c r="M83" s="7" t="s">
        <v>49</v>
      </c>
      <c r="N83" s="7" t="s">
        <v>13</v>
      </c>
      <c r="O83" s="7" t="s">
        <v>16</v>
      </c>
      <c r="P83" s="7" t="s">
        <v>317</v>
      </c>
      <c r="Q83" s="7" t="s">
        <v>13</v>
      </c>
      <c r="R83" s="7" t="s">
        <v>13</v>
      </c>
      <c r="S83" s="1">
        <v>0</v>
      </c>
      <c r="T83" t="str">
        <f>IF(Table1_2[[#This Row],[ PPA range salary]]=0,"No Compensation",
IF(Table1_2[[#This Row],[ PPA range salary]]="10,000-20,000","Very Low Income",
IF(Table1_2[[#This Row],[ PPA range salary]]="21,000-30,000","Low Income",
IF(Table1_2[[#This Row],[ PPA range salary]]="31,000-40,000","Moderate Income",
IF(Table1_2[[#This Row],[ PPA range salary]]="41,000-50,000","Upper-Mid Income",
"High Income")))))</f>
        <v>No Compensation</v>
      </c>
      <c r="U83" s="7" t="s">
        <v>18</v>
      </c>
      <c r="V83" s="7" t="s">
        <v>16</v>
      </c>
      <c r="W83" s="7" t="s">
        <v>220</v>
      </c>
      <c r="X83" s="7" t="s">
        <v>34</v>
      </c>
      <c r="Y83" s="7" t="s">
        <v>13</v>
      </c>
      <c r="Z83" s="7" t="s">
        <v>21</v>
      </c>
    </row>
    <row r="84" spans="1:26" x14ac:dyDescent="0.25">
      <c r="A84">
        <v>5555</v>
      </c>
      <c r="B84" s="7" t="s">
        <v>7</v>
      </c>
      <c r="C84" t="s">
        <v>272</v>
      </c>
      <c r="D84" s="7" t="s">
        <v>8</v>
      </c>
      <c r="E84" s="7" t="s">
        <v>9</v>
      </c>
      <c r="F84" s="7" t="s">
        <v>10</v>
      </c>
      <c r="G84" t="s">
        <v>314</v>
      </c>
      <c r="H84" t="str">
        <f>PROPER(Table1_2[[#This Row],[State of Residence2]])</f>
        <v>Akwa-Ibom State</v>
      </c>
      <c r="I84" s="7" t="s">
        <v>351</v>
      </c>
      <c r="J84" s="7" t="s">
        <v>104</v>
      </c>
      <c r="K84" s="7" t="s">
        <v>319</v>
      </c>
      <c r="L84" s="7" t="s">
        <v>186</v>
      </c>
      <c r="M84" s="7" t="s">
        <v>15</v>
      </c>
      <c r="N84" s="7" t="s">
        <v>16</v>
      </c>
      <c r="O84" s="7" t="s">
        <v>13</v>
      </c>
      <c r="P84" s="7" t="s">
        <v>317</v>
      </c>
      <c r="Q84" s="7" t="s">
        <v>16</v>
      </c>
      <c r="R84" s="7" t="s">
        <v>16</v>
      </c>
      <c r="S84" s="1" t="s">
        <v>302</v>
      </c>
      <c r="T84" t="str">
        <f>IF(Table1_2[[#This Row],[ PPA range salary]]=0,"No Compensation",
IF(Table1_2[[#This Row],[ PPA range salary]]="10,000-20,000","Very Low Income",
IF(Table1_2[[#This Row],[ PPA range salary]]="21,000-30,000","Low Income",
IF(Table1_2[[#This Row],[ PPA range salary]]="31,000-40,000","Moderate Income",
IF(Table1_2[[#This Row],[ PPA range salary]]="41,000-50,000","Upper-Mid Income",
"High Income")))))</f>
        <v>High Income</v>
      </c>
      <c r="U84" s="7" t="s">
        <v>42</v>
      </c>
      <c r="V84" s="7" t="s">
        <v>13</v>
      </c>
      <c r="W84" s="7" t="s">
        <v>272</v>
      </c>
      <c r="X84" s="7" t="s">
        <v>138</v>
      </c>
      <c r="Y84" s="7" t="s">
        <v>13</v>
      </c>
      <c r="Z84" s="7" t="s">
        <v>46</v>
      </c>
    </row>
    <row r="85" spans="1:26" x14ac:dyDescent="0.25">
      <c r="A85">
        <v>4567</v>
      </c>
      <c r="B85" s="7" t="s">
        <v>7</v>
      </c>
      <c r="C85" t="s">
        <v>272</v>
      </c>
      <c r="D85" s="7" t="s">
        <v>8</v>
      </c>
      <c r="E85" s="7" t="s">
        <v>9</v>
      </c>
      <c r="F85" s="7" t="s">
        <v>23</v>
      </c>
      <c r="G85" t="s">
        <v>316</v>
      </c>
      <c r="H85" t="str">
        <f>PROPER(Table1_2[[#This Row],[State of Residence2]])</f>
        <v>Ekiti State</v>
      </c>
      <c r="I85" s="7" t="s">
        <v>205</v>
      </c>
      <c r="J85" s="7" t="s">
        <v>104</v>
      </c>
      <c r="K85" s="7" t="s">
        <v>315</v>
      </c>
      <c r="L85" s="7" t="s">
        <v>32</v>
      </c>
      <c r="M85" s="7" t="s">
        <v>15</v>
      </c>
      <c r="N85" s="7" t="s">
        <v>16</v>
      </c>
      <c r="O85" s="7" t="s">
        <v>13</v>
      </c>
      <c r="P85" s="7" t="s">
        <v>317</v>
      </c>
      <c r="Q85" s="7" t="s">
        <v>13</v>
      </c>
      <c r="R85" s="7" t="s">
        <v>16</v>
      </c>
      <c r="S85" s="1" t="s">
        <v>341</v>
      </c>
      <c r="T85" t="str">
        <f>IF(Table1_2[[#This Row],[ PPA range salary]]=0,"No Compensation",
IF(Table1_2[[#This Row],[ PPA range salary]]="10,000-20,000","Very Low Income",
IF(Table1_2[[#This Row],[ PPA range salary]]="21,000-30,000","Low Income",
IF(Table1_2[[#This Row],[ PPA range salary]]="31,000-40,000","Moderate Income",
IF(Table1_2[[#This Row],[ PPA range salary]]="41,000-50,000","Upper-Mid Income",
"High Income")))))</f>
        <v>Very Low Income</v>
      </c>
      <c r="U85" s="7" t="s">
        <v>42</v>
      </c>
      <c r="V85" s="7" t="s">
        <v>16</v>
      </c>
      <c r="W85" s="7" t="s">
        <v>224</v>
      </c>
      <c r="X85" s="7" t="s">
        <v>75</v>
      </c>
      <c r="Y85" s="7" t="s">
        <v>16</v>
      </c>
      <c r="Z85" s="7" t="s">
        <v>46</v>
      </c>
    </row>
    <row r="86" spans="1:26" x14ac:dyDescent="0.25">
      <c r="A86">
        <v>6667</v>
      </c>
      <c r="B86" s="7" t="s">
        <v>7</v>
      </c>
      <c r="C86" t="s">
        <v>272</v>
      </c>
      <c r="D86" s="7" t="s">
        <v>8</v>
      </c>
      <c r="E86" s="7" t="s">
        <v>9</v>
      </c>
      <c r="F86" s="7" t="s">
        <v>10</v>
      </c>
      <c r="G86" t="s">
        <v>314</v>
      </c>
      <c r="H86" t="str">
        <f>PROPER(Table1_2[[#This Row],[State of Residence2]])</f>
        <v xml:space="preserve">Cross River State </v>
      </c>
      <c r="I86" s="7" t="s">
        <v>279</v>
      </c>
      <c r="J86" s="7" t="s">
        <v>104</v>
      </c>
      <c r="K86" s="7" t="s">
        <v>315</v>
      </c>
      <c r="L86" s="7" t="s">
        <v>118</v>
      </c>
      <c r="M86" s="7" t="s">
        <v>27</v>
      </c>
      <c r="N86" s="7" t="s">
        <v>16</v>
      </c>
      <c r="O86" s="7" t="s">
        <v>16</v>
      </c>
      <c r="P86" s="7" t="s">
        <v>317</v>
      </c>
      <c r="Q86" s="7" t="s">
        <v>13</v>
      </c>
      <c r="R86" s="7" t="s">
        <v>16</v>
      </c>
      <c r="S86" s="1" t="s">
        <v>342</v>
      </c>
      <c r="T86" t="str">
        <f>IF(Table1_2[[#This Row],[ PPA range salary]]=0,"No Compensation",
IF(Table1_2[[#This Row],[ PPA range salary]]="10,000-20,000","Very Low Income",
IF(Table1_2[[#This Row],[ PPA range salary]]="21,000-30,000","Low Income",
IF(Table1_2[[#This Row],[ PPA range salary]]="31,000-40,000","Moderate Income",
IF(Table1_2[[#This Row],[ PPA range salary]]="41,000-50,000","Upper-Mid Income",
"High Income")))))</f>
        <v>Low Income</v>
      </c>
      <c r="U86" s="7" t="s">
        <v>18</v>
      </c>
      <c r="V86" s="7" t="s">
        <v>16</v>
      </c>
      <c r="W86" s="7" t="s">
        <v>226</v>
      </c>
      <c r="X86" s="7" t="s">
        <v>338</v>
      </c>
      <c r="Y86" s="7" t="s">
        <v>26</v>
      </c>
      <c r="Z86" s="7" t="s">
        <v>21</v>
      </c>
    </row>
    <row r="87" spans="1:26" x14ac:dyDescent="0.25">
      <c r="A87">
        <v>53636</v>
      </c>
      <c r="B87" s="7" t="s">
        <v>7</v>
      </c>
      <c r="C87" t="s">
        <v>272</v>
      </c>
      <c r="D87" s="7" t="s">
        <v>8</v>
      </c>
      <c r="E87" s="7" t="s">
        <v>9</v>
      </c>
      <c r="F87" s="7" t="s">
        <v>54</v>
      </c>
      <c r="G87" t="s">
        <v>322</v>
      </c>
      <c r="H87" t="str">
        <f>PROPER(Table1_2[[#This Row],[State of Residence2]])</f>
        <v>Imo State</v>
      </c>
      <c r="I87" s="7" t="s">
        <v>228</v>
      </c>
      <c r="J87" s="7" t="s">
        <v>104</v>
      </c>
      <c r="K87" s="7" t="s">
        <v>315</v>
      </c>
      <c r="L87" s="7" t="s">
        <v>72</v>
      </c>
      <c r="M87" s="7" t="s">
        <v>27</v>
      </c>
      <c r="N87" s="7" t="s">
        <v>13</v>
      </c>
      <c r="O87" s="7" t="s">
        <v>13</v>
      </c>
      <c r="P87" s="7" t="s">
        <v>317</v>
      </c>
      <c r="Q87" s="7" t="s">
        <v>13</v>
      </c>
      <c r="R87" s="7" t="s">
        <v>16</v>
      </c>
      <c r="S87" s="1" t="s">
        <v>341</v>
      </c>
      <c r="T87" t="str">
        <f>IF(Table1_2[[#This Row],[ PPA range salary]]=0,"No Compensation",
IF(Table1_2[[#This Row],[ PPA range salary]]="10,000-20,000","Very Low Income",
IF(Table1_2[[#This Row],[ PPA range salary]]="21,000-30,000","Low Income",
IF(Table1_2[[#This Row],[ PPA range salary]]="31,000-40,000","Moderate Income",
IF(Table1_2[[#This Row],[ PPA range salary]]="41,000-50,000","Upper-Mid Income",
"High Income")))))</f>
        <v>Very Low Income</v>
      </c>
      <c r="U87" s="7" t="s">
        <v>18</v>
      </c>
      <c r="V87" s="7" t="s">
        <v>16</v>
      </c>
      <c r="W87" s="7" t="s">
        <v>229</v>
      </c>
      <c r="X87" s="7" t="s">
        <v>34</v>
      </c>
      <c r="Y87" s="7" t="s">
        <v>13</v>
      </c>
      <c r="Z87" s="7" t="s">
        <v>21</v>
      </c>
    </row>
    <row r="88" spans="1:26" x14ac:dyDescent="0.25">
      <c r="A88">
        <v>3456</v>
      </c>
      <c r="B88" s="7" t="s">
        <v>7</v>
      </c>
      <c r="C88" t="s">
        <v>272</v>
      </c>
      <c r="D88" s="7" t="s">
        <v>8</v>
      </c>
      <c r="E88" s="7" t="s">
        <v>48</v>
      </c>
      <c r="F88" s="7" t="s">
        <v>10</v>
      </c>
      <c r="G88" t="s">
        <v>314</v>
      </c>
      <c r="H88" t="str">
        <f>PROPER(Table1_2[[#This Row],[State of Residence2]])</f>
        <v>Anambra State</v>
      </c>
      <c r="I88" s="7" t="s">
        <v>283</v>
      </c>
      <c r="J88" s="7" t="s">
        <v>104</v>
      </c>
      <c r="K88" s="7" t="s">
        <v>315</v>
      </c>
      <c r="L88" s="7" t="s">
        <v>186</v>
      </c>
      <c r="M88" s="7" t="s">
        <v>295</v>
      </c>
      <c r="N88" s="7" t="s">
        <v>13</v>
      </c>
      <c r="O88" s="7" t="s">
        <v>16</v>
      </c>
      <c r="P88" s="7" t="s">
        <v>317</v>
      </c>
      <c r="Q88" s="7" t="s">
        <v>16</v>
      </c>
      <c r="R88" s="7" t="s">
        <v>16</v>
      </c>
      <c r="S88" s="1" t="s">
        <v>341</v>
      </c>
      <c r="T88" t="str">
        <f>IF(Table1_2[[#This Row],[ PPA range salary]]=0,"No Compensation",
IF(Table1_2[[#This Row],[ PPA range salary]]="10,000-20,000","Very Low Income",
IF(Table1_2[[#This Row],[ PPA range salary]]="21,000-30,000","Low Income",
IF(Table1_2[[#This Row],[ PPA range salary]]="31,000-40,000","Moderate Income",
IF(Table1_2[[#This Row],[ PPA range salary]]="41,000-50,000","Upper-Mid Income",
"High Income")))))</f>
        <v>Very Low Income</v>
      </c>
      <c r="U88" s="7" t="s">
        <v>18</v>
      </c>
      <c r="V88" s="7" t="s">
        <v>16</v>
      </c>
      <c r="W88" s="7" t="s">
        <v>231</v>
      </c>
      <c r="X88" s="7" t="s">
        <v>34</v>
      </c>
      <c r="Y88" s="7" t="s">
        <v>13</v>
      </c>
      <c r="Z88" s="7" t="s">
        <v>21</v>
      </c>
    </row>
    <row r="89" spans="1:26" x14ac:dyDescent="0.25">
      <c r="A89">
        <v>5601</v>
      </c>
      <c r="B89" s="7" t="s">
        <v>7</v>
      </c>
      <c r="C89">
        <v>2025</v>
      </c>
      <c r="D89" s="7" t="s">
        <v>8</v>
      </c>
      <c r="E89" s="7" t="s">
        <v>9</v>
      </c>
      <c r="F89" s="7" t="s">
        <v>10</v>
      </c>
      <c r="G89" t="s">
        <v>314</v>
      </c>
      <c r="H89" t="str">
        <f>PROPER(Table1_2[[#This Row],[State of Residence2]])</f>
        <v xml:space="preserve">Edo State </v>
      </c>
      <c r="I89" s="7" t="s">
        <v>83</v>
      </c>
      <c r="J89" s="7" t="s">
        <v>104</v>
      </c>
      <c r="K89" s="7" t="s">
        <v>315</v>
      </c>
      <c r="L89" s="7" t="s">
        <v>39</v>
      </c>
      <c r="M89" s="7" t="s">
        <v>15</v>
      </c>
      <c r="N89" s="7" t="s">
        <v>16</v>
      </c>
      <c r="O89" s="7" t="s">
        <v>16</v>
      </c>
      <c r="P89" s="7" t="s">
        <v>321</v>
      </c>
      <c r="Q89" s="7" t="s">
        <v>16</v>
      </c>
      <c r="R89" s="7" t="s">
        <v>16</v>
      </c>
      <c r="S89" s="1" t="s">
        <v>342</v>
      </c>
      <c r="T89" t="str">
        <f>IF(Table1_2[[#This Row],[ PPA range salary]]=0,"No Compensation",
IF(Table1_2[[#This Row],[ PPA range salary]]="10,000-20,000","Very Low Income",
IF(Table1_2[[#This Row],[ PPA range salary]]="21,000-30,000","Low Income",
IF(Table1_2[[#This Row],[ PPA range salary]]="31,000-40,000","Moderate Income",
IF(Table1_2[[#This Row],[ PPA range salary]]="41,000-50,000","Upper-Mid Income",
"High Income")))))</f>
        <v>Low Income</v>
      </c>
      <c r="U89" s="7" t="s">
        <v>42</v>
      </c>
      <c r="V89" s="7" t="s">
        <v>16</v>
      </c>
      <c r="W89" s="7" t="s">
        <v>233</v>
      </c>
      <c r="X89" s="7" t="s">
        <v>58</v>
      </c>
      <c r="Y89" s="7" t="s">
        <v>16</v>
      </c>
      <c r="Z89" s="7" t="s">
        <v>46</v>
      </c>
    </row>
    <row r="90" spans="1:26" x14ac:dyDescent="0.25">
      <c r="A90">
        <v>5978</v>
      </c>
      <c r="B90" s="7" t="s">
        <v>7</v>
      </c>
      <c r="C90" t="s">
        <v>272</v>
      </c>
      <c r="D90" s="7" t="s">
        <v>8</v>
      </c>
      <c r="E90" s="7" t="s">
        <v>9</v>
      </c>
      <c r="F90" s="7" t="s">
        <v>10</v>
      </c>
      <c r="G90" t="s">
        <v>314</v>
      </c>
      <c r="H90" t="str">
        <f>PROPER(Table1_2[[#This Row],[State of Residence2]])</f>
        <v>Lagos State</v>
      </c>
      <c r="I90" s="7" t="s">
        <v>276</v>
      </c>
      <c r="J90" s="7" t="s">
        <v>104</v>
      </c>
      <c r="K90" s="7" t="s">
        <v>315</v>
      </c>
      <c r="L90" s="7" t="s">
        <v>39</v>
      </c>
      <c r="M90" s="7" t="s">
        <v>15</v>
      </c>
      <c r="N90" s="7" t="s">
        <v>16</v>
      </c>
      <c r="O90" s="7" t="s">
        <v>16</v>
      </c>
      <c r="P90" s="7" t="s">
        <v>317</v>
      </c>
      <c r="Q90" s="7" t="s">
        <v>13</v>
      </c>
      <c r="R90" s="7" t="s">
        <v>16</v>
      </c>
      <c r="S90" s="1" t="s">
        <v>341</v>
      </c>
      <c r="T90" t="str">
        <f>IF(Table1_2[[#This Row],[ PPA range salary]]=0,"No Compensation",
IF(Table1_2[[#This Row],[ PPA range salary]]="10,000-20,000","Very Low Income",
IF(Table1_2[[#This Row],[ PPA range salary]]="21,000-30,000","Low Income",
IF(Table1_2[[#This Row],[ PPA range salary]]="31,000-40,000","Moderate Income",
IF(Table1_2[[#This Row],[ PPA range salary]]="41,000-50,000","Upper-Mid Income",
"High Income")))))</f>
        <v>Very Low Income</v>
      </c>
      <c r="U90" s="7" t="s">
        <v>73</v>
      </c>
      <c r="V90" s="7" t="s">
        <v>13</v>
      </c>
      <c r="W90" s="7" t="s">
        <v>272</v>
      </c>
      <c r="X90" s="7" t="s">
        <v>34</v>
      </c>
      <c r="Y90" s="7" t="s">
        <v>13</v>
      </c>
      <c r="Z90" s="7" t="s">
        <v>21</v>
      </c>
    </row>
    <row r="91" spans="1:26" x14ac:dyDescent="0.25">
      <c r="A91">
        <v>7123</v>
      </c>
      <c r="B91" s="7" t="s">
        <v>7</v>
      </c>
      <c r="C91" t="s">
        <v>272</v>
      </c>
      <c r="D91" s="7" t="s">
        <v>8</v>
      </c>
      <c r="E91" s="7" t="s">
        <v>9</v>
      </c>
      <c r="F91" s="7" t="s">
        <v>23</v>
      </c>
      <c r="G91" t="s">
        <v>316</v>
      </c>
      <c r="H91" t="str">
        <f>PROPER(Table1_2[[#This Row],[State of Residence2]])</f>
        <v>Edo State</v>
      </c>
      <c r="I91" s="7" t="s">
        <v>45</v>
      </c>
      <c r="J91" s="7" t="s">
        <v>104</v>
      </c>
      <c r="K91" s="7" t="s">
        <v>315</v>
      </c>
      <c r="L91" s="7" t="s">
        <v>72</v>
      </c>
      <c r="M91" s="7" t="s">
        <v>27</v>
      </c>
      <c r="N91" s="7" t="s">
        <v>16</v>
      </c>
      <c r="O91" s="7" t="s">
        <v>13</v>
      </c>
      <c r="P91" s="7" t="s">
        <v>317</v>
      </c>
      <c r="Q91" s="7" t="s">
        <v>13</v>
      </c>
      <c r="R91" s="7" t="s">
        <v>13</v>
      </c>
      <c r="S91" s="1">
        <v>0</v>
      </c>
      <c r="T91" t="str">
        <f>IF(Table1_2[[#This Row],[ PPA range salary]]=0,"No Compensation",
IF(Table1_2[[#This Row],[ PPA range salary]]="10,000-20,000","Very Low Income",
IF(Table1_2[[#This Row],[ PPA range salary]]="21,000-30,000","Low Income",
IF(Table1_2[[#This Row],[ PPA range salary]]="31,000-40,000","Moderate Income",
IF(Table1_2[[#This Row],[ PPA range salary]]="41,000-50,000","Upper-Mid Income",
"High Income")))))</f>
        <v>No Compensation</v>
      </c>
      <c r="U91" s="7" t="s">
        <v>29</v>
      </c>
      <c r="V91" s="7" t="s">
        <v>16</v>
      </c>
      <c r="W91" s="7" t="s">
        <v>236</v>
      </c>
      <c r="X91" s="7" t="s">
        <v>34</v>
      </c>
      <c r="Y91" s="7" t="s">
        <v>13</v>
      </c>
      <c r="Z91" s="7" t="s">
        <v>46</v>
      </c>
    </row>
    <row r="92" spans="1:26" x14ac:dyDescent="0.25">
      <c r="A92">
        <v>6884</v>
      </c>
      <c r="B92" s="7" t="s">
        <v>7</v>
      </c>
      <c r="C92" t="s">
        <v>272</v>
      </c>
      <c r="D92" s="7" t="s">
        <v>166</v>
      </c>
      <c r="E92" s="7" t="s">
        <v>48</v>
      </c>
      <c r="F92" s="7" t="s">
        <v>10</v>
      </c>
      <c r="G92" t="s">
        <v>314</v>
      </c>
      <c r="H92" t="str">
        <f>PROPER(Table1_2[[#This Row],[State of Residence2]])</f>
        <v>Rivers State</v>
      </c>
      <c r="I92" s="7" t="s">
        <v>176</v>
      </c>
      <c r="J92" s="7" t="s">
        <v>104</v>
      </c>
      <c r="K92" s="7" t="s">
        <v>315</v>
      </c>
      <c r="L92" s="7" t="s">
        <v>32</v>
      </c>
      <c r="M92" s="7" t="s">
        <v>27</v>
      </c>
      <c r="N92" s="7" t="s">
        <v>13</v>
      </c>
      <c r="O92" s="7" t="s">
        <v>16</v>
      </c>
      <c r="P92" s="7" t="s">
        <v>321</v>
      </c>
      <c r="Q92" s="7" t="s">
        <v>13</v>
      </c>
      <c r="R92" s="7" t="s">
        <v>16</v>
      </c>
      <c r="S92" s="1" t="s">
        <v>341</v>
      </c>
      <c r="T92" t="str">
        <f>IF(Table1_2[[#This Row],[ PPA range salary]]=0,"No Compensation",
IF(Table1_2[[#This Row],[ PPA range salary]]="10,000-20,000","Very Low Income",
IF(Table1_2[[#This Row],[ PPA range salary]]="21,000-30,000","Low Income",
IF(Table1_2[[#This Row],[ PPA range salary]]="31,000-40,000","Moderate Income",
IF(Table1_2[[#This Row],[ PPA range salary]]="41,000-50,000","Upper-Mid Income",
"High Income")))))</f>
        <v>Very Low Income</v>
      </c>
      <c r="U92" s="7" t="s">
        <v>29</v>
      </c>
      <c r="V92" s="7" t="s">
        <v>13</v>
      </c>
      <c r="W92" s="7" t="s">
        <v>272</v>
      </c>
      <c r="X92" s="7" t="s">
        <v>75</v>
      </c>
      <c r="Y92" s="7" t="s">
        <v>13</v>
      </c>
      <c r="Z92" s="7" t="s">
        <v>59</v>
      </c>
    </row>
    <row r="93" spans="1:26" x14ac:dyDescent="0.25">
      <c r="A93">
        <v>1890</v>
      </c>
      <c r="B93" s="7" t="s">
        <v>37</v>
      </c>
      <c r="C93">
        <v>2025</v>
      </c>
      <c r="D93" s="7" t="s">
        <v>8</v>
      </c>
      <c r="E93" s="7" t="s">
        <v>9</v>
      </c>
      <c r="F93" s="7" t="s">
        <v>10</v>
      </c>
      <c r="G93" t="s">
        <v>314</v>
      </c>
      <c r="H93" t="str">
        <f>PROPER(Table1_2[[#This Row],[State of Residence2]])</f>
        <v>Edo State</v>
      </c>
      <c r="I93" s="7" t="s">
        <v>89</v>
      </c>
      <c r="J93" s="7" t="s">
        <v>323</v>
      </c>
      <c r="K93" s="7" t="s">
        <v>319</v>
      </c>
      <c r="L93" s="7" t="s">
        <v>14</v>
      </c>
      <c r="M93" s="7" t="s">
        <v>40</v>
      </c>
      <c r="N93" s="7" t="s">
        <v>13</v>
      </c>
      <c r="O93" s="7" t="s">
        <v>16</v>
      </c>
      <c r="P93" s="7" t="s">
        <v>317</v>
      </c>
      <c r="Q93" s="7" t="s">
        <v>13</v>
      </c>
      <c r="R93" s="7" t="s">
        <v>13</v>
      </c>
      <c r="S93" s="1">
        <v>0</v>
      </c>
      <c r="T93" t="str">
        <f>IF(Table1_2[[#This Row],[ PPA range salary]]=0,"No Compensation",
IF(Table1_2[[#This Row],[ PPA range salary]]="10,000-20,000","Very Low Income",
IF(Table1_2[[#This Row],[ PPA range salary]]="21,000-30,000","Low Income",
IF(Table1_2[[#This Row],[ PPA range salary]]="31,000-40,000","Moderate Income",
IF(Table1_2[[#This Row],[ PPA range salary]]="41,000-50,000","Upper-Mid Income",
"High Income")))))</f>
        <v>No Compensation</v>
      </c>
      <c r="U93" s="7" t="s">
        <v>29</v>
      </c>
      <c r="V93" s="7" t="s">
        <v>16</v>
      </c>
      <c r="W93" s="7" t="s">
        <v>239</v>
      </c>
      <c r="X93" s="7" t="s">
        <v>34</v>
      </c>
      <c r="Y93" s="7" t="s">
        <v>13</v>
      </c>
      <c r="Z93" s="7" t="s">
        <v>35</v>
      </c>
    </row>
    <row r="94" spans="1:26" x14ac:dyDescent="0.25">
      <c r="A94">
        <v>4532</v>
      </c>
      <c r="B94" s="7" t="s">
        <v>37</v>
      </c>
      <c r="C94">
        <v>2025</v>
      </c>
      <c r="D94" s="7" t="s">
        <v>8</v>
      </c>
      <c r="E94" s="7" t="s">
        <v>9</v>
      </c>
      <c r="F94" s="7" t="s">
        <v>10</v>
      </c>
      <c r="G94" t="s">
        <v>314</v>
      </c>
      <c r="H94" t="str">
        <f>PROPER(Table1_2[[#This Row],[State of Residence2]])</f>
        <v>Edo State</v>
      </c>
      <c r="I94" s="7" t="s">
        <v>89</v>
      </c>
      <c r="J94" s="7" t="s">
        <v>38</v>
      </c>
      <c r="K94" s="7" t="s">
        <v>319</v>
      </c>
      <c r="L94" s="7" t="s">
        <v>14</v>
      </c>
      <c r="M94" s="7" t="s">
        <v>27</v>
      </c>
      <c r="N94" s="7" t="s">
        <v>16</v>
      </c>
      <c r="O94" s="7" t="s">
        <v>13</v>
      </c>
      <c r="P94" s="7" t="s">
        <v>321</v>
      </c>
      <c r="Q94" s="7" t="s">
        <v>16</v>
      </c>
      <c r="R94" s="7" t="s">
        <v>16</v>
      </c>
      <c r="S94" s="1" t="s">
        <v>344</v>
      </c>
      <c r="T94" t="str">
        <f>IF(Table1_2[[#This Row],[ PPA range salary]]=0,"No Compensation",
IF(Table1_2[[#This Row],[ PPA range salary]]="10,000-20,000","Very Low Income",
IF(Table1_2[[#This Row],[ PPA range salary]]="21,000-30,000","Low Income",
IF(Table1_2[[#This Row],[ PPA range salary]]="31,000-40,000","Moderate Income",
IF(Table1_2[[#This Row],[ PPA range salary]]="41,000-50,000","Upper-Mid Income",
"High Income")))))</f>
        <v>Upper-Mid Income</v>
      </c>
      <c r="U94" s="7" t="s">
        <v>29</v>
      </c>
      <c r="V94" s="7" t="s">
        <v>13</v>
      </c>
      <c r="W94" s="7" t="s">
        <v>272</v>
      </c>
      <c r="X94" s="7" t="s">
        <v>98</v>
      </c>
      <c r="Y94" s="7" t="s">
        <v>16</v>
      </c>
      <c r="Z94" s="7" t="s">
        <v>46</v>
      </c>
    </row>
    <row r="95" spans="1:26" x14ac:dyDescent="0.25">
      <c r="A95">
        <v>5678</v>
      </c>
      <c r="B95" s="7" t="s">
        <v>7</v>
      </c>
      <c r="C95" t="s">
        <v>272</v>
      </c>
      <c r="D95" s="7" t="s">
        <v>8</v>
      </c>
      <c r="E95" s="7" t="s">
        <v>48</v>
      </c>
      <c r="F95" s="7" t="s">
        <v>10</v>
      </c>
      <c r="G95" t="s">
        <v>314</v>
      </c>
      <c r="H95" t="str">
        <f>PROPER(Table1_2[[#This Row],[State of Residence2]])</f>
        <v>Edo State</v>
      </c>
      <c r="I95" s="7" t="s">
        <v>45</v>
      </c>
      <c r="J95" s="7" t="s">
        <v>328</v>
      </c>
      <c r="K95" s="7" t="s">
        <v>315</v>
      </c>
      <c r="L95" s="7" t="s">
        <v>39</v>
      </c>
      <c r="M95" s="7" t="s">
        <v>27</v>
      </c>
      <c r="N95" s="7" t="s">
        <v>13</v>
      </c>
      <c r="O95" s="7" t="s">
        <v>16</v>
      </c>
      <c r="P95" s="7" t="s">
        <v>317</v>
      </c>
      <c r="Q95" s="7" t="s">
        <v>13</v>
      </c>
      <c r="R95" s="7" t="s">
        <v>13</v>
      </c>
      <c r="S95" s="1">
        <v>0</v>
      </c>
      <c r="T95" t="str">
        <f>IF(Table1_2[[#This Row],[ PPA range salary]]=0,"No Compensation",
IF(Table1_2[[#This Row],[ PPA range salary]]="10,000-20,000","Very Low Income",
IF(Table1_2[[#This Row],[ PPA range salary]]="21,000-30,000","Low Income",
IF(Table1_2[[#This Row],[ PPA range salary]]="31,000-40,000","Moderate Income",
IF(Table1_2[[#This Row],[ PPA range salary]]="41,000-50,000","Upper-Mid Income",
"High Income")))))</f>
        <v>No Compensation</v>
      </c>
      <c r="U95" s="7" t="s">
        <v>29</v>
      </c>
      <c r="V95" s="7" t="s">
        <v>16</v>
      </c>
      <c r="W95" s="7" t="s">
        <v>244</v>
      </c>
      <c r="X95" s="7" t="s">
        <v>34</v>
      </c>
      <c r="Y95" s="7" t="s">
        <v>13</v>
      </c>
      <c r="Z95" s="7" t="s">
        <v>59</v>
      </c>
    </row>
    <row r="96" spans="1:26" x14ac:dyDescent="0.25">
      <c r="A96">
        <v>5678</v>
      </c>
      <c r="B96" s="7" t="s">
        <v>37</v>
      </c>
      <c r="C96">
        <v>2024</v>
      </c>
      <c r="D96" s="7" t="s">
        <v>8</v>
      </c>
      <c r="E96" s="7" t="s">
        <v>48</v>
      </c>
      <c r="F96" s="7" t="s">
        <v>10</v>
      </c>
      <c r="G96" t="s">
        <v>314</v>
      </c>
      <c r="H96" t="str">
        <f>PROPER(Table1_2[[#This Row],[State of Residence2]])</f>
        <v>Edo State</v>
      </c>
      <c r="I96" s="7" t="s">
        <v>89</v>
      </c>
      <c r="J96" s="7" t="s">
        <v>328</v>
      </c>
      <c r="K96" s="7" t="s">
        <v>315</v>
      </c>
      <c r="L96" s="7" t="s">
        <v>72</v>
      </c>
      <c r="M96" s="7" t="s">
        <v>49</v>
      </c>
      <c r="N96" s="7" t="s">
        <v>16</v>
      </c>
      <c r="O96" s="7" t="s">
        <v>16</v>
      </c>
      <c r="P96" s="7" t="s">
        <v>321</v>
      </c>
      <c r="Q96" s="7" t="s">
        <v>13</v>
      </c>
      <c r="R96" s="7" t="s">
        <v>16</v>
      </c>
      <c r="S96" s="1" t="s">
        <v>342</v>
      </c>
      <c r="T96" t="str">
        <f>IF(Table1_2[[#This Row],[ PPA range salary]]=0,"No Compensation",
IF(Table1_2[[#This Row],[ PPA range salary]]="10,000-20,000","Very Low Income",
IF(Table1_2[[#This Row],[ PPA range salary]]="21,000-30,000","Low Income",
IF(Table1_2[[#This Row],[ PPA range salary]]="31,000-40,000","Moderate Income",
IF(Table1_2[[#This Row],[ PPA range salary]]="41,000-50,000","Upper-Mid Income",
"High Income")))))</f>
        <v>Low Income</v>
      </c>
      <c r="U96" s="7" t="s">
        <v>18</v>
      </c>
      <c r="V96" s="7" t="s">
        <v>16</v>
      </c>
      <c r="W96" s="7" t="s">
        <v>246</v>
      </c>
      <c r="X96" s="7" t="s">
        <v>75</v>
      </c>
      <c r="Y96" s="7" t="s">
        <v>13</v>
      </c>
      <c r="Z96" s="7" t="s">
        <v>21</v>
      </c>
    </row>
    <row r="97" spans="1:26" x14ac:dyDescent="0.25">
      <c r="A97">
        <v>5453</v>
      </c>
      <c r="B97" s="7" t="s">
        <v>37</v>
      </c>
      <c r="C97">
        <v>2024</v>
      </c>
      <c r="D97" s="7" t="s">
        <v>8</v>
      </c>
      <c r="E97" s="7" t="s">
        <v>9</v>
      </c>
      <c r="F97" s="7" t="s">
        <v>23</v>
      </c>
      <c r="G97" t="s">
        <v>316</v>
      </c>
      <c r="H97" t="str">
        <f>PROPER(Table1_2[[#This Row],[State of Residence2]])</f>
        <v xml:space="preserve">Edo State </v>
      </c>
      <c r="I97" s="7" t="s">
        <v>83</v>
      </c>
      <c r="J97" s="7" t="s">
        <v>104</v>
      </c>
      <c r="K97" s="7" t="s">
        <v>319</v>
      </c>
      <c r="L97" s="7" t="s">
        <v>186</v>
      </c>
      <c r="M97" s="7" t="s">
        <v>15</v>
      </c>
      <c r="N97" s="7" t="s">
        <v>16</v>
      </c>
      <c r="O97" s="7" t="s">
        <v>16</v>
      </c>
      <c r="P97" s="7" t="s">
        <v>321</v>
      </c>
      <c r="Q97" s="7" t="s">
        <v>16</v>
      </c>
      <c r="R97" s="7" t="s">
        <v>16</v>
      </c>
      <c r="S97" s="1" t="s">
        <v>302</v>
      </c>
      <c r="T97" t="str">
        <f>IF(Table1_2[[#This Row],[ PPA range salary]]=0,"No Compensation",
IF(Table1_2[[#This Row],[ PPA range salary]]="10,000-20,000","Very Low Income",
IF(Table1_2[[#This Row],[ PPA range salary]]="21,000-30,000","Low Income",
IF(Table1_2[[#This Row],[ PPA range salary]]="31,000-40,000","Moderate Income",
IF(Table1_2[[#This Row],[ PPA range salary]]="41,000-50,000","Upper-Mid Income",
"High Income")))))</f>
        <v>High Income</v>
      </c>
      <c r="U97" s="7" t="s">
        <v>18</v>
      </c>
      <c r="V97" s="7" t="s">
        <v>13</v>
      </c>
      <c r="W97" s="7" t="s">
        <v>272</v>
      </c>
      <c r="X97" s="7" t="s">
        <v>138</v>
      </c>
      <c r="Y97" s="7" t="s">
        <v>13</v>
      </c>
      <c r="Z97" s="7" t="s">
        <v>46</v>
      </c>
    </row>
    <row r="98" spans="1:26" x14ac:dyDescent="0.25">
      <c r="A98">
        <v>6780</v>
      </c>
      <c r="B98" s="7" t="s">
        <v>37</v>
      </c>
      <c r="C98">
        <v>2025</v>
      </c>
      <c r="D98" s="7" t="s">
        <v>8</v>
      </c>
      <c r="E98" s="7" t="s">
        <v>48</v>
      </c>
      <c r="F98" s="7" t="s">
        <v>10</v>
      </c>
      <c r="G98" t="s">
        <v>314</v>
      </c>
      <c r="H98" t="str">
        <f>PROPER(Table1_2[[#This Row],[State of Residence2]])</f>
        <v>Edo State</v>
      </c>
      <c r="I98" s="7" t="s">
        <v>45</v>
      </c>
      <c r="J98" s="7" t="s">
        <v>323</v>
      </c>
      <c r="K98" s="7" t="s">
        <v>315</v>
      </c>
      <c r="L98" s="7" t="s">
        <v>72</v>
      </c>
      <c r="M98" s="7" t="s">
        <v>49</v>
      </c>
      <c r="N98" s="7" t="s">
        <v>16</v>
      </c>
      <c r="O98" s="7" t="s">
        <v>16</v>
      </c>
      <c r="P98" s="7" t="s">
        <v>317</v>
      </c>
      <c r="Q98" s="7" t="s">
        <v>16</v>
      </c>
      <c r="R98" s="7" t="s">
        <v>16</v>
      </c>
      <c r="S98" s="1" t="s">
        <v>344</v>
      </c>
      <c r="T98" t="str">
        <f>IF(Table1_2[[#This Row],[ PPA range salary]]=0,"No Compensation",
IF(Table1_2[[#This Row],[ PPA range salary]]="10,000-20,000","Very Low Income",
IF(Table1_2[[#This Row],[ PPA range salary]]="21,000-30,000","Low Income",
IF(Table1_2[[#This Row],[ PPA range salary]]="31,000-40,000","Moderate Income",
IF(Table1_2[[#This Row],[ PPA range salary]]="41,000-50,000","Upper-Mid Income",
"High Income")))))</f>
        <v>Upper-Mid Income</v>
      </c>
      <c r="U98" s="7" t="s">
        <v>29</v>
      </c>
      <c r="V98" s="7" t="s">
        <v>13</v>
      </c>
      <c r="W98" s="7" t="s">
        <v>272</v>
      </c>
      <c r="X98" s="7" t="s">
        <v>339</v>
      </c>
      <c r="Y98" s="7" t="s">
        <v>16</v>
      </c>
      <c r="Z98" s="7" t="s">
        <v>21</v>
      </c>
    </row>
    <row r="99" spans="1:26" x14ac:dyDescent="0.25">
      <c r="A99">
        <v>1209</v>
      </c>
      <c r="B99" s="7" t="s">
        <v>7</v>
      </c>
      <c r="C99" t="s">
        <v>272</v>
      </c>
      <c r="D99" s="7" t="s">
        <v>8</v>
      </c>
      <c r="E99" s="7" t="s">
        <v>9</v>
      </c>
      <c r="F99" s="7" t="s">
        <v>54</v>
      </c>
      <c r="G99" t="s">
        <v>322</v>
      </c>
      <c r="H99" t="str">
        <f>PROPER(Table1_2[[#This Row],[State of Residence2]])</f>
        <v>Lagos State</v>
      </c>
      <c r="I99" s="7" t="s">
        <v>276</v>
      </c>
      <c r="J99" s="7" t="s">
        <v>55</v>
      </c>
      <c r="K99" s="7" t="s">
        <v>315</v>
      </c>
      <c r="L99" s="7" t="s">
        <v>250</v>
      </c>
      <c r="M99" s="7" t="s">
        <v>15</v>
      </c>
      <c r="N99" s="7" t="s">
        <v>16</v>
      </c>
      <c r="O99" s="7" t="s">
        <v>13</v>
      </c>
      <c r="P99" s="7" t="s">
        <v>317</v>
      </c>
      <c r="Q99" s="7" t="s">
        <v>16</v>
      </c>
      <c r="R99" s="7" t="s">
        <v>16</v>
      </c>
      <c r="S99" s="1" t="s">
        <v>302</v>
      </c>
      <c r="T99" t="str">
        <f>IF(Table1_2[[#This Row],[ PPA range salary]]=0,"No Compensation",
IF(Table1_2[[#This Row],[ PPA range salary]]="10,000-20,000","Very Low Income",
IF(Table1_2[[#This Row],[ PPA range salary]]="21,000-30,000","Low Income",
IF(Table1_2[[#This Row],[ PPA range salary]]="31,000-40,000","Moderate Income",
IF(Table1_2[[#This Row],[ PPA range salary]]="41,000-50,000","Upper-Mid Income",
"High Income")))))</f>
        <v>High Income</v>
      </c>
      <c r="U99" s="7" t="s">
        <v>29</v>
      </c>
      <c r="V99" s="7" t="s">
        <v>13</v>
      </c>
      <c r="W99" s="7" t="s">
        <v>272</v>
      </c>
      <c r="X99" s="7" t="s">
        <v>65</v>
      </c>
      <c r="Y99" s="7" t="s">
        <v>16</v>
      </c>
      <c r="Z99" s="7" t="s">
        <v>46</v>
      </c>
    </row>
    <row r="100" spans="1:26" x14ac:dyDescent="0.25">
      <c r="A100">
        <v>5674</v>
      </c>
      <c r="B100" s="7" t="s">
        <v>37</v>
      </c>
      <c r="C100">
        <v>2025</v>
      </c>
      <c r="D100" s="7" t="s">
        <v>8</v>
      </c>
      <c r="E100" s="7" t="s">
        <v>9</v>
      </c>
      <c r="F100" s="7" t="s">
        <v>10</v>
      </c>
      <c r="G100" t="s">
        <v>314</v>
      </c>
      <c r="H100" t="str">
        <f>PROPER(Table1_2[[#This Row],[State of Residence2]])</f>
        <v>Edo State</v>
      </c>
      <c r="I100" s="7" t="s">
        <v>45</v>
      </c>
      <c r="J100" s="7" t="s">
        <v>329</v>
      </c>
      <c r="K100" s="7" t="s">
        <v>315</v>
      </c>
      <c r="L100" s="7" t="s">
        <v>14</v>
      </c>
      <c r="M100" s="7" t="s">
        <v>295</v>
      </c>
      <c r="N100" s="7" t="s">
        <v>13</v>
      </c>
      <c r="O100" s="7" t="s">
        <v>16</v>
      </c>
      <c r="P100" s="7" t="s">
        <v>317</v>
      </c>
      <c r="Q100" s="7" t="s">
        <v>13</v>
      </c>
      <c r="R100" s="7" t="s">
        <v>13</v>
      </c>
      <c r="S100" s="1">
        <v>0</v>
      </c>
      <c r="T100" t="str">
        <f>IF(Table1_2[[#This Row],[ PPA range salary]]=0,"No Compensation",
IF(Table1_2[[#This Row],[ PPA range salary]]="10,000-20,000","Very Low Income",
IF(Table1_2[[#This Row],[ PPA range salary]]="21,000-30,000","Low Income",
IF(Table1_2[[#This Row],[ PPA range salary]]="31,000-40,000","Moderate Income",
IF(Table1_2[[#This Row],[ PPA range salary]]="41,000-50,000","Upper-Mid Income",
"High Income")))))</f>
        <v>No Compensation</v>
      </c>
      <c r="U100" s="7" t="s">
        <v>29</v>
      </c>
      <c r="V100" s="7" t="s">
        <v>16</v>
      </c>
      <c r="W100" s="7" t="s">
        <v>112</v>
      </c>
      <c r="X100" s="7" t="s">
        <v>34</v>
      </c>
      <c r="Y100" s="7" t="s">
        <v>13</v>
      </c>
      <c r="Z100" s="7" t="s">
        <v>35</v>
      </c>
    </row>
    <row r="101" spans="1:26" x14ac:dyDescent="0.25">
      <c r="A101">
        <v>7689</v>
      </c>
      <c r="B101" s="7" t="s">
        <v>7</v>
      </c>
      <c r="C101" t="s">
        <v>272</v>
      </c>
      <c r="D101" s="7" t="s">
        <v>8</v>
      </c>
      <c r="E101" s="7" t="s">
        <v>9</v>
      </c>
      <c r="F101" s="7" t="s">
        <v>54</v>
      </c>
      <c r="G101" t="s">
        <v>322</v>
      </c>
      <c r="H101" t="str">
        <f>PROPER(Table1_2[[#This Row],[State of Residence2]])</f>
        <v>Delta State</v>
      </c>
      <c r="I101" s="7" t="s">
        <v>168</v>
      </c>
      <c r="J101" s="7" t="s">
        <v>328</v>
      </c>
      <c r="K101" s="7" t="s">
        <v>315</v>
      </c>
      <c r="L101" s="7" t="s">
        <v>118</v>
      </c>
      <c r="M101" s="7" t="s">
        <v>15</v>
      </c>
      <c r="N101" s="7" t="s">
        <v>16</v>
      </c>
      <c r="O101" s="7" t="s">
        <v>16</v>
      </c>
      <c r="P101" s="7" t="s">
        <v>317</v>
      </c>
      <c r="Q101" s="7" t="s">
        <v>13</v>
      </c>
      <c r="R101" s="7" t="s">
        <v>16</v>
      </c>
      <c r="S101" s="1" t="s">
        <v>342</v>
      </c>
      <c r="T101" t="str">
        <f>IF(Table1_2[[#This Row],[ PPA range salary]]=0,"No Compensation",
IF(Table1_2[[#This Row],[ PPA range salary]]="10,000-20,000","Very Low Income",
IF(Table1_2[[#This Row],[ PPA range salary]]="21,000-30,000","Low Income",
IF(Table1_2[[#This Row],[ PPA range salary]]="31,000-40,000","Moderate Income",
IF(Table1_2[[#This Row],[ PPA range salary]]="41,000-50,000","Upper-Mid Income",
"High Income")))))</f>
        <v>Low Income</v>
      </c>
      <c r="U101" s="7" t="s">
        <v>73</v>
      </c>
      <c r="V101" s="7" t="s">
        <v>16</v>
      </c>
      <c r="W101" s="7" t="s">
        <v>33</v>
      </c>
      <c r="X101" s="7" t="s">
        <v>75</v>
      </c>
      <c r="Y101" s="7" t="s">
        <v>26</v>
      </c>
      <c r="Z101" s="7" t="s">
        <v>59</v>
      </c>
    </row>
    <row r="102" spans="1:26" x14ac:dyDescent="0.25">
      <c r="A102">
        <v>6890</v>
      </c>
      <c r="B102" s="7" t="s">
        <v>37</v>
      </c>
      <c r="C102">
        <v>2025</v>
      </c>
      <c r="D102" s="7" t="s">
        <v>8</v>
      </c>
      <c r="E102" s="7" t="s">
        <v>48</v>
      </c>
      <c r="F102" s="7" t="s">
        <v>23</v>
      </c>
      <c r="G102" t="s">
        <v>316</v>
      </c>
      <c r="H102" t="str">
        <f>PROPER(Table1_2[[#This Row],[State of Residence2]])</f>
        <v>Cross-River State</v>
      </c>
      <c r="I102" s="7" t="s">
        <v>348</v>
      </c>
      <c r="J102" s="7" t="s">
        <v>325</v>
      </c>
      <c r="K102" s="7" t="s">
        <v>315</v>
      </c>
      <c r="L102" s="7" t="s">
        <v>250</v>
      </c>
      <c r="M102" s="7" t="s">
        <v>49</v>
      </c>
      <c r="N102" s="7" t="s">
        <v>16</v>
      </c>
      <c r="O102" s="7" t="s">
        <v>13</v>
      </c>
      <c r="P102" s="7" t="s">
        <v>317</v>
      </c>
      <c r="Q102" s="7" t="s">
        <v>16</v>
      </c>
      <c r="R102" s="7" t="s">
        <v>16</v>
      </c>
      <c r="S102" s="1" t="s">
        <v>344</v>
      </c>
      <c r="T102" t="str">
        <f>IF(Table1_2[[#This Row],[ PPA range salary]]=0,"No Compensation",
IF(Table1_2[[#This Row],[ PPA range salary]]="10,000-20,000","Very Low Income",
IF(Table1_2[[#This Row],[ PPA range salary]]="21,000-30,000","Low Income",
IF(Table1_2[[#This Row],[ PPA range salary]]="31,000-40,000","Moderate Income",
IF(Table1_2[[#This Row],[ PPA range salary]]="41,000-50,000","Upper-Mid Income",
"High Income")))))</f>
        <v>Upper-Mid Income</v>
      </c>
      <c r="U102" s="7" t="s">
        <v>42</v>
      </c>
      <c r="V102" s="7" t="s">
        <v>13</v>
      </c>
      <c r="W102" s="7" t="s">
        <v>272</v>
      </c>
      <c r="X102" s="7" t="s">
        <v>75</v>
      </c>
      <c r="Y102" s="7" t="s">
        <v>16</v>
      </c>
      <c r="Z102" s="7" t="s">
        <v>46</v>
      </c>
    </row>
    <row r="103" spans="1:26" x14ac:dyDescent="0.25">
      <c r="A103">
        <v>6782</v>
      </c>
      <c r="B103" s="7" t="s">
        <v>7</v>
      </c>
      <c r="C103" t="s">
        <v>272</v>
      </c>
      <c r="D103" s="7" t="s">
        <v>8</v>
      </c>
      <c r="E103" s="7" t="s">
        <v>48</v>
      </c>
      <c r="F103" s="7" t="s">
        <v>54</v>
      </c>
      <c r="G103" t="s">
        <v>322</v>
      </c>
      <c r="H103" t="str">
        <f>PROPER(Table1_2[[#This Row],[State of Residence2]])</f>
        <v xml:space="preserve">Rivers State </v>
      </c>
      <c r="I103" s="7" t="s">
        <v>111</v>
      </c>
      <c r="J103" s="7" t="s">
        <v>55</v>
      </c>
      <c r="K103" s="7" t="s">
        <v>26</v>
      </c>
      <c r="L103" s="7" t="s">
        <v>14</v>
      </c>
      <c r="M103" s="7" t="s">
        <v>295</v>
      </c>
      <c r="N103" s="7" t="s">
        <v>13</v>
      </c>
      <c r="O103" s="7" t="s">
        <v>16</v>
      </c>
      <c r="P103" s="7" t="s">
        <v>317</v>
      </c>
      <c r="Q103" s="7" t="s">
        <v>13</v>
      </c>
      <c r="R103" s="7" t="s">
        <v>13</v>
      </c>
      <c r="S103" s="1">
        <v>0</v>
      </c>
      <c r="T103" t="str">
        <f>IF(Table1_2[[#This Row],[ PPA range salary]]=0,"No Compensation",
IF(Table1_2[[#This Row],[ PPA range salary]]="10,000-20,000","Very Low Income",
IF(Table1_2[[#This Row],[ PPA range salary]]="21,000-30,000","Low Income",
IF(Table1_2[[#This Row],[ PPA range salary]]="31,000-40,000","Moderate Income",
IF(Table1_2[[#This Row],[ PPA range salary]]="41,000-50,000","Upper-Mid Income",
"High Income")))))</f>
        <v>No Compensation</v>
      </c>
      <c r="U103" s="7" t="s">
        <v>18</v>
      </c>
      <c r="V103" s="7" t="s">
        <v>16</v>
      </c>
      <c r="W103" s="7" t="s">
        <v>256</v>
      </c>
      <c r="X103" s="7" t="s">
        <v>34</v>
      </c>
      <c r="Y103" s="7" t="s">
        <v>13</v>
      </c>
      <c r="Z103" s="7" t="s">
        <v>59</v>
      </c>
    </row>
    <row r="104" spans="1:26" x14ac:dyDescent="0.25">
      <c r="A104">
        <v>6711</v>
      </c>
      <c r="B104" s="7" t="s">
        <v>37</v>
      </c>
      <c r="C104">
        <v>2024</v>
      </c>
      <c r="D104" s="7" t="s">
        <v>166</v>
      </c>
      <c r="E104" s="7" t="s">
        <v>48</v>
      </c>
      <c r="F104" s="7" t="s">
        <v>10</v>
      </c>
      <c r="G104" t="s">
        <v>314</v>
      </c>
      <c r="H104" t="str">
        <f>PROPER(Table1_2[[#This Row],[State of Residence2]])</f>
        <v>Edo State</v>
      </c>
      <c r="I104" s="7" t="s">
        <v>45</v>
      </c>
      <c r="J104" s="7" t="s">
        <v>330</v>
      </c>
      <c r="K104" s="7" t="s">
        <v>319</v>
      </c>
      <c r="L104" s="7" t="s">
        <v>120</v>
      </c>
      <c r="M104" s="7" t="s">
        <v>49</v>
      </c>
      <c r="N104" s="7" t="s">
        <v>16</v>
      </c>
      <c r="O104" s="7" t="s">
        <v>16</v>
      </c>
      <c r="P104" s="7" t="s">
        <v>321</v>
      </c>
      <c r="Q104" s="7" t="s">
        <v>16</v>
      </c>
      <c r="R104" s="7" t="s">
        <v>16</v>
      </c>
      <c r="S104" s="1" t="s">
        <v>342</v>
      </c>
      <c r="T104" t="str">
        <f>IF(Table1_2[[#This Row],[ PPA range salary]]=0,"No Compensation",
IF(Table1_2[[#This Row],[ PPA range salary]]="10,000-20,000","Very Low Income",
IF(Table1_2[[#This Row],[ PPA range salary]]="21,000-30,000","Low Income",
IF(Table1_2[[#This Row],[ PPA range salary]]="31,000-40,000","Moderate Income",
IF(Table1_2[[#This Row],[ PPA range salary]]="41,000-50,000","Upper-Mid Income",
"High Income")))))</f>
        <v>Low Income</v>
      </c>
      <c r="U104" s="7" t="s">
        <v>42</v>
      </c>
      <c r="V104" s="7" t="s">
        <v>16</v>
      </c>
      <c r="W104" s="7" t="s">
        <v>259</v>
      </c>
      <c r="X104" s="7" t="s">
        <v>172</v>
      </c>
      <c r="Y104" s="7" t="s">
        <v>13</v>
      </c>
      <c r="Z104" s="7" t="s">
        <v>46</v>
      </c>
    </row>
    <row r="105" spans="1:26" x14ac:dyDescent="0.25">
      <c r="A105">
        <v>2300</v>
      </c>
      <c r="B105" s="7" t="s">
        <v>37</v>
      </c>
      <c r="C105">
        <v>2024</v>
      </c>
      <c r="D105" s="7" t="s">
        <v>8</v>
      </c>
      <c r="E105" s="7" t="s">
        <v>48</v>
      </c>
      <c r="F105" s="7" t="s">
        <v>23</v>
      </c>
      <c r="G105" t="s">
        <v>316</v>
      </c>
      <c r="H105" t="str">
        <f>PROPER(Table1_2[[#This Row],[State of Residence2]])</f>
        <v>Edo State</v>
      </c>
      <c r="I105" s="7" t="s">
        <v>45</v>
      </c>
      <c r="J105" s="7" t="s">
        <v>328</v>
      </c>
      <c r="K105" s="7" t="s">
        <v>315</v>
      </c>
      <c r="L105" s="7" t="s">
        <v>118</v>
      </c>
      <c r="M105" s="7" t="s">
        <v>49</v>
      </c>
      <c r="N105" s="7" t="s">
        <v>16</v>
      </c>
      <c r="O105" s="7" t="s">
        <v>16</v>
      </c>
      <c r="P105" s="7" t="s">
        <v>321</v>
      </c>
      <c r="Q105" s="7" t="s">
        <v>13</v>
      </c>
      <c r="R105" s="7" t="s">
        <v>16</v>
      </c>
      <c r="S105" s="1" t="s">
        <v>342</v>
      </c>
      <c r="T105" t="str">
        <f>IF(Table1_2[[#This Row],[ PPA range salary]]=0,"No Compensation",
IF(Table1_2[[#This Row],[ PPA range salary]]="10,000-20,000","Very Low Income",
IF(Table1_2[[#This Row],[ PPA range salary]]="21,000-30,000","Low Income",
IF(Table1_2[[#This Row],[ PPA range salary]]="31,000-40,000","Moderate Income",
IF(Table1_2[[#This Row],[ PPA range salary]]="41,000-50,000","Upper-Mid Income",
"High Income")))))</f>
        <v>Low Income</v>
      </c>
      <c r="U105" s="7" t="s">
        <v>29</v>
      </c>
      <c r="V105" s="7" t="s">
        <v>16</v>
      </c>
      <c r="W105" s="7" t="s">
        <v>261</v>
      </c>
      <c r="X105" s="7" t="s">
        <v>98</v>
      </c>
      <c r="Y105" s="7" t="s">
        <v>13</v>
      </c>
      <c r="Z105" s="7" t="s">
        <v>21</v>
      </c>
    </row>
    <row r="106" spans="1:26" x14ac:dyDescent="0.25">
      <c r="A106">
        <v>4511</v>
      </c>
      <c r="B106" s="7" t="s">
        <v>7</v>
      </c>
      <c r="C106" t="s">
        <v>272</v>
      </c>
      <c r="D106" s="7" t="s">
        <v>8</v>
      </c>
      <c r="E106" s="7" t="s">
        <v>48</v>
      </c>
      <c r="F106" s="7" t="s">
        <v>10</v>
      </c>
      <c r="G106" t="s">
        <v>314</v>
      </c>
      <c r="H106" t="str">
        <f>PROPER(Table1_2[[#This Row],[State of Residence2]])</f>
        <v>Bauchi State</v>
      </c>
      <c r="I106" s="7" t="s">
        <v>350</v>
      </c>
      <c r="J106" s="7" t="s">
        <v>104</v>
      </c>
      <c r="K106" s="7" t="s">
        <v>319</v>
      </c>
      <c r="L106" s="7" t="s">
        <v>186</v>
      </c>
      <c r="M106" s="7" t="s">
        <v>27</v>
      </c>
      <c r="N106" s="7" t="s">
        <v>16</v>
      </c>
      <c r="O106" s="7" t="s">
        <v>16</v>
      </c>
      <c r="P106" s="7" t="s">
        <v>317</v>
      </c>
      <c r="Q106" s="7" t="s">
        <v>13</v>
      </c>
      <c r="R106" s="7" t="s">
        <v>16</v>
      </c>
      <c r="S106" s="1" t="s">
        <v>342</v>
      </c>
      <c r="T106" t="str">
        <f>IF(Table1_2[[#This Row],[ PPA range salary]]=0,"No Compensation",
IF(Table1_2[[#This Row],[ PPA range salary]]="10,000-20,000","Very Low Income",
IF(Table1_2[[#This Row],[ PPA range salary]]="21,000-30,000","Low Income",
IF(Table1_2[[#This Row],[ PPA range salary]]="31,000-40,000","Moderate Income",
IF(Table1_2[[#This Row],[ PPA range salary]]="41,000-50,000","Upper-Mid Income",
"High Income")))))</f>
        <v>Low Income</v>
      </c>
      <c r="U106" s="7" t="s">
        <v>29</v>
      </c>
      <c r="V106" s="7" t="s">
        <v>16</v>
      </c>
      <c r="W106" s="7" t="s">
        <v>19</v>
      </c>
      <c r="X106" s="7" t="s">
        <v>126</v>
      </c>
      <c r="Y106" s="7" t="s">
        <v>26</v>
      </c>
      <c r="Z106" s="7" t="s">
        <v>21</v>
      </c>
    </row>
    <row r="107" spans="1:26" x14ac:dyDescent="0.25">
      <c r="A107">
        <v>9206</v>
      </c>
      <c r="B107" s="7" t="s">
        <v>37</v>
      </c>
      <c r="C107" t="s">
        <v>272</v>
      </c>
      <c r="D107" s="7" t="s">
        <v>8</v>
      </c>
      <c r="E107" s="7" t="s">
        <v>48</v>
      </c>
      <c r="F107" s="7" t="s">
        <v>23</v>
      </c>
      <c r="G107" t="s">
        <v>316</v>
      </c>
      <c r="H107" t="str">
        <f>PROPER(Table1_2[[#This Row],[State of Residence2]])</f>
        <v>Enugu State</v>
      </c>
      <c r="I107" s="7" t="s">
        <v>281</v>
      </c>
      <c r="J107" s="7" t="s">
        <v>335</v>
      </c>
      <c r="K107" s="7" t="s">
        <v>315</v>
      </c>
      <c r="L107" s="7" t="s">
        <v>150</v>
      </c>
      <c r="M107" s="7" t="s">
        <v>49</v>
      </c>
      <c r="N107" s="7" t="s">
        <v>16</v>
      </c>
      <c r="O107" s="7" t="s">
        <v>16</v>
      </c>
      <c r="P107" s="7" t="s">
        <v>317</v>
      </c>
      <c r="Q107" s="7" t="s">
        <v>16</v>
      </c>
      <c r="R107" s="7" t="s">
        <v>16</v>
      </c>
      <c r="S107" s="1" t="s">
        <v>302</v>
      </c>
      <c r="T107" t="str">
        <f>IF(Table1_2[[#This Row],[ PPA range salary]]=0,"No Compensation",
IF(Table1_2[[#This Row],[ PPA range salary]]="10,000-20,000","Very Low Income",
IF(Table1_2[[#This Row],[ PPA range salary]]="21,000-30,000","Low Income",
IF(Table1_2[[#This Row],[ PPA range salary]]="31,000-40,000","Moderate Income",
IF(Table1_2[[#This Row],[ PPA range salary]]="41,000-50,000","Upper-Mid Income",
"High Income")))))</f>
        <v>High Income</v>
      </c>
      <c r="U107" s="7" t="s">
        <v>29</v>
      </c>
      <c r="V107" s="7" t="s">
        <v>13</v>
      </c>
      <c r="W107" s="7" t="s">
        <v>272</v>
      </c>
      <c r="X107" s="7" t="s">
        <v>339</v>
      </c>
      <c r="Y107" s="7" t="s">
        <v>16</v>
      </c>
      <c r="Z107" s="7" t="s">
        <v>46</v>
      </c>
    </row>
    <row r="108" spans="1:26" x14ac:dyDescent="0.25">
      <c r="A108">
        <v>5688</v>
      </c>
      <c r="B108" s="7" t="s">
        <v>7</v>
      </c>
      <c r="C108" t="s">
        <v>272</v>
      </c>
      <c r="D108" s="7" t="s">
        <v>8</v>
      </c>
      <c r="E108" s="7" t="s">
        <v>48</v>
      </c>
      <c r="F108" s="7" t="s">
        <v>10</v>
      </c>
      <c r="G108" t="s">
        <v>314</v>
      </c>
      <c r="H108" t="str">
        <f>PROPER(Table1_2[[#This Row],[State of Residence2]])</f>
        <v>Osun State</v>
      </c>
      <c r="I108" s="7" t="s">
        <v>327</v>
      </c>
      <c r="J108" s="7" t="s">
        <v>331</v>
      </c>
      <c r="K108" s="7" t="s">
        <v>319</v>
      </c>
      <c r="L108" s="7" t="s">
        <v>150</v>
      </c>
      <c r="M108" s="7" t="s">
        <v>27</v>
      </c>
      <c r="N108" s="7" t="s">
        <v>16</v>
      </c>
      <c r="O108" s="7" t="s">
        <v>13</v>
      </c>
      <c r="P108" s="7" t="s">
        <v>321</v>
      </c>
      <c r="Q108" s="7" t="s">
        <v>16</v>
      </c>
      <c r="R108" s="7" t="s">
        <v>16</v>
      </c>
      <c r="S108" s="1" t="s">
        <v>344</v>
      </c>
      <c r="T108" t="str">
        <f>IF(Table1_2[[#This Row],[ PPA range salary]]=0,"No Compensation",
IF(Table1_2[[#This Row],[ PPA range salary]]="10,000-20,000","Very Low Income",
IF(Table1_2[[#This Row],[ PPA range salary]]="21,000-30,000","Low Income",
IF(Table1_2[[#This Row],[ PPA range salary]]="31,000-40,000","Moderate Income",
IF(Table1_2[[#This Row],[ PPA range salary]]="41,000-50,000","Upper-Mid Income",
"High Income")))))</f>
        <v>Upper-Mid Income</v>
      </c>
      <c r="U108" s="7" t="s">
        <v>144</v>
      </c>
      <c r="V108" s="7" t="s">
        <v>13</v>
      </c>
      <c r="W108" s="7" t="s">
        <v>272</v>
      </c>
      <c r="X108" s="7" t="s">
        <v>339</v>
      </c>
      <c r="Y108" s="7" t="s">
        <v>13</v>
      </c>
      <c r="Z108" s="7" t="s">
        <v>21</v>
      </c>
    </row>
    <row r="109" spans="1:26" x14ac:dyDescent="0.25">
      <c r="A109">
        <v>7185</v>
      </c>
      <c r="B109" s="7" t="s">
        <v>37</v>
      </c>
      <c r="C109">
        <v>2024</v>
      </c>
      <c r="D109" s="7" t="s">
        <v>8</v>
      </c>
      <c r="E109" s="7" t="s">
        <v>48</v>
      </c>
      <c r="F109" s="7" t="s">
        <v>10</v>
      </c>
      <c r="G109" t="s">
        <v>314</v>
      </c>
      <c r="H109" t="str">
        <f>PROPER(Table1_2[[#This Row],[State of Residence2]])</f>
        <v>Edo State</v>
      </c>
      <c r="I109" s="7" t="s">
        <v>45</v>
      </c>
      <c r="J109" s="7" t="s">
        <v>324</v>
      </c>
      <c r="K109" s="7" t="s">
        <v>315</v>
      </c>
      <c r="L109" s="7" t="s">
        <v>186</v>
      </c>
      <c r="M109" s="7" t="s">
        <v>49</v>
      </c>
      <c r="N109" s="7" t="s">
        <v>16</v>
      </c>
      <c r="O109" s="7" t="s">
        <v>13</v>
      </c>
      <c r="P109" s="7" t="s">
        <v>317</v>
      </c>
      <c r="Q109" s="7" t="s">
        <v>16</v>
      </c>
      <c r="R109" s="7" t="s">
        <v>16</v>
      </c>
      <c r="S109" s="1" t="s">
        <v>302</v>
      </c>
      <c r="T109" t="str">
        <f>IF(Table1_2[[#This Row],[ PPA range salary]]=0,"No Compensation",
IF(Table1_2[[#This Row],[ PPA range salary]]="10,000-20,000","Very Low Income",
IF(Table1_2[[#This Row],[ PPA range salary]]="21,000-30,000","Low Income",
IF(Table1_2[[#This Row],[ PPA range salary]]="31,000-40,000","Moderate Income",
IF(Table1_2[[#This Row],[ PPA range salary]]="41,000-50,000","Upper-Mid Income",
"High Income")))))</f>
        <v>High Income</v>
      </c>
      <c r="U109" s="7" t="s">
        <v>144</v>
      </c>
      <c r="V109" s="7" t="s">
        <v>16</v>
      </c>
      <c r="W109" s="7" t="s">
        <v>269</v>
      </c>
      <c r="X109" s="7" t="s">
        <v>138</v>
      </c>
      <c r="Y109" s="7" t="s">
        <v>16</v>
      </c>
      <c r="Z109" s="7" t="s">
        <v>46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09"/>
  <sheetViews>
    <sheetView topLeftCell="O1" zoomScale="86" zoomScaleNormal="86" workbookViewId="0">
      <selection sqref="A1:Z109"/>
    </sheetView>
  </sheetViews>
  <sheetFormatPr defaultRowHeight="15" x14ac:dyDescent="0.25"/>
  <cols>
    <col min="1" max="1" width="25.85546875" bestFit="1" customWidth="1"/>
    <col min="2" max="2" width="65.28515625" style="1" bestFit="1" customWidth="1"/>
    <col min="3" max="3" width="33.5703125" style="2" bestFit="1" customWidth="1"/>
    <col min="4" max="4" width="72.140625" bestFit="1" customWidth="1"/>
    <col min="5" max="5" width="28.7109375" bestFit="1" customWidth="1"/>
    <col min="6" max="6" width="22.28515625" bestFit="1" customWidth="1"/>
    <col min="7" max="7" width="24.7109375" bestFit="1" customWidth="1"/>
    <col min="8" max="8" width="24.7109375" customWidth="1"/>
    <col min="9" max="9" width="55.42578125" bestFit="1" customWidth="1"/>
    <col min="10" max="10" width="45" bestFit="1" customWidth="1"/>
    <col min="11" max="11" width="45" customWidth="1"/>
    <col min="12" max="12" width="72.28515625" bestFit="1" customWidth="1"/>
    <col min="13" max="13" width="23.85546875" bestFit="1" customWidth="1"/>
    <col min="14" max="14" width="75.28515625" bestFit="1" customWidth="1"/>
    <col min="15" max="15" width="36.28515625" bestFit="1" customWidth="1"/>
    <col min="16" max="16" width="55.5703125" bestFit="1" customWidth="1"/>
    <col min="17" max="17" width="89.28515625" bestFit="1" customWidth="1"/>
    <col min="18" max="18" width="54.7109375" customWidth="1"/>
    <col min="19" max="19" width="82.85546875" customWidth="1"/>
    <col min="20" max="20" width="33.140625" style="1" bestFit="1" customWidth="1"/>
    <col min="21" max="21" width="57.85546875" bestFit="1" customWidth="1"/>
    <col min="22" max="22" width="58" bestFit="1" customWidth="1"/>
    <col min="23" max="23" width="33" bestFit="1" customWidth="1"/>
    <col min="24" max="24" width="81.85546875" bestFit="1" customWidth="1"/>
    <col min="25" max="25" width="70" bestFit="1" customWidth="1"/>
    <col min="26" max="26" width="51.5703125" bestFit="1" customWidth="1"/>
    <col min="28" max="28" width="33.28515625" bestFit="1" customWidth="1"/>
    <col min="29" max="29" width="33.140625" bestFit="1" customWidth="1"/>
  </cols>
  <sheetData>
    <row r="1" spans="1:28" ht="18.75" x14ac:dyDescent="0.3">
      <c r="A1" s="3" t="s">
        <v>0</v>
      </c>
      <c r="B1" s="4" t="s">
        <v>286</v>
      </c>
      <c r="C1" s="5" t="s">
        <v>287</v>
      </c>
      <c r="D1" s="3" t="s">
        <v>270</v>
      </c>
      <c r="E1" s="3" t="s">
        <v>273</v>
      </c>
      <c r="F1" s="3" t="s">
        <v>274</v>
      </c>
      <c r="G1" s="3" t="s">
        <v>275</v>
      </c>
      <c r="H1" s="3" t="s">
        <v>308</v>
      </c>
      <c r="I1" s="3" t="s">
        <v>288</v>
      </c>
      <c r="J1" s="3" t="s">
        <v>289</v>
      </c>
      <c r="K1" s="3" t="s">
        <v>310</v>
      </c>
      <c r="L1" s="3" t="s">
        <v>290</v>
      </c>
      <c r="M1" s="3" t="s">
        <v>291</v>
      </c>
      <c r="N1" s="3" t="s">
        <v>292</v>
      </c>
      <c r="O1" s="3" t="s">
        <v>296</v>
      </c>
      <c r="P1" s="3" t="s">
        <v>1</v>
      </c>
      <c r="Q1" s="3" t="s">
        <v>2</v>
      </c>
      <c r="R1" s="3" t="s">
        <v>3</v>
      </c>
      <c r="S1" s="3" t="s">
        <v>4</v>
      </c>
      <c r="T1" s="4" t="s">
        <v>303</v>
      </c>
      <c r="U1" s="3" t="s">
        <v>297</v>
      </c>
      <c r="V1" s="3" t="s">
        <v>309</v>
      </c>
      <c r="W1" s="3" t="s">
        <v>5</v>
      </c>
      <c r="X1" s="3" t="s">
        <v>304</v>
      </c>
      <c r="Y1" s="3" t="s">
        <v>305</v>
      </c>
      <c r="Z1" s="3" t="s">
        <v>306</v>
      </c>
    </row>
    <row r="2" spans="1:28" x14ac:dyDescent="0.25">
      <c r="A2" t="s">
        <v>6</v>
      </c>
      <c r="B2" s="1">
        <v>3966</v>
      </c>
      <c r="C2" s="2" t="s">
        <v>7</v>
      </c>
      <c r="D2" t="s">
        <v>272</v>
      </c>
      <c r="E2" t="s">
        <v>8</v>
      </c>
      <c r="F2" t="s">
        <v>9</v>
      </c>
      <c r="G2" t="s">
        <v>10</v>
      </c>
      <c r="H2" t="str">
        <f>IF(G2="24-26 years", "Mid 20s", IF(G2="27-29 years", "Late 20s", IF(G2="21-23 years", "Early 20s", IF(G2="&gt;30 years", "Above 30"))))</f>
        <v>Mid 20s</v>
      </c>
      <c r="I2" t="s">
        <v>45</v>
      </c>
      <c r="J2" t="s">
        <v>12</v>
      </c>
      <c r="K2" t="str">
        <f>PROPER(J2 &amp; " " &amp; "State")</f>
        <v>Rivers State</v>
      </c>
      <c r="L2" t="s">
        <v>13</v>
      </c>
      <c r="M2" t="str">
        <f t="shared" ref="M2:M33" si="0">IF(L2="No", "Staying Back", IF(L2="Yes", "Returning Home", IF(L2="Undecided", "Undecided")))</f>
        <v>Staying Back</v>
      </c>
      <c r="N2" t="s">
        <v>14</v>
      </c>
      <c r="O2" t="s">
        <v>15</v>
      </c>
      <c r="P2" t="s">
        <v>16</v>
      </c>
      <c r="Q2" t="s">
        <v>17</v>
      </c>
      <c r="R2" t="s">
        <v>13</v>
      </c>
      <c r="S2" t="s">
        <v>16</v>
      </c>
      <c r="T2" s="1" t="s">
        <v>300</v>
      </c>
      <c r="U2" t="s">
        <v>18</v>
      </c>
      <c r="V2" t="s">
        <v>16</v>
      </c>
      <c r="W2" t="s">
        <v>19</v>
      </c>
      <c r="X2" t="s">
        <v>20</v>
      </c>
      <c r="Y2" t="s">
        <v>16</v>
      </c>
      <c r="Z2" t="s">
        <v>21</v>
      </c>
    </row>
    <row r="3" spans="1:28" x14ac:dyDescent="0.25">
      <c r="A3" t="s">
        <v>22</v>
      </c>
      <c r="B3" s="1">
        <v>1845</v>
      </c>
      <c r="C3" s="2" t="s">
        <v>7</v>
      </c>
      <c r="D3" t="s">
        <v>272</v>
      </c>
      <c r="E3" t="s">
        <v>8</v>
      </c>
      <c r="F3" t="s">
        <v>9</v>
      </c>
      <c r="G3" t="s">
        <v>23</v>
      </c>
      <c r="H3" t="str">
        <f t="shared" ref="H3:H66" si="1">IF(G3="24-26 years", "Mid 20s", IF(G3="27-29 years", "Late 20s", IF(G3="21-23 years", "Early 20s", IF(G3="&gt;30 years", "Above 30"))))</f>
        <v>Late 20s</v>
      </c>
      <c r="I3" t="s">
        <v>168</v>
      </c>
      <c r="J3" t="s">
        <v>25</v>
      </c>
      <c r="K3" t="str">
        <f t="shared" ref="K3:K66" si="2">PROPER(J3 &amp; " " &amp; "State")</f>
        <v>Lagos State</v>
      </c>
      <c r="L3" t="s">
        <v>26</v>
      </c>
      <c r="M3" t="str">
        <f t="shared" si="0"/>
        <v>Undecided</v>
      </c>
      <c r="N3" t="s">
        <v>14</v>
      </c>
      <c r="O3" t="s">
        <v>27</v>
      </c>
      <c r="P3" t="s">
        <v>16</v>
      </c>
      <c r="Q3" t="s">
        <v>28</v>
      </c>
      <c r="R3" t="s">
        <v>13</v>
      </c>
      <c r="S3" t="s">
        <v>13</v>
      </c>
      <c r="T3" s="1">
        <v>0</v>
      </c>
      <c r="U3" t="s">
        <v>29</v>
      </c>
      <c r="V3" t="s">
        <v>16</v>
      </c>
      <c r="W3" t="s">
        <v>272</v>
      </c>
      <c r="X3" t="s">
        <v>20</v>
      </c>
      <c r="Y3" t="s">
        <v>13</v>
      </c>
      <c r="Z3" t="s">
        <v>21</v>
      </c>
    </row>
    <row r="4" spans="1:28" x14ac:dyDescent="0.25">
      <c r="A4" t="s">
        <v>30</v>
      </c>
      <c r="B4" s="1">
        <v>2308</v>
      </c>
      <c r="C4" s="2" t="s">
        <v>7</v>
      </c>
      <c r="D4" t="s">
        <v>271</v>
      </c>
      <c r="E4" t="s">
        <v>8</v>
      </c>
      <c r="F4" t="s">
        <v>9</v>
      </c>
      <c r="G4" t="s">
        <v>10</v>
      </c>
      <c r="H4" t="str">
        <f t="shared" si="1"/>
        <v>Mid 20s</v>
      </c>
      <c r="I4" t="s">
        <v>281</v>
      </c>
      <c r="J4" t="s">
        <v>12</v>
      </c>
      <c r="K4" t="str">
        <f t="shared" si="2"/>
        <v>Rivers State</v>
      </c>
      <c r="L4" t="s">
        <v>13</v>
      </c>
      <c r="M4" t="str">
        <f t="shared" si="0"/>
        <v>Staying Back</v>
      </c>
      <c r="N4" t="s">
        <v>32</v>
      </c>
      <c r="O4" t="s">
        <v>27</v>
      </c>
      <c r="P4" t="s">
        <v>13</v>
      </c>
      <c r="Q4" t="s">
        <v>28</v>
      </c>
      <c r="R4" t="s">
        <v>16</v>
      </c>
      <c r="S4" t="s">
        <v>16</v>
      </c>
      <c r="T4" s="1" t="s">
        <v>298</v>
      </c>
      <c r="U4" t="s">
        <v>29</v>
      </c>
      <c r="V4" t="s">
        <v>16</v>
      </c>
      <c r="W4" t="s">
        <v>33</v>
      </c>
      <c r="X4" t="s">
        <v>34</v>
      </c>
      <c r="Y4" t="s">
        <v>13</v>
      </c>
      <c r="Z4" t="s">
        <v>35</v>
      </c>
    </row>
    <row r="5" spans="1:28" x14ac:dyDescent="0.25">
      <c r="A5" t="s">
        <v>36</v>
      </c>
      <c r="B5" s="1">
        <v>3700</v>
      </c>
      <c r="C5" s="2" t="s">
        <v>37</v>
      </c>
      <c r="D5">
        <v>2024</v>
      </c>
      <c r="E5" t="s">
        <v>8</v>
      </c>
      <c r="F5" t="s">
        <v>9</v>
      </c>
      <c r="G5" t="s">
        <v>23</v>
      </c>
      <c r="H5" t="str">
        <f t="shared" si="1"/>
        <v>Late 20s</v>
      </c>
      <c r="I5" t="s">
        <v>38</v>
      </c>
      <c r="J5" t="s">
        <v>31</v>
      </c>
      <c r="K5" t="str">
        <f t="shared" si="2"/>
        <v>Enugu State</v>
      </c>
      <c r="L5" t="s">
        <v>13</v>
      </c>
      <c r="M5" t="str">
        <f t="shared" si="0"/>
        <v>Staying Back</v>
      </c>
      <c r="N5" t="s">
        <v>39</v>
      </c>
      <c r="O5" t="s">
        <v>40</v>
      </c>
      <c r="P5" t="s">
        <v>13</v>
      </c>
      <c r="Q5" t="s">
        <v>41</v>
      </c>
      <c r="R5" t="s">
        <v>16</v>
      </c>
      <c r="S5" t="s">
        <v>13</v>
      </c>
      <c r="T5" s="1">
        <v>0</v>
      </c>
      <c r="U5" t="s">
        <v>42</v>
      </c>
      <c r="V5" t="s">
        <v>16</v>
      </c>
      <c r="W5" t="s">
        <v>43</v>
      </c>
      <c r="X5" t="s">
        <v>34</v>
      </c>
      <c r="Y5" t="s">
        <v>13</v>
      </c>
      <c r="Z5" t="s">
        <v>21</v>
      </c>
    </row>
    <row r="6" spans="1:28" x14ac:dyDescent="0.25">
      <c r="A6" t="s">
        <v>44</v>
      </c>
      <c r="B6" s="1">
        <v>2451</v>
      </c>
      <c r="C6" s="2" t="s">
        <v>37</v>
      </c>
      <c r="D6">
        <v>2025</v>
      </c>
      <c r="E6" t="s">
        <v>8</v>
      </c>
      <c r="F6" t="s">
        <v>9</v>
      </c>
      <c r="G6" t="s">
        <v>23</v>
      </c>
      <c r="H6" t="str">
        <f t="shared" si="1"/>
        <v>Late 20s</v>
      </c>
      <c r="I6" t="s">
        <v>45</v>
      </c>
      <c r="J6" t="s">
        <v>283</v>
      </c>
      <c r="K6" t="str">
        <f t="shared" si="2"/>
        <v>Anambra State State</v>
      </c>
      <c r="L6" t="s">
        <v>16</v>
      </c>
      <c r="M6" t="str">
        <f t="shared" si="0"/>
        <v>Returning Home</v>
      </c>
      <c r="N6" t="s">
        <v>14</v>
      </c>
      <c r="O6" t="s">
        <v>15</v>
      </c>
      <c r="P6" t="s">
        <v>16</v>
      </c>
      <c r="Q6" t="s">
        <v>41</v>
      </c>
      <c r="R6" t="s">
        <v>16</v>
      </c>
      <c r="S6" t="s">
        <v>16</v>
      </c>
      <c r="T6" s="1" t="s">
        <v>299</v>
      </c>
      <c r="U6" t="s">
        <v>29</v>
      </c>
      <c r="V6" t="s">
        <v>13</v>
      </c>
      <c r="X6" t="s">
        <v>34</v>
      </c>
      <c r="Y6" t="s">
        <v>13</v>
      </c>
      <c r="Z6" t="s">
        <v>46</v>
      </c>
    </row>
    <row r="7" spans="1:28" x14ac:dyDescent="0.25">
      <c r="A7" t="s">
        <v>47</v>
      </c>
      <c r="B7" s="1">
        <v>4765</v>
      </c>
      <c r="C7" s="2" t="s">
        <v>7</v>
      </c>
      <c r="D7">
        <v>2025</v>
      </c>
      <c r="E7" t="s">
        <v>8</v>
      </c>
      <c r="F7" t="s">
        <v>48</v>
      </c>
      <c r="G7" t="s">
        <v>10</v>
      </c>
      <c r="H7" t="str">
        <f t="shared" si="1"/>
        <v>Mid 20s</v>
      </c>
      <c r="I7" t="s">
        <v>45</v>
      </c>
      <c r="J7" t="s">
        <v>12</v>
      </c>
      <c r="K7" t="str">
        <f t="shared" si="2"/>
        <v>Rivers State</v>
      </c>
      <c r="L7" t="s">
        <v>26</v>
      </c>
      <c r="M7" t="str">
        <f t="shared" si="0"/>
        <v>Undecided</v>
      </c>
      <c r="N7" t="s">
        <v>34</v>
      </c>
      <c r="O7" t="s">
        <v>49</v>
      </c>
      <c r="P7" t="s">
        <v>16</v>
      </c>
      <c r="Q7" t="s">
        <v>28</v>
      </c>
      <c r="R7" t="s">
        <v>16</v>
      </c>
      <c r="S7" t="s">
        <v>16</v>
      </c>
      <c r="T7" s="1" t="s">
        <v>300</v>
      </c>
      <c r="U7" t="s">
        <v>29</v>
      </c>
      <c r="V7" t="s">
        <v>13</v>
      </c>
      <c r="X7" t="s">
        <v>20</v>
      </c>
      <c r="Y7" t="s">
        <v>13</v>
      </c>
      <c r="Z7" t="s">
        <v>21</v>
      </c>
      <c r="AB7" s="6" t="s">
        <v>307</v>
      </c>
    </row>
    <row r="8" spans="1:28" x14ac:dyDescent="0.25">
      <c r="A8" t="s">
        <v>50</v>
      </c>
      <c r="B8" s="1">
        <v>4</v>
      </c>
      <c r="C8" s="2" t="s">
        <v>37</v>
      </c>
      <c r="D8">
        <v>2021</v>
      </c>
      <c r="E8" t="s">
        <v>8</v>
      </c>
      <c r="F8" t="s">
        <v>48</v>
      </c>
      <c r="G8" t="s">
        <v>23</v>
      </c>
      <c r="H8" t="str">
        <f t="shared" si="1"/>
        <v>Late 20s</v>
      </c>
      <c r="I8" t="s">
        <v>176</v>
      </c>
      <c r="J8" t="s">
        <v>51</v>
      </c>
      <c r="K8" t="str">
        <f t="shared" si="2"/>
        <v>Taraba State</v>
      </c>
      <c r="L8" t="s">
        <v>16</v>
      </c>
      <c r="M8" t="str">
        <f t="shared" si="0"/>
        <v>Returning Home</v>
      </c>
      <c r="N8" t="s">
        <v>293</v>
      </c>
      <c r="O8" t="s">
        <v>15</v>
      </c>
      <c r="P8" t="s">
        <v>16</v>
      </c>
      <c r="Q8" t="s">
        <v>52</v>
      </c>
      <c r="R8" t="s">
        <v>13</v>
      </c>
      <c r="S8" t="s">
        <v>16</v>
      </c>
      <c r="T8" s="1">
        <v>0</v>
      </c>
      <c r="U8" t="s">
        <v>29</v>
      </c>
      <c r="V8" t="s">
        <v>13</v>
      </c>
      <c r="X8" t="s">
        <v>34</v>
      </c>
      <c r="Y8" t="s">
        <v>13</v>
      </c>
      <c r="Z8" t="s">
        <v>46</v>
      </c>
    </row>
    <row r="9" spans="1:28" x14ac:dyDescent="0.25">
      <c r="A9" t="s">
        <v>53</v>
      </c>
      <c r="B9" s="1">
        <v>3850</v>
      </c>
      <c r="C9" s="2" t="s">
        <v>7</v>
      </c>
      <c r="D9" t="s">
        <v>272</v>
      </c>
      <c r="E9" t="s">
        <v>8</v>
      </c>
      <c r="F9" t="s">
        <v>48</v>
      </c>
      <c r="G9" t="s">
        <v>54</v>
      </c>
      <c r="H9" t="str">
        <f t="shared" si="1"/>
        <v>Early 20s</v>
      </c>
      <c r="I9" t="s">
        <v>55</v>
      </c>
      <c r="J9" t="s">
        <v>12</v>
      </c>
      <c r="K9" t="str">
        <f t="shared" si="2"/>
        <v>Rivers State</v>
      </c>
      <c r="L9" t="s">
        <v>16</v>
      </c>
      <c r="M9" t="str">
        <f t="shared" si="0"/>
        <v>Returning Home</v>
      </c>
      <c r="N9" t="s">
        <v>56</v>
      </c>
      <c r="O9" t="s">
        <v>295</v>
      </c>
      <c r="P9" t="s">
        <v>13</v>
      </c>
      <c r="Q9" t="s">
        <v>41</v>
      </c>
      <c r="R9" t="s">
        <v>16</v>
      </c>
      <c r="S9" t="s">
        <v>13</v>
      </c>
      <c r="T9" s="1">
        <v>0</v>
      </c>
      <c r="U9" t="s">
        <v>29</v>
      </c>
      <c r="V9" t="s">
        <v>16</v>
      </c>
      <c r="W9" t="s">
        <v>57</v>
      </c>
      <c r="X9" t="s">
        <v>58</v>
      </c>
      <c r="Y9" t="s">
        <v>13</v>
      </c>
      <c r="Z9" t="s">
        <v>59</v>
      </c>
    </row>
    <row r="10" spans="1:28" x14ac:dyDescent="0.25">
      <c r="A10" t="s">
        <v>60</v>
      </c>
      <c r="B10" s="1">
        <v>2753</v>
      </c>
      <c r="C10" s="2" t="s">
        <v>7</v>
      </c>
      <c r="D10" t="s">
        <v>272</v>
      </c>
      <c r="E10" t="s">
        <v>8</v>
      </c>
      <c r="F10" t="s">
        <v>48</v>
      </c>
      <c r="G10" t="s">
        <v>10</v>
      </c>
      <c r="H10" t="str">
        <f t="shared" si="1"/>
        <v>Mid 20s</v>
      </c>
      <c r="I10" t="s">
        <v>61</v>
      </c>
      <c r="J10" t="s">
        <v>12</v>
      </c>
      <c r="K10" t="str">
        <f t="shared" si="2"/>
        <v>Rivers State</v>
      </c>
      <c r="L10" t="s">
        <v>13</v>
      </c>
      <c r="M10" t="str">
        <f t="shared" si="0"/>
        <v>Staying Back</v>
      </c>
      <c r="N10" t="s">
        <v>56</v>
      </c>
      <c r="O10" t="s">
        <v>49</v>
      </c>
      <c r="P10" t="s">
        <v>13</v>
      </c>
      <c r="Q10" t="s">
        <v>41</v>
      </c>
      <c r="R10" t="s">
        <v>16</v>
      </c>
      <c r="S10" t="s">
        <v>16</v>
      </c>
      <c r="T10" s="1" t="s">
        <v>299</v>
      </c>
      <c r="U10" t="s">
        <v>42</v>
      </c>
      <c r="V10" t="s">
        <v>16</v>
      </c>
      <c r="W10" t="s">
        <v>62</v>
      </c>
      <c r="X10" t="s">
        <v>63</v>
      </c>
      <c r="Y10" t="s">
        <v>13</v>
      </c>
      <c r="Z10" t="s">
        <v>21</v>
      </c>
    </row>
    <row r="11" spans="1:28" x14ac:dyDescent="0.25">
      <c r="A11" t="s">
        <v>64</v>
      </c>
      <c r="B11" s="1">
        <v>725</v>
      </c>
      <c r="C11" s="2" t="s">
        <v>7</v>
      </c>
      <c r="D11" t="s">
        <v>272</v>
      </c>
      <c r="E11" t="s">
        <v>8</v>
      </c>
      <c r="F11" t="s">
        <v>48</v>
      </c>
      <c r="G11" t="s">
        <v>10</v>
      </c>
      <c r="H11" t="str">
        <f t="shared" si="1"/>
        <v>Mid 20s</v>
      </c>
      <c r="I11" t="s">
        <v>276</v>
      </c>
      <c r="J11" t="s">
        <v>25</v>
      </c>
      <c r="K11" t="str">
        <f t="shared" si="2"/>
        <v>Lagos State</v>
      </c>
      <c r="L11" t="s">
        <v>13</v>
      </c>
      <c r="M11" t="str">
        <f t="shared" si="0"/>
        <v>Staying Back</v>
      </c>
      <c r="N11" t="s">
        <v>32</v>
      </c>
      <c r="O11" t="s">
        <v>27</v>
      </c>
      <c r="P11" t="s">
        <v>16</v>
      </c>
      <c r="Q11" t="s">
        <v>28</v>
      </c>
      <c r="R11" t="s">
        <v>16</v>
      </c>
      <c r="S11" t="s">
        <v>16</v>
      </c>
      <c r="T11" s="1" t="s">
        <v>302</v>
      </c>
      <c r="U11" t="s">
        <v>18</v>
      </c>
      <c r="V11" t="s">
        <v>13</v>
      </c>
      <c r="W11" t="s">
        <v>272</v>
      </c>
      <c r="X11" t="s">
        <v>65</v>
      </c>
      <c r="Y11" t="s">
        <v>26</v>
      </c>
      <c r="Z11" t="s">
        <v>21</v>
      </c>
    </row>
    <row r="12" spans="1:28" x14ac:dyDescent="0.25">
      <c r="A12" t="s">
        <v>66</v>
      </c>
      <c r="B12" s="1">
        <v>2762</v>
      </c>
      <c r="C12" s="2" t="s">
        <v>7</v>
      </c>
      <c r="D12">
        <v>2025</v>
      </c>
      <c r="E12" t="s">
        <v>8</v>
      </c>
      <c r="F12" t="s">
        <v>9</v>
      </c>
      <c r="G12" t="s">
        <v>10</v>
      </c>
      <c r="H12" t="str">
        <f t="shared" si="1"/>
        <v>Mid 20s</v>
      </c>
      <c r="I12" t="s">
        <v>168</v>
      </c>
      <c r="J12" t="s">
        <v>24</v>
      </c>
      <c r="K12" t="str">
        <f t="shared" si="2"/>
        <v>Delta State</v>
      </c>
      <c r="L12" t="s">
        <v>16</v>
      </c>
      <c r="M12" t="str">
        <f t="shared" si="0"/>
        <v>Returning Home</v>
      </c>
      <c r="N12" t="s">
        <v>14</v>
      </c>
      <c r="O12" t="s">
        <v>27</v>
      </c>
      <c r="P12" t="s">
        <v>16</v>
      </c>
      <c r="Q12" t="s">
        <v>41</v>
      </c>
      <c r="R12" t="s">
        <v>16</v>
      </c>
      <c r="S12" t="s">
        <v>16</v>
      </c>
      <c r="T12" s="1" t="s">
        <v>302</v>
      </c>
      <c r="U12" t="s">
        <v>18</v>
      </c>
      <c r="V12" t="s">
        <v>13</v>
      </c>
      <c r="X12" t="s">
        <v>58</v>
      </c>
      <c r="Y12" t="s">
        <v>16</v>
      </c>
      <c r="Z12" t="s">
        <v>46</v>
      </c>
    </row>
    <row r="13" spans="1:28" x14ac:dyDescent="0.25">
      <c r="A13" t="s">
        <v>67</v>
      </c>
      <c r="B13" s="1">
        <v>2720</v>
      </c>
      <c r="C13" s="2" t="s">
        <v>7</v>
      </c>
      <c r="D13" t="s">
        <v>272</v>
      </c>
      <c r="E13" t="s">
        <v>8</v>
      </c>
      <c r="F13" t="s">
        <v>48</v>
      </c>
      <c r="G13" t="s">
        <v>10</v>
      </c>
      <c r="H13" t="str">
        <f t="shared" si="1"/>
        <v>Mid 20s</v>
      </c>
      <c r="I13" t="s">
        <v>68</v>
      </c>
      <c r="J13" t="s">
        <v>12</v>
      </c>
      <c r="K13" t="str">
        <f t="shared" si="2"/>
        <v>Rivers State</v>
      </c>
      <c r="L13" t="s">
        <v>26</v>
      </c>
      <c r="M13" t="str">
        <f t="shared" si="0"/>
        <v>Undecided</v>
      </c>
      <c r="N13" t="s">
        <v>72</v>
      </c>
      <c r="O13" t="s">
        <v>49</v>
      </c>
      <c r="P13" t="s">
        <v>13</v>
      </c>
      <c r="Q13" t="s">
        <v>41</v>
      </c>
      <c r="R13" t="s">
        <v>13</v>
      </c>
      <c r="S13" t="s">
        <v>13</v>
      </c>
      <c r="T13" s="1">
        <v>0</v>
      </c>
      <c r="U13" t="s">
        <v>29</v>
      </c>
      <c r="V13" t="s">
        <v>13</v>
      </c>
      <c r="W13" t="s">
        <v>272</v>
      </c>
      <c r="X13" t="s">
        <v>34</v>
      </c>
      <c r="Y13" t="s">
        <v>13</v>
      </c>
      <c r="Z13" t="s">
        <v>59</v>
      </c>
    </row>
    <row r="14" spans="1:28" x14ac:dyDescent="0.25">
      <c r="A14" t="s">
        <v>69</v>
      </c>
      <c r="B14" s="1">
        <v>349</v>
      </c>
      <c r="C14" s="2" t="s">
        <v>37</v>
      </c>
      <c r="D14">
        <v>2023</v>
      </c>
      <c r="E14" t="s">
        <v>8</v>
      </c>
      <c r="F14" t="s">
        <v>9</v>
      </c>
      <c r="G14" t="s">
        <v>10</v>
      </c>
      <c r="H14" t="str">
        <f t="shared" si="1"/>
        <v>Mid 20s</v>
      </c>
      <c r="I14" t="s">
        <v>68</v>
      </c>
      <c r="J14" t="s">
        <v>25</v>
      </c>
      <c r="K14" t="str">
        <f t="shared" si="2"/>
        <v>Lagos State</v>
      </c>
      <c r="L14" t="s">
        <v>13</v>
      </c>
      <c r="M14" t="str">
        <f t="shared" si="0"/>
        <v>Staying Back</v>
      </c>
      <c r="N14" t="s">
        <v>72</v>
      </c>
      <c r="O14" t="s">
        <v>15</v>
      </c>
      <c r="P14" t="s">
        <v>16</v>
      </c>
      <c r="Q14" t="s">
        <v>17</v>
      </c>
      <c r="R14" t="s">
        <v>13</v>
      </c>
      <c r="S14" t="s">
        <v>16</v>
      </c>
      <c r="T14" s="1" t="s">
        <v>302</v>
      </c>
      <c r="U14" t="s">
        <v>29</v>
      </c>
      <c r="V14" t="s">
        <v>13</v>
      </c>
      <c r="X14" t="s">
        <v>34</v>
      </c>
      <c r="Y14" t="s">
        <v>26</v>
      </c>
      <c r="Z14" t="s">
        <v>46</v>
      </c>
    </row>
    <row r="15" spans="1:28" x14ac:dyDescent="0.25">
      <c r="A15" t="s">
        <v>70</v>
      </c>
      <c r="B15" s="1">
        <v>1771</v>
      </c>
      <c r="C15" s="2" t="s">
        <v>37</v>
      </c>
      <c r="D15">
        <v>2025</v>
      </c>
      <c r="E15" t="s">
        <v>8</v>
      </c>
      <c r="F15" t="s">
        <v>48</v>
      </c>
      <c r="G15" t="s">
        <v>54</v>
      </c>
      <c r="H15" t="str">
        <f t="shared" si="1"/>
        <v>Early 20s</v>
      </c>
      <c r="I15" t="s">
        <v>71</v>
      </c>
      <c r="J15" t="s">
        <v>24</v>
      </c>
      <c r="K15" t="str">
        <f t="shared" si="2"/>
        <v>Delta State</v>
      </c>
      <c r="L15" t="s">
        <v>13</v>
      </c>
      <c r="M15" t="str">
        <f t="shared" si="0"/>
        <v>Staying Back</v>
      </c>
      <c r="N15" t="s">
        <v>72</v>
      </c>
      <c r="O15" t="s">
        <v>49</v>
      </c>
      <c r="P15" t="s">
        <v>16</v>
      </c>
      <c r="Q15" t="s">
        <v>41</v>
      </c>
      <c r="R15" t="s">
        <v>13</v>
      </c>
      <c r="S15" t="s">
        <v>16</v>
      </c>
      <c r="T15" s="1" t="s">
        <v>302</v>
      </c>
      <c r="U15" t="s">
        <v>73</v>
      </c>
      <c r="V15" t="s">
        <v>13</v>
      </c>
      <c r="X15" t="s">
        <v>58</v>
      </c>
      <c r="Y15" t="s">
        <v>16</v>
      </c>
      <c r="Z15" t="s">
        <v>21</v>
      </c>
    </row>
    <row r="16" spans="1:28" x14ac:dyDescent="0.25">
      <c r="A16" t="s">
        <v>74</v>
      </c>
      <c r="B16" s="1">
        <v>2349</v>
      </c>
      <c r="C16" s="2" t="s">
        <v>7</v>
      </c>
      <c r="D16" t="s">
        <v>272</v>
      </c>
      <c r="E16" t="s">
        <v>8</v>
      </c>
      <c r="F16" t="s">
        <v>48</v>
      </c>
      <c r="G16" t="s">
        <v>10</v>
      </c>
      <c r="H16" t="str">
        <f t="shared" si="1"/>
        <v>Mid 20s</v>
      </c>
      <c r="I16" t="s">
        <v>281</v>
      </c>
      <c r="J16" t="s">
        <v>12</v>
      </c>
      <c r="K16" t="str">
        <f t="shared" si="2"/>
        <v>Rivers State</v>
      </c>
      <c r="L16" t="s">
        <v>26</v>
      </c>
      <c r="M16" t="str">
        <f t="shared" si="0"/>
        <v>Undecided</v>
      </c>
      <c r="N16" t="s">
        <v>150</v>
      </c>
      <c r="O16" t="s">
        <v>49</v>
      </c>
      <c r="P16" t="s">
        <v>13</v>
      </c>
      <c r="Q16" t="s">
        <v>28</v>
      </c>
      <c r="R16" t="s">
        <v>13</v>
      </c>
      <c r="S16" t="s">
        <v>13</v>
      </c>
      <c r="T16" s="1">
        <v>0</v>
      </c>
      <c r="U16" t="s">
        <v>29</v>
      </c>
      <c r="V16" t="s">
        <v>13</v>
      </c>
      <c r="W16" t="s">
        <v>272</v>
      </c>
      <c r="X16" t="s">
        <v>75</v>
      </c>
      <c r="Y16" t="s">
        <v>13</v>
      </c>
      <c r="Z16" t="s">
        <v>59</v>
      </c>
    </row>
    <row r="17" spans="1:26" x14ac:dyDescent="0.25">
      <c r="A17" t="s">
        <v>76</v>
      </c>
      <c r="B17" s="1">
        <v>2188</v>
      </c>
      <c r="C17" s="2" t="s">
        <v>7</v>
      </c>
      <c r="D17" t="s">
        <v>272</v>
      </c>
      <c r="E17" t="s">
        <v>8</v>
      </c>
      <c r="F17" t="s">
        <v>9</v>
      </c>
      <c r="G17" t="s">
        <v>54</v>
      </c>
      <c r="H17" t="str">
        <f t="shared" si="1"/>
        <v>Early 20s</v>
      </c>
      <c r="I17" t="s">
        <v>45</v>
      </c>
      <c r="J17" t="s">
        <v>24</v>
      </c>
      <c r="K17" t="str">
        <f t="shared" si="2"/>
        <v>Delta State</v>
      </c>
      <c r="L17" t="s">
        <v>16</v>
      </c>
      <c r="M17" t="str">
        <f t="shared" si="0"/>
        <v>Returning Home</v>
      </c>
      <c r="N17" t="s">
        <v>72</v>
      </c>
      <c r="O17" t="s">
        <v>295</v>
      </c>
      <c r="P17" t="s">
        <v>16</v>
      </c>
      <c r="Q17" t="s">
        <v>41</v>
      </c>
      <c r="R17" t="s">
        <v>16</v>
      </c>
      <c r="S17" t="s">
        <v>16</v>
      </c>
      <c r="T17" s="1" t="s">
        <v>299</v>
      </c>
      <c r="U17" t="s">
        <v>42</v>
      </c>
      <c r="V17" t="s">
        <v>16</v>
      </c>
      <c r="W17" t="s">
        <v>77</v>
      </c>
      <c r="X17" t="s">
        <v>78</v>
      </c>
      <c r="Y17" t="s">
        <v>13</v>
      </c>
      <c r="Z17" t="s">
        <v>35</v>
      </c>
    </row>
    <row r="18" spans="1:26" x14ac:dyDescent="0.25">
      <c r="A18" t="s">
        <v>79</v>
      </c>
      <c r="B18" s="1">
        <v>3148</v>
      </c>
      <c r="C18" s="2" t="s">
        <v>37</v>
      </c>
      <c r="D18">
        <v>2025</v>
      </c>
      <c r="E18" t="s">
        <v>8</v>
      </c>
      <c r="F18" t="s">
        <v>9</v>
      </c>
      <c r="G18" t="s">
        <v>10</v>
      </c>
      <c r="H18" t="str">
        <f t="shared" si="1"/>
        <v>Mid 20s</v>
      </c>
      <c r="I18" t="s">
        <v>45</v>
      </c>
      <c r="J18" t="s">
        <v>25</v>
      </c>
      <c r="K18" t="str">
        <f t="shared" si="2"/>
        <v>Lagos State</v>
      </c>
      <c r="L18" t="s">
        <v>13</v>
      </c>
      <c r="M18" t="str">
        <f t="shared" si="0"/>
        <v>Staying Back</v>
      </c>
      <c r="N18" t="s">
        <v>39</v>
      </c>
      <c r="O18" t="s">
        <v>15</v>
      </c>
      <c r="P18" t="s">
        <v>16</v>
      </c>
      <c r="Q18" t="s">
        <v>41</v>
      </c>
      <c r="R18" t="s">
        <v>16</v>
      </c>
      <c r="S18" t="s">
        <v>16</v>
      </c>
      <c r="T18" s="1" t="s">
        <v>301</v>
      </c>
      <c r="U18" t="s">
        <v>18</v>
      </c>
      <c r="V18" t="s">
        <v>16</v>
      </c>
      <c r="W18" t="s">
        <v>80</v>
      </c>
      <c r="X18" t="s">
        <v>20</v>
      </c>
      <c r="Y18" t="s">
        <v>26</v>
      </c>
      <c r="Z18" t="s">
        <v>21</v>
      </c>
    </row>
    <row r="19" spans="1:26" x14ac:dyDescent="0.25">
      <c r="A19" t="s">
        <v>81</v>
      </c>
      <c r="B19" s="1">
        <v>3692</v>
      </c>
      <c r="C19" s="2" t="s">
        <v>7</v>
      </c>
      <c r="D19" t="s">
        <v>272</v>
      </c>
      <c r="E19" t="s">
        <v>8</v>
      </c>
      <c r="F19" t="s">
        <v>48</v>
      </c>
      <c r="G19" t="s">
        <v>54</v>
      </c>
      <c r="H19" t="str">
        <f t="shared" si="1"/>
        <v>Early 20s</v>
      </c>
      <c r="I19" t="s">
        <v>71</v>
      </c>
      <c r="J19" t="s">
        <v>12</v>
      </c>
      <c r="K19" t="str">
        <f t="shared" si="2"/>
        <v>Rivers State</v>
      </c>
      <c r="L19" t="s">
        <v>16</v>
      </c>
      <c r="M19" t="str">
        <f t="shared" si="0"/>
        <v>Returning Home</v>
      </c>
      <c r="N19" t="s">
        <v>34</v>
      </c>
      <c r="O19" t="s">
        <v>15</v>
      </c>
      <c r="P19" t="s">
        <v>16</v>
      </c>
      <c r="Q19" t="s">
        <v>41</v>
      </c>
      <c r="R19" t="s">
        <v>16</v>
      </c>
      <c r="S19" t="s">
        <v>16</v>
      </c>
      <c r="T19" s="1" t="s">
        <v>299</v>
      </c>
      <c r="U19" t="s">
        <v>42</v>
      </c>
      <c r="V19" t="s">
        <v>13</v>
      </c>
      <c r="W19" t="s">
        <v>272</v>
      </c>
      <c r="X19" t="s">
        <v>34</v>
      </c>
      <c r="Y19" t="s">
        <v>13</v>
      </c>
      <c r="Z19" t="s">
        <v>21</v>
      </c>
    </row>
    <row r="20" spans="1:26" x14ac:dyDescent="0.25">
      <c r="A20" t="s">
        <v>82</v>
      </c>
      <c r="B20" s="1">
        <v>2392</v>
      </c>
      <c r="C20" s="2" t="s">
        <v>37</v>
      </c>
      <c r="D20">
        <v>2025</v>
      </c>
      <c r="E20" t="s">
        <v>8</v>
      </c>
      <c r="F20" t="s">
        <v>9</v>
      </c>
      <c r="G20" t="s">
        <v>10</v>
      </c>
      <c r="H20" t="str">
        <f t="shared" si="1"/>
        <v>Mid 20s</v>
      </c>
      <c r="I20" t="s">
        <v>83</v>
      </c>
      <c r="J20" t="s">
        <v>84</v>
      </c>
      <c r="K20" t="str">
        <f t="shared" si="2"/>
        <v>Ebonyi State</v>
      </c>
      <c r="L20" t="s">
        <v>16</v>
      </c>
      <c r="M20" t="str">
        <f t="shared" si="0"/>
        <v>Returning Home</v>
      </c>
      <c r="N20" t="s">
        <v>34</v>
      </c>
      <c r="O20" t="s">
        <v>49</v>
      </c>
      <c r="P20" t="s">
        <v>13</v>
      </c>
      <c r="Q20" t="s">
        <v>17</v>
      </c>
      <c r="R20" t="s">
        <v>13</v>
      </c>
      <c r="S20" t="s">
        <v>16</v>
      </c>
      <c r="T20" s="1" t="s">
        <v>299</v>
      </c>
      <c r="U20" t="s">
        <v>42</v>
      </c>
      <c r="V20" t="s">
        <v>16</v>
      </c>
      <c r="W20" t="s">
        <v>85</v>
      </c>
      <c r="X20" t="s">
        <v>63</v>
      </c>
      <c r="Y20" t="s">
        <v>13</v>
      </c>
      <c r="Z20" t="s">
        <v>35</v>
      </c>
    </row>
    <row r="21" spans="1:26" x14ac:dyDescent="0.25">
      <c r="A21" t="s">
        <v>86</v>
      </c>
      <c r="B21" s="1">
        <v>2763</v>
      </c>
      <c r="C21" s="2" t="s">
        <v>7</v>
      </c>
      <c r="D21" t="s">
        <v>271</v>
      </c>
      <c r="E21" t="s">
        <v>8</v>
      </c>
      <c r="F21" t="s">
        <v>48</v>
      </c>
      <c r="G21" t="s">
        <v>23</v>
      </c>
      <c r="H21" t="str">
        <f t="shared" si="1"/>
        <v>Late 20s</v>
      </c>
      <c r="I21" t="s">
        <v>87</v>
      </c>
      <c r="J21" t="s">
        <v>12</v>
      </c>
      <c r="K21" t="str">
        <f t="shared" si="2"/>
        <v>Rivers State</v>
      </c>
      <c r="L21" t="s">
        <v>26</v>
      </c>
      <c r="M21" t="str">
        <f t="shared" si="0"/>
        <v>Undecided</v>
      </c>
      <c r="N21" t="s">
        <v>32</v>
      </c>
      <c r="O21" t="s">
        <v>295</v>
      </c>
      <c r="P21" t="s">
        <v>16</v>
      </c>
      <c r="Q21" t="s">
        <v>17</v>
      </c>
      <c r="R21" t="s">
        <v>13</v>
      </c>
      <c r="S21" t="s">
        <v>16</v>
      </c>
      <c r="T21" s="1" t="s">
        <v>299</v>
      </c>
      <c r="U21" t="s">
        <v>42</v>
      </c>
      <c r="V21" t="s">
        <v>13</v>
      </c>
      <c r="X21" t="s">
        <v>34</v>
      </c>
      <c r="Y21" t="s">
        <v>13</v>
      </c>
      <c r="Z21" t="s">
        <v>59</v>
      </c>
    </row>
    <row r="22" spans="1:26" x14ac:dyDescent="0.25">
      <c r="A22" t="s">
        <v>88</v>
      </c>
      <c r="B22" s="1">
        <v>3998</v>
      </c>
      <c r="C22" s="2" t="s">
        <v>7</v>
      </c>
      <c r="D22">
        <v>2025</v>
      </c>
      <c r="E22" t="s">
        <v>8</v>
      </c>
      <c r="F22" t="s">
        <v>9</v>
      </c>
      <c r="G22" t="s">
        <v>23</v>
      </c>
      <c r="H22" t="str">
        <f t="shared" si="1"/>
        <v>Late 20s</v>
      </c>
      <c r="I22" t="s">
        <v>89</v>
      </c>
      <c r="J22" t="s">
        <v>12</v>
      </c>
      <c r="K22" t="str">
        <f t="shared" si="2"/>
        <v>Rivers State</v>
      </c>
      <c r="L22" t="s">
        <v>26</v>
      </c>
      <c r="M22" t="str">
        <f t="shared" si="0"/>
        <v>Undecided</v>
      </c>
      <c r="N22" t="s">
        <v>39</v>
      </c>
      <c r="O22" t="s">
        <v>295</v>
      </c>
      <c r="P22" t="s">
        <v>13</v>
      </c>
      <c r="Q22" t="s">
        <v>41</v>
      </c>
      <c r="R22" t="s">
        <v>13</v>
      </c>
      <c r="S22" t="s">
        <v>16</v>
      </c>
      <c r="T22" s="1" t="s">
        <v>299</v>
      </c>
      <c r="U22" t="s">
        <v>42</v>
      </c>
      <c r="V22" t="s">
        <v>16</v>
      </c>
      <c r="W22" t="s">
        <v>90</v>
      </c>
      <c r="X22" t="s">
        <v>34</v>
      </c>
      <c r="Y22" t="s">
        <v>13</v>
      </c>
      <c r="Z22" t="s">
        <v>21</v>
      </c>
    </row>
    <row r="23" spans="1:26" x14ac:dyDescent="0.25">
      <c r="A23" t="s">
        <v>91</v>
      </c>
      <c r="B23" s="1">
        <v>2676</v>
      </c>
      <c r="C23" s="2" t="s">
        <v>7</v>
      </c>
      <c r="D23" t="s">
        <v>272</v>
      </c>
      <c r="E23" t="s">
        <v>8</v>
      </c>
      <c r="F23" t="s">
        <v>48</v>
      </c>
      <c r="G23" t="s">
        <v>54</v>
      </c>
      <c r="H23" t="str">
        <f t="shared" si="1"/>
        <v>Early 20s</v>
      </c>
      <c r="I23" t="s">
        <v>92</v>
      </c>
      <c r="J23" t="s">
        <v>12</v>
      </c>
      <c r="K23" t="str">
        <f t="shared" si="2"/>
        <v>Rivers State</v>
      </c>
      <c r="L23" t="s">
        <v>16</v>
      </c>
      <c r="M23" t="str">
        <f t="shared" si="0"/>
        <v>Returning Home</v>
      </c>
      <c r="N23" t="s">
        <v>72</v>
      </c>
      <c r="O23" t="s">
        <v>295</v>
      </c>
      <c r="P23" t="s">
        <v>13</v>
      </c>
      <c r="Q23" t="s">
        <v>41</v>
      </c>
      <c r="R23" t="s">
        <v>13</v>
      </c>
      <c r="S23" t="s">
        <v>16</v>
      </c>
      <c r="T23" s="1" t="s">
        <v>299</v>
      </c>
      <c r="U23" t="s">
        <v>42</v>
      </c>
      <c r="V23" t="s">
        <v>16</v>
      </c>
      <c r="W23" t="s">
        <v>93</v>
      </c>
      <c r="X23" t="s">
        <v>34</v>
      </c>
      <c r="Y23" t="s">
        <v>13</v>
      </c>
      <c r="Z23" t="s">
        <v>21</v>
      </c>
    </row>
    <row r="24" spans="1:26" x14ac:dyDescent="0.25">
      <c r="A24" t="s">
        <v>94</v>
      </c>
      <c r="B24" s="1">
        <v>194</v>
      </c>
      <c r="C24" s="2" t="s">
        <v>7</v>
      </c>
      <c r="D24" t="s">
        <v>272</v>
      </c>
      <c r="E24" t="s">
        <v>8</v>
      </c>
      <c r="F24" t="s">
        <v>9</v>
      </c>
      <c r="G24" t="s">
        <v>10</v>
      </c>
      <c r="H24" t="str">
        <f t="shared" si="1"/>
        <v>Mid 20s</v>
      </c>
      <c r="I24" t="s">
        <v>277</v>
      </c>
      <c r="J24" t="s">
        <v>25</v>
      </c>
      <c r="K24" t="str">
        <f t="shared" si="2"/>
        <v>Lagos State</v>
      </c>
      <c r="L24" t="s">
        <v>26</v>
      </c>
      <c r="M24" t="str">
        <f t="shared" si="0"/>
        <v>Undecided</v>
      </c>
      <c r="N24" t="s">
        <v>39</v>
      </c>
      <c r="O24" t="s">
        <v>15</v>
      </c>
      <c r="P24" t="s">
        <v>16</v>
      </c>
      <c r="Q24" t="s">
        <v>28</v>
      </c>
      <c r="R24" t="s">
        <v>13</v>
      </c>
      <c r="S24" t="s">
        <v>16</v>
      </c>
      <c r="T24" s="1" t="s">
        <v>301</v>
      </c>
      <c r="U24" t="s">
        <v>18</v>
      </c>
      <c r="V24" t="s">
        <v>13</v>
      </c>
      <c r="W24" t="s">
        <v>272</v>
      </c>
      <c r="X24" t="s">
        <v>95</v>
      </c>
      <c r="Y24" t="s">
        <v>26</v>
      </c>
      <c r="Z24" t="s">
        <v>59</v>
      </c>
    </row>
    <row r="25" spans="1:26" x14ac:dyDescent="0.25">
      <c r="A25" t="s">
        <v>96</v>
      </c>
      <c r="B25" s="1">
        <v>1830</v>
      </c>
      <c r="C25" s="2" t="s">
        <v>37</v>
      </c>
      <c r="D25">
        <v>2025</v>
      </c>
      <c r="E25" t="s">
        <v>8</v>
      </c>
      <c r="F25" t="s">
        <v>9</v>
      </c>
      <c r="G25" t="s">
        <v>10</v>
      </c>
      <c r="H25" t="str">
        <f t="shared" si="1"/>
        <v>Mid 20s</v>
      </c>
      <c r="I25" t="s">
        <v>276</v>
      </c>
      <c r="J25" t="s">
        <v>25</v>
      </c>
      <c r="K25" t="str">
        <f t="shared" si="2"/>
        <v>Lagos State</v>
      </c>
      <c r="L25" t="s">
        <v>16</v>
      </c>
      <c r="M25" t="str">
        <f t="shared" si="0"/>
        <v>Returning Home</v>
      </c>
      <c r="N25" t="s">
        <v>14</v>
      </c>
      <c r="O25" t="s">
        <v>15</v>
      </c>
      <c r="P25" t="s">
        <v>16</v>
      </c>
      <c r="Q25" t="s">
        <v>52</v>
      </c>
      <c r="R25" t="s">
        <v>16</v>
      </c>
      <c r="S25" t="s">
        <v>16</v>
      </c>
      <c r="T25" s="1" t="s">
        <v>302</v>
      </c>
      <c r="U25" t="s">
        <v>18</v>
      </c>
      <c r="V25" t="s">
        <v>16</v>
      </c>
      <c r="W25" t="s">
        <v>97</v>
      </c>
      <c r="X25" t="s">
        <v>98</v>
      </c>
      <c r="Y25" t="s">
        <v>16</v>
      </c>
      <c r="Z25" t="s">
        <v>59</v>
      </c>
    </row>
    <row r="26" spans="1:26" x14ac:dyDescent="0.25">
      <c r="A26" t="s">
        <v>99</v>
      </c>
      <c r="B26" s="1">
        <v>444</v>
      </c>
      <c r="C26" s="2" t="s">
        <v>37</v>
      </c>
      <c r="D26">
        <v>2022</v>
      </c>
      <c r="E26" t="s">
        <v>8</v>
      </c>
      <c r="F26" t="s">
        <v>48</v>
      </c>
      <c r="G26" t="s">
        <v>10</v>
      </c>
      <c r="H26" t="str">
        <f t="shared" si="1"/>
        <v>Mid 20s</v>
      </c>
      <c r="I26" t="s">
        <v>282</v>
      </c>
      <c r="J26" t="s">
        <v>100</v>
      </c>
      <c r="K26" t="str">
        <f t="shared" si="2"/>
        <v>Taraba  State</v>
      </c>
      <c r="L26" t="s">
        <v>16</v>
      </c>
      <c r="M26" t="str">
        <f t="shared" si="0"/>
        <v>Returning Home</v>
      </c>
      <c r="N26" t="s">
        <v>186</v>
      </c>
      <c r="O26" t="s">
        <v>49</v>
      </c>
      <c r="P26" t="s">
        <v>13</v>
      </c>
      <c r="Q26" t="s">
        <v>41</v>
      </c>
      <c r="R26" t="s">
        <v>16</v>
      </c>
      <c r="S26" t="s">
        <v>13</v>
      </c>
      <c r="T26" s="1">
        <v>0</v>
      </c>
      <c r="U26" t="s">
        <v>73</v>
      </c>
      <c r="V26" t="s">
        <v>13</v>
      </c>
      <c r="W26" t="s">
        <v>101</v>
      </c>
      <c r="X26" t="s">
        <v>34</v>
      </c>
      <c r="Y26" t="s">
        <v>13</v>
      </c>
      <c r="Z26" t="s">
        <v>21</v>
      </c>
    </row>
    <row r="27" spans="1:26" x14ac:dyDescent="0.25">
      <c r="A27" t="s">
        <v>102</v>
      </c>
      <c r="B27" s="1">
        <v>2616</v>
      </c>
      <c r="C27" s="2" t="s">
        <v>37</v>
      </c>
      <c r="D27">
        <v>2019</v>
      </c>
      <c r="E27" t="s">
        <v>8</v>
      </c>
      <c r="F27" t="s">
        <v>48</v>
      </c>
      <c r="G27" t="s">
        <v>103</v>
      </c>
      <c r="H27" t="b">
        <f t="shared" si="1"/>
        <v>0</v>
      </c>
      <c r="I27" t="s">
        <v>104</v>
      </c>
      <c r="J27" t="s">
        <v>105</v>
      </c>
      <c r="K27" t="str">
        <f t="shared" si="2"/>
        <v>Kogi State</v>
      </c>
      <c r="L27" t="s">
        <v>16</v>
      </c>
      <c r="M27" t="str">
        <f t="shared" si="0"/>
        <v>Returning Home</v>
      </c>
      <c r="N27" t="s">
        <v>72</v>
      </c>
      <c r="O27" t="s">
        <v>27</v>
      </c>
      <c r="P27" t="s">
        <v>13</v>
      </c>
      <c r="Q27" t="s">
        <v>41</v>
      </c>
      <c r="R27" t="s">
        <v>13</v>
      </c>
      <c r="S27" t="s">
        <v>16</v>
      </c>
      <c r="T27" s="1">
        <v>0</v>
      </c>
      <c r="U27" t="s">
        <v>42</v>
      </c>
      <c r="V27" t="s">
        <v>16</v>
      </c>
      <c r="W27" t="s">
        <v>106</v>
      </c>
      <c r="X27" t="s">
        <v>34</v>
      </c>
      <c r="Y27" t="s">
        <v>13</v>
      </c>
      <c r="Z27" t="s">
        <v>46</v>
      </c>
    </row>
    <row r="28" spans="1:26" x14ac:dyDescent="0.25">
      <c r="A28" t="s">
        <v>107</v>
      </c>
      <c r="B28" s="1">
        <v>4005</v>
      </c>
      <c r="C28" s="2" t="s">
        <v>7</v>
      </c>
      <c r="D28">
        <v>2025</v>
      </c>
      <c r="E28" t="s">
        <v>8</v>
      </c>
      <c r="F28" t="s">
        <v>9</v>
      </c>
      <c r="G28" t="s">
        <v>54</v>
      </c>
      <c r="H28" t="str">
        <f t="shared" si="1"/>
        <v>Early 20s</v>
      </c>
      <c r="I28" t="s">
        <v>108</v>
      </c>
      <c r="J28" t="s">
        <v>12</v>
      </c>
      <c r="K28" t="str">
        <f t="shared" si="2"/>
        <v>Rivers State</v>
      </c>
      <c r="L28" t="s">
        <v>26</v>
      </c>
      <c r="M28" t="str">
        <f t="shared" si="0"/>
        <v>Undecided</v>
      </c>
      <c r="N28" t="s">
        <v>293</v>
      </c>
      <c r="O28" t="s">
        <v>295</v>
      </c>
      <c r="P28" t="s">
        <v>13</v>
      </c>
      <c r="Q28" t="s">
        <v>28</v>
      </c>
      <c r="R28" t="s">
        <v>13</v>
      </c>
      <c r="S28" t="s">
        <v>13</v>
      </c>
      <c r="T28" s="1">
        <v>0</v>
      </c>
      <c r="U28" t="s">
        <v>42</v>
      </c>
      <c r="V28" t="s">
        <v>13</v>
      </c>
      <c r="X28" t="s">
        <v>34</v>
      </c>
      <c r="Y28" t="s">
        <v>13</v>
      </c>
      <c r="Z28" t="s">
        <v>21</v>
      </c>
    </row>
    <row r="29" spans="1:26" x14ac:dyDescent="0.25">
      <c r="A29" t="s">
        <v>109</v>
      </c>
      <c r="B29" s="1">
        <v>3633</v>
      </c>
      <c r="C29" s="2" t="s">
        <v>7</v>
      </c>
      <c r="D29" t="s">
        <v>272</v>
      </c>
      <c r="E29" t="s">
        <v>8</v>
      </c>
      <c r="F29" t="s">
        <v>48</v>
      </c>
      <c r="G29" t="s">
        <v>54</v>
      </c>
      <c r="H29" t="str">
        <f t="shared" si="1"/>
        <v>Early 20s</v>
      </c>
      <c r="I29" t="s">
        <v>71</v>
      </c>
      <c r="J29" t="s">
        <v>12</v>
      </c>
      <c r="K29" t="str">
        <f t="shared" si="2"/>
        <v>Rivers State</v>
      </c>
      <c r="L29" t="s">
        <v>13</v>
      </c>
      <c r="M29" t="str">
        <f t="shared" si="0"/>
        <v>Staying Back</v>
      </c>
      <c r="N29" t="s">
        <v>72</v>
      </c>
      <c r="O29" t="s">
        <v>295</v>
      </c>
      <c r="P29" t="s">
        <v>13</v>
      </c>
      <c r="Q29" t="s">
        <v>41</v>
      </c>
      <c r="R29" t="s">
        <v>13</v>
      </c>
      <c r="S29" t="s">
        <v>16</v>
      </c>
      <c r="T29" s="1" t="s">
        <v>299</v>
      </c>
      <c r="U29" t="s">
        <v>42</v>
      </c>
      <c r="V29" t="s">
        <v>13</v>
      </c>
      <c r="W29" t="s">
        <v>272</v>
      </c>
      <c r="X29" t="s">
        <v>34</v>
      </c>
      <c r="Y29" t="s">
        <v>13</v>
      </c>
      <c r="Z29" t="s">
        <v>35</v>
      </c>
    </row>
    <row r="30" spans="1:26" x14ac:dyDescent="0.25">
      <c r="A30" t="s">
        <v>110</v>
      </c>
      <c r="B30" s="1">
        <v>3256</v>
      </c>
      <c r="C30" s="2" t="s">
        <v>7</v>
      </c>
      <c r="D30" t="s">
        <v>272</v>
      </c>
      <c r="E30" t="s">
        <v>8</v>
      </c>
      <c r="F30" t="s">
        <v>48</v>
      </c>
      <c r="G30" t="s">
        <v>10</v>
      </c>
      <c r="H30" t="str">
        <f t="shared" si="1"/>
        <v>Mid 20s</v>
      </c>
      <c r="I30" t="s">
        <v>111</v>
      </c>
      <c r="J30" t="s">
        <v>12</v>
      </c>
      <c r="K30" t="str">
        <f t="shared" si="2"/>
        <v>Rivers State</v>
      </c>
      <c r="L30" t="s">
        <v>13</v>
      </c>
      <c r="M30" t="str">
        <f t="shared" si="0"/>
        <v>Staying Back</v>
      </c>
      <c r="N30" t="s">
        <v>186</v>
      </c>
      <c r="O30" t="s">
        <v>15</v>
      </c>
      <c r="P30" t="s">
        <v>16</v>
      </c>
      <c r="Q30" t="s">
        <v>17</v>
      </c>
      <c r="R30" t="s">
        <v>16</v>
      </c>
      <c r="S30" t="s">
        <v>16</v>
      </c>
      <c r="T30" s="1" t="s">
        <v>299</v>
      </c>
      <c r="U30" t="s">
        <v>18</v>
      </c>
      <c r="V30" t="s">
        <v>16</v>
      </c>
      <c r="W30" t="s">
        <v>112</v>
      </c>
      <c r="X30" t="s">
        <v>34</v>
      </c>
      <c r="Y30" t="s">
        <v>13</v>
      </c>
      <c r="Z30" t="s">
        <v>59</v>
      </c>
    </row>
    <row r="31" spans="1:26" x14ac:dyDescent="0.25">
      <c r="A31" t="s">
        <v>113</v>
      </c>
      <c r="B31" s="1">
        <v>0</v>
      </c>
      <c r="C31" s="2" t="s">
        <v>7</v>
      </c>
      <c r="D31" t="s">
        <v>272</v>
      </c>
      <c r="E31" t="s">
        <v>8</v>
      </c>
      <c r="F31" t="s">
        <v>48</v>
      </c>
      <c r="G31" t="s">
        <v>10</v>
      </c>
      <c r="H31" t="str">
        <f t="shared" si="1"/>
        <v>Mid 20s</v>
      </c>
      <c r="I31" t="s">
        <v>111</v>
      </c>
      <c r="J31" t="s">
        <v>12</v>
      </c>
      <c r="K31" t="str">
        <f t="shared" si="2"/>
        <v>Rivers State</v>
      </c>
      <c r="L31" t="s">
        <v>13</v>
      </c>
      <c r="M31" t="str">
        <f t="shared" si="0"/>
        <v>Staying Back</v>
      </c>
      <c r="N31" t="s">
        <v>72</v>
      </c>
      <c r="O31" t="s">
        <v>15</v>
      </c>
      <c r="P31" t="s">
        <v>16</v>
      </c>
      <c r="Q31" t="s">
        <v>28</v>
      </c>
      <c r="R31" t="s">
        <v>16</v>
      </c>
      <c r="S31" t="s">
        <v>16</v>
      </c>
      <c r="T31" s="1" t="s">
        <v>302</v>
      </c>
      <c r="U31" t="s">
        <v>18</v>
      </c>
      <c r="V31" t="s">
        <v>16</v>
      </c>
      <c r="W31" t="s">
        <v>114</v>
      </c>
      <c r="X31" t="s">
        <v>78</v>
      </c>
      <c r="Y31" t="s">
        <v>16</v>
      </c>
      <c r="Z31" t="s">
        <v>46</v>
      </c>
    </row>
    <row r="32" spans="1:26" x14ac:dyDescent="0.25">
      <c r="A32" t="s">
        <v>115</v>
      </c>
      <c r="B32" s="1">
        <v>2847</v>
      </c>
      <c r="C32" s="2" t="s">
        <v>7</v>
      </c>
      <c r="D32" t="s">
        <v>272</v>
      </c>
      <c r="E32" t="s">
        <v>8</v>
      </c>
      <c r="F32" t="s">
        <v>48</v>
      </c>
      <c r="G32" t="s">
        <v>10</v>
      </c>
      <c r="H32" t="str">
        <f t="shared" si="1"/>
        <v>Mid 20s</v>
      </c>
      <c r="I32" t="s">
        <v>279</v>
      </c>
      <c r="J32" t="s">
        <v>12</v>
      </c>
      <c r="K32" t="str">
        <f t="shared" si="2"/>
        <v>Rivers State</v>
      </c>
      <c r="L32" t="s">
        <v>13</v>
      </c>
      <c r="M32" t="str">
        <f t="shared" si="0"/>
        <v>Staying Back</v>
      </c>
      <c r="N32" t="s">
        <v>32</v>
      </c>
      <c r="O32" t="s">
        <v>40</v>
      </c>
      <c r="P32" t="s">
        <v>13</v>
      </c>
      <c r="Q32" t="s">
        <v>28</v>
      </c>
      <c r="R32" t="s">
        <v>13</v>
      </c>
      <c r="S32" t="s">
        <v>16</v>
      </c>
      <c r="T32" s="1" t="s">
        <v>299</v>
      </c>
      <c r="U32" t="s">
        <v>18</v>
      </c>
      <c r="V32" t="s">
        <v>16</v>
      </c>
      <c r="W32" t="s">
        <v>116</v>
      </c>
      <c r="X32" t="s">
        <v>34</v>
      </c>
      <c r="Y32" t="s">
        <v>13</v>
      </c>
      <c r="Z32" t="s">
        <v>21</v>
      </c>
    </row>
    <row r="33" spans="1:26" x14ac:dyDescent="0.25">
      <c r="A33" t="s">
        <v>117</v>
      </c>
      <c r="B33" s="1">
        <v>829</v>
      </c>
      <c r="C33" s="2" t="s">
        <v>7</v>
      </c>
      <c r="D33" t="s">
        <v>272</v>
      </c>
      <c r="E33" t="s">
        <v>8</v>
      </c>
      <c r="F33" t="s">
        <v>48</v>
      </c>
      <c r="G33" t="s">
        <v>54</v>
      </c>
      <c r="H33" t="str">
        <f t="shared" si="1"/>
        <v>Early 20s</v>
      </c>
      <c r="I33" t="s">
        <v>159</v>
      </c>
      <c r="J33" t="s">
        <v>12</v>
      </c>
      <c r="K33" t="str">
        <f t="shared" si="2"/>
        <v>Rivers State</v>
      </c>
      <c r="L33" t="s">
        <v>13</v>
      </c>
      <c r="M33" t="str">
        <f t="shared" si="0"/>
        <v>Staying Back</v>
      </c>
      <c r="N33" t="s">
        <v>118</v>
      </c>
      <c r="O33" t="s">
        <v>49</v>
      </c>
      <c r="P33" t="s">
        <v>16</v>
      </c>
      <c r="Q33" t="s">
        <v>41</v>
      </c>
      <c r="R33" t="s">
        <v>16</v>
      </c>
      <c r="S33" t="s">
        <v>13</v>
      </c>
      <c r="T33" s="1">
        <v>0</v>
      </c>
      <c r="U33" t="s">
        <v>42</v>
      </c>
      <c r="V33" t="s">
        <v>13</v>
      </c>
      <c r="X33" t="s">
        <v>34</v>
      </c>
      <c r="Y33" t="s">
        <v>13</v>
      </c>
      <c r="Z33" t="s">
        <v>21</v>
      </c>
    </row>
    <row r="34" spans="1:26" x14ac:dyDescent="0.25">
      <c r="A34" t="s">
        <v>119</v>
      </c>
      <c r="B34" s="1">
        <v>2994</v>
      </c>
      <c r="C34" s="2" t="s">
        <v>7</v>
      </c>
      <c r="D34" t="s">
        <v>272</v>
      </c>
      <c r="E34" t="s">
        <v>8</v>
      </c>
      <c r="F34" t="s">
        <v>48</v>
      </c>
      <c r="G34" t="s">
        <v>10</v>
      </c>
      <c r="H34" t="str">
        <f t="shared" si="1"/>
        <v>Mid 20s</v>
      </c>
      <c r="I34" t="s">
        <v>168</v>
      </c>
      <c r="J34" t="s">
        <v>12</v>
      </c>
      <c r="K34" t="str">
        <f t="shared" si="2"/>
        <v>Rivers State</v>
      </c>
      <c r="L34" t="s">
        <v>26</v>
      </c>
      <c r="M34" t="str">
        <f t="shared" ref="M34:M65" si="3">IF(L34="No", "Staying Back", IF(L34="Yes", "Returning Home", IF(L34="Undecided", "Undecided")))</f>
        <v>Undecided</v>
      </c>
      <c r="N34" t="s">
        <v>120</v>
      </c>
      <c r="O34" t="s">
        <v>15</v>
      </c>
      <c r="P34" t="s">
        <v>16</v>
      </c>
      <c r="Q34" t="s">
        <v>28</v>
      </c>
      <c r="R34" t="s">
        <v>13</v>
      </c>
      <c r="S34" t="s">
        <v>16</v>
      </c>
      <c r="T34" s="1" t="s">
        <v>299</v>
      </c>
      <c r="U34" t="s">
        <v>29</v>
      </c>
      <c r="V34" t="s">
        <v>16</v>
      </c>
      <c r="W34" t="s">
        <v>121</v>
      </c>
      <c r="X34" t="s">
        <v>34</v>
      </c>
      <c r="Y34" t="s">
        <v>13</v>
      </c>
      <c r="Z34" t="s">
        <v>21</v>
      </c>
    </row>
    <row r="35" spans="1:26" x14ac:dyDescent="0.25">
      <c r="A35" t="s">
        <v>122</v>
      </c>
      <c r="B35" s="1">
        <v>3670</v>
      </c>
      <c r="C35" s="2" t="s">
        <v>7</v>
      </c>
      <c r="D35" t="s">
        <v>272</v>
      </c>
      <c r="E35" t="s">
        <v>8</v>
      </c>
      <c r="F35" t="s">
        <v>48</v>
      </c>
      <c r="G35" t="s">
        <v>10</v>
      </c>
      <c r="H35" t="str">
        <f t="shared" si="1"/>
        <v>Mid 20s</v>
      </c>
      <c r="I35" t="s">
        <v>168</v>
      </c>
      <c r="J35" t="s">
        <v>12</v>
      </c>
      <c r="K35" t="str">
        <f t="shared" si="2"/>
        <v>Rivers State</v>
      </c>
      <c r="L35" t="s">
        <v>26</v>
      </c>
      <c r="M35" t="str">
        <f t="shared" si="3"/>
        <v>Undecided</v>
      </c>
      <c r="N35" t="s">
        <v>72</v>
      </c>
      <c r="O35" t="s">
        <v>27</v>
      </c>
      <c r="P35" t="s">
        <v>13</v>
      </c>
      <c r="Q35" t="s">
        <v>41</v>
      </c>
      <c r="R35" t="s">
        <v>13</v>
      </c>
      <c r="S35" t="s">
        <v>13</v>
      </c>
      <c r="T35" s="1">
        <v>0</v>
      </c>
      <c r="U35" t="s">
        <v>29</v>
      </c>
      <c r="V35" t="s">
        <v>16</v>
      </c>
      <c r="W35" t="s">
        <v>123</v>
      </c>
      <c r="X35" t="s">
        <v>34</v>
      </c>
      <c r="Y35" t="s">
        <v>13</v>
      </c>
      <c r="Z35" t="s">
        <v>35</v>
      </c>
    </row>
    <row r="36" spans="1:26" x14ac:dyDescent="0.25">
      <c r="A36" t="s">
        <v>124</v>
      </c>
      <c r="B36" s="1">
        <v>0</v>
      </c>
      <c r="C36" s="2" t="s">
        <v>7</v>
      </c>
      <c r="D36" t="s">
        <v>272</v>
      </c>
      <c r="E36" t="s">
        <v>8</v>
      </c>
      <c r="F36" t="s">
        <v>48</v>
      </c>
      <c r="G36" t="s">
        <v>54</v>
      </c>
      <c r="H36" t="str">
        <f t="shared" si="1"/>
        <v>Early 20s</v>
      </c>
      <c r="I36" t="s">
        <v>176</v>
      </c>
      <c r="J36" t="s">
        <v>12</v>
      </c>
      <c r="K36" t="str">
        <f t="shared" si="2"/>
        <v>Rivers State</v>
      </c>
      <c r="L36" t="s">
        <v>13</v>
      </c>
      <c r="M36" t="str">
        <f t="shared" si="3"/>
        <v>Staying Back</v>
      </c>
      <c r="N36" t="s">
        <v>32</v>
      </c>
      <c r="O36" t="s">
        <v>49</v>
      </c>
      <c r="P36" t="s">
        <v>13</v>
      </c>
      <c r="Q36" t="s">
        <v>28</v>
      </c>
      <c r="R36" t="s">
        <v>16</v>
      </c>
      <c r="S36" t="s">
        <v>16</v>
      </c>
      <c r="T36" s="1" t="s">
        <v>299</v>
      </c>
      <c r="U36" t="s">
        <v>18</v>
      </c>
      <c r="V36" t="s">
        <v>16</v>
      </c>
      <c r="W36" t="s">
        <v>125</v>
      </c>
      <c r="X36" t="s">
        <v>126</v>
      </c>
      <c r="Y36" t="s">
        <v>13</v>
      </c>
      <c r="Z36" t="s">
        <v>59</v>
      </c>
    </row>
    <row r="37" spans="1:26" x14ac:dyDescent="0.25">
      <c r="A37" t="s">
        <v>127</v>
      </c>
      <c r="B37" s="1">
        <v>0</v>
      </c>
      <c r="C37" s="2" t="s">
        <v>7</v>
      </c>
      <c r="D37" t="s">
        <v>272</v>
      </c>
      <c r="E37" t="s">
        <v>8</v>
      </c>
      <c r="F37" t="s">
        <v>9</v>
      </c>
      <c r="G37" t="s">
        <v>10</v>
      </c>
      <c r="H37" t="str">
        <f t="shared" si="1"/>
        <v>Mid 20s</v>
      </c>
      <c r="I37" t="s">
        <v>159</v>
      </c>
      <c r="J37" t="s">
        <v>12</v>
      </c>
      <c r="K37" t="str">
        <f t="shared" si="2"/>
        <v>Rivers State</v>
      </c>
      <c r="L37" t="s">
        <v>26</v>
      </c>
      <c r="M37" t="str">
        <f t="shared" si="3"/>
        <v>Undecided</v>
      </c>
      <c r="N37" t="s">
        <v>32</v>
      </c>
      <c r="O37" t="s">
        <v>27</v>
      </c>
      <c r="P37" t="s">
        <v>16</v>
      </c>
      <c r="Q37" t="s">
        <v>52</v>
      </c>
      <c r="R37" t="s">
        <v>16</v>
      </c>
      <c r="S37" t="s">
        <v>16</v>
      </c>
      <c r="T37" s="1" t="s">
        <v>299</v>
      </c>
      <c r="U37" t="s">
        <v>29</v>
      </c>
      <c r="V37" t="s">
        <v>13</v>
      </c>
      <c r="W37" t="s">
        <v>272</v>
      </c>
      <c r="X37" t="s">
        <v>34</v>
      </c>
      <c r="Y37" t="s">
        <v>13</v>
      </c>
      <c r="Z37" t="s">
        <v>46</v>
      </c>
    </row>
    <row r="38" spans="1:26" x14ac:dyDescent="0.25">
      <c r="A38" t="s">
        <v>128</v>
      </c>
      <c r="B38" s="1">
        <v>9089</v>
      </c>
      <c r="C38" s="2" t="s">
        <v>7</v>
      </c>
      <c r="D38" t="s">
        <v>272</v>
      </c>
      <c r="E38" t="s">
        <v>8</v>
      </c>
      <c r="F38" t="s">
        <v>9</v>
      </c>
      <c r="G38" t="s">
        <v>10</v>
      </c>
      <c r="H38" t="str">
        <f t="shared" si="1"/>
        <v>Mid 20s</v>
      </c>
      <c r="I38" t="s">
        <v>168</v>
      </c>
      <c r="J38" t="s">
        <v>12</v>
      </c>
      <c r="K38" t="str">
        <f t="shared" si="2"/>
        <v>Rivers State</v>
      </c>
      <c r="L38" t="s">
        <v>13</v>
      </c>
      <c r="M38" t="str">
        <f t="shared" si="3"/>
        <v>Staying Back</v>
      </c>
      <c r="N38" t="s">
        <v>39</v>
      </c>
      <c r="O38" t="s">
        <v>49</v>
      </c>
      <c r="P38" t="s">
        <v>16</v>
      </c>
      <c r="Q38" t="s">
        <v>41</v>
      </c>
      <c r="R38" t="s">
        <v>13</v>
      </c>
      <c r="S38" t="s">
        <v>16</v>
      </c>
      <c r="T38" s="1" t="s">
        <v>299</v>
      </c>
      <c r="U38" t="s">
        <v>42</v>
      </c>
      <c r="V38" t="s">
        <v>16</v>
      </c>
      <c r="W38" t="s">
        <v>129</v>
      </c>
      <c r="X38" t="s">
        <v>34</v>
      </c>
      <c r="Y38" t="s">
        <v>13</v>
      </c>
      <c r="Z38" t="s">
        <v>21</v>
      </c>
    </row>
    <row r="39" spans="1:26" x14ac:dyDescent="0.25">
      <c r="A39" t="s">
        <v>130</v>
      </c>
      <c r="B39" s="1">
        <v>1463</v>
      </c>
      <c r="C39" s="2" t="s">
        <v>7</v>
      </c>
      <c r="D39" t="s">
        <v>272</v>
      </c>
      <c r="E39" t="s">
        <v>8</v>
      </c>
      <c r="F39" t="s">
        <v>48</v>
      </c>
      <c r="G39" t="s">
        <v>10</v>
      </c>
      <c r="H39" t="str">
        <f t="shared" si="1"/>
        <v>Mid 20s</v>
      </c>
      <c r="I39" t="s">
        <v>131</v>
      </c>
      <c r="J39" t="s">
        <v>12</v>
      </c>
      <c r="K39" t="str">
        <f t="shared" si="2"/>
        <v>Rivers State</v>
      </c>
      <c r="L39" t="s">
        <v>13</v>
      </c>
      <c r="M39" t="str">
        <f t="shared" si="3"/>
        <v>Staying Back</v>
      </c>
      <c r="N39" t="s">
        <v>32</v>
      </c>
      <c r="O39" t="s">
        <v>27</v>
      </c>
      <c r="P39" t="s">
        <v>13</v>
      </c>
      <c r="Q39" t="s">
        <v>28</v>
      </c>
      <c r="R39" t="s">
        <v>13</v>
      </c>
      <c r="S39" t="s">
        <v>13</v>
      </c>
      <c r="T39" s="1">
        <v>0</v>
      </c>
      <c r="U39" t="s">
        <v>18</v>
      </c>
      <c r="V39" t="s">
        <v>16</v>
      </c>
      <c r="W39" t="s">
        <v>132</v>
      </c>
      <c r="X39" t="s">
        <v>34</v>
      </c>
      <c r="Y39" t="s">
        <v>13</v>
      </c>
      <c r="Z39" t="s">
        <v>59</v>
      </c>
    </row>
    <row r="40" spans="1:26" x14ac:dyDescent="0.25">
      <c r="A40" t="s">
        <v>133</v>
      </c>
      <c r="B40" s="1">
        <v>1577</v>
      </c>
      <c r="C40" s="2" t="s">
        <v>7</v>
      </c>
      <c r="D40" t="s">
        <v>272</v>
      </c>
      <c r="E40" t="s">
        <v>8</v>
      </c>
      <c r="F40" t="s">
        <v>48</v>
      </c>
      <c r="G40" t="s">
        <v>54</v>
      </c>
      <c r="H40" t="str">
        <f t="shared" si="1"/>
        <v>Early 20s</v>
      </c>
      <c r="I40" t="s">
        <v>134</v>
      </c>
      <c r="J40" t="s">
        <v>12</v>
      </c>
      <c r="K40" t="str">
        <f t="shared" si="2"/>
        <v>Rivers State</v>
      </c>
      <c r="L40" t="s">
        <v>13</v>
      </c>
      <c r="M40" t="str">
        <f t="shared" si="3"/>
        <v>Staying Back</v>
      </c>
      <c r="N40" t="s">
        <v>32</v>
      </c>
      <c r="O40" t="s">
        <v>15</v>
      </c>
      <c r="P40" t="s">
        <v>16</v>
      </c>
      <c r="Q40" t="s">
        <v>28</v>
      </c>
      <c r="R40" t="s">
        <v>16</v>
      </c>
      <c r="S40" t="s">
        <v>16</v>
      </c>
      <c r="T40" s="1" t="s">
        <v>299</v>
      </c>
      <c r="U40" t="s">
        <v>18</v>
      </c>
      <c r="V40" t="s">
        <v>13</v>
      </c>
      <c r="W40" t="s">
        <v>272</v>
      </c>
      <c r="X40" t="s">
        <v>126</v>
      </c>
      <c r="Y40" t="s">
        <v>16</v>
      </c>
      <c r="Z40" t="s">
        <v>46</v>
      </c>
    </row>
    <row r="41" spans="1:26" x14ac:dyDescent="0.25">
      <c r="A41" t="s">
        <v>135</v>
      </c>
      <c r="B41" s="1">
        <v>8888</v>
      </c>
      <c r="C41" s="2" t="s">
        <v>7</v>
      </c>
      <c r="D41" t="s">
        <v>272</v>
      </c>
      <c r="E41" t="s">
        <v>8</v>
      </c>
      <c r="F41" t="s">
        <v>9</v>
      </c>
      <c r="G41" t="s">
        <v>54</v>
      </c>
      <c r="H41" t="str">
        <f t="shared" si="1"/>
        <v>Early 20s</v>
      </c>
      <c r="I41" t="s">
        <v>281</v>
      </c>
      <c r="J41" t="s">
        <v>12</v>
      </c>
      <c r="K41" t="str">
        <f t="shared" si="2"/>
        <v>Rivers State</v>
      </c>
      <c r="L41" t="s">
        <v>26</v>
      </c>
      <c r="M41" t="str">
        <f t="shared" si="3"/>
        <v>Undecided</v>
      </c>
      <c r="N41" t="s">
        <v>14</v>
      </c>
      <c r="O41" t="s">
        <v>49</v>
      </c>
      <c r="P41" t="s">
        <v>16</v>
      </c>
      <c r="Q41" t="s">
        <v>17</v>
      </c>
      <c r="R41" t="s">
        <v>16</v>
      </c>
      <c r="S41" t="s">
        <v>16</v>
      </c>
      <c r="T41" s="1" t="s">
        <v>298</v>
      </c>
      <c r="U41" t="s">
        <v>18</v>
      </c>
      <c r="V41" t="s">
        <v>16</v>
      </c>
      <c r="W41" t="s">
        <v>272</v>
      </c>
      <c r="X41" t="s">
        <v>98</v>
      </c>
      <c r="Y41" t="s">
        <v>26</v>
      </c>
      <c r="Z41" t="s">
        <v>59</v>
      </c>
    </row>
    <row r="42" spans="1:26" x14ac:dyDescent="0.25">
      <c r="A42" t="s">
        <v>136</v>
      </c>
      <c r="B42" s="1">
        <v>12</v>
      </c>
      <c r="C42" s="2" t="s">
        <v>7</v>
      </c>
      <c r="D42" t="s">
        <v>272</v>
      </c>
      <c r="E42" t="s">
        <v>8</v>
      </c>
      <c r="F42" t="s">
        <v>9</v>
      </c>
      <c r="G42" t="s">
        <v>23</v>
      </c>
      <c r="H42" t="str">
        <f t="shared" si="1"/>
        <v>Late 20s</v>
      </c>
      <c r="I42" t="s">
        <v>45</v>
      </c>
      <c r="J42" t="s">
        <v>12</v>
      </c>
      <c r="K42" t="str">
        <f t="shared" si="2"/>
        <v>Rivers State</v>
      </c>
      <c r="L42" t="s">
        <v>26</v>
      </c>
      <c r="M42" t="str">
        <f t="shared" si="3"/>
        <v>Undecided</v>
      </c>
      <c r="N42" t="s">
        <v>118</v>
      </c>
      <c r="O42" t="s">
        <v>49</v>
      </c>
      <c r="P42" t="s">
        <v>16</v>
      </c>
      <c r="Q42" t="s">
        <v>17</v>
      </c>
      <c r="R42" t="s">
        <v>13</v>
      </c>
      <c r="S42" t="s">
        <v>16</v>
      </c>
      <c r="T42" s="1" t="s">
        <v>302</v>
      </c>
      <c r="U42" t="s">
        <v>29</v>
      </c>
      <c r="V42" t="s">
        <v>16</v>
      </c>
      <c r="W42" t="s">
        <v>137</v>
      </c>
      <c r="X42" t="s">
        <v>138</v>
      </c>
      <c r="Y42" t="s">
        <v>26</v>
      </c>
      <c r="Z42" t="s">
        <v>46</v>
      </c>
    </row>
    <row r="43" spans="1:26" x14ac:dyDescent="0.25">
      <c r="A43" t="s">
        <v>139</v>
      </c>
      <c r="B43" s="1">
        <v>3427</v>
      </c>
      <c r="C43" s="2" t="s">
        <v>7</v>
      </c>
      <c r="D43" t="s">
        <v>272</v>
      </c>
      <c r="E43" t="s">
        <v>8</v>
      </c>
      <c r="F43" t="s">
        <v>9</v>
      </c>
      <c r="G43" t="s">
        <v>23</v>
      </c>
      <c r="H43" t="str">
        <f t="shared" si="1"/>
        <v>Late 20s</v>
      </c>
      <c r="I43" t="s">
        <v>140</v>
      </c>
      <c r="J43" t="s">
        <v>12</v>
      </c>
      <c r="K43" t="str">
        <f t="shared" si="2"/>
        <v>Rivers State</v>
      </c>
      <c r="L43" t="s">
        <v>13</v>
      </c>
      <c r="M43" t="str">
        <f t="shared" si="3"/>
        <v>Staying Back</v>
      </c>
      <c r="N43" t="s">
        <v>14</v>
      </c>
      <c r="O43" t="s">
        <v>27</v>
      </c>
      <c r="P43" t="s">
        <v>16</v>
      </c>
      <c r="Q43" t="s">
        <v>28</v>
      </c>
      <c r="R43" t="s">
        <v>13</v>
      </c>
      <c r="S43" t="s">
        <v>13</v>
      </c>
      <c r="T43" s="1">
        <v>0</v>
      </c>
      <c r="U43" t="s">
        <v>18</v>
      </c>
      <c r="V43" t="s">
        <v>16</v>
      </c>
      <c r="W43" t="s">
        <v>141</v>
      </c>
      <c r="X43" t="s">
        <v>34</v>
      </c>
      <c r="Y43" t="s">
        <v>13</v>
      </c>
      <c r="Z43" t="s">
        <v>21</v>
      </c>
    </row>
    <row r="44" spans="1:26" x14ac:dyDescent="0.25">
      <c r="A44" t="s">
        <v>142</v>
      </c>
      <c r="B44" s="1">
        <v>3338</v>
      </c>
      <c r="C44" s="2" t="s">
        <v>7</v>
      </c>
      <c r="D44" t="s">
        <v>272</v>
      </c>
      <c r="E44" t="s">
        <v>8</v>
      </c>
      <c r="F44" t="s">
        <v>48</v>
      </c>
      <c r="G44" t="s">
        <v>54</v>
      </c>
      <c r="H44" t="str">
        <f t="shared" si="1"/>
        <v>Early 20s</v>
      </c>
      <c r="I44" t="s">
        <v>111</v>
      </c>
      <c r="J44" t="s">
        <v>143</v>
      </c>
      <c r="K44" t="str">
        <f t="shared" si="2"/>
        <v>Bayelsa  State</v>
      </c>
      <c r="L44" t="s">
        <v>26</v>
      </c>
      <c r="M44" t="str">
        <f t="shared" si="3"/>
        <v>Undecided</v>
      </c>
      <c r="N44" t="s">
        <v>39</v>
      </c>
      <c r="O44" t="s">
        <v>15</v>
      </c>
      <c r="P44" t="s">
        <v>16</v>
      </c>
      <c r="Q44" t="s">
        <v>17</v>
      </c>
      <c r="R44" t="s">
        <v>16</v>
      </c>
      <c r="S44" t="s">
        <v>16</v>
      </c>
      <c r="T44" s="1" t="s">
        <v>302</v>
      </c>
      <c r="U44" t="s">
        <v>144</v>
      </c>
      <c r="V44" t="s">
        <v>16</v>
      </c>
      <c r="W44" t="s">
        <v>145</v>
      </c>
      <c r="X44" t="s">
        <v>146</v>
      </c>
      <c r="Y44" t="s">
        <v>16</v>
      </c>
      <c r="Z44" t="s">
        <v>46</v>
      </c>
    </row>
    <row r="45" spans="1:26" x14ac:dyDescent="0.25">
      <c r="A45" t="s">
        <v>147</v>
      </c>
      <c r="B45" s="1">
        <v>1539</v>
      </c>
      <c r="C45" s="2" t="s">
        <v>7</v>
      </c>
      <c r="D45" t="s">
        <v>272</v>
      </c>
      <c r="E45" t="s">
        <v>8</v>
      </c>
      <c r="F45" t="s">
        <v>9</v>
      </c>
      <c r="G45" t="s">
        <v>10</v>
      </c>
      <c r="H45" t="str">
        <f t="shared" si="1"/>
        <v>Mid 20s</v>
      </c>
      <c r="I45" t="s">
        <v>168</v>
      </c>
      <c r="J45" t="s">
        <v>11</v>
      </c>
      <c r="K45" t="str">
        <f t="shared" si="2"/>
        <v>Edo State</v>
      </c>
      <c r="L45" t="s">
        <v>13</v>
      </c>
      <c r="M45" t="str">
        <f t="shared" si="3"/>
        <v>Staying Back</v>
      </c>
      <c r="N45" t="s">
        <v>14</v>
      </c>
      <c r="O45" t="s">
        <v>15</v>
      </c>
      <c r="P45" t="s">
        <v>16</v>
      </c>
      <c r="Q45" t="s">
        <v>17</v>
      </c>
      <c r="R45" t="s">
        <v>16</v>
      </c>
      <c r="S45" t="s">
        <v>16</v>
      </c>
      <c r="T45" s="1" t="s">
        <v>302</v>
      </c>
      <c r="U45" t="s">
        <v>18</v>
      </c>
      <c r="V45" t="s">
        <v>16</v>
      </c>
      <c r="W45" t="s">
        <v>90</v>
      </c>
      <c r="X45" t="s">
        <v>58</v>
      </c>
      <c r="Y45" t="s">
        <v>16</v>
      </c>
      <c r="Z45" t="s">
        <v>21</v>
      </c>
    </row>
    <row r="46" spans="1:26" x14ac:dyDescent="0.25">
      <c r="A46" t="s">
        <v>148</v>
      </c>
      <c r="B46" s="1">
        <v>5127</v>
      </c>
      <c r="C46" s="2" t="s">
        <v>7</v>
      </c>
      <c r="D46" t="s">
        <v>272</v>
      </c>
      <c r="E46" t="s">
        <v>8</v>
      </c>
      <c r="F46" t="s">
        <v>48</v>
      </c>
      <c r="G46" t="s">
        <v>54</v>
      </c>
      <c r="H46" t="str">
        <f t="shared" si="1"/>
        <v>Early 20s</v>
      </c>
      <c r="I46" t="s">
        <v>176</v>
      </c>
      <c r="J46" t="s">
        <v>12</v>
      </c>
      <c r="K46" t="str">
        <f t="shared" si="2"/>
        <v>Rivers State</v>
      </c>
      <c r="L46" t="s">
        <v>13</v>
      </c>
      <c r="M46" t="str">
        <f t="shared" si="3"/>
        <v>Staying Back</v>
      </c>
      <c r="N46" t="s">
        <v>39</v>
      </c>
      <c r="O46" t="s">
        <v>27</v>
      </c>
      <c r="P46" t="s">
        <v>16</v>
      </c>
      <c r="Q46" t="s">
        <v>41</v>
      </c>
      <c r="R46" t="s">
        <v>13</v>
      </c>
      <c r="S46" t="s">
        <v>16</v>
      </c>
      <c r="T46" s="1" t="s">
        <v>299</v>
      </c>
      <c r="U46" t="s">
        <v>18</v>
      </c>
      <c r="V46" t="s">
        <v>13</v>
      </c>
      <c r="W46" t="s">
        <v>272</v>
      </c>
      <c r="X46" t="s">
        <v>34</v>
      </c>
      <c r="Y46" t="s">
        <v>13</v>
      </c>
      <c r="Z46" t="s">
        <v>35</v>
      </c>
    </row>
    <row r="47" spans="1:26" x14ac:dyDescent="0.25">
      <c r="A47" t="s">
        <v>149</v>
      </c>
      <c r="B47" s="1">
        <v>3970</v>
      </c>
      <c r="C47" s="2" t="s">
        <v>7</v>
      </c>
      <c r="D47" t="s">
        <v>272</v>
      </c>
      <c r="E47" t="s">
        <v>8</v>
      </c>
      <c r="F47" t="s">
        <v>9</v>
      </c>
      <c r="G47" t="s">
        <v>54</v>
      </c>
      <c r="H47" t="str">
        <f t="shared" si="1"/>
        <v>Early 20s</v>
      </c>
      <c r="I47" t="s">
        <v>168</v>
      </c>
      <c r="J47" t="s">
        <v>12</v>
      </c>
      <c r="K47" t="str">
        <f t="shared" si="2"/>
        <v>Rivers State</v>
      </c>
      <c r="L47" t="s">
        <v>26</v>
      </c>
      <c r="M47" t="str">
        <f t="shared" si="3"/>
        <v>Undecided</v>
      </c>
      <c r="N47" t="s">
        <v>150</v>
      </c>
      <c r="O47" t="s">
        <v>295</v>
      </c>
      <c r="P47" t="s">
        <v>16</v>
      </c>
      <c r="Q47" t="s">
        <v>52</v>
      </c>
      <c r="R47" t="s">
        <v>16</v>
      </c>
      <c r="S47" t="s">
        <v>16</v>
      </c>
      <c r="T47" s="1" t="s">
        <v>299</v>
      </c>
      <c r="U47" t="s">
        <v>42</v>
      </c>
      <c r="V47" t="s">
        <v>13</v>
      </c>
      <c r="X47" t="s">
        <v>150</v>
      </c>
      <c r="Y47" t="s">
        <v>26</v>
      </c>
      <c r="Z47" t="s">
        <v>59</v>
      </c>
    </row>
    <row r="48" spans="1:26" x14ac:dyDescent="0.25">
      <c r="A48" t="s">
        <v>151</v>
      </c>
      <c r="B48" s="1">
        <v>608</v>
      </c>
      <c r="C48" s="2" t="s">
        <v>7</v>
      </c>
      <c r="D48" t="s">
        <v>272</v>
      </c>
      <c r="E48" t="s">
        <v>8</v>
      </c>
      <c r="F48" t="s">
        <v>48</v>
      </c>
      <c r="G48" t="s">
        <v>54</v>
      </c>
      <c r="H48" t="str">
        <f t="shared" si="1"/>
        <v>Early 20s</v>
      </c>
      <c r="I48" t="s">
        <v>168</v>
      </c>
      <c r="J48" t="s">
        <v>12</v>
      </c>
      <c r="K48" t="str">
        <f t="shared" si="2"/>
        <v>Rivers State</v>
      </c>
      <c r="L48" t="s">
        <v>13</v>
      </c>
      <c r="M48" t="str">
        <f t="shared" si="3"/>
        <v>Staying Back</v>
      </c>
      <c r="N48" t="s">
        <v>72</v>
      </c>
      <c r="O48" t="s">
        <v>27</v>
      </c>
      <c r="P48" t="s">
        <v>16</v>
      </c>
      <c r="Q48" t="s">
        <v>28</v>
      </c>
      <c r="R48" t="s">
        <v>16</v>
      </c>
      <c r="S48" t="s">
        <v>16</v>
      </c>
      <c r="T48" s="1" t="s">
        <v>302</v>
      </c>
      <c r="U48" t="s">
        <v>18</v>
      </c>
      <c r="V48" t="s">
        <v>13</v>
      </c>
      <c r="W48" t="s">
        <v>272</v>
      </c>
      <c r="X48" t="s">
        <v>152</v>
      </c>
      <c r="Y48" t="s">
        <v>26</v>
      </c>
      <c r="Z48" t="s">
        <v>59</v>
      </c>
    </row>
    <row r="49" spans="1:26" x14ac:dyDescent="0.25">
      <c r="A49" t="s">
        <v>153</v>
      </c>
      <c r="B49" s="1">
        <v>2293</v>
      </c>
      <c r="C49" s="2" t="s">
        <v>7</v>
      </c>
      <c r="D49">
        <v>2025</v>
      </c>
      <c r="E49" t="s">
        <v>8</v>
      </c>
      <c r="F49" t="s">
        <v>9</v>
      </c>
      <c r="G49" t="s">
        <v>10</v>
      </c>
      <c r="H49" t="str">
        <f t="shared" si="1"/>
        <v>Mid 20s</v>
      </c>
      <c r="I49" t="s">
        <v>111</v>
      </c>
      <c r="J49" t="s">
        <v>12</v>
      </c>
      <c r="K49" t="str">
        <f t="shared" si="2"/>
        <v>Rivers State</v>
      </c>
      <c r="L49" t="s">
        <v>26</v>
      </c>
      <c r="M49" t="str">
        <f t="shared" si="3"/>
        <v>Undecided</v>
      </c>
      <c r="N49" t="s">
        <v>39</v>
      </c>
      <c r="O49" t="s">
        <v>49</v>
      </c>
      <c r="P49" t="s">
        <v>16</v>
      </c>
      <c r="Q49" t="s">
        <v>28</v>
      </c>
      <c r="R49" t="s">
        <v>16</v>
      </c>
      <c r="S49" t="s">
        <v>16</v>
      </c>
      <c r="T49" s="1" t="s">
        <v>302</v>
      </c>
      <c r="U49" t="s">
        <v>18</v>
      </c>
      <c r="V49" t="s">
        <v>16</v>
      </c>
      <c r="W49" t="s">
        <v>154</v>
      </c>
      <c r="X49" t="s">
        <v>20</v>
      </c>
      <c r="Y49" t="s">
        <v>26</v>
      </c>
      <c r="Z49" t="s">
        <v>59</v>
      </c>
    </row>
    <row r="50" spans="1:26" x14ac:dyDescent="0.25">
      <c r="A50" t="s">
        <v>155</v>
      </c>
      <c r="B50" s="1">
        <v>37</v>
      </c>
      <c r="C50" s="2" t="s">
        <v>7</v>
      </c>
      <c r="D50">
        <v>2025</v>
      </c>
      <c r="E50" t="s">
        <v>8</v>
      </c>
      <c r="F50" t="s">
        <v>9</v>
      </c>
      <c r="G50" t="s">
        <v>23</v>
      </c>
      <c r="H50" t="str">
        <f t="shared" si="1"/>
        <v>Late 20s</v>
      </c>
      <c r="I50" t="s">
        <v>176</v>
      </c>
      <c r="J50" t="s">
        <v>12</v>
      </c>
      <c r="K50" t="str">
        <f t="shared" si="2"/>
        <v>Rivers State</v>
      </c>
      <c r="L50" t="s">
        <v>13</v>
      </c>
      <c r="M50" t="str">
        <f t="shared" si="3"/>
        <v>Staying Back</v>
      </c>
      <c r="N50" t="s">
        <v>156</v>
      </c>
      <c r="O50" t="s">
        <v>15</v>
      </c>
      <c r="P50" t="s">
        <v>16</v>
      </c>
      <c r="Q50" t="s">
        <v>28</v>
      </c>
      <c r="R50" t="s">
        <v>16</v>
      </c>
      <c r="S50" t="s">
        <v>16</v>
      </c>
      <c r="T50" s="1" t="s">
        <v>302</v>
      </c>
      <c r="U50" t="s">
        <v>29</v>
      </c>
      <c r="V50" t="s">
        <v>16</v>
      </c>
      <c r="W50" t="s">
        <v>157</v>
      </c>
      <c r="X50" t="s">
        <v>20</v>
      </c>
      <c r="Y50" t="s">
        <v>16</v>
      </c>
      <c r="Z50" t="s">
        <v>46</v>
      </c>
    </row>
    <row r="51" spans="1:26" x14ac:dyDescent="0.25">
      <c r="A51" t="s">
        <v>158</v>
      </c>
      <c r="B51" s="1">
        <v>710</v>
      </c>
      <c r="C51" s="2" t="s">
        <v>7</v>
      </c>
      <c r="D51">
        <v>2025</v>
      </c>
      <c r="E51" t="s">
        <v>8</v>
      </c>
      <c r="F51" t="s">
        <v>9</v>
      </c>
      <c r="G51" t="s">
        <v>103</v>
      </c>
      <c r="H51" t="b">
        <f t="shared" si="1"/>
        <v>0</v>
      </c>
      <c r="I51" t="s">
        <v>278</v>
      </c>
      <c r="J51" t="s">
        <v>12</v>
      </c>
      <c r="K51" t="str">
        <f t="shared" si="2"/>
        <v>Rivers State</v>
      </c>
      <c r="L51" t="s">
        <v>13</v>
      </c>
      <c r="M51" t="str">
        <f t="shared" si="3"/>
        <v>Staying Back</v>
      </c>
      <c r="N51" t="s">
        <v>39</v>
      </c>
      <c r="O51" t="s">
        <v>27</v>
      </c>
      <c r="P51" t="s">
        <v>16</v>
      </c>
      <c r="Q51" t="s">
        <v>17</v>
      </c>
      <c r="R51" t="s">
        <v>13</v>
      </c>
      <c r="S51" t="s">
        <v>16</v>
      </c>
      <c r="T51" s="1" t="s">
        <v>299</v>
      </c>
      <c r="U51" t="s">
        <v>42</v>
      </c>
      <c r="V51" t="s">
        <v>16</v>
      </c>
      <c r="W51" t="s">
        <v>160</v>
      </c>
      <c r="X51" t="s">
        <v>34</v>
      </c>
      <c r="Y51" t="s">
        <v>13</v>
      </c>
      <c r="Z51" t="s">
        <v>59</v>
      </c>
    </row>
    <row r="52" spans="1:26" x14ac:dyDescent="0.25">
      <c r="A52" t="s">
        <v>161</v>
      </c>
      <c r="B52" s="1">
        <v>3567</v>
      </c>
      <c r="C52" s="2" t="s">
        <v>7</v>
      </c>
      <c r="D52" t="s">
        <v>272</v>
      </c>
      <c r="E52" t="s">
        <v>8</v>
      </c>
      <c r="F52" t="s">
        <v>48</v>
      </c>
      <c r="G52" t="s">
        <v>10</v>
      </c>
      <c r="H52" t="str">
        <f t="shared" si="1"/>
        <v>Mid 20s</v>
      </c>
      <c r="I52" t="s">
        <v>111</v>
      </c>
      <c r="J52" t="s">
        <v>12</v>
      </c>
      <c r="K52" t="str">
        <f t="shared" si="2"/>
        <v>Rivers State</v>
      </c>
      <c r="L52" t="s">
        <v>13</v>
      </c>
      <c r="M52" t="str">
        <f t="shared" si="3"/>
        <v>Staying Back</v>
      </c>
      <c r="N52" t="s">
        <v>32</v>
      </c>
      <c r="O52" t="s">
        <v>49</v>
      </c>
      <c r="P52" t="s">
        <v>13</v>
      </c>
      <c r="Q52" t="s">
        <v>28</v>
      </c>
      <c r="R52" t="s">
        <v>13</v>
      </c>
      <c r="S52" t="s">
        <v>16</v>
      </c>
      <c r="T52" s="1" t="s">
        <v>299</v>
      </c>
      <c r="U52" t="s">
        <v>18</v>
      </c>
      <c r="V52" t="s">
        <v>13</v>
      </c>
      <c r="W52" t="s">
        <v>272</v>
      </c>
      <c r="X52" t="s">
        <v>34</v>
      </c>
      <c r="Y52" t="s">
        <v>13</v>
      </c>
      <c r="Z52" t="s">
        <v>21</v>
      </c>
    </row>
    <row r="53" spans="1:26" x14ac:dyDescent="0.25">
      <c r="A53" t="s">
        <v>162</v>
      </c>
      <c r="B53" s="1">
        <v>2748</v>
      </c>
      <c r="C53" s="2" t="s">
        <v>7</v>
      </c>
      <c r="D53" t="s">
        <v>272</v>
      </c>
      <c r="E53" t="s">
        <v>8</v>
      </c>
      <c r="F53" t="s">
        <v>9</v>
      </c>
      <c r="G53" t="s">
        <v>10</v>
      </c>
      <c r="H53" t="str">
        <f t="shared" si="1"/>
        <v>Mid 20s</v>
      </c>
      <c r="I53" t="s">
        <v>163</v>
      </c>
      <c r="J53" t="s">
        <v>12</v>
      </c>
      <c r="K53" t="str">
        <f t="shared" si="2"/>
        <v>Rivers State</v>
      </c>
      <c r="L53" t="s">
        <v>26</v>
      </c>
      <c r="M53" t="str">
        <f t="shared" si="3"/>
        <v>Undecided</v>
      </c>
      <c r="N53" t="s">
        <v>72</v>
      </c>
      <c r="O53" t="s">
        <v>27</v>
      </c>
      <c r="P53" t="s">
        <v>13</v>
      </c>
      <c r="Q53" t="s">
        <v>28</v>
      </c>
      <c r="R53" t="s">
        <v>13</v>
      </c>
      <c r="S53" t="s">
        <v>13</v>
      </c>
      <c r="T53" s="1">
        <v>0</v>
      </c>
      <c r="U53" t="s">
        <v>18</v>
      </c>
      <c r="V53" t="s">
        <v>16</v>
      </c>
      <c r="W53" t="s">
        <v>164</v>
      </c>
      <c r="X53" t="s">
        <v>34</v>
      </c>
      <c r="Y53" t="s">
        <v>13</v>
      </c>
      <c r="Z53" t="s">
        <v>59</v>
      </c>
    </row>
    <row r="54" spans="1:26" x14ac:dyDescent="0.25">
      <c r="A54" t="s">
        <v>165</v>
      </c>
      <c r="B54" s="1">
        <v>2567</v>
      </c>
      <c r="C54" s="2" t="s">
        <v>7</v>
      </c>
      <c r="D54" t="s">
        <v>272</v>
      </c>
      <c r="E54" t="s">
        <v>166</v>
      </c>
      <c r="F54" t="s">
        <v>48</v>
      </c>
      <c r="G54" t="s">
        <v>10</v>
      </c>
      <c r="H54" t="str">
        <f t="shared" si="1"/>
        <v>Mid 20s</v>
      </c>
      <c r="I54" t="s">
        <v>111</v>
      </c>
      <c r="J54" t="s">
        <v>12</v>
      </c>
      <c r="K54" t="str">
        <f t="shared" si="2"/>
        <v>Rivers State</v>
      </c>
      <c r="L54" t="s">
        <v>13</v>
      </c>
      <c r="M54" t="str">
        <f t="shared" si="3"/>
        <v>Staying Back</v>
      </c>
      <c r="N54" t="s">
        <v>34</v>
      </c>
      <c r="O54" t="s">
        <v>15</v>
      </c>
      <c r="P54" t="s">
        <v>16</v>
      </c>
      <c r="Q54" t="s">
        <v>17</v>
      </c>
      <c r="R54" t="s">
        <v>16</v>
      </c>
      <c r="S54" t="s">
        <v>16</v>
      </c>
      <c r="T54" s="1" t="s">
        <v>301</v>
      </c>
      <c r="U54" t="s">
        <v>29</v>
      </c>
      <c r="V54" t="s">
        <v>13</v>
      </c>
      <c r="W54" t="s">
        <v>272</v>
      </c>
      <c r="X54" t="s">
        <v>34</v>
      </c>
      <c r="Y54" t="s">
        <v>16</v>
      </c>
      <c r="Z54" t="s">
        <v>46</v>
      </c>
    </row>
    <row r="55" spans="1:26" x14ac:dyDescent="0.25">
      <c r="A55" t="s">
        <v>167</v>
      </c>
      <c r="B55" s="1">
        <v>2974</v>
      </c>
      <c r="C55" s="2" t="s">
        <v>7</v>
      </c>
      <c r="D55">
        <v>2025</v>
      </c>
      <c r="E55" t="s">
        <v>8</v>
      </c>
      <c r="F55" t="s">
        <v>9</v>
      </c>
      <c r="G55" t="s">
        <v>10</v>
      </c>
      <c r="H55" t="str">
        <f t="shared" si="1"/>
        <v>Mid 20s</v>
      </c>
      <c r="I55" t="s">
        <v>168</v>
      </c>
      <c r="J55" t="s">
        <v>12</v>
      </c>
      <c r="K55" t="str">
        <f t="shared" si="2"/>
        <v>Rivers State</v>
      </c>
      <c r="L55" t="s">
        <v>13</v>
      </c>
      <c r="M55" t="str">
        <f t="shared" si="3"/>
        <v>Staying Back</v>
      </c>
      <c r="N55" t="s">
        <v>34</v>
      </c>
      <c r="O55" t="s">
        <v>15</v>
      </c>
      <c r="P55" t="s">
        <v>16</v>
      </c>
      <c r="Q55" t="s">
        <v>41</v>
      </c>
      <c r="R55" t="s">
        <v>16</v>
      </c>
      <c r="S55" t="s">
        <v>16</v>
      </c>
      <c r="T55" s="1" t="s">
        <v>299</v>
      </c>
      <c r="U55" t="s">
        <v>29</v>
      </c>
      <c r="V55" t="s">
        <v>16</v>
      </c>
      <c r="W55" t="s">
        <v>169</v>
      </c>
      <c r="X55" t="s">
        <v>34</v>
      </c>
      <c r="Y55" t="s">
        <v>13</v>
      </c>
      <c r="Z55" t="s">
        <v>59</v>
      </c>
    </row>
    <row r="56" spans="1:26" x14ac:dyDescent="0.25">
      <c r="A56" t="s">
        <v>170</v>
      </c>
      <c r="B56" s="1">
        <v>1121</v>
      </c>
      <c r="C56" s="2" t="s">
        <v>7</v>
      </c>
      <c r="D56" t="s">
        <v>272</v>
      </c>
      <c r="E56" t="s">
        <v>8</v>
      </c>
      <c r="F56" t="s">
        <v>9</v>
      </c>
      <c r="G56" t="s">
        <v>10</v>
      </c>
      <c r="H56" t="str">
        <f t="shared" si="1"/>
        <v>Mid 20s</v>
      </c>
      <c r="I56" t="s">
        <v>111</v>
      </c>
      <c r="J56" t="s">
        <v>12</v>
      </c>
      <c r="K56" t="str">
        <f t="shared" si="2"/>
        <v>Rivers State</v>
      </c>
      <c r="L56" t="s">
        <v>13</v>
      </c>
      <c r="M56" t="str">
        <f t="shared" si="3"/>
        <v>Staying Back</v>
      </c>
      <c r="N56" t="s">
        <v>120</v>
      </c>
      <c r="O56" t="s">
        <v>40</v>
      </c>
      <c r="P56" t="s">
        <v>13</v>
      </c>
      <c r="Q56" t="s">
        <v>28</v>
      </c>
      <c r="R56" t="s">
        <v>16</v>
      </c>
      <c r="S56" t="s">
        <v>13</v>
      </c>
      <c r="T56" s="1" t="s">
        <v>299</v>
      </c>
      <c r="U56" t="s">
        <v>29</v>
      </c>
      <c r="V56" t="s">
        <v>16</v>
      </c>
      <c r="W56" t="s">
        <v>171</v>
      </c>
      <c r="X56" t="s">
        <v>172</v>
      </c>
      <c r="Y56" t="s">
        <v>13</v>
      </c>
      <c r="Z56" t="s">
        <v>35</v>
      </c>
    </row>
    <row r="57" spans="1:26" x14ac:dyDescent="0.25">
      <c r="A57" t="s">
        <v>173</v>
      </c>
      <c r="B57" s="1">
        <v>1113</v>
      </c>
      <c r="C57" s="2" t="s">
        <v>7</v>
      </c>
      <c r="D57" t="s">
        <v>272</v>
      </c>
      <c r="E57" t="s">
        <v>8</v>
      </c>
      <c r="F57" t="s">
        <v>9</v>
      </c>
      <c r="G57" t="s">
        <v>23</v>
      </c>
      <c r="H57" t="str">
        <f t="shared" si="1"/>
        <v>Late 20s</v>
      </c>
      <c r="I57" t="s">
        <v>174</v>
      </c>
      <c r="J57" t="s">
        <v>12</v>
      </c>
      <c r="K57" t="str">
        <f t="shared" si="2"/>
        <v>Rivers State</v>
      </c>
      <c r="L57" t="s">
        <v>26</v>
      </c>
      <c r="M57" t="str">
        <f t="shared" si="3"/>
        <v>Undecided</v>
      </c>
      <c r="N57" t="s">
        <v>118</v>
      </c>
      <c r="O57" t="s">
        <v>15</v>
      </c>
      <c r="P57" t="s">
        <v>16</v>
      </c>
      <c r="Q57" t="s">
        <v>28</v>
      </c>
      <c r="R57" t="s">
        <v>13</v>
      </c>
      <c r="S57" t="s">
        <v>13</v>
      </c>
      <c r="T57" s="1">
        <v>0</v>
      </c>
      <c r="U57" t="s">
        <v>18</v>
      </c>
      <c r="V57" t="s">
        <v>13</v>
      </c>
      <c r="W57" t="s">
        <v>272</v>
      </c>
      <c r="X57" t="s">
        <v>34</v>
      </c>
      <c r="Y57" t="s">
        <v>13</v>
      </c>
      <c r="Z57" t="s">
        <v>35</v>
      </c>
    </row>
    <row r="58" spans="1:26" x14ac:dyDescent="0.25">
      <c r="A58" t="s">
        <v>175</v>
      </c>
      <c r="B58" s="1">
        <v>1115</v>
      </c>
      <c r="C58" s="2" t="s">
        <v>7</v>
      </c>
      <c r="D58" t="s">
        <v>272</v>
      </c>
      <c r="E58" t="s">
        <v>8</v>
      </c>
      <c r="F58" t="s">
        <v>9</v>
      </c>
      <c r="G58" t="s">
        <v>23</v>
      </c>
      <c r="H58" t="str">
        <f t="shared" si="1"/>
        <v>Late 20s</v>
      </c>
      <c r="I58" t="s">
        <v>176</v>
      </c>
      <c r="J58" t="s">
        <v>12</v>
      </c>
      <c r="K58" t="str">
        <f t="shared" si="2"/>
        <v>Rivers State</v>
      </c>
      <c r="L58" t="s">
        <v>13</v>
      </c>
      <c r="M58" t="str">
        <f t="shared" si="3"/>
        <v>Staying Back</v>
      </c>
      <c r="N58" t="s">
        <v>32</v>
      </c>
      <c r="O58" t="s">
        <v>40</v>
      </c>
      <c r="P58" t="s">
        <v>13</v>
      </c>
      <c r="Q58" t="s">
        <v>28</v>
      </c>
      <c r="R58" t="s">
        <v>13</v>
      </c>
      <c r="S58" t="s">
        <v>13</v>
      </c>
      <c r="T58" s="1">
        <v>0</v>
      </c>
      <c r="U58" t="s">
        <v>29</v>
      </c>
      <c r="V58" t="s">
        <v>16</v>
      </c>
      <c r="W58" t="s">
        <v>177</v>
      </c>
      <c r="X58" t="s">
        <v>34</v>
      </c>
      <c r="Y58" t="s">
        <v>13</v>
      </c>
      <c r="Z58" t="s">
        <v>35</v>
      </c>
    </row>
    <row r="59" spans="1:26" x14ac:dyDescent="0.25">
      <c r="A59" t="s">
        <v>178</v>
      </c>
      <c r="B59" s="1">
        <v>1222</v>
      </c>
      <c r="C59" s="2" t="s">
        <v>7</v>
      </c>
      <c r="D59" t="s">
        <v>272</v>
      </c>
      <c r="E59" t="s">
        <v>8</v>
      </c>
      <c r="F59" t="s">
        <v>48</v>
      </c>
      <c r="G59" t="s">
        <v>23</v>
      </c>
      <c r="H59" t="str">
        <f t="shared" si="1"/>
        <v>Late 20s</v>
      </c>
      <c r="I59" t="s">
        <v>284</v>
      </c>
      <c r="J59" t="s">
        <v>12</v>
      </c>
      <c r="K59" t="str">
        <f t="shared" si="2"/>
        <v>Rivers State</v>
      </c>
      <c r="L59" t="s">
        <v>13</v>
      </c>
      <c r="M59" t="str">
        <f t="shared" si="3"/>
        <v>Staying Back</v>
      </c>
      <c r="N59" t="s">
        <v>34</v>
      </c>
      <c r="O59" t="s">
        <v>49</v>
      </c>
      <c r="P59" t="s">
        <v>16</v>
      </c>
      <c r="Q59" t="s">
        <v>17</v>
      </c>
      <c r="R59" t="s">
        <v>16</v>
      </c>
      <c r="S59" t="s">
        <v>16</v>
      </c>
      <c r="T59" s="1" t="s">
        <v>299</v>
      </c>
      <c r="U59" t="s">
        <v>42</v>
      </c>
      <c r="V59" t="s">
        <v>13</v>
      </c>
      <c r="W59" t="s">
        <v>272</v>
      </c>
      <c r="X59" t="s">
        <v>34</v>
      </c>
      <c r="Y59" t="s">
        <v>16</v>
      </c>
      <c r="Z59" t="s">
        <v>59</v>
      </c>
    </row>
    <row r="60" spans="1:26" x14ac:dyDescent="0.25">
      <c r="A60" t="s">
        <v>179</v>
      </c>
      <c r="B60" s="1">
        <v>1234</v>
      </c>
      <c r="C60" s="2" t="s">
        <v>7</v>
      </c>
      <c r="D60" t="s">
        <v>272</v>
      </c>
      <c r="E60" t="s">
        <v>8</v>
      </c>
      <c r="F60" t="s">
        <v>48</v>
      </c>
      <c r="G60" t="s">
        <v>10</v>
      </c>
      <c r="H60" t="str">
        <f t="shared" si="1"/>
        <v>Mid 20s</v>
      </c>
      <c r="I60" t="s">
        <v>168</v>
      </c>
      <c r="J60" t="s">
        <v>12</v>
      </c>
      <c r="K60" t="str">
        <f t="shared" si="2"/>
        <v>Rivers State</v>
      </c>
      <c r="L60" t="s">
        <v>13</v>
      </c>
      <c r="M60" t="str">
        <f t="shared" si="3"/>
        <v>Staying Back</v>
      </c>
      <c r="N60" t="s">
        <v>39</v>
      </c>
      <c r="O60" t="s">
        <v>295</v>
      </c>
      <c r="P60" t="s">
        <v>16</v>
      </c>
      <c r="Q60" t="s">
        <v>28</v>
      </c>
      <c r="R60" t="s">
        <v>13</v>
      </c>
      <c r="S60" t="s">
        <v>16</v>
      </c>
      <c r="T60" s="1" t="s">
        <v>298</v>
      </c>
      <c r="U60" t="s">
        <v>29</v>
      </c>
      <c r="V60" t="s">
        <v>13</v>
      </c>
      <c r="W60" t="s">
        <v>272</v>
      </c>
      <c r="X60" t="s">
        <v>58</v>
      </c>
      <c r="Y60" t="s">
        <v>13</v>
      </c>
      <c r="Z60" t="s">
        <v>59</v>
      </c>
    </row>
    <row r="61" spans="1:26" x14ac:dyDescent="0.25">
      <c r="A61" t="s">
        <v>180</v>
      </c>
      <c r="B61" s="1">
        <v>1112</v>
      </c>
      <c r="C61" s="2" t="s">
        <v>7</v>
      </c>
      <c r="D61" t="s">
        <v>272</v>
      </c>
      <c r="E61" t="s">
        <v>8</v>
      </c>
      <c r="F61" t="s">
        <v>48</v>
      </c>
      <c r="G61" t="s">
        <v>54</v>
      </c>
      <c r="H61" t="str">
        <f t="shared" si="1"/>
        <v>Early 20s</v>
      </c>
      <c r="I61" t="s">
        <v>176</v>
      </c>
      <c r="J61" t="s">
        <v>12</v>
      </c>
      <c r="K61" t="str">
        <f t="shared" si="2"/>
        <v>Rivers State</v>
      </c>
      <c r="L61" t="s">
        <v>13</v>
      </c>
      <c r="M61" t="str">
        <f t="shared" si="3"/>
        <v>Staying Back</v>
      </c>
      <c r="N61" t="s">
        <v>34</v>
      </c>
      <c r="O61" t="s">
        <v>15</v>
      </c>
      <c r="P61" t="s">
        <v>16</v>
      </c>
      <c r="Q61" t="s">
        <v>17</v>
      </c>
      <c r="R61" t="s">
        <v>16</v>
      </c>
      <c r="S61" t="s">
        <v>16</v>
      </c>
      <c r="T61" s="1" t="s">
        <v>299</v>
      </c>
      <c r="U61" t="s">
        <v>18</v>
      </c>
      <c r="V61" t="s">
        <v>16</v>
      </c>
      <c r="W61" t="s">
        <v>181</v>
      </c>
      <c r="X61" t="s">
        <v>20</v>
      </c>
      <c r="Y61" t="s">
        <v>26</v>
      </c>
      <c r="Z61" t="s">
        <v>59</v>
      </c>
    </row>
    <row r="62" spans="1:26" x14ac:dyDescent="0.25">
      <c r="A62" t="s">
        <v>182</v>
      </c>
      <c r="B62" s="1">
        <v>5454</v>
      </c>
      <c r="C62" s="2" t="s">
        <v>7</v>
      </c>
      <c r="D62" t="s">
        <v>272</v>
      </c>
      <c r="E62" t="s">
        <v>8</v>
      </c>
      <c r="F62" t="s">
        <v>9</v>
      </c>
      <c r="G62" t="s">
        <v>54</v>
      </c>
      <c r="H62" t="str">
        <f t="shared" si="1"/>
        <v>Early 20s</v>
      </c>
      <c r="I62" t="s">
        <v>176</v>
      </c>
      <c r="J62" t="s">
        <v>12</v>
      </c>
      <c r="K62" t="str">
        <f t="shared" si="2"/>
        <v>Rivers State</v>
      </c>
      <c r="L62" t="s">
        <v>16</v>
      </c>
      <c r="M62" t="str">
        <f t="shared" si="3"/>
        <v>Returning Home</v>
      </c>
      <c r="N62" t="s">
        <v>72</v>
      </c>
      <c r="O62" t="s">
        <v>27</v>
      </c>
      <c r="P62" t="s">
        <v>16</v>
      </c>
      <c r="Q62" t="s">
        <v>52</v>
      </c>
      <c r="R62" t="s">
        <v>16</v>
      </c>
      <c r="S62" t="s">
        <v>13</v>
      </c>
      <c r="T62" s="1">
        <v>0</v>
      </c>
      <c r="U62" t="s">
        <v>18</v>
      </c>
      <c r="V62" t="s">
        <v>16</v>
      </c>
      <c r="W62" t="s">
        <v>183</v>
      </c>
      <c r="X62" t="s">
        <v>78</v>
      </c>
      <c r="Y62" t="s">
        <v>13</v>
      </c>
      <c r="Z62" t="s">
        <v>21</v>
      </c>
    </row>
    <row r="63" spans="1:26" x14ac:dyDescent="0.25">
      <c r="A63" t="s">
        <v>184</v>
      </c>
      <c r="B63" s="1">
        <v>1222</v>
      </c>
      <c r="C63" s="2" t="s">
        <v>7</v>
      </c>
      <c r="D63" t="s">
        <v>272</v>
      </c>
      <c r="E63" t="s">
        <v>8</v>
      </c>
      <c r="F63" t="s">
        <v>48</v>
      </c>
      <c r="G63" t="s">
        <v>10</v>
      </c>
      <c r="H63" t="str">
        <f t="shared" si="1"/>
        <v>Mid 20s</v>
      </c>
      <c r="I63" t="s">
        <v>174</v>
      </c>
      <c r="J63" t="s">
        <v>12</v>
      </c>
      <c r="K63" t="str">
        <f t="shared" si="2"/>
        <v>Rivers State</v>
      </c>
      <c r="L63" t="s">
        <v>26</v>
      </c>
      <c r="M63" t="str">
        <f t="shared" si="3"/>
        <v>Undecided</v>
      </c>
      <c r="N63" t="s">
        <v>34</v>
      </c>
      <c r="O63" t="s">
        <v>27</v>
      </c>
      <c r="P63" t="s">
        <v>13</v>
      </c>
      <c r="Q63" t="s">
        <v>41</v>
      </c>
      <c r="R63" t="s">
        <v>16</v>
      </c>
      <c r="S63" t="s">
        <v>13</v>
      </c>
      <c r="T63" s="1">
        <v>0</v>
      </c>
      <c r="U63" t="s">
        <v>42</v>
      </c>
      <c r="V63" t="s">
        <v>13</v>
      </c>
      <c r="W63" t="s">
        <v>272</v>
      </c>
      <c r="X63" t="s">
        <v>34</v>
      </c>
      <c r="Y63" t="s">
        <v>13</v>
      </c>
      <c r="Z63" t="s">
        <v>46</v>
      </c>
    </row>
    <row r="64" spans="1:26" x14ac:dyDescent="0.25">
      <c r="A64" t="s">
        <v>185</v>
      </c>
      <c r="B64" s="1">
        <v>1222</v>
      </c>
      <c r="C64" s="2" t="s">
        <v>7</v>
      </c>
      <c r="D64" t="s">
        <v>272</v>
      </c>
      <c r="E64" t="s">
        <v>8</v>
      </c>
      <c r="F64" t="s">
        <v>48</v>
      </c>
      <c r="G64" t="s">
        <v>54</v>
      </c>
      <c r="H64" t="str">
        <f t="shared" si="1"/>
        <v>Early 20s</v>
      </c>
      <c r="I64" t="s">
        <v>168</v>
      </c>
      <c r="J64" t="s">
        <v>12</v>
      </c>
      <c r="K64" t="str">
        <f t="shared" si="2"/>
        <v>Rivers State</v>
      </c>
      <c r="L64" t="s">
        <v>13</v>
      </c>
      <c r="M64" t="str">
        <f t="shared" si="3"/>
        <v>Staying Back</v>
      </c>
      <c r="N64" t="s">
        <v>186</v>
      </c>
      <c r="O64" t="s">
        <v>295</v>
      </c>
      <c r="P64" t="s">
        <v>16</v>
      </c>
      <c r="Q64" t="s">
        <v>17</v>
      </c>
      <c r="R64" t="s">
        <v>16</v>
      </c>
      <c r="S64" t="s">
        <v>16</v>
      </c>
      <c r="T64" s="1" t="s">
        <v>299</v>
      </c>
      <c r="U64" t="s">
        <v>29</v>
      </c>
      <c r="V64" t="s">
        <v>13</v>
      </c>
      <c r="W64" t="s">
        <v>272</v>
      </c>
      <c r="X64" t="s">
        <v>34</v>
      </c>
      <c r="Y64" t="s">
        <v>13</v>
      </c>
      <c r="Z64" t="s">
        <v>59</v>
      </c>
    </row>
    <row r="65" spans="1:26" x14ac:dyDescent="0.25">
      <c r="A65" t="s">
        <v>187</v>
      </c>
      <c r="B65" s="1">
        <v>1222</v>
      </c>
      <c r="C65" s="2" t="s">
        <v>7</v>
      </c>
      <c r="D65" t="s">
        <v>272</v>
      </c>
      <c r="E65" t="s">
        <v>8</v>
      </c>
      <c r="F65" t="s">
        <v>9</v>
      </c>
      <c r="G65" t="s">
        <v>23</v>
      </c>
      <c r="H65" t="str">
        <f t="shared" si="1"/>
        <v>Late 20s</v>
      </c>
      <c r="I65" t="s">
        <v>276</v>
      </c>
      <c r="J65" t="s">
        <v>12</v>
      </c>
      <c r="K65" t="str">
        <f t="shared" si="2"/>
        <v>Rivers State</v>
      </c>
      <c r="L65" t="s">
        <v>26</v>
      </c>
      <c r="M65" t="str">
        <f t="shared" si="3"/>
        <v>Undecided</v>
      </c>
      <c r="N65" t="s">
        <v>39</v>
      </c>
      <c r="O65" t="s">
        <v>15</v>
      </c>
      <c r="P65" t="s">
        <v>16</v>
      </c>
      <c r="Q65" t="s">
        <v>28</v>
      </c>
      <c r="R65" t="s">
        <v>13</v>
      </c>
      <c r="S65" t="s">
        <v>16</v>
      </c>
      <c r="T65" s="1" t="s">
        <v>301</v>
      </c>
      <c r="U65" t="s">
        <v>29</v>
      </c>
      <c r="V65" t="s">
        <v>16</v>
      </c>
      <c r="W65" t="s">
        <v>188</v>
      </c>
      <c r="X65" t="s">
        <v>98</v>
      </c>
      <c r="Y65" t="s">
        <v>26</v>
      </c>
      <c r="Z65" t="s">
        <v>59</v>
      </c>
    </row>
    <row r="66" spans="1:26" x14ac:dyDescent="0.25">
      <c r="A66" t="s">
        <v>189</v>
      </c>
      <c r="B66" s="1">
        <v>1112</v>
      </c>
      <c r="C66" s="2" t="s">
        <v>7</v>
      </c>
      <c r="D66" t="s">
        <v>272</v>
      </c>
      <c r="E66" t="s">
        <v>8</v>
      </c>
      <c r="F66" t="s">
        <v>9</v>
      </c>
      <c r="G66" t="s">
        <v>10</v>
      </c>
      <c r="H66" t="str">
        <f t="shared" si="1"/>
        <v>Mid 20s</v>
      </c>
      <c r="I66" t="s">
        <v>190</v>
      </c>
      <c r="J66" t="s">
        <v>12</v>
      </c>
      <c r="K66" t="str">
        <f t="shared" si="2"/>
        <v>Rivers State</v>
      </c>
      <c r="L66" t="s">
        <v>13</v>
      </c>
      <c r="M66" t="str">
        <f t="shared" ref="M66:M97" si="4">IF(L66="No", "Staying Back", IF(L66="Yes", "Returning Home", IF(L66="Undecided", "Undecided")))</f>
        <v>Staying Back</v>
      </c>
      <c r="N66" t="s">
        <v>56</v>
      </c>
      <c r="O66" t="s">
        <v>49</v>
      </c>
      <c r="P66" t="s">
        <v>16</v>
      </c>
      <c r="Q66" t="s">
        <v>52</v>
      </c>
      <c r="R66" t="s">
        <v>13</v>
      </c>
      <c r="S66" t="s">
        <v>13</v>
      </c>
      <c r="T66" s="1">
        <v>0</v>
      </c>
      <c r="U66" t="s">
        <v>18</v>
      </c>
      <c r="V66" t="s">
        <v>13</v>
      </c>
      <c r="W66" t="s">
        <v>272</v>
      </c>
      <c r="X66" t="s">
        <v>34</v>
      </c>
      <c r="Y66" t="s">
        <v>13</v>
      </c>
      <c r="Z66" t="s">
        <v>59</v>
      </c>
    </row>
    <row r="67" spans="1:26" x14ac:dyDescent="0.25">
      <c r="A67" t="s">
        <v>191</v>
      </c>
      <c r="B67" s="1">
        <v>4567</v>
      </c>
      <c r="C67" s="2" t="s">
        <v>7</v>
      </c>
      <c r="D67" t="s">
        <v>272</v>
      </c>
      <c r="E67" t="s">
        <v>8</v>
      </c>
      <c r="F67" t="s">
        <v>48</v>
      </c>
      <c r="G67" t="s">
        <v>10</v>
      </c>
      <c r="H67" t="str">
        <f t="shared" ref="H67:H109" si="5">IF(G67="24-26 years", "Mid 20s", IF(G67="27-29 years", "Late 20s", IF(G67="21-23 years", "Early 20s", IF(G67="&gt;30 years", "Above 30"))))</f>
        <v>Mid 20s</v>
      </c>
      <c r="I67" t="s">
        <v>111</v>
      </c>
      <c r="J67" t="s">
        <v>12</v>
      </c>
      <c r="K67" t="str">
        <f t="shared" ref="K67:K109" si="6">PROPER(J67 &amp; " " &amp; "State")</f>
        <v>Rivers State</v>
      </c>
      <c r="L67" t="s">
        <v>26</v>
      </c>
      <c r="M67" t="str">
        <f t="shared" si="4"/>
        <v>Undecided</v>
      </c>
      <c r="N67" t="s">
        <v>150</v>
      </c>
      <c r="O67" t="s">
        <v>49</v>
      </c>
      <c r="P67" t="s">
        <v>13</v>
      </c>
      <c r="Q67" t="s">
        <v>28</v>
      </c>
      <c r="R67" t="s">
        <v>13</v>
      </c>
      <c r="S67" t="s">
        <v>13</v>
      </c>
      <c r="T67" s="1">
        <v>0</v>
      </c>
      <c r="U67" t="s">
        <v>29</v>
      </c>
      <c r="V67" t="s">
        <v>13</v>
      </c>
      <c r="W67" t="s">
        <v>272</v>
      </c>
      <c r="X67" t="s">
        <v>63</v>
      </c>
      <c r="Y67" t="s">
        <v>13</v>
      </c>
      <c r="Z67" t="s">
        <v>59</v>
      </c>
    </row>
    <row r="68" spans="1:26" x14ac:dyDescent="0.25">
      <c r="A68" t="s">
        <v>192</v>
      </c>
      <c r="B68" s="1">
        <v>1237</v>
      </c>
      <c r="C68" s="2" t="s">
        <v>7</v>
      </c>
      <c r="D68" t="s">
        <v>272</v>
      </c>
      <c r="E68" t="s">
        <v>8</v>
      </c>
      <c r="F68" t="s">
        <v>9</v>
      </c>
      <c r="G68" t="s">
        <v>54</v>
      </c>
      <c r="H68" t="str">
        <f t="shared" si="5"/>
        <v>Early 20s</v>
      </c>
      <c r="I68" t="s">
        <v>276</v>
      </c>
      <c r="J68" t="s">
        <v>12</v>
      </c>
      <c r="K68" t="str">
        <f t="shared" si="6"/>
        <v>Rivers State</v>
      </c>
      <c r="L68" t="s">
        <v>13</v>
      </c>
      <c r="M68" t="str">
        <f t="shared" si="4"/>
        <v>Staying Back</v>
      </c>
      <c r="N68" t="s">
        <v>39</v>
      </c>
      <c r="O68" t="s">
        <v>27</v>
      </c>
      <c r="P68" t="s">
        <v>13</v>
      </c>
      <c r="Q68" t="s">
        <v>41</v>
      </c>
      <c r="R68" t="s">
        <v>13</v>
      </c>
      <c r="S68" t="s">
        <v>13</v>
      </c>
      <c r="T68" s="1">
        <v>0</v>
      </c>
      <c r="U68" t="s">
        <v>18</v>
      </c>
      <c r="V68" t="s">
        <v>16</v>
      </c>
      <c r="W68" t="s">
        <v>193</v>
      </c>
      <c r="X68" t="s">
        <v>34</v>
      </c>
      <c r="Y68" t="s">
        <v>13</v>
      </c>
      <c r="Z68" t="s">
        <v>21</v>
      </c>
    </row>
    <row r="69" spans="1:26" x14ac:dyDescent="0.25">
      <c r="A69" t="s">
        <v>194</v>
      </c>
      <c r="B69" s="1">
        <v>987</v>
      </c>
      <c r="C69" s="2" t="s">
        <v>7</v>
      </c>
      <c r="D69" t="s">
        <v>272</v>
      </c>
      <c r="E69" t="s">
        <v>8</v>
      </c>
      <c r="F69" t="s">
        <v>48</v>
      </c>
      <c r="G69" t="s">
        <v>10</v>
      </c>
      <c r="H69" t="str">
        <f t="shared" si="5"/>
        <v>Mid 20s</v>
      </c>
      <c r="I69" t="s">
        <v>104</v>
      </c>
      <c r="J69" t="s">
        <v>12</v>
      </c>
      <c r="K69" t="str">
        <f t="shared" si="6"/>
        <v>Rivers State</v>
      </c>
      <c r="L69" t="s">
        <v>16</v>
      </c>
      <c r="M69" t="str">
        <f t="shared" si="4"/>
        <v>Returning Home</v>
      </c>
      <c r="N69" t="s">
        <v>32</v>
      </c>
      <c r="O69" t="s">
        <v>49</v>
      </c>
      <c r="P69" t="s">
        <v>13</v>
      </c>
      <c r="Q69" t="s">
        <v>28</v>
      </c>
      <c r="R69" t="s">
        <v>16</v>
      </c>
      <c r="S69" t="s">
        <v>16</v>
      </c>
      <c r="T69" s="1" t="s">
        <v>299</v>
      </c>
      <c r="U69" t="s">
        <v>18</v>
      </c>
      <c r="V69" t="s">
        <v>16</v>
      </c>
      <c r="W69" t="s">
        <v>195</v>
      </c>
      <c r="X69" t="s">
        <v>34</v>
      </c>
      <c r="Y69" t="s">
        <v>16</v>
      </c>
      <c r="Z69" t="s">
        <v>59</v>
      </c>
    </row>
    <row r="70" spans="1:26" x14ac:dyDescent="0.25">
      <c r="A70" t="s">
        <v>196</v>
      </c>
      <c r="B70" s="1">
        <v>1237</v>
      </c>
      <c r="C70" s="2" t="s">
        <v>7</v>
      </c>
      <c r="D70" t="s">
        <v>272</v>
      </c>
      <c r="E70" t="s">
        <v>8</v>
      </c>
      <c r="F70" t="s">
        <v>48</v>
      </c>
      <c r="G70" t="s">
        <v>10</v>
      </c>
      <c r="H70" t="str">
        <f t="shared" si="5"/>
        <v>Mid 20s</v>
      </c>
      <c r="I70" t="s">
        <v>176</v>
      </c>
      <c r="J70" t="s">
        <v>12</v>
      </c>
      <c r="K70" t="str">
        <f t="shared" si="6"/>
        <v>Rivers State</v>
      </c>
      <c r="L70" t="s">
        <v>13</v>
      </c>
      <c r="M70" t="str">
        <f t="shared" si="4"/>
        <v>Staying Back</v>
      </c>
      <c r="N70" t="s">
        <v>32</v>
      </c>
      <c r="O70" t="s">
        <v>49</v>
      </c>
      <c r="P70" t="s">
        <v>13</v>
      </c>
      <c r="Q70" t="s">
        <v>28</v>
      </c>
      <c r="R70" t="s">
        <v>16</v>
      </c>
      <c r="S70" t="s">
        <v>16</v>
      </c>
      <c r="T70" s="1" t="s">
        <v>299</v>
      </c>
      <c r="U70" t="s">
        <v>18</v>
      </c>
      <c r="V70" t="s">
        <v>16</v>
      </c>
      <c r="W70" t="s">
        <v>197</v>
      </c>
      <c r="X70" t="s">
        <v>34</v>
      </c>
      <c r="Y70" t="s">
        <v>16</v>
      </c>
      <c r="Z70" t="s">
        <v>21</v>
      </c>
    </row>
    <row r="71" spans="1:26" x14ac:dyDescent="0.25">
      <c r="A71" t="s">
        <v>198</v>
      </c>
      <c r="B71" s="1">
        <v>1866</v>
      </c>
      <c r="C71" s="2" t="s">
        <v>37</v>
      </c>
      <c r="D71">
        <v>2025</v>
      </c>
      <c r="E71" t="s">
        <v>8</v>
      </c>
      <c r="F71" t="s">
        <v>9</v>
      </c>
      <c r="G71" t="s">
        <v>10</v>
      </c>
      <c r="H71" t="str">
        <f t="shared" si="5"/>
        <v>Mid 20s</v>
      </c>
      <c r="I71" t="s">
        <v>45</v>
      </c>
      <c r="J71" t="s">
        <v>25</v>
      </c>
      <c r="K71" t="str">
        <f t="shared" si="6"/>
        <v>Lagos State</v>
      </c>
      <c r="L71" t="s">
        <v>13</v>
      </c>
      <c r="M71" t="str">
        <f t="shared" si="4"/>
        <v>Staying Back</v>
      </c>
      <c r="N71" t="s">
        <v>14</v>
      </c>
      <c r="O71" t="s">
        <v>15</v>
      </c>
      <c r="P71" t="s">
        <v>16</v>
      </c>
      <c r="Q71" t="s">
        <v>17</v>
      </c>
      <c r="R71" t="s">
        <v>16</v>
      </c>
      <c r="S71" t="s">
        <v>16</v>
      </c>
      <c r="T71" s="1" t="s">
        <v>301</v>
      </c>
      <c r="U71" t="s">
        <v>18</v>
      </c>
      <c r="V71" t="s">
        <v>16</v>
      </c>
      <c r="W71" t="s">
        <v>169</v>
      </c>
      <c r="X71" t="s">
        <v>199</v>
      </c>
      <c r="Y71" t="s">
        <v>16</v>
      </c>
      <c r="Z71" t="s">
        <v>46</v>
      </c>
    </row>
    <row r="72" spans="1:26" x14ac:dyDescent="0.25">
      <c r="A72" t="s">
        <v>200</v>
      </c>
      <c r="B72" s="1">
        <v>3860</v>
      </c>
      <c r="C72" s="2" t="s">
        <v>7</v>
      </c>
      <c r="D72" t="s">
        <v>272</v>
      </c>
      <c r="E72" t="s">
        <v>8</v>
      </c>
      <c r="F72" t="s">
        <v>48</v>
      </c>
      <c r="G72" t="s">
        <v>10</v>
      </c>
      <c r="H72" t="str">
        <f t="shared" si="5"/>
        <v>Mid 20s</v>
      </c>
      <c r="I72" t="s">
        <v>89</v>
      </c>
      <c r="J72" t="s">
        <v>12</v>
      </c>
      <c r="K72" t="str">
        <f t="shared" si="6"/>
        <v>Rivers State</v>
      </c>
      <c r="L72" t="s">
        <v>26</v>
      </c>
      <c r="M72" t="str">
        <f t="shared" si="4"/>
        <v>Undecided</v>
      </c>
      <c r="N72" t="s">
        <v>32</v>
      </c>
      <c r="O72" t="s">
        <v>15</v>
      </c>
      <c r="P72" t="s">
        <v>16</v>
      </c>
      <c r="Q72" t="s">
        <v>28</v>
      </c>
      <c r="R72" t="s">
        <v>13</v>
      </c>
      <c r="S72" t="s">
        <v>13</v>
      </c>
      <c r="T72" s="1">
        <v>0</v>
      </c>
      <c r="U72" t="s">
        <v>18</v>
      </c>
      <c r="V72" t="s">
        <v>16</v>
      </c>
      <c r="W72" t="s">
        <v>201</v>
      </c>
      <c r="X72" t="s">
        <v>34</v>
      </c>
      <c r="Y72" t="s">
        <v>13</v>
      </c>
      <c r="Z72" t="s">
        <v>59</v>
      </c>
    </row>
    <row r="73" spans="1:26" x14ac:dyDescent="0.25">
      <c r="A73" t="s">
        <v>202</v>
      </c>
      <c r="B73" s="1">
        <v>4811</v>
      </c>
      <c r="C73" s="2" t="s">
        <v>7</v>
      </c>
      <c r="D73" t="s">
        <v>272</v>
      </c>
      <c r="E73" t="s">
        <v>166</v>
      </c>
      <c r="F73" t="s">
        <v>9</v>
      </c>
      <c r="G73" t="s">
        <v>23</v>
      </c>
      <c r="H73" t="str">
        <f t="shared" si="5"/>
        <v>Late 20s</v>
      </c>
      <c r="I73" t="s">
        <v>203</v>
      </c>
      <c r="J73" t="s">
        <v>12</v>
      </c>
      <c r="K73" t="str">
        <f t="shared" si="6"/>
        <v>Rivers State</v>
      </c>
      <c r="L73" t="s">
        <v>16</v>
      </c>
      <c r="M73" t="str">
        <f t="shared" si="4"/>
        <v>Returning Home</v>
      </c>
      <c r="N73" t="s">
        <v>39</v>
      </c>
      <c r="O73" t="s">
        <v>49</v>
      </c>
      <c r="P73" t="s">
        <v>16</v>
      </c>
      <c r="Q73" t="s">
        <v>17</v>
      </c>
      <c r="R73" t="s">
        <v>16</v>
      </c>
      <c r="S73" t="s">
        <v>16</v>
      </c>
      <c r="T73" s="1" t="s">
        <v>301</v>
      </c>
      <c r="U73" t="s">
        <v>29</v>
      </c>
      <c r="V73" t="s">
        <v>13</v>
      </c>
      <c r="W73" t="s">
        <v>272</v>
      </c>
      <c r="X73" t="s">
        <v>98</v>
      </c>
      <c r="Y73" t="s">
        <v>16</v>
      </c>
      <c r="Z73" t="s">
        <v>46</v>
      </c>
    </row>
    <row r="74" spans="1:26" x14ac:dyDescent="0.25">
      <c r="A74" t="s">
        <v>204</v>
      </c>
      <c r="B74" s="1">
        <v>2954</v>
      </c>
      <c r="C74" s="2" t="s">
        <v>37</v>
      </c>
      <c r="D74">
        <v>2025</v>
      </c>
      <c r="E74" t="s">
        <v>8</v>
      </c>
      <c r="F74" t="s">
        <v>9</v>
      </c>
      <c r="G74" t="s">
        <v>10</v>
      </c>
      <c r="H74" t="str">
        <f t="shared" si="5"/>
        <v>Mid 20s</v>
      </c>
      <c r="I74" t="s">
        <v>45</v>
      </c>
      <c r="J74" t="s">
        <v>285</v>
      </c>
      <c r="K74" t="str">
        <f t="shared" si="6"/>
        <v>Ekiti State State State</v>
      </c>
      <c r="L74" t="s">
        <v>26</v>
      </c>
      <c r="M74" t="str">
        <f t="shared" si="4"/>
        <v>Undecided</v>
      </c>
      <c r="N74" t="s">
        <v>72</v>
      </c>
      <c r="O74" t="s">
        <v>49</v>
      </c>
      <c r="P74" t="s">
        <v>16</v>
      </c>
      <c r="Q74" t="s">
        <v>41</v>
      </c>
      <c r="R74" t="s">
        <v>16</v>
      </c>
      <c r="S74" t="s">
        <v>16</v>
      </c>
      <c r="T74" s="1" t="s">
        <v>299</v>
      </c>
      <c r="U74" t="s">
        <v>29</v>
      </c>
      <c r="V74" t="s">
        <v>13</v>
      </c>
      <c r="X74" t="s">
        <v>34</v>
      </c>
      <c r="Y74" t="s">
        <v>13</v>
      </c>
      <c r="Z74" t="s">
        <v>59</v>
      </c>
    </row>
    <row r="75" spans="1:26" x14ac:dyDescent="0.25">
      <c r="A75" t="s">
        <v>206</v>
      </c>
      <c r="B75" s="1">
        <v>8832</v>
      </c>
      <c r="C75" s="2" t="s">
        <v>7</v>
      </c>
      <c r="D75" t="s">
        <v>272</v>
      </c>
      <c r="E75" t="s">
        <v>8</v>
      </c>
      <c r="F75" t="s">
        <v>48</v>
      </c>
      <c r="G75" t="s">
        <v>54</v>
      </c>
      <c r="H75" t="str">
        <f t="shared" si="5"/>
        <v>Early 20s</v>
      </c>
      <c r="I75" t="s">
        <v>83</v>
      </c>
      <c r="J75" t="s">
        <v>25</v>
      </c>
      <c r="K75" t="str">
        <f t="shared" si="6"/>
        <v>Lagos State</v>
      </c>
      <c r="L75" t="s">
        <v>13</v>
      </c>
      <c r="M75" t="str">
        <f t="shared" si="4"/>
        <v>Staying Back</v>
      </c>
      <c r="N75" t="s">
        <v>34</v>
      </c>
      <c r="O75" t="s">
        <v>49</v>
      </c>
      <c r="P75" t="s">
        <v>16</v>
      </c>
      <c r="Q75" t="s">
        <v>41</v>
      </c>
      <c r="R75" t="s">
        <v>16</v>
      </c>
      <c r="S75" t="s">
        <v>16</v>
      </c>
      <c r="T75" s="1" t="s">
        <v>300</v>
      </c>
      <c r="U75" t="s">
        <v>18</v>
      </c>
      <c r="V75" t="s">
        <v>13</v>
      </c>
      <c r="W75" t="s">
        <v>272</v>
      </c>
      <c r="X75" t="s">
        <v>34</v>
      </c>
      <c r="Y75" t="s">
        <v>16</v>
      </c>
      <c r="Z75" t="s">
        <v>46</v>
      </c>
    </row>
    <row r="76" spans="1:26" x14ac:dyDescent="0.25">
      <c r="A76" t="s">
        <v>207</v>
      </c>
      <c r="B76" s="1">
        <v>2523</v>
      </c>
      <c r="C76" s="2" t="s">
        <v>37</v>
      </c>
      <c r="D76">
        <v>2025</v>
      </c>
      <c r="E76" t="s">
        <v>8</v>
      </c>
      <c r="F76" t="s">
        <v>9</v>
      </c>
      <c r="G76" t="s">
        <v>23</v>
      </c>
      <c r="H76" t="str">
        <f t="shared" si="5"/>
        <v>Late 20s</v>
      </c>
      <c r="I76" t="s">
        <v>83</v>
      </c>
      <c r="J76" t="s">
        <v>284</v>
      </c>
      <c r="K76" t="str">
        <f t="shared" si="6"/>
        <v>Anambra State  State</v>
      </c>
      <c r="L76" t="s">
        <v>26</v>
      </c>
      <c r="M76" t="str">
        <f t="shared" si="4"/>
        <v>Undecided</v>
      </c>
      <c r="N76" t="s">
        <v>14</v>
      </c>
      <c r="O76" t="s">
        <v>49</v>
      </c>
      <c r="P76" t="s">
        <v>13</v>
      </c>
      <c r="Q76" t="s">
        <v>52</v>
      </c>
      <c r="R76" t="s">
        <v>13</v>
      </c>
      <c r="S76" t="s">
        <v>13</v>
      </c>
      <c r="T76" s="1" t="s">
        <v>299</v>
      </c>
      <c r="U76" t="s">
        <v>42</v>
      </c>
      <c r="V76" t="s">
        <v>13</v>
      </c>
      <c r="X76" t="s">
        <v>34</v>
      </c>
      <c r="Y76" t="s">
        <v>13</v>
      </c>
      <c r="Z76" t="s">
        <v>21</v>
      </c>
    </row>
    <row r="77" spans="1:26" x14ac:dyDescent="0.25">
      <c r="A77" t="s">
        <v>208</v>
      </c>
      <c r="B77" s="1">
        <v>2509</v>
      </c>
      <c r="C77" s="2" t="s">
        <v>7</v>
      </c>
      <c r="D77">
        <v>2025</v>
      </c>
      <c r="E77" t="s">
        <v>8</v>
      </c>
      <c r="F77" t="s">
        <v>48</v>
      </c>
      <c r="G77" t="s">
        <v>10</v>
      </c>
      <c r="H77" t="str">
        <f t="shared" si="5"/>
        <v>Mid 20s</v>
      </c>
      <c r="I77" t="s">
        <v>277</v>
      </c>
      <c r="J77" t="s">
        <v>11</v>
      </c>
      <c r="K77" t="str">
        <f t="shared" si="6"/>
        <v>Edo State</v>
      </c>
      <c r="L77" t="s">
        <v>16</v>
      </c>
      <c r="M77" t="str">
        <f t="shared" si="4"/>
        <v>Returning Home</v>
      </c>
      <c r="N77" t="s">
        <v>294</v>
      </c>
      <c r="O77" t="s">
        <v>15</v>
      </c>
      <c r="P77" t="s">
        <v>16</v>
      </c>
      <c r="Q77" t="s">
        <v>41</v>
      </c>
      <c r="R77" t="s">
        <v>16</v>
      </c>
      <c r="S77" t="s">
        <v>16</v>
      </c>
      <c r="T77" s="1" t="s">
        <v>302</v>
      </c>
      <c r="U77" t="s">
        <v>42</v>
      </c>
      <c r="V77" t="s">
        <v>13</v>
      </c>
      <c r="W77" t="s">
        <v>209</v>
      </c>
      <c r="X77" t="s">
        <v>78</v>
      </c>
      <c r="Y77" t="s">
        <v>13</v>
      </c>
      <c r="Z77" t="s">
        <v>46</v>
      </c>
    </row>
    <row r="78" spans="1:26" x14ac:dyDescent="0.25">
      <c r="A78" t="s">
        <v>210</v>
      </c>
      <c r="B78" s="1">
        <v>3164</v>
      </c>
      <c r="C78" s="2" t="s">
        <v>37</v>
      </c>
      <c r="D78">
        <v>2025</v>
      </c>
      <c r="E78" t="s">
        <v>8</v>
      </c>
      <c r="F78" t="s">
        <v>9</v>
      </c>
      <c r="G78" t="s">
        <v>23</v>
      </c>
      <c r="H78" t="str">
        <f t="shared" si="5"/>
        <v>Late 20s</v>
      </c>
      <c r="I78" t="s">
        <v>45</v>
      </c>
      <c r="J78" t="s">
        <v>211</v>
      </c>
      <c r="K78" t="str">
        <f t="shared" si="6"/>
        <v>Osun State</v>
      </c>
      <c r="L78" t="s">
        <v>16</v>
      </c>
      <c r="M78" t="str">
        <f t="shared" si="4"/>
        <v>Returning Home</v>
      </c>
      <c r="N78" t="s">
        <v>39</v>
      </c>
      <c r="O78" t="s">
        <v>15</v>
      </c>
      <c r="P78" t="s">
        <v>16</v>
      </c>
      <c r="Q78" t="s">
        <v>28</v>
      </c>
      <c r="R78" t="s">
        <v>16</v>
      </c>
      <c r="S78" t="s">
        <v>16</v>
      </c>
      <c r="T78" s="1" t="s">
        <v>299</v>
      </c>
      <c r="U78" t="s">
        <v>73</v>
      </c>
      <c r="V78" t="s">
        <v>13</v>
      </c>
      <c r="X78" t="s">
        <v>78</v>
      </c>
      <c r="Y78" t="s">
        <v>26</v>
      </c>
      <c r="Z78" t="s">
        <v>46</v>
      </c>
    </row>
    <row r="79" spans="1:26" x14ac:dyDescent="0.25">
      <c r="A79" t="s">
        <v>212</v>
      </c>
      <c r="B79" s="1">
        <v>1537</v>
      </c>
      <c r="C79" s="2" t="s">
        <v>7</v>
      </c>
      <c r="D79" t="s">
        <v>272</v>
      </c>
      <c r="E79" t="s">
        <v>8</v>
      </c>
      <c r="F79" t="s">
        <v>9</v>
      </c>
      <c r="G79" t="s">
        <v>10</v>
      </c>
      <c r="H79" t="str">
        <f t="shared" si="5"/>
        <v>Mid 20s</v>
      </c>
      <c r="I79" t="s">
        <v>45</v>
      </c>
      <c r="J79" t="s">
        <v>24</v>
      </c>
      <c r="K79" t="str">
        <f t="shared" si="6"/>
        <v>Delta State</v>
      </c>
      <c r="L79" t="s">
        <v>16</v>
      </c>
      <c r="M79" t="str">
        <f t="shared" si="4"/>
        <v>Returning Home</v>
      </c>
      <c r="N79" t="s">
        <v>34</v>
      </c>
      <c r="O79" t="s">
        <v>295</v>
      </c>
      <c r="P79" t="s">
        <v>13</v>
      </c>
      <c r="Q79" t="s">
        <v>28</v>
      </c>
      <c r="R79" t="s">
        <v>13</v>
      </c>
      <c r="S79" t="s">
        <v>13</v>
      </c>
      <c r="T79" s="1">
        <v>0</v>
      </c>
      <c r="U79" t="s">
        <v>29</v>
      </c>
      <c r="V79" t="s">
        <v>16</v>
      </c>
      <c r="W79" t="s">
        <v>121</v>
      </c>
      <c r="X79" t="s">
        <v>63</v>
      </c>
      <c r="Y79" t="s">
        <v>13</v>
      </c>
      <c r="Z79" t="s">
        <v>59</v>
      </c>
    </row>
    <row r="80" spans="1:26" x14ac:dyDescent="0.25">
      <c r="A80" t="s">
        <v>213</v>
      </c>
      <c r="B80" s="1">
        <v>3478</v>
      </c>
      <c r="C80" s="2" t="s">
        <v>7</v>
      </c>
      <c r="D80" t="s">
        <v>272</v>
      </c>
      <c r="E80" t="s">
        <v>8</v>
      </c>
      <c r="F80" t="s">
        <v>9</v>
      </c>
      <c r="G80" t="s">
        <v>10</v>
      </c>
      <c r="H80" t="str">
        <f t="shared" si="5"/>
        <v>Mid 20s</v>
      </c>
      <c r="I80" t="s">
        <v>68</v>
      </c>
      <c r="J80" t="s">
        <v>12</v>
      </c>
      <c r="K80" t="str">
        <f t="shared" si="6"/>
        <v>Rivers State</v>
      </c>
      <c r="L80" t="s">
        <v>26</v>
      </c>
      <c r="M80" t="str">
        <f t="shared" si="4"/>
        <v>Undecided</v>
      </c>
      <c r="N80" t="s">
        <v>14</v>
      </c>
      <c r="O80" t="s">
        <v>49</v>
      </c>
      <c r="P80" t="s">
        <v>16</v>
      </c>
      <c r="Q80" t="s">
        <v>52</v>
      </c>
      <c r="R80" t="s">
        <v>16</v>
      </c>
      <c r="S80" t="s">
        <v>16</v>
      </c>
      <c r="T80" s="1" t="s">
        <v>298</v>
      </c>
      <c r="U80" t="s">
        <v>29</v>
      </c>
      <c r="V80" t="s">
        <v>16</v>
      </c>
      <c r="W80" t="s">
        <v>214</v>
      </c>
      <c r="X80" t="s">
        <v>98</v>
      </c>
      <c r="Y80" t="s">
        <v>26</v>
      </c>
      <c r="Z80" t="s">
        <v>59</v>
      </c>
    </row>
    <row r="81" spans="1:26" x14ac:dyDescent="0.25">
      <c r="A81" t="s">
        <v>215</v>
      </c>
      <c r="B81" s="1">
        <v>334</v>
      </c>
      <c r="C81" s="2" t="s">
        <v>7</v>
      </c>
      <c r="D81" t="s">
        <v>272</v>
      </c>
      <c r="E81" t="s">
        <v>8</v>
      </c>
      <c r="F81" t="s">
        <v>48</v>
      </c>
      <c r="G81" t="s">
        <v>54</v>
      </c>
      <c r="H81" t="str">
        <f t="shared" si="5"/>
        <v>Early 20s</v>
      </c>
      <c r="I81" t="s">
        <v>45</v>
      </c>
      <c r="J81" t="s">
        <v>24</v>
      </c>
      <c r="K81" t="str">
        <f t="shared" si="6"/>
        <v>Delta State</v>
      </c>
      <c r="L81" t="s">
        <v>26</v>
      </c>
      <c r="M81" t="str">
        <f t="shared" si="4"/>
        <v>Undecided</v>
      </c>
      <c r="N81" t="s">
        <v>14</v>
      </c>
      <c r="O81" t="s">
        <v>15</v>
      </c>
      <c r="P81" t="s">
        <v>16</v>
      </c>
      <c r="Q81" t="s">
        <v>41</v>
      </c>
      <c r="R81" t="s">
        <v>16</v>
      </c>
      <c r="S81" t="s">
        <v>216</v>
      </c>
      <c r="T81" s="1" t="s">
        <v>299</v>
      </c>
      <c r="U81" t="s">
        <v>18</v>
      </c>
      <c r="V81" t="s">
        <v>16</v>
      </c>
      <c r="W81" t="s">
        <v>19</v>
      </c>
      <c r="X81" t="s">
        <v>172</v>
      </c>
      <c r="Y81" t="s">
        <v>16</v>
      </c>
      <c r="Z81" t="s">
        <v>21</v>
      </c>
    </row>
    <row r="82" spans="1:26" x14ac:dyDescent="0.25">
      <c r="A82" t="s">
        <v>217</v>
      </c>
      <c r="B82" s="1">
        <v>3188</v>
      </c>
      <c r="C82" s="2" t="s">
        <v>37</v>
      </c>
      <c r="D82">
        <v>2025</v>
      </c>
      <c r="E82" t="s">
        <v>8</v>
      </c>
      <c r="F82" t="s">
        <v>9</v>
      </c>
      <c r="G82" t="s">
        <v>54</v>
      </c>
      <c r="H82" t="str">
        <f t="shared" si="5"/>
        <v>Early 20s</v>
      </c>
      <c r="I82" t="s">
        <v>83</v>
      </c>
      <c r="J82" t="s">
        <v>11</v>
      </c>
      <c r="K82" t="str">
        <f t="shared" si="6"/>
        <v>Edo State</v>
      </c>
      <c r="L82" t="s">
        <v>13</v>
      </c>
      <c r="M82" t="str">
        <f t="shared" si="4"/>
        <v>Staying Back</v>
      </c>
      <c r="N82" t="s">
        <v>14</v>
      </c>
      <c r="O82" t="s">
        <v>49</v>
      </c>
      <c r="P82" t="s">
        <v>13</v>
      </c>
      <c r="Q82" t="s">
        <v>17</v>
      </c>
      <c r="R82" t="s">
        <v>13</v>
      </c>
      <c r="S82" t="s">
        <v>13</v>
      </c>
      <c r="T82" s="1">
        <v>0</v>
      </c>
      <c r="U82" t="s">
        <v>29</v>
      </c>
      <c r="V82" t="s">
        <v>16</v>
      </c>
      <c r="W82" t="s">
        <v>218</v>
      </c>
      <c r="X82" t="s">
        <v>34</v>
      </c>
      <c r="Y82" t="s">
        <v>13</v>
      </c>
      <c r="Z82" t="s">
        <v>35</v>
      </c>
    </row>
    <row r="83" spans="1:26" x14ac:dyDescent="0.25">
      <c r="A83" t="s">
        <v>219</v>
      </c>
      <c r="B83" s="1">
        <v>2943</v>
      </c>
      <c r="C83" s="2" t="s">
        <v>7</v>
      </c>
      <c r="D83" t="s">
        <v>272</v>
      </c>
      <c r="E83" t="s">
        <v>8</v>
      </c>
      <c r="F83" t="s">
        <v>9</v>
      </c>
      <c r="G83" t="s">
        <v>10</v>
      </c>
      <c r="H83" t="str">
        <f t="shared" si="5"/>
        <v>Mid 20s</v>
      </c>
      <c r="I83" t="s">
        <v>68</v>
      </c>
      <c r="J83" t="s">
        <v>12</v>
      </c>
      <c r="K83" t="str">
        <f t="shared" si="6"/>
        <v>Rivers State</v>
      </c>
      <c r="L83" t="s">
        <v>16</v>
      </c>
      <c r="M83" t="str">
        <f t="shared" si="4"/>
        <v>Returning Home</v>
      </c>
      <c r="N83" t="s">
        <v>118</v>
      </c>
      <c r="O83" t="s">
        <v>49</v>
      </c>
      <c r="P83" t="s">
        <v>13</v>
      </c>
      <c r="Q83" t="s">
        <v>28</v>
      </c>
      <c r="R83" t="s">
        <v>13</v>
      </c>
      <c r="S83" t="s">
        <v>13</v>
      </c>
      <c r="T83" s="1">
        <v>0</v>
      </c>
      <c r="U83" t="s">
        <v>18</v>
      </c>
      <c r="V83" t="s">
        <v>16</v>
      </c>
      <c r="W83" t="s">
        <v>220</v>
      </c>
      <c r="X83" t="s">
        <v>34</v>
      </c>
      <c r="Y83" t="s">
        <v>13</v>
      </c>
      <c r="Z83" t="s">
        <v>21</v>
      </c>
    </row>
    <row r="84" spans="1:26" x14ac:dyDescent="0.25">
      <c r="A84" t="s">
        <v>221</v>
      </c>
      <c r="B84" s="1">
        <v>5555</v>
      </c>
      <c r="C84" s="2" t="s">
        <v>7</v>
      </c>
      <c r="D84" t="s">
        <v>272</v>
      </c>
      <c r="E84" t="s">
        <v>8</v>
      </c>
      <c r="F84" t="s">
        <v>9</v>
      </c>
      <c r="G84" t="s">
        <v>10</v>
      </c>
      <c r="H84" t="str">
        <f t="shared" si="5"/>
        <v>Mid 20s</v>
      </c>
      <c r="I84" t="s">
        <v>222</v>
      </c>
      <c r="J84" t="s">
        <v>12</v>
      </c>
      <c r="K84" t="str">
        <f t="shared" si="6"/>
        <v>Rivers State</v>
      </c>
      <c r="L84" t="s">
        <v>16</v>
      </c>
      <c r="M84" t="str">
        <f t="shared" si="4"/>
        <v>Returning Home</v>
      </c>
      <c r="N84" t="s">
        <v>186</v>
      </c>
      <c r="O84" t="s">
        <v>15</v>
      </c>
      <c r="P84" t="s">
        <v>16</v>
      </c>
      <c r="Q84" t="s">
        <v>41</v>
      </c>
      <c r="R84" t="s">
        <v>16</v>
      </c>
      <c r="S84" t="s">
        <v>16</v>
      </c>
      <c r="T84" s="1" t="s">
        <v>302</v>
      </c>
      <c r="U84" t="s">
        <v>42</v>
      </c>
      <c r="V84" t="s">
        <v>13</v>
      </c>
      <c r="W84" t="s">
        <v>272</v>
      </c>
      <c r="X84" t="s">
        <v>138</v>
      </c>
      <c r="Y84" t="s">
        <v>13</v>
      </c>
      <c r="Z84" t="s">
        <v>46</v>
      </c>
    </row>
    <row r="85" spans="1:26" x14ac:dyDescent="0.25">
      <c r="A85" t="s">
        <v>223</v>
      </c>
      <c r="B85" s="1">
        <v>4567</v>
      </c>
      <c r="C85" s="2" t="s">
        <v>7</v>
      </c>
      <c r="D85" t="s">
        <v>272</v>
      </c>
      <c r="E85" t="s">
        <v>8</v>
      </c>
      <c r="F85" t="s">
        <v>9</v>
      </c>
      <c r="G85" t="s">
        <v>23</v>
      </c>
      <c r="H85" t="str">
        <f t="shared" si="5"/>
        <v>Late 20s</v>
      </c>
      <c r="I85" t="s">
        <v>205</v>
      </c>
      <c r="J85" t="s">
        <v>12</v>
      </c>
      <c r="K85" t="str">
        <f t="shared" si="6"/>
        <v>Rivers State</v>
      </c>
      <c r="L85" t="s">
        <v>13</v>
      </c>
      <c r="M85" t="str">
        <f t="shared" si="4"/>
        <v>Staying Back</v>
      </c>
      <c r="N85" t="s">
        <v>32</v>
      </c>
      <c r="O85" t="s">
        <v>15</v>
      </c>
      <c r="P85" t="s">
        <v>16</v>
      </c>
      <c r="Q85" t="s">
        <v>41</v>
      </c>
      <c r="R85" t="s">
        <v>13</v>
      </c>
      <c r="S85" t="s">
        <v>16</v>
      </c>
      <c r="T85" s="1" t="s">
        <v>299</v>
      </c>
      <c r="U85" t="s">
        <v>42</v>
      </c>
      <c r="V85" t="s">
        <v>16</v>
      </c>
      <c r="W85" t="s">
        <v>224</v>
      </c>
      <c r="X85" t="s">
        <v>75</v>
      </c>
      <c r="Y85" t="s">
        <v>16</v>
      </c>
      <c r="Z85" t="s">
        <v>46</v>
      </c>
    </row>
    <row r="86" spans="1:26" x14ac:dyDescent="0.25">
      <c r="A86" t="s">
        <v>225</v>
      </c>
      <c r="B86" s="1">
        <v>6667</v>
      </c>
      <c r="C86" s="2" t="s">
        <v>7</v>
      </c>
      <c r="D86" t="s">
        <v>272</v>
      </c>
      <c r="E86" t="s">
        <v>8</v>
      </c>
      <c r="F86" t="s">
        <v>9</v>
      </c>
      <c r="G86" t="s">
        <v>10</v>
      </c>
      <c r="H86" t="str">
        <f t="shared" si="5"/>
        <v>Mid 20s</v>
      </c>
      <c r="I86" t="s">
        <v>279</v>
      </c>
      <c r="J86" t="s">
        <v>12</v>
      </c>
      <c r="K86" t="str">
        <f t="shared" si="6"/>
        <v>Rivers State</v>
      </c>
      <c r="L86" t="s">
        <v>13</v>
      </c>
      <c r="M86" t="str">
        <f t="shared" si="4"/>
        <v>Staying Back</v>
      </c>
      <c r="N86" t="s">
        <v>118</v>
      </c>
      <c r="O86" t="s">
        <v>27</v>
      </c>
      <c r="P86" t="s">
        <v>16</v>
      </c>
      <c r="Q86" t="s">
        <v>28</v>
      </c>
      <c r="R86" t="s">
        <v>13</v>
      </c>
      <c r="S86" t="s">
        <v>16</v>
      </c>
      <c r="T86" s="1" t="s">
        <v>298</v>
      </c>
      <c r="U86" t="s">
        <v>18</v>
      </c>
      <c r="V86" t="s">
        <v>16</v>
      </c>
      <c r="W86" t="s">
        <v>226</v>
      </c>
      <c r="X86" t="s">
        <v>20</v>
      </c>
      <c r="Y86" t="s">
        <v>26</v>
      </c>
      <c r="Z86" t="s">
        <v>21</v>
      </c>
    </row>
    <row r="87" spans="1:26" x14ac:dyDescent="0.25">
      <c r="A87" t="s">
        <v>227</v>
      </c>
      <c r="B87" s="1">
        <v>53636</v>
      </c>
      <c r="C87" s="2" t="s">
        <v>7</v>
      </c>
      <c r="D87" t="s">
        <v>272</v>
      </c>
      <c r="E87" t="s">
        <v>8</v>
      </c>
      <c r="F87" t="s">
        <v>9</v>
      </c>
      <c r="G87" t="s">
        <v>54</v>
      </c>
      <c r="H87" t="str">
        <f t="shared" si="5"/>
        <v>Early 20s</v>
      </c>
      <c r="I87" t="s">
        <v>228</v>
      </c>
      <c r="J87" t="s">
        <v>12</v>
      </c>
      <c r="K87" t="str">
        <f t="shared" si="6"/>
        <v>Rivers State</v>
      </c>
      <c r="L87" t="s">
        <v>13</v>
      </c>
      <c r="M87" t="str">
        <f t="shared" si="4"/>
        <v>Staying Back</v>
      </c>
      <c r="N87" t="s">
        <v>72</v>
      </c>
      <c r="O87" t="s">
        <v>27</v>
      </c>
      <c r="P87" t="s">
        <v>13</v>
      </c>
      <c r="Q87" t="s">
        <v>41</v>
      </c>
      <c r="R87" t="s">
        <v>13</v>
      </c>
      <c r="S87" t="s">
        <v>16</v>
      </c>
      <c r="T87" s="1" t="s">
        <v>299</v>
      </c>
      <c r="U87" t="s">
        <v>18</v>
      </c>
      <c r="V87" t="s">
        <v>16</v>
      </c>
      <c r="W87" t="s">
        <v>229</v>
      </c>
      <c r="X87" t="s">
        <v>34</v>
      </c>
      <c r="Y87" t="s">
        <v>13</v>
      </c>
      <c r="Z87" t="s">
        <v>21</v>
      </c>
    </row>
    <row r="88" spans="1:26" x14ac:dyDescent="0.25">
      <c r="A88" t="s">
        <v>230</v>
      </c>
      <c r="B88" s="1">
        <v>3456</v>
      </c>
      <c r="C88" s="2" t="s">
        <v>7</v>
      </c>
      <c r="D88" t="s">
        <v>272</v>
      </c>
      <c r="E88" t="s">
        <v>8</v>
      </c>
      <c r="F88" t="s">
        <v>48</v>
      </c>
      <c r="G88" t="s">
        <v>10</v>
      </c>
      <c r="H88" t="str">
        <f t="shared" si="5"/>
        <v>Mid 20s</v>
      </c>
      <c r="I88" t="s">
        <v>283</v>
      </c>
      <c r="J88" t="s">
        <v>12</v>
      </c>
      <c r="K88" t="str">
        <f t="shared" si="6"/>
        <v>Rivers State</v>
      </c>
      <c r="L88" t="s">
        <v>13</v>
      </c>
      <c r="M88" t="str">
        <f t="shared" si="4"/>
        <v>Staying Back</v>
      </c>
      <c r="N88" t="s">
        <v>186</v>
      </c>
      <c r="O88" t="s">
        <v>295</v>
      </c>
      <c r="P88" t="s">
        <v>13</v>
      </c>
      <c r="Q88" t="s">
        <v>28</v>
      </c>
      <c r="R88" t="s">
        <v>16</v>
      </c>
      <c r="S88" t="s">
        <v>16</v>
      </c>
      <c r="T88" s="1" t="s">
        <v>299</v>
      </c>
      <c r="U88" t="s">
        <v>18</v>
      </c>
      <c r="V88" t="s">
        <v>16</v>
      </c>
      <c r="W88" t="s">
        <v>231</v>
      </c>
      <c r="X88" t="s">
        <v>34</v>
      </c>
      <c r="Y88" t="s">
        <v>13</v>
      </c>
      <c r="Z88" t="s">
        <v>21</v>
      </c>
    </row>
    <row r="89" spans="1:26" x14ac:dyDescent="0.25">
      <c r="A89" t="s">
        <v>232</v>
      </c>
      <c r="B89" s="1">
        <v>5601</v>
      </c>
      <c r="C89" s="2" t="s">
        <v>7</v>
      </c>
      <c r="D89">
        <v>2025</v>
      </c>
      <c r="E89" t="s">
        <v>8</v>
      </c>
      <c r="F89" t="s">
        <v>9</v>
      </c>
      <c r="G89" t="s">
        <v>10</v>
      </c>
      <c r="H89" t="str">
        <f t="shared" si="5"/>
        <v>Mid 20s</v>
      </c>
      <c r="I89" t="s">
        <v>83</v>
      </c>
      <c r="J89" t="s">
        <v>12</v>
      </c>
      <c r="K89" t="str">
        <f t="shared" si="6"/>
        <v>Rivers State</v>
      </c>
      <c r="L89" t="s">
        <v>13</v>
      </c>
      <c r="M89" t="str">
        <f t="shared" si="4"/>
        <v>Staying Back</v>
      </c>
      <c r="N89" t="s">
        <v>39</v>
      </c>
      <c r="O89" t="s">
        <v>15</v>
      </c>
      <c r="P89" t="s">
        <v>16</v>
      </c>
      <c r="Q89" t="s">
        <v>17</v>
      </c>
      <c r="R89" t="s">
        <v>16</v>
      </c>
      <c r="S89" t="s">
        <v>16</v>
      </c>
      <c r="T89" s="1" t="s">
        <v>298</v>
      </c>
      <c r="U89" t="s">
        <v>42</v>
      </c>
      <c r="V89" t="s">
        <v>16</v>
      </c>
      <c r="W89" t="s">
        <v>233</v>
      </c>
      <c r="X89" t="s">
        <v>58</v>
      </c>
      <c r="Y89" t="s">
        <v>16</v>
      </c>
      <c r="Z89" t="s">
        <v>46</v>
      </c>
    </row>
    <row r="90" spans="1:26" x14ac:dyDescent="0.25">
      <c r="A90" t="s">
        <v>234</v>
      </c>
      <c r="B90" s="1">
        <v>5978</v>
      </c>
      <c r="C90" s="2" t="s">
        <v>7</v>
      </c>
      <c r="D90" t="s">
        <v>272</v>
      </c>
      <c r="E90" t="s">
        <v>8</v>
      </c>
      <c r="F90" t="s">
        <v>9</v>
      </c>
      <c r="G90" t="s">
        <v>10</v>
      </c>
      <c r="H90" t="str">
        <f t="shared" si="5"/>
        <v>Mid 20s</v>
      </c>
      <c r="I90" t="s">
        <v>276</v>
      </c>
      <c r="J90" t="s">
        <v>12</v>
      </c>
      <c r="K90" t="str">
        <f t="shared" si="6"/>
        <v>Rivers State</v>
      </c>
      <c r="L90" t="s">
        <v>13</v>
      </c>
      <c r="M90" t="str">
        <f t="shared" si="4"/>
        <v>Staying Back</v>
      </c>
      <c r="N90" t="s">
        <v>39</v>
      </c>
      <c r="O90" t="s">
        <v>15</v>
      </c>
      <c r="P90" t="s">
        <v>16</v>
      </c>
      <c r="Q90" t="s">
        <v>28</v>
      </c>
      <c r="R90" t="s">
        <v>13</v>
      </c>
      <c r="S90" t="s">
        <v>16</v>
      </c>
      <c r="T90" s="1" t="s">
        <v>299</v>
      </c>
      <c r="U90" t="s">
        <v>73</v>
      </c>
      <c r="V90" t="s">
        <v>13</v>
      </c>
      <c r="W90" t="s">
        <v>272</v>
      </c>
      <c r="X90" t="s">
        <v>34</v>
      </c>
      <c r="Y90" t="s">
        <v>13</v>
      </c>
      <c r="Z90" t="s">
        <v>21</v>
      </c>
    </row>
    <row r="91" spans="1:26" x14ac:dyDescent="0.25">
      <c r="A91" t="s">
        <v>235</v>
      </c>
      <c r="B91" s="1">
        <v>7123</v>
      </c>
      <c r="C91" s="2" t="s">
        <v>7</v>
      </c>
      <c r="D91" t="s">
        <v>272</v>
      </c>
      <c r="E91" t="s">
        <v>8</v>
      </c>
      <c r="F91" t="s">
        <v>9</v>
      </c>
      <c r="G91" t="s">
        <v>23</v>
      </c>
      <c r="H91" t="str">
        <f t="shared" si="5"/>
        <v>Late 20s</v>
      </c>
      <c r="I91" t="s">
        <v>45</v>
      </c>
      <c r="J91" t="s">
        <v>12</v>
      </c>
      <c r="K91" t="str">
        <f t="shared" si="6"/>
        <v>Rivers State</v>
      </c>
      <c r="L91" t="s">
        <v>13</v>
      </c>
      <c r="M91" t="str">
        <f t="shared" si="4"/>
        <v>Staying Back</v>
      </c>
      <c r="N91" t="s">
        <v>72</v>
      </c>
      <c r="O91" t="s">
        <v>27</v>
      </c>
      <c r="P91" t="s">
        <v>16</v>
      </c>
      <c r="Q91" t="s">
        <v>41</v>
      </c>
      <c r="R91" t="s">
        <v>13</v>
      </c>
      <c r="S91" t="s">
        <v>13</v>
      </c>
      <c r="T91" s="1">
        <v>0</v>
      </c>
      <c r="U91" t="s">
        <v>29</v>
      </c>
      <c r="V91" t="s">
        <v>16</v>
      </c>
      <c r="W91" t="s">
        <v>236</v>
      </c>
      <c r="X91" t="s">
        <v>34</v>
      </c>
      <c r="Y91" t="s">
        <v>13</v>
      </c>
      <c r="Z91" t="s">
        <v>46</v>
      </c>
    </row>
    <row r="92" spans="1:26" x14ac:dyDescent="0.25">
      <c r="A92" t="s">
        <v>237</v>
      </c>
      <c r="B92" s="1">
        <v>6884</v>
      </c>
      <c r="C92" s="2" t="s">
        <v>7</v>
      </c>
      <c r="D92" t="s">
        <v>272</v>
      </c>
      <c r="E92" t="s">
        <v>166</v>
      </c>
      <c r="F92" t="s">
        <v>48</v>
      </c>
      <c r="G92" t="s">
        <v>10</v>
      </c>
      <c r="H92" t="str">
        <f t="shared" si="5"/>
        <v>Mid 20s</v>
      </c>
      <c r="I92" t="s">
        <v>176</v>
      </c>
      <c r="J92" t="s">
        <v>12</v>
      </c>
      <c r="K92" t="str">
        <f t="shared" si="6"/>
        <v>Rivers State</v>
      </c>
      <c r="L92" t="s">
        <v>13</v>
      </c>
      <c r="M92" t="str">
        <f t="shared" si="4"/>
        <v>Staying Back</v>
      </c>
      <c r="N92" t="s">
        <v>32</v>
      </c>
      <c r="O92" t="s">
        <v>27</v>
      </c>
      <c r="P92" t="s">
        <v>13</v>
      </c>
      <c r="Q92" t="s">
        <v>17</v>
      </c>
      <c r="R92" t="s">
        <v>13</v>
      </c>
      <c r="S92" t="s">
        <v>16</v>
      </c>
      <c r="T92" s="1" t="s">
        <v>299</v>
      </c>
      <c r="U92" t="s">
        <v>29</v>
      </c>
      <c r="V92" t="s">
        <v>13</v>
      </c>
      <c r="W92" t="s">
        <v>272</v>
      </c>
      <c r="X92" t="s">
        <v>75</v>
      </c>
      <c r="Y92" t="s">
        <v>13</v>
      </c>
      <c r="Z92" t="s">
        <v>59</v>
      </c>
    </row>
    <row r="93" spans="1:26" x14ac:dyDescent="0.25">
      <c r="A93" t="s">
        <v>238</v>
      </c>
      <c r="B93" s="1">
        <v>1890</v>
      </c>
      <c r="C93" s="2" t="s">
        <v>37</v>
      </c>
      <c r="D93">
        <v>2025</v>
      </c>
      <c r="E93" t="s">
        <v>8</v>
      </c>
      <c r="F93" t="s">
        <v>9</v>
      </c>
      <c r="G93" t="s">
        <v>10</v>
      </c>
      <c r="H93" t="str">
        <f t="shared" si="5"/>
        <v>Mid 20s</v>
      </c>
      <c r="I93" t="s">
        <v>89</v>
      </c>
      <c r="J93" t="s">
        <v>24</v>
      </c>
      <c r="K93" t="str">
        <f t="shared" si="6"/>
        <v>Delta State</v>
      </c>
      <c r="L93" t="s">
        <v>16</v>
      </c>
      <c r="M93" t="str">
        <f t="shared" si="4"/>
        <v>Returning Home</v>
      </c>
      <c r="N93" t="s">
        <v>14</v>
      </c>
      <c r="O93" t="s">
        <v>40</v>
      </c>
      <c r="P93" t="s">
        <v>13</v>
      </c>
      <c r="Q93" t="s">
        <v>28</v>
      </c>
      <c r="R93" t="s">
        <v>13</v>
      </c>
      <c r="S93" t="s">
        <v>13</v>
      </c>
      <c r="T93" s="1">
        <v>0</v>
      </c>
      <c r="U93" t="s">
        <v>29</v>
      </c>
      <c r="V93" t="s">
        <v>16</v>
      </c>
      <c r="W93" t="s">
        <v>239</v>
      </c>
      <c r="X93" t="s">
        <v>34</v>
      </c>
      <c r="Y93" t="s">
        <v>13</v>
      </c>
      <c r="Z93" t="s">
        <v>35</v>
      </c>
    </row>
    <row r="94" spans="1:26" x14ac:dyDescent="0.25">
      <c r="A94" t="s">
        <v>240</v>
      </c>
      <c r="B94" s="1">
        <v>4532</v>
      </c>
      <c r="C94" s="2" t="s">
        <v>37</v>
      </c>
      <c r="D94">
        <v>2025</v>
      </c>
      <c r="E94" t="s">
        <v>8</v>
      </c>
      <c r="F94" t="s">
        <v>9</v>
      </c>
      <c r="G94" t="s">
        <v>10</v>
      </c>
      <c r="H94" t="str">
        <f t="shared" si="5"/>
        <v>Mid 20s</v>
      </c>
      <c r="I94" t="s">
        <v>89</v>
      </c>
      <c r="J94" t="s">
        <v>241</v>
      </c>
      <c r="K94" t="str">
        <f t="shared" si="6"/>
        <v>Ondo State</v>
      </c>
      <c r="L94" t="s">
        <v>16</v>
      </c>
      <c r="M94" t="str">
        <f t="shared" si="4"/>
        <v>Returning Home</v>
      </c>
      <c r="N94" t="s">
        <v>14</v>
      </c>
      <c r="O94" t="s">
        <v>27</v>
      </c>
      <c r="P94" t="s">
        <v>16</v>
      </c>
      <c r="Q94" t="s">
        <v>52</v>
      </c>
      <c r="R94" t="s">
        <v>16</v>
      </c>
      <c r="S94" t="s">
        <v>16</v>
      </c>
      <c r="T94" s="1" t="s">
        <v>301</v>
      </c>
      <c r="U94" t="s">
        <v>29</v>
      </c>
      <c r="V94" t="s">
        <v>13</v>
      </c>
      <c r="X94" t="s">
        <v>98</v>
      </c>
      <c r="Y94" t="s">
        <v>16</v>
      </c>
      <c r="Z94" t="s">
        <v>46</v>
      </c>
    </row>
    <row r="95" spans="1:26" x14ac:dyDescent="0.25">
      <c r="A95" t="s">
        <v>242</v>
      </c>
      <c r="B95" s="1">
        <v>5678</v>
      </c>
      <c r="C95" s="2" t="s">
        <v>7</v>
      </c>
      <c r="D95" t="s">
        <v>272</v>
      </c>
      <c r="E95" t="s">
        <v>8</v>
      </c>
      <c r="F95" t="s">
        <v>48</v>
      </c>
      <c r="G95" t="s">
        <v>10</v>
      </c>
      <c r="H95" t="str">
        <f t="shared" si="5"/>
        <v>Mid 20s</v>
      </c>
      <c r="I95" t="s">
        <v>45</v>
      </c>
      <c r="J95" t="s">
        <v>243</v>
      </c>
      <c r="K95" t="str">
        <f t="shared" si="6"/>
        <v>Abuja State</v>
      </c>
      <c r="L95" t="s">
        <v>13</v>
      </c>
      <c r="M95" t="str">
        <f t="shared" si="4"/>
        <v>Staying Back</v>
      </c>
      <c r="N95" t="s">
        <v>39</v>
      </c>
      <c r="O95" t="s">
        <v>27</v>
      </c>
      <c r="P95" t="s">
        <v>13</v>
      </c>
      <c r="Q95" t="s">
        <v>28</v>
      </c>
      <c r="R95" t="s">
        <v>13</v>
      </c>
      <c r="S95" t="s">
        <v>13</v>
      </c>
      <c r="T95" s="1">
        <v>0</v>
      </c>
      <c r="U95" t="s">
        <v>29</v>
      </c>
      <c r="V95" t="s">
        <v>16</v>
      </c>
      <c r="W95" t="s">
        <v>244</v>
      </c>
      <c r="X95" t="s">
        <v>34</v>
      </c>
      <c r="Y95" t="s">
        <v>13</v>
      </c>
      <c r="Z95" t="s">
        <v>59</v>
      </c>
    </row>
    <row r="96" spans="1:26" x14ac:dyDescent="0.25">
      <c r="A96" t="s">
        <v>245</v>
      </c>
      <c r="B96" s="1">
        <v>5678</v>
      </c>
      <c r="C96" s="2" t="s">
        <v>37</v>
      </c>
      <c r="D96">
        <v>2024</v>
      </c>
      <c r="E96" t="s">
        <v>8</v>
      </c>
      <c r="F96" t="s">
        <v>48</v>
      </c>
      <c r="G96" t="s">
        <v>10</v>
      </c>
      <c r="H96" t="str">
        <f t="shared" si="5"/>
        <v>Mid 20s</v>
      </c>
      <c r="I96" t="s">
        <v>89</v>
      </c>
      <c r="J96" t="s">
        <v>243</v>
      </c>
      <c r="K96" t="str">
        <f t="shared" si="6"/>
        <v>Abuja State</v>
      </c>
      <c r="L96" t="s">
        <v>13</v>
      </c>
      <c r="M96" t="str">
        <f t="shared" si="4"/>
        <v>Staying Back</v>
      </c>
      <c r="N96" t="s">
        <v>72</v>
      </c>
      <c r="O96" t="s">
        <v>49</v>
      </c>
      <c r="P96" t="s">
        <v>16</v>
      </c>
      <c r="Q96" t="s">
        <v>17</v>
      </c>
      <c r="R96" t="s">
        <v>13</v>
      </c>
      <c r="S96" t="s">
        <v>16</v>
      </c>
      <c r="T96" s="1" t="s">
        <v>298</v>
      </c>
      <c r="U96" t="s">
        <v>18</v>
      </c>
      <c r="V96" t="s">
        <v>16</v>
      </c>
      <c r="W96" t="s">
        <v>246</v>
      </c>
      <c r="X96" t="s">
        <v>75</v>
      </c>
      <c r="Y96" t="s">
        <v>13</v>
      </c>
      <c r="Z96" t="s">
        <v>21</v>
      </c>
    </row>
    <row r="97" spans="1:26" x14ac:dyDescent="0.25">
      <c r="A97" t="s">
        <v>247</v>
      </c>
      <c r="B97" s="1">
        <v>5453</v>
      </c>
      <c r="C97" s="2" t="s">
        <v>37</v>
      </c>
      <c r="D97">
        <v>2024</v>
      </c>
      <c r="E97" t="s">
        <v>8</v>
      </c>
      <c r="F97" t="s">
        <v>9</v>
      </c>
      <c r="G97" t="s">
        <v>23</v>
      </c>
      <c r="H97" t="str">
        <f t="shared" si="5"/>
        <v>Late 20s</v>
      </c>
      <c r="I97" t="s">
        <v>83</v>
      </c>
      <c r="J97" t="s">
        <v>12</v>
      </c>
      <c r="K97" t="str">
        <f t="shared" si="6"/>
        <v>Rivers State</v>
      </c>
      <c r="L97" t="s">
        <v>16</v>
      </c>
      <c r="M97" t="str">
        <f t="shared" si="4"/>
        <v>Returning Home</v>
      </c>
      <c r="N97" t="s">
        <v>186</v>
      </c>
      <c r="O97" t="s">
        <v>15</v>
      </c>
      <c r="P97" t="s">
        <v>16</v>
      </c>
      <c r="Q97" t="s">
        <v>17</v>
      </c>
      <c r="R97" t="s">
        <v>16</v>
      </c>
      <c r="S97" t="s">
        <v>16</v>
      </c>
      <c r="T97" s="1" t="s">
        <v>302</v>
      </c>
      <c r="U97" t="s">
        <v>18</v>
      </c>
      <c r="V97" t="s">
        <v>13</v>
      </c>
      <c r="X97" t="s">
        <v>138</v>
      </c>
      <c r="Y97" t="s">
        <v>13</v>
      </c>
      <c r="Z97" t="s">
        <v>46</v>
      </c>
    </row>
    <row r="98" spans="1:26" x14ac:dyDescent="0.25">
      <c r="A98" t="s">
        <v>248</v>
      </c>
      <c r="B98" s="1">
        <v>6780</v>
      </c>
      <c r="C98" s="2" t="s">
        <v>37</v>
      </c>
      <c r="D98">
        <v>2025</v>
      </c>
      <c r="E98" t="s">
        <v>8</v>
      </c>
      <c r="F98" t="s">
        <v>48</v>
      </c>
      <c r="G98" t="s">
        <v>10</v>
      </c>
      <c r="H98" t="str">
        <f t="shared" si="5"/>
        <v>Mid 20s</v>
      </c>
      <c r="I98" t="s">
        <v>45</v>
      </c>
      <c r="J98" t="s">
        <v>24</v>
      </c>
      <c r="K98" t="str">
        <f t="shared" si="6"/>
        <v>Delta State</v>
      </c>
      <c r="L98" t="s">
        <v>13</v>
      </c>
      <c r="M98" t="str">
        <f t="shared" ref="M98:M109" si="7">IF(L98="No", "Staying Back", IF(L98="Yes", "Returning Home", IF(L98="Undecided", "Undecided")))</f>
        <v>Staying Back</v>
      </c>
      <c r="N98" t="s">
        <v>72</v>
      </c>
      <c r="O98" t="s">
        <v>49</v>
      </c>
      <c r="P98" t="s">
        <v>16</v>
      </c>
      <c r="Q98" t="s">
        <v>28</v>
      </c>
      <c r="R98" t="s">
        <v>16</v>
      </c>
      <c r="S98" t="s">
        <v>16</v>
      </c>
      <c r="T98" s="1" t="s">
        <v>301</v>
      </c>
      <c r="U98" t="s">
        <v>29</v>
      </c>
      <c r="V98" t="s">
        <v>13</v>
      </c>
      <c r="X98" t="s">
        <v>78</v>
      </c>
      <c r="Y98" t="s">
        <v>16</v>
      </c>
      <c r="Z98" t="s">
        <v>21</v>
      </c>
    </row>
    <row r="99" spans="1:26" x14ac:dyDescent="0.25">
      <c r="A99" t="s">
        <v>249</v>
      </c>
      <c r="B99" s="1">
        <v>1209</v>
      </c>
      <c r="C99" s="2" t="s">
        <v>7</v>
      </c>
      <c r="D99" t="s">
        <v>272</v>
      </c>
      <c r="E99" t="s">
        <v>8</v>
      </c>
      <c r="F99" t="s">
        <v>9</v>
      </c>
      <c r="G99" t="s">
        <v>54</v>
      </c>
      <c r="H99" t="str">
        <f t="shared" si="5"/>
        <v>Early 20s</v>
      </c>
      <c r="I99" t="s">
        <v>276</v>
      </c>
      <c r="J99" t="s">
        <v>25</v>
      </c>
      <c r="K99" t="str">
        <f t="shared" si="6"/>
        <v>Lagos State</v>
      </c>
      <c r="L99" t="s">
        <v>13</v>
      </c>
      <c r="M99" t="str">
        <f t="shared" si="7"/>
        <v>Staying Back</v>
      </c>
      <c r="N99" t="s">
        <v>250</v>
      </c>
      <c r="O99" t="s">
        <v>15</v>
      </c>
      <c r="P99" t="s">
        <v>16</v>
      </c>
      <c r="Q99" t="s">
        <v>41</v>
      </c>
      <c r="R99" t="s">
        <v>16</v>
      </c>
      <c r="S99" t="s">
        <v>16</v>
      </c>
      <c r="T99" s="1" t="s">
        <v>302</v>
      </c>
      <c r="U99" t="s">
        <v>29</v>
      </c>
      <c r="V99" t="s">
        <v>13</v>
      </c>
      <c r="W99" t="s">
        <v>272</v>
      </c>
      <c r="X99" t="s">
        <v>65</v>
      </c>
      <c r="Y99" t="s">
        <v>16</v>
      </c>
      <c r="Z99" t="s">
        <v>46</v>
      </c>
    </row>
    <row r="100" spans="1:26" x14ac:dyDescent="0.25">
      <c r="A100" t="s">
        <v>251</v>
      </c>
      <c r="B100" s="1">
        <v>5674</v>
      </c>
      <c r="C100" s="2" t="s">
        <v>37</v>
      </c>
      <c r="D100">
        <v>2025</v>
      </c>
      <c r="E100" t="s">
        <v>8</v>
      </c>
      <c r="F100" t="s">
        <v>9</v>
      </c>
      <c r="G100" t="s">
        <v>10</v>
      </c>
      <c r="H100" t="str">
        <f t="shared" si="5"/>
        <v>Mid 20s</v>
      </c>
      <c r="I100" t="s">
        <v>45</v>
      </c>
      <c r="J100" t="s">
        <v>252</v>
      </c>
      <c r="K100" t="str">
        <f t="shared" si="6"/>
        <v>Ogun State</v>
      </c>
      <c r="L100" t="s">
        <v>13</v>
      </c>
      <c r="M100" t="str">
        <f t="shared" si="7"/>
        <v>Staying Back</v>
      </c>
      <c r="N100" t="s">
        <v>14</v>
      </c>
      <c r="O100" t="s">
        <v>295</v>
      </c>
      <c r="P100" t="s">
        <v>13</v>
      </c>
      <c r="Q100" t="s">
        <v>28</v>
      </c>
      <c r="R100" t="s">
        <v>13</v>
      </c>
      <c r="S100" t="s">
        <v>13</v>
      </c>
      <c r="T100" s="1">
        <v>0</v>
      </c>
      <c r="U100" t="s">
        <v>29</v>
      </c>
      <c r="V100" t="s">
        <v>16</v>
      </c>
      <c r="W100" t="s">
        <v>112</v>
      </c>
      <c r="X100" t="s">
        <v>34</v>
      </c>
      <c r="Y100" t="s">
        <v>13</v>
      </c>
      <c r="Z100" t="s">
        <v>35</v>
      </c>
    </row>
    <row r="101" spans="1:26" x14ac:dyDescent="0.25">
      <c r="A101" t="s">
        <v>253</v>
      </c>
      <c r="B101" s="1">
        <v>7689</v>
      </c>
      <c r="C101" s="2" t="s">
        <v>7</v>
      </c>
      <c r="D101" t="s">
        <v>272</v>
      </c>
      <c r="E101" t="s">
        <v>8</v>
      </c>
      <c r="F101" t="s">
        <v>9</v>
      </c>
      <c r="G101" t="s">
        <v>54</v>
      </c>
      <c r="H101" t="str">
        <f t="shared" si="5"/>
        <v>Early 20s</v>
      </c>
      <c r="I101" t="s">
        <v>168</v>
      </c>
      <c r="J101" t="s">
        <v>243</v>
      </c>
      <c r="K101" t="str">
        <f t="shared" si="6"/>
        <v>Abuja State</v>
      </c>
      <c r="L101" t="s">
        <v>13</v>
      </c>
      <c r="M101" t="str">
        <f t="shared" si="7"/>
        <v>Staying Back</v>
      </c>
      <c r="N101" t="s">
        <v>118</v>
      </c>
      <c r="O101" t="s">
        <v>15</v>
      </c>
      <c r="P101" t="s">
        <v>16</v>
      </c>
      <c r="Q101" t="s">
        <v>28</v>
      </c>
      <c r="R101" t="s">
        <v>13</v>
      </c>
      <c r="S101" t="s">
        <v>16</v>
      </c>
      <c r="T101" s="1" t="s">
        <v>298</v>
      </c>
      <c r="U101" t="s">
        <v>73</v>
      </c>
      <c r="V101" t="s">
        <v>16</v>
      </c>
      <c r="W101" t="s">
        <v>33</v>
      </c>
      <c r="X101" t="s">
        <v>75</v>
      </c>
      <c r="Y101" t="s">
        <v>26</v>
      </c>
      <c r="Z101" t="s">
        <v>59</v>
      </c>
    </row>
    <row r="102" spans="1:26" x14ac:dyDescent="0.25">
      <c r="A102" t="s">
        <v>254</v>
      </c>
      <c r="B102" s="1">
        <v>6890</v>
      </c>
      <c r="C102" s="2" t="s">
        <v>37</v>
      </c>
      <c r="D102">
        <v>2025</v>
      </c>
      <c r="E102" t="s">
        <v>8</v>
      </c>
      <c r="F102" t="s">
        <v>48</v>
      </c>
      <c r="G102" t="s">
        <v>23</v>
      </c>
      <c r="H102" t="str">
        <f t="shared" si="5"/>
        <v>Late 20s</v>
      </c>
      <c r="I102" t="s">
        <v>280</v>
      </c>
      <c r="J102" t="s">
        <v>105</v>
      </c>
      <c r="K102" t="str">
        <f t="shared" si="6"/>
        <v>Kogi State</v>
      </c>
      <c r="L102" t="s">
        <v>13</v>
      </c>
      <c r="M102" t="str">
        <f t="shared" si="7"/>
        <v>Staying Back</v>
      </c>
      <c r="N102" t="s">
        <v>250</v>
      </c>
      <c r="O102" t="s">
        <v>49</v>
      </c>
      <c r="P102" t="s">
        <v>16</v>
      </c>
      <c r="Q102" t="s">
        <v>41</v>
      </c>
      <c r="R102" t="s">
        <v>16</v>
      </c>
      <c r="S102" t="s">
        <v>16</v>
      </c>
      <c r="T102" s="1" t="s">
        <v>301</v>
      </c>
      <c r="U102" t="s">
        <v>42</v>
      </c>
      <c r="V102" t="s">
        <v>13</v>
      </c>
      <c r="X102" t="s">
        <v>75</v>
      </c>
      <c r="Y102" t="s">
        <v>16</v>
      </c>
      <c r="Z102" t="s">
        <v>46</v>
      </c>
    </row>
    <row r="103" spans="1:26" x14ac:dyDescent="0.25">
      <c r="A103" t="s">
        <v>255</v>
      </c>
      <c r="B103" s="1">
        <v>6782</v>
      </c>
      <c r="C103" s="2" t="s">
        <v>7</v>
      </c>
      <c r="D103" t="s">
        <v>272</v>
      </c>
      <c r="E103" t="s">
        <v>8</v>
      </c>
      <c r="F103" t="s">
        <v>48</v>
      </c>
      <c r="G103" t="s">
        <v>54</v>
      </c>
      <c r="H103" t="str">
        <f t="shared" si="5"/>
        <v>Early 20s</v>
      </c>
      <c r="I103" t="s">
        <v>111</v>
      </c>
      <c r="J103" t="s">
        <v>25</v>
      </c>
      <c r="K103" t="str">
        <f t="shared" si="6"/>
        <v>Lagos State</v>
      </c>
      <c r="L103" t="s">
        <v>26</v>
      </c>
      <c r="M103" t="str">
        <f t="shared" si="7"/>
        <v>Undecided</v>
      </c>
      <c r="N103" t="s">
        <v>14</v>
      </c>
      <c r="O103" t="s">
        <v>295</v>
      </c>
      <c r="P103" t="s">
        <v>13</v>
      </c>
      <c r="Q103" t="s">
        <v>28</v>
      </c>
      <c r="R103" t="s">
        <v>13</v>
      </c>
      <c r="S103" t="s">
        <v>13</v>
      </c>
      <c r="T103" s="1">
        <v>0</v>
      </c>
      <c r="U103" t="s">
        <v>18</v>
      </c>
      <c r="V103" t="s">
        <v>16</v>
      </c>
      <c r="W103" t="s">
        <v>256</v>
      </c>
      <c r="X103" t="s">
        <v>34</v>
      </c>
      <c r="Y103" t="s">
        <v>13</v>
      </c>
      <c r="Z103" t="s">
        <v>59</v>
      </c>
    </row>
    <row r="104" spans="1:26" x14ac:dyDescent="0.25">
      <c r="A104" t="s">
        <v>257</v>
      </c>
      <c r="B104" s="1">
        <v>6711</v>
      </c>
      <c r="C104" s="2" t="s">
        <v>37</v>
      </c>
      <c r="D104">
        <v>2024</v>
      </c>
      <c r="E104" t="s">
        <v>166</v>
      </c>
      <c r="F104" t="s">
        <v>48</v>
      </c>
      <c r="G104" t="s">
        <v>10</v>
      </c>
      <c r="H104" t="str">
        <f t="shared" si="5"/>
        <v>Mid 20s</v>
      </c>
      <c r="I104" t="s">
        <v>45</v>
      </c>
      <c r="J104" t="s">
        <v>258</v>
      </c>
      <c r="K104" t="str">
        <f t="shared" si="6"/>
        <v>Kwara  State</v>
      </c>
      <c r="L104" t="s">
        <v>16</v>
      </c>
      <c r="M104" t="str">
        <f t="shared" si="7"/>
        <v>Returning Home</v>
      </c>
      <c r="N104" t="s">
        <v>120</v>
      </c>
      <c r="O104" t="s">
        <v>49</v>
      </c>
      <c r="P104" t="s">
        <v>16</v>
      </c>
      <c r="Q104" t="s">
        <v>17</v>
      </c>
      <c r="R104" t="s">
        <v>16</v>
      </c>
      <c r="S104" t="s">
        <v>16</v>
      </c>
      <c r="T104" s="1" t="s">
        <v>298</v>
      </c>
      <c r="U104" t="s">
        <v>42</v>
      </c>
      <c r="V104" t="s">
        <v>16</v>
      </c>
      <c r="W104" t="s">
        <v>259</v>
      </c>
      <c r="X104" t="s">
        <v>172</v>
      </c>
      <c r="Y104" t="s">
        <v>13</v>
      </c>
      <c r="Z104" t="s">
        <v>46</v>
      </c>
    </row>
    <row r="105" spans="1:26" x14ac:dyDescent="0.25">
      <c r="A105" t="s">
        <v>260</v>
      </c>
      <c r="B105" s="1">
        <v>2300</v>
      </c>
      <c r="C105" s="2" t="s">
        <v>37</v>
      </c>
      <c r="D105">
        <v>2024</v>
      </c>
      <c r="E105" t="s">
        <v>8</v>
      </c>
      <c r="F105" t="s">
        <v>48</v>
      </c>
      <c r="G105" t="s">
        <v>23</v>
      </c>
      <c r="H105" t="str">
        <f t="shared" si="5"/>
        <v>Late 20s</v>
      </c>
      <c r="I105" t="s">
        <v>45</v>
      </c>
      <c r="J105" t="s">
        <v>243</v>
      </c>
      <c r="K105" t="str">
        <f t="shared" si="6"/>
        <v>Abuja State</v>
      </c>
      <c r="L105" t="s">
        <v>13</v>
      </c>
      <c r="M105" t="str">
        <f t="shared" si="7"/>
        <v>Staying Back</v>
      </c>
      <c r="N105" t="s">
        <v>118</v>
      </c>
      <c r="O105" t="s">
        <v>49</v>
      </c>
      <c r="P105" t="s">
        <v>16</v>
      </c>
      <c r="Q105" t="s">
        <v>17</v>
      </c>
      <c r="R105" t="s">
        <v>13</v>
      </c>
      <c r="S105" t="s">
        <v>16</v>
      </c>
      <c r="T105" s="1" t="s">
        <v>298</v>
      </c>
      <c r="U105" t="s">
        <v>29</v>
      </c>
      <c r="V105" t="s">
        <v>16</v>
      </c>
      <c r="W105" t="s">
        <v>261</v>
      </c>
      <c r="X105" t="s">
        <v>98</v>
      </c>
      <c r="Y105" t="s">
        <v>13</v>
      </c>
      <c r="Z105" t="s">
        <v>21</v>
      </c>
    </row>
    <row r="106" spans="1:26" x14ac:dyDescent="0.25">
      <c r="A106" t="s">
        <v>262</v>
      </c>
      <c r="B106" s="1">
        <v>4511</v>
      </c>
      <c r="C106" s="2" t="s">
        <v>7</v>
      </c>
      <c r="D106" t="s">
        <v>272</v>
      </c>
      <c r="E106" t="s">
        <v>8</v>
      </c>
      <c r="F106" t="s">
        <v>48</v>
      </c>
      <c r="G106" t="s">
        <v>10</v>
      </c>
      <c r="H106" t="str">
        <f t="shared" si="5"/>
        <v>Mid 20s</v>
      </c>
      <c r="I106" t="s">
        <v>263</v>
      </c>
      <c r="J106" t="s">
        <v>12</v>
      </c>
      <c r="K106" t="str">
        <f t="shared" si="6"/>
        <v>Rivers State</v>
      </c>
      <c r="L106" t="s">
        <v>16</v>
      </c>
      <c r="M106" t="str">
        <f t="shared" si="7"/>
        <v>Returning Home</v>
      </c>
      <c r="N106" t="s">
        <v>186</v>
      </c>
      <c r="O106" t="s">
        <v>27</v>
      </c>
      <c r="P106" t="s">
        <v>16</v>
      </c>
      <c r="Q106" t="s">
        <v>28</v>
      </c>
      <c r="R106" t="s">
        <v>13</v>
      </c>
      <c r="S106" t="s">
        <v>16</v>
      </c>
      <c r="T106" s="1" t="s">
        <v>298</v>
      </c>
      <c r="U106" t="s">
        <v>29</v>
      </c>
      <c r="V106" t="s">
        <v>16</v>
      </c>
      <c r="W106" t="s">
        <v>19</v>
      </c>
      <c r="X106" t="s">
        <v>126</v>
      </c>
      <c r="Y106" t="s">
        <v>26</v>
      </c>
      <c r="Z106" t="s">
        <v>21</v>
      </c>
    </row>
    <row r="107" spans="1:26" x14ac:dyDescent="0.25">
      <c r="A107" t="s">
        <v>264</v>
      </c>
      <c r="B107" s="1">
        <v>9206</v>
      </c>
      <c r="C107" s="2" t="s">
        <v>37</v>
      </c>
      <c r="D107" t="s">
        <v>272</v>
      </c>
      <c r="E107" t="s">
        <v>8</v>
      </c>
      <c r="F107" t="s">
        <v>48</v>
      </c>
      <c r="G107" t="s">
        <v>23</v>
      </c>
      <c r="H107" t="str">
        <f t="shared" si="5"/>
        <v>Late 20s</v>
      </c>
      <c r="I107" t="s">
        <v>281</v>
      </c>
      <c r="J107" t="s">
        <v>283</v>
      </c>
      <c r="K107" t="str">
        <f t="shared" si="6"/>
        <v>Anambra State State</v>
      </c>
      <c r="L107" t="s">
        <v>13</v>
      </c>
      <c r="M107" t="str">
        <f t="shared" si="7"/>
        <v>Staying Back</v>
      </c>
      <c r="N107" t="s">
        <v>150</v>
      </c>
      <c r="O107" t="s">
        <v>49</v>
      </c>
      <c r="P107" t="s">
        <v>16</v>
      </c>
      <c r="Q107" t="s">
        <v>28</v>
      </c>
      <c r="R107" t="s">
        <v>16</v>
      </c>
      <c r="S107" t="s">
        <v>16</v>
      </c>
      <c r="T107" s="1" t="s">
        <v>302</v>
      </c>
      <c r="U107" t="s">
        <v>29</v>
      </c>
      <c r="V107" t="s">
        <v>13</v>
      </c>
      <c r="W107" t="s">
        <v>272</v>
      </c>
      <c r="X107" t="s">
        <v>78</v>
      </c>
      <c r="Y107" t="s">
        <v>16</v>
      </c>
      <c r="Z107" t="s">
        <v>46</v>
      </c>
    </row>
    <row r="108" spans="1:26" x14ac:dyDescent="0.25">
      <c r="A108" t="s">
        <v>265</v>
      </c>
      <c r="B108" s="1">
        <v>5688</v>
      </c>
      <c r="C108" s="2" t="s">
        <v>7</v>
      </c>
      <c r="D108" t="s">
        <v>272</v>
      </c>
      <c r="E108" t="s">
        <v>8</v>
      </c>
      <c r="F108" t="s">
        <v>48</v>
      </c>
      <c r="G108" t="s">
        <v>10</v>
      </c>
      <c r="H108" t="str">
        <f t="shared" si="5"/>
        <v>Mid 20s</v>
      </c>
      <c r="I108" t="s">
        <v>266</v>
      </c>
      <c r="J108" t="s">
        <v>267</v>
      </c>
      <c r="K108" t="str">
        <f t="shared" si="6"/>
        <v>Kebbi  State</v>
      </c>
      <c r="L108" t="s">
        <v>16</v>
      </c>
      <c r="M108" t="str">
        <f t="shared" si="7"/>
        <v>Returning Home</v>
      </c>
      <c r="N108" t="s">
        <v>150</v>
      </c>
      <c r="O108" t="s">
        <v>27</v>
      </c>
      <c r="P108" t="s">
        <v>16</v>
      </c>
      <c r="Q108" t="s">
        <v>52</v>
      </c>
      <c r="R108" t="s">
        <v>16</v>
      </c>
      <c r="S108" t="s">
        <v>16</v>
      </c>
      <c r="T108" s="1" t="s">
        <v>301</v>
      </c>
      <c r="U108" t="s">
        <v>144</v>
      </c>
      <c r="V108" t="s">
        <v>13</v>
      </c>
      <c r="W108" t="s">
        <v>272</v>
      </c>
      <c r="X108" t="s">
        <v>78</v>
      </c>
      <c r="Y108" t="s">
        <v>13</v>
      </c>
      <c r="Z108" t="s">
        <v>21</v>
      </c>
    </row>
    <row r="109" spans="1:26" x14ac:dyDescent="0.25">
      <c r="A109" t="s">
        <v>268</v>
      </c>
      <c r="B109" s="1">
        <v>7185</v>
      </c>
      <c r="C109" s="2" t="s">
        <v>37</v>
      </c>
      <c r="D109">
        <v>2024</v>
      </c>
      <c r="E109" t="s">
        <v>8</v>
      </c>
      <c r="F109" t="s">
        <v>48</v>
      </c>
      <c r="G109" t="s">
        <v>10</v>
      </c>
      <c r="H109" t="str">
        <f t="shared" si="5"/>
        <v>Mid 20s</v>
      </c>
      <c r="I109" t="s">
        <v>45</v>
      </c>
      <c r="J109" t="s">
        <v>84</v>
      </c>
      <c r="K109" t="str">
        <f t="shared" si="6"/>
        <v>Ebonyi State</v>
      </c>
      <c r="L109" t="s">
        <v>13</v>
      </c>
      <c r="M109" t="str">
        <f t="shared" si="7"/>
        <v>Staying Back</v>
      </c>
      <c r="N109" t="s">
        <v>186</v>
      </c>
      <c r="O109" t="s">
        <v>49</v>
      </c>
      <c r="P109" t="s">
        <v>16</v>
      </c>
      <c r="Q109" t="s">
        <v>41</v>
      </c>
      <c r="R109" t="s">
        <v>16</v>
      </c>
      <c r="S109" t="s">
        <v>16</v>
      </c>
      <c r="T109" s="1" t="s">
        <v>302</v>
      </c>
      <c r="U109" t="s">
        <v>144</v>
      </c>
      <c r="V109" t="s">
        <v>16</v>
      </c>
      <c r="W109" t="s">
        <v>269</v>
      </c>
      <c r="X109" t="s">
        <v>138</v>
      </c>
      <c r="Y109" t="s">
        <v>16</v>
      </c>
      <c r="Z109" t="s">
        <v>46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g G A A B Q S w M E F A A C A A g A y z Q K W x + j v I W j A A A A 9 Q A A A B I A H A B D b 2 5 m a W c v U G F j a 2 F n Z S 5 4 b W w g o h g A K K A U A A A A A A A A A A A A A A A A A A A A A A A A A A A A h Y 9 B D o I w F E S v Q r q n R Y w G y a c s 3 E p i Q j R u m 1 K h E T 6 G F s v d X H g k r y B G U X c u Z 9 5 b z N y v N 0 i H p v Y u q j O 6 x Y T M a E A 8 h b I t N J Y J 6 e 3 R j 0 j K Y S v k S Z T K G 2 U 0 8 W C K h F T W n m P G n H P U z W n b l S w M g h k 7 Z J t c V q o R 5 C P r / 7 K v 0 V i B U h E O + 9 c Y H t J V R B f L c R K w q Y N M 4 5 e H I 3 v S n x L W f W 3 7 T n G F / i 4 H N k V g 7 w v 8 A V B L A w Q U A A I A C A D L N A p b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y z Q K W 1 I R s f E z A w A A m A 0 A A B M A H A B G b 3 J t d W x h c y 9 T Z W N 0 a W 9 u M S 5 t I K I Y A C i g F A A A A A A A A A A A A A A A A A A A A A A A A A A A A N V W 3 2 v b M B B + L + R / O L y X F N x A y t j D S i m Z 2 4 0 + r H R x Y J R S i u p c Y l F Z M p K c 1 I T + 7 z t J T d b G T t q N 9 K F 5 i d F 9 9 + M 7 3 Z 3 O Y G a 5 k p C G / / 5 R Z 6 + z Z 3 K m c Q w j d i e w D 8 c g 0 H b 2 g H 6 p q n S G d H L 2 k K H o J Z X W K O 1 v p e / v l L r v 7 i + u L 1 i B x 1 H Q j G 4 e r x M l L U F u 4 m D g U 5 T k T E 6 d 8 b r E i C x 5 a G + k m T Q T p Y t E i a q Q T m i 6 w V u 8 W E Q j X q C x r C i j G C z J w O K D f Y x h E a W W W Y R E j R F I d i 7 t l 8 8 9 p + 2 F F 1 d p A g 5 R m Y Z i o o q S e D n u a k L 0 9 Y x n u E Q x W X v Q T 6 a 5 Z Q J M u 4 0 f K M e o G 8 e D K Y J 2 L F s l C Q U 8 V b p e 9 x W Y U C x D N H y M M m u q w w p z i q V Q d U G Z b S H m M t h v K g / R V l q C V V B T Y u E N / i 6 V s Q f b k p j a a l x T 9 i t t W r Q v B z B k l s t p Q 3 R u Q g w O k q M o C e M O Y I w z F K o E i X M w 9 1 w I c 7 J V d 8 I 0 T L Q q Y J 6 j R m 9 C 8 B m e w K k C m 2 M N z B h u L M y 5 z c G 6 G i u V t k 4 N t x v W K H D G p F 1 l K / M c X b q M 4 9 z U P v V A U s y Q I g B G X 9 N K U H w F d U A u K B Q h 1 J x R m q F L n 2 y O u B 9 i X z p t 2 g y h u E o C w 8 h W o 2 Y G W a a K Q o 2 Z r 2 P f U o 1 b Q G 2 U p B p O X T 6 p c H y G X e U A l 8 u 6 h y t k z T o + n 0 C N J o Z S G D A l Z n x S u 6 y G m / n a e t / r x f 2 i l D w d N y y a R H 2 R X W o 1 1 a x o K 5 r H / d U A S U v B L Y Q q h 7 u a G A l e c E t 9 u J o m H h I Q 3 b W J E 8 M u C 8 g 7 I t f B 4 4 g i / V a f s S x f x d R d R H F E F H 9 V y m J q a w o u M b O Y D A i D + 7 s s 5 1 5 / l 9 x 6 h 9 G z l D / P Y P + V o b 3 t g t w o 3 y n f 9 5 k M R H 5 D 7 Q 1 R 0 v s 2 f i J n / q Y i C J 6 O u + s Z 2 z l v 1 2 s H p w T x 8 + S 7 M 3 U p W L Y 2 z n e f l G i 0 P A w T Z + D x r N X Z W 0 a o 5 z E M Q I q e k M k K 5 N + W a I e z l W 4 v a L n o V h o R 3 W 9 n j 8 t N V 9 x c i G 4 P / 3 8 l u j 3 c 3 V L 0 8 V e f t S 1 u 6 y 7 S h B x u x m x Z j 9 5 t p 2 m + r 6 N c q 2 q a t 7 / t b + r g d a W N 7 d d u f 2 t n r S u 0 d 8 c / r y R O n n r J 5 u v + O G s L d R V N S u O d u q 7 l s n K 7 K g u 7 j F 9 q n m J p 2 d 5 e X 2 q e D 5 4 X M + D o D 1 B L A Q I t A B Q A A g A I A M s 0 C l s f o 7 y F o w A A A P U A A A A S A A A A A A A A A A A A A A A A A A A A A A B D b 2 5 m a W c v U G F j a 2 F n Z S 5 4 b W x Q S w E C L Q A U A A I A C A D L N A p b D 8 r p q 6 Q A A A D p A A A A E w A A A A A A A A A A A A A A A A D v A A A A W 0 N v b n R l b n R f V H l w Z X N d L n h t b F B L A Q I t A B Q A A g A I A M s 0 C l t S E b H x M w M A A J g N A A A T A A A A A A A A A A A A A A A A A O A B A A B G b 3 J t d W x h c y 9 T Z W N 0 a W 9 u M S 5 t U E s F B g A A A A A D A A M A w g A A A G A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Y z A A A A A A A A B D M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G F i b G U x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4 L T E w V D A z O j Q 4 O j M z L j k y N j g 5 O T l a I i A v P j x F b n R y e S B U e X B l P S J G a W x s Q 2 9 s d W 1 u V H l w Z X M i I F Z h b H V l P S J z Q m d N R 0 F B W U d C Z 0 F H Q m d Z R 0 J n W U d C Z 1 l H Q m d Z Q U J n W U d C Z 1 l H I i A v P j x F b n R y e S B U e X B l P S J G a W x s Q 2 9 s d W 1 u T m F t Z X M i I F Z h b H V l P S J z W y Z x d W 9 0 O 1 R p b W V z d G F t c C Z x d W 9 0 O y w m c X V v d D t T d G F 0 Z S B D b 2 R l I C Z x d W 9 0 O y w m c X V v d D t O W V N D I F N 0 Y X R 1 c y Z x d W 9 0 O y w m c X V v d D t D b 2 1 w b G V 0 a W 9 u I G 9 m I F N l c n Z p Y 2 U m c X V v d D s s J n F 1 b 3 Q 7 T W F y a X R h b C B z d G F 0 d X M m c X V v d D s s J n F 1 b 3 Q 7 R 2 V u Z G V y J n F 1 b 3 Q 7 L C Z x d W 9 0 O 0 F n Z S B y Y W 5 n Z S Z x d W 9 0 O y w m c X V v d D t B Z 2 U g Q 2 F 0 Z W d v c n k m c X V v d D s s J n F 1 b 3 Q 7 U 3 R h d G U g b 2 Y g U m V z a W R l b m N l J n F 1 b 3 Q 7 L C Z x d W 9 0 O y B T d G F 0 Z S B v Z i B E Z X B s b 3 l t Z W 5 0 J n F 1 b 3 Q 7 L C Z x d W 9 0 O 0 N v b H V t b j E m c X V v d D s s J n F 1 b 3 Q 7 I F J l d H V y b i B 0 b y B 5 b 3 V y I F N 0 Y X R l I G 9 m I F J l c 2 l k Z W 5 j Z S Z x d W 9 0 O y w m c X V v d D t Q b 3 N 0 L U 5 Z U 0 M g U 3 R h d H V z J n F 1 b 3 Q 7 L C Z x d W 9 0 O 1 N 0 d W R 5 I E N v d X J z Z S Z x d W 9 0 O y w m c X V v d D t Q U E E g U m F 0 a W 5 n J n F 1 b 3 Q 7 L C Z x d W 9 0 O 0 l z I H l v d X I g U F B B I G h l b H B p b m c g e W 9 1 I G R l d m V s b 3 A g b m V 3 I H N r a W x s c z 8 m c X V v d D s s J n F 1 b 3 Q 7 U F B B L U R p c 3 R h b m N l I E Z y b 2 0 g U G x h Y 2 U g b 2 Y g U m V z a W R l b m N l J n F 1 b 3 Q 7 L C Z x d W 9 0 O 1 R y Y W 5 z c G 9 y d G F 0 a W 9 u I E F z c 2 l z d G F u Y 2 U m c X V v d D s s J n F 1 b 3 Q 7 U F B B L V J l b G V 2 Y W 5 j Z S B 0 b y B D b 3 V y c 2 U g b 2 Y g U 3 R 1 Z H k m c X V v d D s s J n F 1 b 3 Q 7 U m V n d W x h c i B Q U E E g Y W x s b 3 d h b m N l J n F 1 b 3 Q 7 L C Z x d W 9 0 O y B Q U E E g c m F u Z 2 U g c 2 F s Y X J 5 J n F 1 b 3 Q 7 L C Z x d W 9 0 O 0 F j Y 2 9 t b W 9 k Y X R p b 2 4 g V H l w Z S Z x d W 9 0 O y w m c X V v d D t Q Z X J z b 2 5 h b C B T a 2 l s b C B E Z X Z l b G 9 w b W V u d C B p b i B T Z X J 2 a W N l I F l l Y X I m c X V v d D s s J n F 1 b 3 Q 7 S W Y g e W V z L C B w b H M g c 3 B l Y 2 l m e S B 0 a G U g c 2 t p b G w 6 J n F 1 b 3 Q 7 L C Z x d W 9 0 O 1 B Q Q S B D Y X R l Z 2 9 y e S Z x d W 9 0 O y w m c X V v d D t Q b 3 N 0 I F B Q Q S B X b 3 J r J n F 1 b 3 Q 7 L C Z x d W 9 0 O y B O W V N D I F B y b 2 d y Y W 0 g U m F 0 a W 5 n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S 9 D a G F u Z 2 V k I F R 5 c G U u e 1 R p b W V z d G F t c C w w f S Z x d W 9 0 O y w m c X V v d D t T Z W N 0 a W 9 u M S 9 U Y W J s Z T E v Q 2 h h b m d l Z C B U e X B l L n t T d G F 0 Z S B D b 2 R l I C w x f S Z x d W 9 0 O y w m c X V v d D t T Z W N 0 a W 9 u M S 9 U Y W J s Z T E v Q 2 h h b m d l Z C B U e X B l L n t O W V N D I F N 0 Y X R 1 c y w y f S Z x d W 9 0 O y w m c X V v d D t T Z W N 0 a W 9 u M S 9 U Y W J s Z T E v Q 2 h h b m d l Z C B U e X B l L n t D b 2 1 w b G V 0 a W 9 u I G 9 m I F N l c n Z p Y 2 U s M 3 0 m c X V v d D s s J n F 1 b 3 Q 7 U 2 V j d G l v b j E v V G F i b G U x L 0 N o Y W 5 n Z W Q g V H l w Z S 5 7 T W F y a X R h b C B z d G F 0 d X M s N H 0 m c X V v d D s s J n F 1 b 3 Q 7 U 2 V j d G l v b j E v V G F i b G U x L 0 N o Y W 5 n Z W Q g V H l w Z S 5 7 R 2 V u Z G V y L D V 9 J n F 1 b 3 Q 7 L C Z x d W 9 0 O 1 N l Y 3 R p b 2 4 x L 1 R h Y m x l M S 9 D a G F u Z 2 V k I F R 5 c G U u e 0 F n Z S B y Y W 5 n Z S w 2 f S Z x d W 9 0 O y w m c X V v d D t T Z W N 0 a W 9 u M S 9 U Y W J s Z T E v Q 2 h h b m d l Z C B U e X B l L n t B Z 2 U g Q 2 F 0 Z W d v c n k s N 3 0 m c X V v d D s s J n F 1 b 3 Q 7 U 2 V j d G l v b j E v V G F i b G U x L 0 N o Y W 5 n Z W Q g V H l w Z S 5 7 U 3 R h d G U g b 2 Y g U m V z a W R l b m N l L D h 9 J n F 1 b 3 Q 7 L C Z x d W 9 0 O 1 N l Y 3 R p b 2 4 x L 1 R h Y m x l M S 9 D a G F u Z 2 V k I F R 5 c G U u e y B T d G F 0 Z S B v Z i B E Z X B s b 3 l t Z W 5 0 L D l 9 J n F 1 b 3 Q 7 L C Z x d W 9 0 O 1 N l Y 3 R p b 2 4 x L 1 R h Y m x l M S 9 D a G F u Z 2 V k I F R 5 c G U u e 0 N v b H V t b j E s M T B 9 J n F 1 b 3 Q 7 L C Z x d W 9 0 O 1 N l Y 3 R p b 2 4 x L 1 R h Y m x l M S 9 D a G F u Z 2 V k I F R 5 c G U u e y B S Z X R 1 c m 4 g d G 8 g e W 9 1 c i B T d G F 0 Z S B v Z i B S Z X N p Z G V u Y 2 U s M T F 9 J n F 1 b 3 Q 7 L C Z x d W 9 0 O 1 N l Y 3 R p b 2 4 x L 1 R h Y m x l M S 9 D a G F u Z 2 V k I F R 5 c G U u e 1 B v c 3 Q t T l l T Q y B T d G F 0 d X M s M T J 9 J n F 1 b 3 Q 7 L C Z x d W 9 0 O 1 N l Y 3 R p b 2 4 x L 1 R h Y m x l M S 9 D a G F u Z 2 V k I F R 5 c G U u e 1 N 0 d W R 5 I E N v d X J z Z S w x M 3 0 m c X V v d D s s J n F 1 b 3 Q 7 U 2 V j d G l v b j E v V G F i b G U x L 0 N o Y W 5 n Z W Q g V H l w Z S 5 7 U F B B I F J h d G l u Z y w x N H 0 m c X V v d D s s J n F 1 b 3 Q 7 U 2 V j d G l v b j E v V G F i b G U x L 0 N o Y W 5 n Z W Q g V H l w Z S 5 7 S X M g e W 9 1 c i B Q U E E g a G V s c G l u Z y B 5 b 3 U g Z G V 2 Z W x v c C B u Z X c g c 2 t p b G x z P y w x N X 0 m c X V v d D s s J n F 1 b 3 Q 7 U 2 V j d G l v b j E v V G F i b G U x L 0 N o Y W 5 n Z W Q g V H l w Z T E u e 0 l z I H l v d X I g U F B B I G Z h c i B m c m 9 t I H d o Z X J l I H l v d S B s a X Z l P y B E b y B 0 a G V 5 I G F z c 2 l z d C B 3 a X R o I H R y Y W 5 z c G 9 y d C B m Y X J l P y 4 x L D E 2 f S Z x d W 9 0 O y w m c X V v d D t T Z W N 0 a W 9 u M S 9 U Y W J s Z T E v Q 2 h h b m d l Z C B U e X B l M S 5 7 S X M g e W 9 1 c i B Q U E E g Z m F y I G Z y b 2 0 g d 2 h l c m U g e W 9 1 I G x p d m U / I E R v I H R o Z X k g Y X N z a X N 0 I H d p d G g g d H J h b n N w b 3 J 0 I G Z h c m U / L j I s M T d 9 J n F 1 b 3 Q 7 L C Z x d W 9 0 O 1 N l Y 3 R p b 2 4 x L 1 R h Y m x l M S 9 D a G F u Z 2 V k I F R 5 c G U u e 0 l z I H l v d X I g U F B B I H J l b G V 2 Y W 5 0 I H R v I H l v d X I g Y 2 9 1 c n N l I G 9 m I H N 0 d W R 5 P y w x N 3 0 m c X V v d D s s J n F 1 b 3 Q 7 U 2 V j d G l v b j E v V G F i b G U x L 0 N o Y W 5 n Z W Q g V H l w Z S 5 7 R G 8 g e W 9 1 I H J l Y 2 V p d m U g Y S B y Z W d 1 b G F y I G 1 v b n R o b H k g Y W x s b 3 d h b m N l I C h h b G x h d 2 V l K S B m c m 9 t I H l v d X I g U F B B P y w x O H 0 m c X V v d D s s J n F 1 b 3 Q 7 U 2 V j d G l v b j E v V G F i b G U x L 0 N o Y W 5 n Z W Q g V H l w Z S 5 7 I F B Q Q S B y Y W 5 n Z S B z Y W x h c n k s M T l 9 J n F 1 b 3 Q 7 L C Z x d W 9 0 O 1 N l Y 3 R p b 2 4 x L 1 R h Y m x l M S 9 D a G F u Z 2 V k I F R 5 c G U u e 0 F j Y 2 9 t b W 9 k Y X R p b 2 4 g V H l w Z S w y M H 0 m c X V v d D s s J n F 1 b 3 Q 7 U 2 V j d G l v b j E v V G F i b G U x L 0 N o Y W 5 n Z W Q g V H l w Z S 5 7 U G V y c 2 9 u Y W w g U 2 t p b G w g R G V 2 Z W x v c G 1 l b n Q g a W 4 g U 2 V y d m l j Z S B Z Z W F y L D I x f S Z x d W 9 0 O y w m c X V v d D t T Z W N 0 a W 9 u M S 9 U Y W J s Z T E v Q 2 h h b m d l Z C B U e X B l L n t J Z i B 5 Z X M s I H B s c y B z c G V j a W Z 5 I H R o Z S B z a 2 l s b D o s M j J 9 J n F 1 b 3 Q 7 L C Z x d W 9 0 O 1 N l Y 3 R p b 2 4 x L 1 R h Y m x l M S 9 D a G F u Z 2 V k I F R 5 c G U u e 1 B Q Q S B D Y X R l Z 2 9 y e S w y M 3 0 m c X V v d D s s J n F 1 b 3 Q 7 U 2 V j d G l v b j E v V G F i b G U x L 0 N o Y W 5 n Z W Q g V H l w Z S 5 7 U G 9 z d C B Q U E E g V 2 9 y a y w y N H 0 m c X V v d D s s J n F 1 b 3 Q 7 U 2 V j d G l v b j E v V G F i b G U x L 0 N o Y W 5 n Z W Q g V H l w Z S 5 7 I E 5 Z U 0 M g U H J v Z 3 J h b S B S Y X R p b m c s M j V 9 J n F 1 b 3 Q 7 X S w m c X V v d D t D b 2 x 1 b W 5 D b 3 V u d C Z x d W 9 0 O z o y N y w m c X V v d D t L Z X l D b 2 x 1 b W 5 O Y W 1 l c y Z x d W 9 0 O z p b X S w m c X V v d D t D b 2 x 1 b W 5 J Z G V u d G l 0 a W V z J n F 1 b 3 Q 7 O l s m c X V v d D t T Z W N 0 a W 9 u M S 9 U Y W J s Z T E v Q 2 h h b m d l Z C B U e X B l L n t U a W 1 l c 3 R h b X A s M H 0 m c X V v d D s s J n F 1 b 3 Q 7 U 2 V j d G l v b j E v V G F i b G U x L 0 N o Y W 5 n Z W Q g V H l w Z S 5 7 U 3 R h d G U g Q 2 9 k Z S A s M X 0 m c X V v d D s s J n F 1 b 3 Q 7 U 2 V j d G l v b j E v V G F i b G U x L 0 N o Y W 5 n Z W Q g V H l w Z S 5 7 T l l T Q y B T d G F 0 d X M s M n 0 m c X V v d D s s J n F 1 b 3 Q 7 U 2 V j d G l v b j E v V G F i b G U x L 0 N o Y W 5 n Z W Q g V H l w Z S 5 7 Q 2 9 t c G x l d G l v b i B v Z i B T Z X J 2 a W N l L D N 9 J n F 1 b 3 Q 7 L C Z x d W 9 0 O 1 N l Y 3 R p b 2 4 x L 1 R h Y m x l M S 9 D a G F u Z 2 V k I F R 5 c G U u e 0 1 h c m l 0 Y W w g c 3 R h d H V z L D R 9 J n F 1 b 3 Q 7 L C Z x d W 9 0 O 1 N l Y 3 R p b 2 4 x L 1 R h Y m x l M S 9 D a G F u Z 2 V k I F R 5 c G U u e 0 d l b m R l c i w 1 f S Z x d W 9 0 O y w m c X V v d D t T Z W N 0 a W 9 u M S 9 U Y W J s Z T E v Q 2 h h b m d l Z C B U e X B l L n t B Z 2 U g c m F u Z 2 U s N n 0 m c X V v d D s s J n F 1 b 3 Q 7 U 2 V j d G l v b j E v V G F i b G U x L 0 N o Y W 5 n Z W Q g V H l w Z S 5 7 Q W d l I E N h d G V n b 3 J 5 L D d 9 J n F 1 b 3 Q 7 L C Z x d W 9 0 O 1 N l Y 3 R p b 2 4 x L 1 R h Y m x l M S 9 D a G F u Z 2 V k I F R 5 c G U u e 1 N 0 Y X R l I G 9 m I F J l c 2 l k Z W 5 j Z S w 4 f S Z x d W 9 0 O y w m c X V v d D t T Z W N 0 a W 9 u M S 9 U Y W J s Z T E v Q 2 h h b m d l Z C B U e X B l L n s g U 3 R h d G U g b 2 Y g R G V w b G 9 5 b W V u d C w 5 f S Z x d W 9 0 O y w m c X V v d D t T Z W N 0 a W 9 u M S 9 U Y W J s Z T E v Q 2 h h b m d l Z C B U e X B l L n t D b 2 x 1 b W 4 x L D E w f S Z x d W 9 0 O y w m c X V v d D t T Z W N 0 a W 9 u M S 9 U Y W J s Z T E v Q 2 h h b m d l Z C B U e X B l L n s g U m V 0 d X J u I H R v I H l v d X I g U 3 R h d G U g b 2 Y g U m V z a W R l b m N l L D E x f S Z x d W 9 0 O y w m c X V v d D t T Z W N 0 a W 9 u M S 9 U Y W J s Z T E v Q 2 h h b m d l Z C B U e X B l L n t Q b 3 N 0 L U 5 Z U 0 M g U 3 R h d H V z L D E y f S Z x d W 9 0 O y w m c X V v d D t T Z W N 0 a W 9 u M S 9 U Y W J s Z T E v Q 2 h h b m d l Z C B U e X B l L n t T d H V k e S B D b 3 V y c 2 U s M T N 9 J n F 1 b 3 Q 7 L C Z x d W 9 0 O 1 N l Y 3 R p b 2 4 x L 1 R h Y m x l M S 9 D a G F u Z 2 V k I F R 5 c G U u e 1 B Q Q S B S Y X R p b m c s M T R 9 J n F 1 b 3 Q 7 L C Z x d W 9 0 O 1 N l Y 3 R p b 2 4 x L 1 R h Y m x l M S 9 D a G F u Z 2 V k I F R 5 c G U u e 0 l z I H l v d X I g U F B B I G h l b H B p b m c g e W 9 1 I G R l d m V s b 3 A g b m V 3 I H N r a W x s c z 8 s M T V 9 J n F 1 b 3 Q 7 L C Z x d W 9 0 O 1 N l Y 3 R p b 2 4 x L 1 R h Y m x l M S 9 D a G F u Z 2 V k I F R 5 c G U x L n t J c y B 5 b 3 V y I F B Q Q S B m Y X I g Z n J v b S B 3 a G V y Z S B 5 b 3 U g b G l 2 Z T 8 g R G 8 g d G h l e S B h c 3 N p c 3 Q g d 2 l 0 a C B 0 c m F u c 3 B v c n Q g Z m F y Z T 8 u M S w x N n 0 m c X V v d D s s J n F 1 b 3 Q 7 U 2 V j d G l v b j E v V G F i b G U x L 0 N o Y W 5 n Z W Q g V H l w Z T E u e 0 l z I H l v d X I g U F B B I G Z h c i B m c m 9 t I H d o Z X J l I H l v d S B s a X Z l P y B E b y B 0 a G V 5 I G F z c 2 l z d C B 3 a X R o I H R y Y W 5 z c G 9 y d C B m Y X J l P y 4 y L D E 3 f S Z x d W 9 0 O y w m c X V v d D t T Z W N 0 a W 9 u M S 9 U Y W J s Z T E v Q 2 h h b m d l Z C B U e X B l L n t J c y B 5 b 3 V y I F B Q Q S B y Z W x l d m F u d C B 0 b y B 5 b 3 V y I G N v d X J z Z S B v Z i B z d H V k e T 8 s M T d 9 J n F 1 b 3 Q 7 L C Z x d W 9 0 O 1 N l Y 3 R p b 2 4 x L 1 R h Y m x l M S 9 D a G F u Z 2 V k I F R 5 c G U u e 0 R v I H l v d S B y Z W N l a X Z l I G E g c m V n d W x h c i B t b 2 5 0 a G x 5 I G F s b G 9 3 Y W 5 j Z S A o Y W x s Y X d l Z S k g Z n J v b S B 5 b 3 V y I F B Q Q T 8 s M T h 9 J n F 1 b 3 Q 7 L C Z x d W 9 0 O 1 N l Y 3 R p b 2 4 x L 1 R h Y m x l M S 9 D a G F u Z 2 V k I F R 5 c G U u e y B Q U E E g c m F u Z 2 U g c 2 F s Y X J 5 L D E 5 f S Z x d W 9 0 O y w m c X V v d D t T Z W N 0 a W 9 u M S 9 U Y W J s Z T E v Q 2 h h b m d l Z C B U e X B l L n t B Y 2 N v b W 1 v Z G F 0 a W 9 u I F R 5 c G U s M j B 9 J n F 1 b 3 Q 7 L C Z x d W 9 0 O 1 N l Y 3 R p b 2 4 x L 1 R h Y m x l M S 9 D a G F u Z 2 V k I F R 5 c G U u e 1 B l c n N v b m F s I F N r a W x s I E R l d m V s b 3 B t Z W 5 0 I G l u I F N l c n Z p Y 2 U g W W V h c i w y M X 0 m c X V v d D s s J n F 1 b 3 Q 7 U 2 V j d G l v b j E v V G F i b G U x L 0 N o Y W 5 n Z W Q g V H l w Z S 5 7 S W Y g e W V z L C B w b H M g c 3 B l Y 2 l m e S B 0 a G U g c 2 t p b G w 6 L D I y f S Z x d W 9 0 O y w m c X V v d D t T Z W N 0 a W 9 u M S 9 U Y W J s Z T E v Q 2 h h b m d l Z C B U e X B l L n t Q U E E g Q 2 F 0 Z W d v c n k s M j N 9 J n F 1 b 3 Q 7 L C Z x d W 9 0 O 1 N l Y 3 R p b 2 4 x L 1 R h Y m x l M S 9 D a G F u Z 2 V k I F R 5 c G U u e 1 B v c 3 Q g U F B B I F d v c m s s M j R 9 J n F 1 b 3 Q 7 L C Z x d W 9 0 O 1 N l Y 3 R p b 2 4 x L 1 R h Y m x l M S 9 D a G F u Z 2 V k I F R 5 c G U u e y B O W V N D I F B y b 2 d y Y W 0 g U m F 0 a W 5 n L D I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V 8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h Y m x l M V 8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O C 0 x M F Q w N T o z O D o y M y 4 2 M T U z M D Q z W i I g L z 4 8 R W 5 0 c n k g V H l w Z T 0 i R m l s b E N v b H V t b l R 5 c G V z I i B W Y W x 1 Z T 0 i c 0 F 3 W U F C Z 1 l H Q m d Z R 0 J n W U d C Z 1 l H Q m d Z R 0 F B W U d C Z 1 l H Q m d Z P S I g L z 4 8 R W 5 0 c n k g V H l w Z T 0 i R m l s b E N v b H V t b k 5 h b W V z I i B W Y W x 1 Z T 0 i c 1 s m c X V v d D t T d G F 0 Z S B D b 2 R l I C Z x d W 9 0 O y w m c X V v d D t O W V N D I F N 0 Y X R 1 c y Z x d W 9 0 O y w m c X V v d D t D b 2 1 w b G V 0 a W 9 u I G 9 m I F N l c n Z p Y 2 U m c X V v d D s s J n F 1 b 3 Q 7 T W F y a X R h b C B z d G F 0 d X M m c X V v d D s s J n F 1 b 3 Q 7 R 2 V u Z G V y J n F 1 b 3 Q 7 L C Z x d W 9 0 O 0 F n Z S B y Y W 5 n Z S Z x d W 9 0 O y w m c X V v d D t B Z 2 U g Q 2 F 0 Z W d v c n k m c X V v d D s s J n F 1 b 3 Q 7 U 3 R h d G U g b 2 Y g U m V z a W R l b m N l J n F 1 b 3 Q 7 L C Z x d W 9 0 O 1 N 0 Y X R l I G 9 m I F J l c 2 l k Z W 5 j Z T I m c X V v d D s s J n F 1 b 3 Q 7 U 3 R h d G U g b 2 Y g R G V w b G 9 5 b W V u d C Z x d W 9 0 O y w m c X V v d D t Q b 3 N 0 L U 5 Z U 0 M g U 3 R h d H V z J n F 1 b 3 Q 7 L C Z x d W 9 0 O 1 N 0 d W R 5 I E N v d X J z Z S Z x d W 9 0 O y w m c X V v d D t Q U E E g U m F 0 a W 5 n J n F 1 b 3 Q 7 L C Z x d W 9 0 O 1 N r a W x s I E R l d m V s b 3 B t Z W 5 0 I F R o c m 9 1 Z 2 g g U F B B P y Z x d W 9 0 O y w m c X V v d D t Q U E E t R G l z d G F u Y 2 U g R n J v b S B Q b G F j Z S B v Z i B S Z X N p Z G V u Y 2 U m c X V v d D s s J n F 1 b 3 Q 7 V H J h b n N w b 3 J 0 Y X R p b 2 4 g Q X N z a X N 0 Y W 5 j Z T 8 m c X V v d D s s J n F 1 b 3 Q 7 U F B B L V J l b G V 2 Y W 5 j Z S B 0 b y B D b 3 V y c 2 U g b 2 Y g U 3 R 1 Z H k m c X V v d D s s J n F 1 b 3 Q 7 U m V n d W x h c i B Q U E E g Y W x s b 3 d h b m N l J n F 1 b 3 Q 7 L C Z x d W 9 0 O y B Q U E E g c m F u Z 2 U g c 2 F s Y X J 5 J n F 1 b 3 Q 7 L C Z x d W 9 0 O 1 B Q Q S B T Y W x h c n k g Q 2 F 0 Z W d v c n k m c X V v d D s s J n F 1 b 3 Q 7 Q W N j b 2 1 t b 2 R h d G l v b i B U e X B l J n F 1 b 3 Q 7 L C Z x d W 9 0 O 1 B l c n N v b m F s I F N r a W x s I E R l d m V s b 3 B t Z W 5 0 I G l u I F N l c n Z p Y 2 U g W W V h c i Z x d W 9 0 O y w m c X V v d D t J Z i B 5 Z X M s I H B s c y B z c G V j a W Z 5 I H R o Z S B z a 2 l s b D o m c X V v d D s s J n F 1 b 3 Q 7 U F B B I E N h d G V n b 3 J 5 J n F 1 b 3 Q 7 L C Z x d W 9 0 O 0 l u d G V y Z X N 0 I G l u I E N v b n R p b n V p b m c g Y X Q g U F B B I F B v c 3 Q g U 2 V y d m l j Z T 8 m c X V v d D s s J n F 1 b 3 Q 7 I E 5 Z U 0 M g U H J v Z 3 J h b S B S Y X R p b m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x X z I v Q 2 h h b m d l Z C B U e X B l L n t T d G F 0 Z S B D b 2 R l I C w w f S Z x d W 9 0 O y w m c X V v d D t T Z W N 0 a W 9 u M S 9 U Y W J s Z T F f M i 9 D a G F u Z 2 V k I F R 5 c G U u e 0 5 Z U 0 M g U 3 R h d H V z L D F 9 J n F 1 b 3 Q 7 L C Z x d W 9 0 O 1 N l Y 3 R p b 2 4 x L 1 R h Y m x l M V 8 y L 0 N o Y W 5 n Z W Q g V H l w Z S 5 7 Q 2 9 t c G x l d G l v b i B v Z i B T Z X J 2 a W N l L D J 9 J n F 1 b 3 Q 7 L C Z x d W 9 0 O 1 N l Y 3 R p b 2 4 x L 1 R h Y m x l M V 8 y L 0 N o Y W 5 n Z W Q g V H l w Z S 5 7 T W F y a X R h b C B z d G F 0 d X M s M 3 0 m c X V v d D s s J n F 1 b 3 Q 7 U 2 V j d G l v b j E v V G F i b G U x X z I v Q 2 h h b m d l Z C B U e X B l L n t H Z W 5 k Z X I s N H 0 m c X V v d D s s J n F 1 b 3 Q 7 U 2 V j d G l v b j E v V G F i b G U x X z I v Q 2 h h b m d l Z C B U e X B l L n t B Z 2 U g c m F u Z 2 U s N X 0 m c X V v d D s s J n F 1 b 3 Q 7 U 2 V j d G l v b j E v V G F i b G U x X z I v Q 2 h h b m d l Z C B U e X B l L n t B Z 2 U g Q 2 F 0 Z W d v c n k s N n 0 m c X V v d D s s J n F 1 b 3 Q 7 U 2 V j d G l v b j E v V G F i b G U x X z I v Q 2 h h b m d l Z C B U e X B l L n t T d G F 0 Z S B v Z i B S Z X N p Z G V u Y 2 U s N 3 0 m c X V v d D s s J n F 1 b 3 Q 7 U 2 V j d G l v b j E v V G F i b G U x X z I v Q 2 h h b m d l Z C B U e X B l L n t T d G F 0 Z S B v Z i B S Z X N p Z G V u Y 2 U y L D h 9 J n F 1 b 3 Q 7 L C Z x d W 9 0 O 1 N l Y 3 R p b 2 4 x L 1 R h Y m x l M V 8 y L 0 N o Y W 5 n Z W Q g V H l w Z S 5 7 U 3 R h d G U g b 2 Y g R G V w b G 9 5 b W V u d C w 5 f S Z x d W 9 0 O y w m c X V v d D t T Z W N 0 a W 9 u M S 9 U Y W J s Z T F f M i 9 D a G F u Z 2 V k I F R 5 c G U u e 1 B v c 3 Q t T l l T Q y B T d G F 0 d X M s M T B 9 J n F 1 b 3 Q 7 L C Z x d W 9 0 O 1 N l Y 3 R p b 2 4 x L 1 R h Y m x l M V 8 y L 0 N o Y W 5 n Z W Q g V H l w Z S 5 7 U 3 R 1 Z H k g Q 2 9 1 c n N l L D E x f S Z x d W 9 0 O y w m c X V v d D t T Z W N 0 a W 9 u M S 9 U Y W J s Z T F f M i 9 D a G F u Z 2 V k I F R 5 c G U u e 1 B Q Q S B S Y X R p b m c s M T J 9 J n F 1 b 3 Q 7 L C Z x d W 9 0 O 1 N l Y 3 R p b 2 4 x L 1 R h Y m x l M V 8 y L 0 N o Y W 5 n Z W Q g V H l w Z S 5 7 U 2 t p b G w g R G V 2 Z W x v c G 1 l b n Q g V G h y b 3 V n a C B Q U E E / L D E z f S Z x d W 9 0 O y w m c X V v d D t T Z W N 0 a W 9 u M S 9 U Y W J s Z T F f M i 9 D a G F u Z 2 V k I F R 5 c G U u e 1 B Q Q S 1 E a X N 0 Y W 5 j Z S B G c m 9 t I F B s Y W N l I G 9 m I F J l c 2 l k Z W 5 j Z S w x N H 0 m c X V v d D s s J n F 1 b 3 Q 7 U 2 V j d G l v b j E v V G F i b G U x X z I v Q 2 h h b m d l Z C B U e X B l L n t U c m F u c 3 B v c n R h d G l v b i B B c 3 N p c 3 R h b m N l P y w x N X 0 m c X V v d D s s J n F 1 b 3 Q 7 U 2 V j d G l v b j E v V G F i b G U x X z I v Q 2 h h b m d l Z C B U e X B l L n t Q U E E t U m V s Z X Z h b m N l I H R v I E N v d X J z Z S B v Z i B T d H V k e S w x N n 0 m c X V v d D s s J n F 1 b 3 Q 7 U 2 V j d G l v b j E v V G F i b G U x X z I v Q 2 h h b m d l Z C B U e X B l L n t S Z W d 1 b G F y I F B Q Q S B h b G x v d 2 F u Y 2 U s M T d 9 J n F 1 b 3 Q 7 L C Z x d W 9 0 O 1 N l Y 3 R p b 2 4 x L 1 R h Y m x l M V 8 y L 0 N o Y W 5 n Z W Q g V H l w Z S 5 7 I F B Q Q S B y Y W 5 n Z S B z Y W x h c n k s M T h 9 J n F 1 b 3 Q 7 L C Z x d W 9 0 O 1 N l Y 3 R p b 2 4 x L 1 R h Y m x l M V 8 y L 0 N o Y W 5 n Z W Q g V H l w Z S 5 7 U F B B I F N h b G F y e S B D Y X R l Z 2 9 y e S w x O X 0 m c X V v d D s s J n F 1 b 3 Q 7 U 2 V j d G l v b j E v V G F i b G U x X z I v Q 2 h h b m d l Z C B U e X B l L n t B Y 2 N v b W 1 v Z G F 0 a W 9 u I F R 5 c G U s M j B 9 J n F 1 b 3 Q 7 L C Z x d W 9 0 O 1 N l Y 3 R p b 2 4 x L 1 R h Y m x l M V 8 y L 0 N o Y W 5 n Z W Q g V H l w Z S 5 7 U G V y c 2 9 u Y W w g U 2 t p b G w g R G V 2 Z W x v c G 1 l b n Q g a W 4 g U 2 V y d m l j Z S B Z Z W F y L D I x f S Z x d W 9 0 O y w m c X V v d D t T Z W N 0 a W 9 u M S 9 U Y W J s Z T F f M i 9 D a G F u Z 2 V k I F R 5 c G U u e 0 l m I H l l c y w g c G x z I H N w Z W N p Z n k g d G h l I H N r a W x s O i w y M n 0 m c X V v d D s s J n F 1 b 3 Q 7 U 2 V j d G l v b j E v V G F i b G U x X z I v Q 2 h h b m d l Z C B U e X B l L n t Q U E E g Q 2 F 0 Z W d v c n k s M j N 9 J n F 1 b 3 Q 7 L C Z x d W 9 0 O 1 N l Y 3 R p b 2 4 x L 1 R h Y m x l M V 8 y L 0 N o Y W 5 n Z W Q g V H l w Z S 5 7 S W 5 0 Z X J l c 3 Q g a W 4 g Q 2 9 u d G l u d W l u Z y B h d C B Q U E E g U G 9 z d C B T Z X J 2 a W N l P y w y N H 0 m c X V v d D s s J n F 1 b 3 Q 7 U 2 V j d G l v b j E v V G F i b G U x X z I v Q 2 h h b m d l Z C B U e X B l L n s g T l l T Q y B Q c m 9 n c m F t I F J h d G l u Z y w y N X 0 m c X V v d D t d L C Z x d W 9 0 O 0 N v b H V t b k N v d W 5 0 J n F 1 b 3 Q 7 O j I 2 L C Z x d W 9 0 O 0 t l e U N v b H V t b k 5 h b W V z J n F 1 b 3 Q 7 O l t d L C Z x d W 9 0 O 0 N v b H V t b k l k Z W 5 0 a X R p Z X M m c X V v d D s 6 W y Z x d W 9 0 O 1 N l Y 3 R p b 2 4 x L 1 R h Y m x l M V 8 y L 0 N o Y W 5 n Z W Q g V H l w Z S 5 7 U 3 R h d G U g Q 2 9 k Z S A s M H 0 m c X V v d D s s J n F 1 b 3 Q 7 U 2 V j d G l v b j E v V G F i b G U x X z I v Q 2 h h b m d l Z C B U e X B l L n t O W V N D I F N 0 Y X R 1 c y w x f S Z x d W 9 0 O y w m c X V v d D t T Z W N 0 a W 9 u M S 9 U Y W J s Z T F f M i 9 D a G F u Z 2 V k I F R 5 c G U u e 0 N v b X B s Z X R p b 2 4 g b 2 Y g U 2 V y d m l j Z S w y f S Z x d W 9 0 O y w m c X V v d D t T Z W N 0 a W 9 u M S 9 U Y W J s Z T F f M i 9 D a G F u Z 2 V k I F R 5 c G U u e 0 1 h c m l 0 Y W w g c 3 R h d H V z L D N 9 J n F 1 b 3 Q 7 L C Z x d W 9 0 O 1 N l Y 3 R p b 2 4 x L 1 R h Y m x l M V 8 y L 0 N o Y W 5 n Z W Q g V H l w Z S 5 7 R 2 V u Z G V y L D R 9 J n F 1 b 3 Q 7 L C Z x d W 9 0 O 1 N l Y 3 R p b 2 4 x L 1 R h Y m x l M V 8 y L 0 N o Y W 5 n Z W Q g V H l w Z S 5 7 Q W d l I H J h b m d l L D V 9 J n F 1 b 3 Q 7 L C Z x d W 9 0 O 1 N l Y 3 R p b 2 4 x L 1 R h Y m x l M V 8 y L 0 N o Y W 5 n Z W Q g V H l w Z S 5 7 Q W d l I E N h d G V n b 3 J 5 L D Z 9 J n F 1 b 3 Q 7 L C Z x d W 9 0 O 1 N l Y 3 R p b 2 4 x L 1 R h Y m x l M V 8 y L 0 N o Y W 5 n Z W Q g V H l w Z S 5 7 U 3 R h d G U g b 2 Y g U m V z a W R l b m N l L D d 9 J n F 1 b 3 Q 7 L C Z x d W 9 0 O 1 N l Y 3 R p b 2 4 x L 1 R h Y m x l M V 8 y L 0 N o Y W 5 n Z W Q g V H l w Z S 5 7 U 3 R h d G U g b 2 Y g U m V z a W R l b m N l M i w 4 f S Z x d W 9 0 O y w m c X V v d D t T Z W N 0 a W 9 u M S 9 U Y W J s Z T F f M i 9 D a G F u Z 2 V k I F R 5 c G U u e 1 N 0 Y X R l I G 9 m I E R l c G x v e W 1 l b n Q s O X 0 m c X V v d D s s J n F 1 b 3 Q 7 U 2 V j d G l v b j E v V G F i b G U x X z I v Q 2 h h b m d l Z C B U e X B l L n t Q b 3 N 0 L U 5 Z U 0 M g U 3 R h d H V z L D E w f S Z x d W 9 0 O y w m c X V v d D t T Z W N 0 a W 9 u M S 9 U Y W J s Z T F f M i 9 D a G F u Z 2 V k I F R 5 c G U u e 1 N 0 d W R 5 I E N v d X J z Z S w x M X 0 m c X V v d D s s J n F 1 b 3 Q 7 U 2 V j d G l v b j E v V G F i b G U x X z I v Q 2 h h b m d l Z C B U e X B l L n t Q U E E g U m F 0 a W 5 n L D E y f S Z x d W 9 0 O y w m c X V v d D t T Z W N 0 a W 9 u M S 9 U Y W J s Z T F f M i 9 D a G F u Z 2 V k I F R 5 c G U u e 1 N r a W x s I E R l d m V s b 3 B t Z W 5 0 I F R o c m 9 1 Z 2 g g U F B B P y w x M 3 0 m c X V v d D s s J n F 1 b 3 Q 7 U 2 V j d G l v b j E v V G F i b G U x X z I v Q 2 h h b m d l Z C B U e X B l L n t Q U E E t R G l z d G F u Y 2 U g R n J v b S B Q b G F j Z S B v Z i B S Z X N p Z G V u Y 2 U s M T R 9 J n F 1 b 3 Q 7 L C Z x d W 9 0 O 1 N l Y 3 R p b 2 4 x L 1 R h Y m x l M V 8 y L 0 N o Y W 5 n Z W Q g V H l w Z S 5 7 V H J h b n N w b 3 J 0 Y X R p b 2 4 g Q X N z a X N 0 Y W 5 j Z T 8 s M T V 9 J n F 1 b 3 Q 7 L C Z x d W 9 0 O 1 N l Y 3 R p b 2 4 x L 1 R h Y m x l M V 8 y L 0 N o Y W 5 n Z W Q g V H l w Z S 5 7 U F B B L V J l b G V 2 Y W 5 j Z S B 0 b y B D b 3 V y c 2 U g b 2 Y g U 3 R 1 Z H k s M T Z 9 J n F 1 b 3 Q 7 L C Z x d W 9 0 O 1 N l Y 3 R p b 2 4 x L 1 R h Y m x l M V 8 y L 0 N o Y W 5 n Z W Q g V H l w Z S 5 7 U m V n d W x h c i B Q U E E g Y W x s b 3 d h b m N l L D E 3 f S Z x d W 9 0 O y w m c X V v d D t T Z W N 0 a W 9 u M S 9 U Y W J s Z T F f M i 9 D a G F u Z 2 V k I F R 5 c G U u e y B Q U E E g c m F u Z 2 U g c 2 F s Y X J 5 L D E 4 f S Z x d W 9 0 O y w m c X V v d D t T Z W N 0 a W 9 u M S 9 U Y W J s Z T F f M i 9 D a G F u Z 2 V k I F R 5 c G U u e 1 B Q Q S B T Y W x h c n k g Q 2 F 0 Z W d v c n k s M T l 9 J n F 1 b 3 Q 7 L C Z x d W 9 0 O 1 N l Y 3 R p b 2 4 x L 1 R h Y m x l M V 8 y L 0 N o Y W 5 n Z W Q g V H l w Z S 5 7 Q W N j b 2 1 t b 2 R h d G l v b i B U e X B l L D I w f S Z x d W 9 0 O y w m c X V v d D t T Z W N 0 a W 9 u M S 9 U Y W J s Z T F f M i 9 D a G F u Z 2 V k I F R 5 c G U u e 1 B l c n N v b m F s I F N r a W x s I E R l d m V s b 3 B t Z W 5 0 I G l u I F N l c n Z p Y 2 U g W W V h c i w y M X 0 m c X V v d D s s J n F 1 b 3 Q 7 U 2 V j d G l v b j E v V G F i b G U x X z I v Q 2 h h b m d l Z C B U e X B l L n t J Z i B 5 Z X M s I H B s c y B z c G V j a W Z 5 I H R o Z S B z a 2 l s b D o s M j J 9 J n F 1 b 3 Q 7 L C Z x d W 9 0 O 1 N l Y 3 R p b 2 4 x L 1 R h Y m x l M V 8 y L 0 N o Y W 5 n Z W Q g V H l w Z S 5 7 U F B B I E N h d G V n b 3 J 5 L D I z f S Z x d W 9 0 O y w m c X V v d D t T Z W N 0 a W 9 u M S 9 U Y W J s Z T F f M i 9 D a G F u Z 2 V k I F R 5 c G U u e 0 l u d G V y Z X N 0 I G l u I E N v b n R p b n V p b m c g Y X Q g U F B B I F B v c 3 Q g U 2 V y d m l j Z T 8 s M j R 9 J n F 1 b 3 Q 7 L C Z x d W 9 0 O 1 N l Y 3 R p b 2 4 x L 1 R h Y m x l M V 8 y L 0 N o Y W 5 n Z W Q g V H l w Z S 5 7 I E 5 Z U 0 M g U H J v Z 3 J h b S B S Y X R p b m c s M j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F f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F f M i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3 l o N J g A E v R 4 I D r G t L 9 U j v A A A A A A I A A A A A A B B m A A A A A Q A A I A A A A B s A x H w k 3 6 0 z f G J P p g H b p x M / Y 8 W 6 v v U C 2 8 i m G 3 U g c o g j A A A A A A 6 A A A A A A g A A I A A A A J r f U s 8 5 9 w v + 5 2 B S s D G C p n e g w / Z h R q g A 8 F 4 N W 5 w P Z 3 3 + U A A A A L X c O J m R c R I A 3 r P J T K 7 C D R 3 x M 4 i N T K I P H q 3 H X 7 U Z X 0 g C s N V P r F C Y s W T 2 q b f V w i x L R A t F y 2 S q u W I t V T e q I U e b 3 0 L 1 c 7 2 G 4 B s b 0 j W S a E t a m 5 f K Q A A A A B l c R 6 H w v i S q 8 y Y b I A C R b 6 Z U H P a Y I Q O o v 9 e r V v T f l I y J E 0 m x f C e i e n d d n c G r N 5 L 1 E N P w C y c h u t T I X j k 1 R i v L T V Q = < / D a t a M a s h u p > 
</file>

<file path=customXml/itemProps1.xml><?xml version="1.0" encoding="utf-8"?>
<ds:datastoreItem xmlns:ds="http://schemas.openxmlformats.org/officeDocument/2006/customXml" ds:itemID="{BBA40F20-AB93-44CF-9FF0-9C326F32357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Table1_2</vt:lpstr>
      <vt:lpstr>Table1</vt:lpstr>
      <vt:lpstr>Untitled form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2025-08-06T23:02:46Z</dcterms:created>
  <dcterms:modified xsi:type="dcterms:W3CDTF">2025-08-20T03:57:50Z</dcterms:modified>
</cp:coreProperties>
</file>