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valuations_Motivation_Figure" sheetId="1" state="visible" r:id="rId2"/>
    <sheet name="AOA" sheetId="2" state="visible" r:id="rId3"/>
    <sheet name="PELSI" sheetId="3" state="visible" r:id="rId4"/>
    <sheet name="LW" sheetId="4" state="visible" r:id="rId5"/>
    <sheet name="Compar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<sst xmlns="http://schemas.openxmlformats.org/spreadsheetml/2006/main" count="186" uniqueCount="69">
  <si>
    <t xml:space="preserve">graph</t>
  </si>
  <si>
    <t xml:space="preserve">order</t>
  </si>
  <si>
    <t xml:space="preserve">freq</t>
  </si>
  <si>
    <t xml:space="preserve">input_time</t>
  </si>
  <si>
    <t xml:space="preserve">task_time</t>
  </si>
  <si>
    <t xml:space="preserve">total_time</t>
  </si>
  <si>
    <t xml:space="preserve">input_power</t>
  </si>
  <si>
    <t xml:space="preserve">task_power</t>
  </si>
  <si>
    <t xml:space="preserve">input_e</t>
  </si>
  <si>
    <t xml:space="preserve">task_e</t>
  </si>
  <si>
    <t xml:space="preserve">total_e</t>
  </si>
  <si>
    <t xml:space="preserve">EE</t>
  </si>
  <si>
    <t xml:space="preserve">EE LW</t>
  </si>
  <si>
    <t xml:space="preserve">EELW</t>
  </si>
  <si>
    <t xml:space="preserve">alex</t>
  </si>
  <si>
    <t xml:space="preserve">LLLLLLLL</t>
  </si>
  <si>
    <t xml:space="preserve">((5,), (5,), (5,), (5,), (5,), (5,), (5,), (5,))</t>
  </si>
  <si>
    <t xml:space="preserve">BBBBBBBB</t>
  </si>
  <si>
    <t xml:space="preserve">((3,), (3,), (3,), (3,), (3,), (3,), (3,), (3,))</t>
  </si>
  <si>
    <t xml:space="preserve">GGGGGGGG</t>
  </si>
  <si>
    <t xml:space="preserve">((3, 3), (3, 3), (3, 3), (3, 3), (3, 3), (3, 3), (3, 3), (3, 3))</t>
  </si>
  <si>
    <t xml:space="preserve">((2,), (2,), (2,), (2,), (2,), (2,), (2,), (2,))</t>
  </si>
  <si>
    <t xml:space="preserve">((1, 1), (1, 1), (1, 1), (1, 1), (1, 1), (1, 1), (1, 1), (1, 1))</t>
  </si>
  <si>
    <t xml:space="preserve">((1,), (1,), (1,), (1,), (1,), (1,), (1,), (1,))</t>
  </si>
  <si>
    <t xml:space="preserve">((2, 2), (2, 2), (2, 2), (2, 2), (2, 2), (2, 2), (2, 2), (2, 2))</t>
  </si>
  <si>
    <t xml:space="preserve">score</t>
  </si>
  <si>
    <t xml:space="preserve">((5,), (5,), (4,), (5,), (3,), (3,), (5,), (6,))</t>
  </si>
  <si>
    <t xml:space="preserve">((3, 6), (4, 2), (4, 4), (4, 2), (3, 1), (3, 2), (4, 3), (0, 7))</t>
  </si>
  <si>
    <t xml:space="preserve">((5,), (2,), (2,), (4,), (2,), (2,), (1,), (5,))</t>
  </si>
  <si>
    <t xml:space="preserve">((5,), (5,), (1,), (2,), (3,), (2,), (2,), (5,))</t>
  </si>
  <si>
    <t xml:space="preserve">((6,), (5,), (5,), (4,), (4,), (3,), (3,), (6,))</t>
  </si>
  <si>
    <t xml:space="preserve">((3, 6), (3, 2), (4, 2), (4, 4), (4, 2), (3, 1), (3, 2), (4, 5))</t>
  </si>
  <si>
    <t xml:space="preserve">Target</t>
  </si>
  <si>
    <t xml:space="preserve">(('min',),)</t>
  </si>
  <si>
    <t xml:space="preserve">google</t>
  </si>
  <si>
    <t xml:space="preserve">GGGGGGGGGGG</t>
  </si>
  <si>
    <t xml:space="preserve">mobile</t>
  </si>
  <si>
    <t xml:space="preserve">GGGGGGGGGGGGGG</t>
  </si>
  <si>
    <t xml:space="preserve">res50</t>
  </si>
  <si>
    <t xml:space="preserve">GGGGGGGGGGGGGGGGGG</t>
  </si>
  <si>
    <t xml:space="preserve">squeeze</t>
  </si>
  <si>
    <t xml:space="preserve">GGGGGGGGGG</t>
  </si>
  <si>
    <t xml:space="preserve">GGGGGGGB</t>
  </si>
  <si>
    <t xml:space="preserve">((3, 6), (3, 2), (4, 2), (4, 4), (3, 3), (3, 3), (3, 4), (7,))</t>
  </si>
  <si>
    <t xml:space="preserve">GBBBBBBBBBB</t>
  </si>
  <si>
    <t xml:space="preserve">((4, 6), (5,), (5,), (5,), (6,), (6,), (5,), (5,), (5,), (6,), (6,))</t>
  </si>
  <si>
    <t xml:space="preserve">GGGGGBBBBBBBBB</t>
  </si>
  <si>
    <t xml:space="preserve">((4, 3), (4, 2), (4, 4), (4, 4), (2, 6), (7,), (5,), (6,), (6,), (6,), (6,), (6,), (6,), (6,))</t>
  </si>
  <si>
    <t xml:space="preserve">GGGGGGGGBBBBBBLBBB</t>
  </si>
  <si>
    <t xml:space="preserve">((3, 6), (4, 2), (4, 1), (3, 6), (4, 2), (4, 1), (4, 3), (1, 3), (5,), (4,), (4,), (5,), (5,), (5,), (2,), (5,), (4,), (7,))</t>
  </si>
  <si>
    <t xml:space="preserve">GGGGGGGGBB</t>
  </si>
  <si>
    <t xml:space="preserve">((3, 3), (4, 4), (4, 2), (4, 4), (4, 4), (4, 4), (4, 4), (2, 5), (5,), (7,))</t>
  </si>
  <si>
    <t xml:space="preserve">((3, 6), (3, 2), (4, 2), (4, 4), (4, 2), (3, 3), (3, 4), (7,))</t>
  </si>
  <si>
    <t xml:space="preserve">GBBBBBBBBGG</t>
  </si>
  <si>
    <t xml:space="preserve">((4, 6), (5,), (5,), (5,), (4,), (6,), (5,), (5,), (5,), (4, 4), (3, 0))</t>
  </si>
  <si>
    <t xml:space="preserve">BBBGGBBBBBBBBB</t>
  </si>
  <si>
    <t xml:space="preserve">((4,), (4,), (4,), (4, 3), (4, 6), (6,), (3,), (6,), (6,), (6,), (6,), (6,), (6,), (6,))</t>
  </si>
  <si>
    <t xml:space="preserve">BBGGBBBBBBBBBBBBBB</t>
  </si>
  <si>
    <t xml:space="preserve">((6,), (5,), (4, 3), (4, 4), (5,), (6,), (5,), (5,), (5,), (5,), (5,), (5,), (5,), (5,), (5,), (5,), (5,), (6,))</t>
  </si>
  <si>
    <t xml:space="preserve">((3, 4), (3, 3), (3, 2), (4, 2), (4, 4), (3, 3), (4, 4), (4, 5), (5,), (6,))</t>
  </si>
  <si>
    <t xml:space="preserve">EE AOA-Like</t>
  </si>
  <si>
    <t xml:space="preserve">EE PELSI</t>
  </si>
  <si>
    <t xml:space="preserve">Improvement</t>
  </si>
  <si>
    <t xml:space="preserve">Alex</t>
  </si>
  <si>
    <t xml:space="preserve">Google</t>
  </si>
  <si>
    <t xml:space="preserve">Mobile</t>
  </si>
  <si>
    <t xml:space="preserve">Res50</t>
  </si>
  <si>
    <t xml:space="preserve">Squeeze</t>
  </si>
  <si>
    <t xml:space="preserve">AVG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</si>
</sst>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Q25" activeCellId="1" sqref="B9:B13 Q2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5.99"/>
    <col collapsed="false" customWidth="true" hidden="false" outlineLevel="0" max="2" min="2" style="0" width="9.24"/>
    <col collapsed="false" customWidth="true" hidden="false" outlineLevel="0" max="3" min="3" style="0" width="44.98"/>
    <col collapsed="false" customWidth="true" hidden="false" outlineLevel="0" max="4" min="4" style="0" width="9.78"/>
    <col collapsed="false" customWidth="true" hidden="false" outlineLevel="0" max="6" min="5" style="0" width="9.35"/>
    <col collapsed="false" customWidth="true" hidden="false" outlineLevel="0" max="10" min="7" style="0" width="16.6"/>
    <col collapsed="false" customWidth="true" hidden="false" outlineLevel="0" max="11" min="11" style="0" width="16.4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  <c r="R1" s="0" t="s">
        <v>13</v>
      </c>
    </row>
    <row r="2" s="2" customFormat="true" ht="12.8" hidden="false" customHeight="false" outlineLevel="0" collapsed="false">
      <c r="A2" s="1" t="s">
        <v>14</v>
      </c>
      <c r="B2" s="1" t="s">
        <v>15</v>
      </c>
      <c r="C2" s="1" t="s">
        <v>16</v>
      </c>
      <c r="D2" s="1" t="n">
        <v>34.5876</v>
      </c>
      <c r="E2" s="1" t="n">
        <v>259.4304</v>
      </c>
      <c r="F2" s="1" t="n">
        <v>294.018</v>
      </c>
      <c r="G2" s="1" t="n">
        <v>3572.7963982684</v>
      </c>
      <c r="H2" s="1" t="n">
        <v>4183.12658267169</v>
      </c>
      <c r="I2" s="1" t="n">
        <v>123.574452704748</v>
      </c>
      <c r="J2" s="1" t="n">
        <v>1085.23020259315</v>
      </c>
      <c r="K2" s="1" t="n">
        <v>1208.8046552979</v>
      </c>
      <c r="L2" s="1" t="n">
        <f aca="false">1000/K2</f>
        <v>0.827263524852623</v>
      </c>
      <c r="N2" s="2" t="n">
        <v>0.87</v>
      </c>
      <c r="P2" s="2" t="n">
        <f aca="false">100*N2/L2</f>
        <v>105.166005010917</v>
      </c>
      <c r="R2" s="2" t="n">
        <v>0.86</v>
      </c>
    </row>
    <row r="3" customFormat="false" ht="12.8" hidden="false" customHeight="false" outlineLevel="0" collapsed="false">
      <c r="A3" s="0" t="s">
        <v>14</v>
      </c>
      <c r="B3" s="0" t="s">
        <v>17</v>
      </c>
      <c r="C3" s="0" t="s">
        <v>18</v>
      </c>
      <c r="D3" s="0" t="n">
        <v>25.0994</v>
      </c>
      <c r="E3" s="0" t="n">
        <v>190.6646</v>
      </c>
      <c r="F3" s="0" t="n">
        <v>215.764</v>
      </c>
      <c r="G3" s="0" t="n">
        <v>3791.30926126591</v>
      </c>
      <c r="H3" s="0" t="n">
        <v>4581.39873856443</v>
      </c>
      <c r="I3" s="0" t="n">
        <v>95.1595876722176</v>
      </c>
      <c r="J3" s="0" t="n">
        <v>873.510557928891</v>
      </c>
      <c r="K3" s="0" t="n">
        <v>968.670145601109</v>
      </c>
      <c r="L3" s="0" t="n">
        <f aca="false">1000/K3</f>
        <v>1.03234316092136</v>
      </c>
    </row>
    <row r="4" customFormat="false" ht="12.8" hidden="false" customHeight="false" outlineLevel="0" collapsed="false">
      <c r="A4" s="0" t="s">
        <v>14</v>
      </c>
      <c r="B4" s="0" t="s">
        <v>19</v>
      </c>
      <c r="C4" s="0" t="s">
        <v>20</v>
      </c>
      <c r="D4" s="0" t="n">
        <v>21.937</v>
      </c>
      <c r="E4" s="0" t="n">
        <v>127.469</v>
      </c>
      <c r="F4" s="0" t="n">
        <v>149.406</v>
      </c>
      <c r="G4" s="0" t="n">
        <v>3894.58187271062</v>
      </c>
      <c r="H4" s="0" t="n">
        <v>5278.74274288807</v>
      </c>
      <c r="I4" s="0" t="n">
        <v>85.4354425416529</v>
      </c>
      <c r="J4" s="0" t="n">
        <v>672.876058693199</v>
      </c>
      <c r="K4" s="0" t="n">
        <v>758.311501234852</v>
      </c>
      <c r="L4" s="0" t="n">
        <f aca="false">1000/K4</f>
        <v>1.31871928405619</v>
      </c>
    </row>
    <row r="5" s="2" customFormat="true" ht="12.8" hidden="false" customHeight="false" outlineLevel="0" collapsed="false">
      <c r="A5" s="1" t="s">
        <v>14</v>
      </c>
      <c r="B5" s="1" t="s">
        <v>17</v>
      </c>
      <c r="C5" s="1" t="s">
        <v>21</v>
      </c>
      <c r="D5" s="1" t="n">
        <v>30.949</v>
      </c>
      <c r="E5" s="1" t="n">
        <v>234.427</v>
      </c>
      <c r="F5" s="1" t="n">
        <v>265.376</v>
      </c>
      <c r="G5" s="1" t="n">
        <v>3658.4008616898</v>
      </c>
      <c r="H5" s="1" t="n">
        <v>4342.94122926638</v>
      </c>
      <c r="I5" s="1" t="n">
        <v>113.223848268438</v>
      </c>
      <c r="J5" s="1" t="n">
        <v>1018.10268355323</v>
      </c>
      <c r="K5" s="1" t="n">
        <v>1131.32653182167</v>
      </c>
      <c r="L5" s="1" t="n">
        <f aca="false">1000/K5</f>
        <v>0.883918101337014</v>
      </c>
      <c r="N5" s="2" t="n">
        <v>1.07</v>
      </c>
      <c r="P5" s="2" t="n">
        <f aca="false">100*N5/L5</f>
        <v>121.051938904919</v>
      </c>
      <c r="R5" s="2" t="n">
        <v>1.09</v>
      </c>
    </row>
    <row r="6" s="2" customFormat="true" ht="12.8" hidden="false" customHeight="false" outlineLevel="0" collapsed="false">
      <c r="A6" s="1" t="s">
        <v>14</v>
      </c>
      <c r="B6" s="1" t="s">
        <v>19</v>
      </c>
      <c r="C6" s="1" t="s">
        <v>22</v>
      </c>
      <c r="D6" s="1" t="n">
        <v>37.0315</v>
      </c>
      <c r="E6" s="1" t="n">
        <v>212.8915</v>
      </c>
      <c r="F6" s="1" t="n">
        <v>249.923</v>
      </c>
      <c r="G6" s="1" t="n">
        <v>3502.3654868481</v>
      </c>
      <c r="H6" s="1" t="n">
        <v>4249.34745264891</v>
      </c>
      <c r="I6" s="1" t="n">
        <v>129.697847526215</v>
      </c>
      <c r="J6" s="1" t="n">
        <v>904.649953215605</v>
      </c>
      <c r="K6" s="1" t="n">
        <v>1034.34780074182</v>
      </c>
      <c r="L6" s="1" t="n">
        <f aca="false">1000/K6</f>
        <v>0.966792793761261</v>
      </c>
      <c r="N6" s="2" t="n">
        <v>1.27</v>
      </c>
      <c r="P6" s="2" t="n">
        <f aca="false">100*N6/L6</f>
        <v>131.362170694211</v>
      </c>
      <c r="R6" s="2" t="n">
        <v>1.39</v>
      </c>
    </row>
    <row r="7" customFormat="false" ht="12.8" hidden="false" customHeight="false" outlineLevel="0" collapsed="false">
      <c r="A7" s="0" t="s">
        <v>14</v>
      </c>
      <c r="B7" s="0" t="s">
        <v>17</v>
      </c>
      <c r="C7" s="0" t="s">
        <v>23</v>
      </c>
      <c r="D7" s="0" t="n">
        <v>41.8865</v>
      </c>
      <c r="E7" s="0" t="n">
        <v>301.4915</v>
      </c>
      <c r="F7" s="0" t="n">
        <v>343.378</v>
      </c>
      <c r="G7" s="0" t="n">
        <v>3473.61271811985</v>
      </c>
      <c r="H7" s="0" t="n">
        <v>4034.7551061863</v>
      </c>
      <c r="I7" s="0" t="n">
        <v>145.497479117527</v>
      </c>
      <c r="J7" s="0" t="n">
        <v>1216.44436909677</v>
      </c>
      <c r="K7" s="0" t="n">
        <v>1361.94184821429</v>
      </c>
      <c r="L7" s="0" t="n">
        <f aca="false">1000/K7</f>
        <v>0.734245739868519</v>
      </c>
    </row>
    <row r="8" customFormat="false" ht="12.8" hidden="false" customHeight="false" outlineLevel="0" collapsed="false">
      <c r="A8" s="0" t="s">
        <v>14</v>
      </c>
      <c r="B8" s="0" t="s">
        <v>19</v>
      </c>
      <c r="C8" s="0" t="s">
        <v>24</v>
      </c>
      <c r="D8" s="0" t="n">
        <v>27.0986</v>
      </c>
      <c r="E8" s="0" t="n">
        <v>165.5954</v>
      </c>
      <c r="F8" s="0" t="n">
        <v>192.694</v>
      </c>
      <c r="G8" s="0" t="n">
        <v>3692.717785272</v>
      </c>
      <c r="H8" s="0" t="n">
        <v>4635.7914587453</v>
      </c>
      <c r="I8" s="0" t="n">
        <v>100.067482175972</v>
      </c>
      <c r="J8" s="0" t="n">
        <v>767.665740927511</v>
      </c>
      <c r="K8" s="0" t="n">
        <v>867.733223103483</v>
      </c>
      <c r="L8" s="0" t="n">
        <f aca="false">1000/K8</f>
        <v>1.15242792758754</v>
      </c>
    </row>
    <row r="12" customFormat="false" ht="12.8" hidden="false" customHeight="false" outlineLevel="0" collapsed="false">
      <c r="A12" s="0" t="s">
        <v>0</v>
      </c>
      <c r="B12" s="0" t="s">
        <v>1</v>
      </c>
      <c r="C12" s="0" t="s">
        <v>2</v>
      </c>
      <c r="D12" s="0" t="s">
        <v>25</v>
      </c>
      <c r="E12" s="0" t="s">
        <v>3</v>
      </c>
      <c r="F12" s="0" t="s">
        <v>4</v>
      </c>
      <c r="G12" s="0" t="s">
        <v>5</v>
      </c>
      <c r="H12" s="0" t="s">
        <v>6</v>
      </c>
      <c r="I12" s="0" t="s">
        <v>7</v>
      </c>
      <c r="J12" s="0" t="s">
        <v>8</v>
      </c>
      <c r="K12" s="0" t="s">
        <v>9</v>
      </c>
      <c r="L12" s="0" t="s">
        <v>10</v>
      </c>
      <c r="M12" s="0" t="s">
        <v>11</v>
      </c>
    </row>
    <row r="13" customFormat="false" ht="12.8" hidden="false" customHeight="false" outlineLevel="0" collapsed="false">
      <c r="A13" s="0" t="s">
        <v>14</v>
      </c>
      <c r="B13" s="0" t="s">
        <v>17</v>
      </c>
      <c r="C13" s="0" t="s">
        <v>26</v>
      </c>
      <c r="D13" s="0" t="n">
        <v>874.67908249032</v>
      </c>
      <c r="E13" s="0" t="n">
        <v>17.8665</v>
      </c>
      <c r="F13" s="0" t="n">
        <v>167.8665</v>
      </c>
      <c r="G13" s="0" t="n">
        <v>185.733</v>
      </c>
      <c r="H13" s="0" t="n">
        <v>4459.19018648018</v>
      </c>
      <c r="I13" s="0" t="n">
        <v>5103.30672969532</v>
      </c>
      <c r="J13" s="0" t="n">
        <v>79.6701214667482</v>
      </c>
      <c r="K13" s="0" t="n">
        <v>856.6742391404</v>
      </c>
      <c r="L13" s="0" t="n">
        <v>936.344360607148</v>
      </c>
      <c r="M13" s="0" t="n">
        <f aca="false">1000/L13</f>
        <v>1.06798315029267</v>
      </c>
    </row>
    <row r="14" customFormat="false" ht="12.8" hidden="false" customHeight="false" outlineLevel="0" collapsed="false">
      <c r="A14" s="0" t="s">
        <v>14</v>
      </c>
      <c r="B14" s="0" t="s">
        <v>19</v>
      </c>
      <c r="C14" s="0" t="s">
        <v>27</v>
      </c>
      <c r="D14" s="0" t="n">
        <v>704.771258931134</v>
      </c>
      <c r="E14" s="0" t="n">
        <v>13.8869</v>
      </c>
      <c r="F14" s="0" t="n">
        <v>125.7441</v>
      </c>
      <c r="G14" s="0" t="n">
        <v>139.631</v>
      </c>
      <c r="H14" s="0" t="n">
        <v>4896.41031746032</v>
      </c>
      <c r="I14" s="0" t="n">
        <v>5732.93867475321</v>
      </c>
      <c r="J14" s="0" t="n">
        <v>67.9959604375397</v>
      </c>
      <c r="K14" s="0" t="n">
        <v>720.883214012035</v>
      </c>
      <c r="L14" s="0" t="n">
        <v>788.879174449575</v>
      </c>
      <c r="M14" s="0" t="n">
        <f aca="false">1000/L14</f>
        <v>1.26762124338969</v>
      </c>
    </row>
    <row r="15" customFormat="false" ht="12.8" hidden="false" customHeight="false" outlineLevel="0" collapsed="false">
      <c r="A15" s="0" t="s">
        <v>14</v>
      </c>
      <c r="B15" s="0" t="s">
        <v>15</v>
      </c>
      <c r="C15" s="0" t="s">
        <v>28</v>
      </c>
      <c r="D15" s="0" t="n">
        <v>1175.54759795319</v>
      </c>
      <c r="E15" s="0" t="n">
        <v>34.5864</v>
      </c>
      <c r="F15" s="0" t="n">
        <v>261.2656</v>
      </c>
      <c r="G15" s="0" t="n">
        <v>295.852</v>
      </c>
      <c r="H15" s="0" t="n">
        <v>3533.32912008281</v>
      </c>
      <c r="I15" s="0" t="n">
        <v>3911.92788662292</v>
      </c>
      <c r="J15" s="0" t="n">
        <v>122.205134278832</v>
      </c>
      <c r="K15" s="0" t="n">
        <v>1022.05218645527</v>
      </c>
      <c r="L15" s="0" t="n">
        <v>1144.2573207341</v>
      </c>
      <c r="M15" s="0" t="n">
        <f aca="false">1000/L15</f>
        <v>0.873929300586382</v>
      </c>
    </row>
    <row r="22" customFormat="false" ht="12.8" hidden="false" customHeight="false" outlineLevel="0" collapsed="false">
      <c r="A22" s="0" t="s">
        <v>14</v>
      </c>
      <c r="B22" s="0" t="s">
        <v>15</v>
      </c>
      <c r="C22" s="0" t="s">
        <v>29</v>
      </c>
      <c r="D22" s="0" t="n">
        <v>1175.66576586732</v>
      </c>
      <c r="E22" s="0" t="n">
        <v>34.5893</v>
      </c>
      <c r="F22" s="0" t="n">
        <v>259.8217</v>
      </c>
      <c r="G22" s="0" t="n">
        <v>294.411</v>
      </c>
      <c r="H22" s="0" t="n">
        <v>3517.18446169772</v>
      </c>
      <c r="I22" s="0" t="n">
        <v>4003.67670377042</v>
      </c>
      <c r="J22" s="0" t="n">
        <v>121.656948501001</v>
      </c>
      <c r="K22" s="0" t="n">
        <v>1040.24208742403</v>
      </c>
      <c r="L22" s="0" t="n">
        <v>1161.89903592503</v>
      </c>
      <c r="M22" s="0" t="n">
        <f aca="false">1000/L22</f>
        <v>0.860659979121048</v>
      </c>
      <c r="O22" s="0" t="n">
        <f aca="false">100*1.41/M22</f>
        <v>163.827764065429</v>
      </c>
      <c r="Q22" s="0" t="n">
        <f aca="false">100*M22/L2</f>
        <v>104.036978939012</v>
      </c>
    </row>
    <row r="23" customFormat="false" ht="12.8" hidden="false" customHeight="false" outlineLevel="0" collapsed="false">
      <c r="A23" s="0" t="s">
        <v>14</v>
      </c>
      <c r="B23" s="0" t="s">
        <v>17</v>
      </c>
      <c r="C23" s="0" t="s">
        <v>30</v>
      </c>
      <c r="D23" s="0" t="n">
        <v>875.784276980899</v>
      </c>
      <c r="E23" s="0" t="n">
        <v>15.7706</v>
      </c>
      <c r="F23" s="0" t="n">
        <v>164.5704</v>
      </c>
      <c r="G23" s="0" t="n">
        <v>180.341</v>
      </c>
      <c r="H23" s="0" t="n">
        <v>4688.8045959596</v>
      </c>
      <c r="I23" s="0" t="n">
        <v>5112.72250049122</v>
      </c>
      <c r="J23" s="0" t="n">
        <v>73.9452617610404</v>
      </c>
      <c r="K23" s="0" t="n">
        <v>841.402786994841</v>
      </c>
      <c r="L23" s="0" t="n">
        <v>915.348048755881</v>
      </c>
      <c r="M23" s="0" t="n">
        <f aca="false">1000/L23</f>
        <v>1.09248061582605</v>
      </c>
      <c r="O23" s="0" t="n">
        <f aca="false">100*1.41/M23</f>
        <v>129.064074874579</v>
      </c>
      <c r="Q23" s="0" t="n">
        <f aca="false">100*M23/L5</f>
        <v>123.595230618489</v>
      </c>
    </row>
    <row r="24" customFormat="false" ht="12.8" hidden="false" customHeight="false" outlineLevel="0" collapsed="false">
      <c r="A24" s="0" t="s">
        <v>14</v>
      </c>
      <c r="B24" s="0" t="s">
        <v>19</v>
      </c>
      <c r="C24" s="0" t="s">
        <v>31</v>
      </c>
      <c r="D24" s="0" t="n">
        <v>705.143230783077</v>
      </c>
      <c r="E24" s="0" t="n">
        <v>14.3421</v>
      </c>
      <c r="F24" s="0" t="n">
        <v>120.1169</v>
      </c>
      <c r="G24" s="0" t="n">
        <v>134.459</v>
      </c>
      <c r="H24" s="0" t="n">
        <v>4751.33820707071</v>
      </c>
      <c r="I24" s="0" t="n">
        <v>5437.4760641459</v>
      </c>
      <c r="J24" s="0" t="n">
        <v>68.1441676996288</v>
      </c>
      <c r="K24" s="0" t="n">
        <v>653.132768649407</v>
      </c>
      <c r="L24" s="0" t="n">
        <v>721.276936349036</v>
      </c>
      <c r="M24" s="0" t="n">
        <f aca="false">1000/L24</f>
        <v>1.38643002376009</v>
      </c>
      <c r="O24" s="0" t="n">
        <f aca="false">100*1.41/M24</f>
        <v>101.700048025214</v>
      </c>
      <c r="Q24" s="0" t="n">
        <f aca="false">100*M24/L6</f>
        <v>143.405084595868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1" sqref="B9:B13 O1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M1" s="0" t="s">
        <v>32</v>
      </c>
      <c r="O1" s="0" t="s">
        <v>11</v>
      </c>
    </row>
    <row r="2" customFormat="false" ht="12.8" hidden="false" customHeight="false" outlineLevel="0" collapsed="false">
      <c r="A2" s="0" t="s">
        <v>14</v>
      </c>
      <c r="B2" s="0" t="s">
        <v>19</v>
      </c>
      <c r="C2" s="0" t="s">
        <v>33</v>
      </c>
      <c r="D2" s="0" t="n">
        <v>54.3476</v>
      </c>
      <c r="E2" s="0" t="n">
        <v>157.8364</v>
      </c>
      <c r="F2" s="0" t="n">
        <v>212.184</v>
      </c>
      <c r="G2" s="0" t="n">
        <v>3333.76380865871</v>
      </c>
      <c r="H2" s="0" t="n">
        <v>5119.36003974633</v>
      </c>
      <c r="I2" s="0" t="n">
        <v>181.18206196746</v>
      </c>
      <c r="J2" s="0" t="n">
        <v>808.021358977418</v>
      </c>
      <c r="K2" s="0" t="n">
        <v>989.203420944878</v>
      </c>
      <c r="M2" s="0" t="n">
        <v>300</v>
      </c>
      <c r="O2" s="0" t="n">
        <v>1.0109144174257</v>
      </c>
    </row>
    <row r="3" customFormat="false" ht="12.8" hidden="false" customHeight="false" outlineLevel="0" collapsed="false">
      <c r="A3" s="0" t="s">
        <v>34</v>
      </c>
      <c r="B3" s="0" t="s">
        <v>35</v>
      </c>
      <c r="C3" s="0" t="s">
        <v>33</v>
      </c>
      <c r="D3" s="0" t="n">
        <v>149.45</v>
      </c>
      <c r="E3" s="0" t="n">
        <v>244.553</v>
      </c>
      <c r="F3" s="0" t="n">
        <v>394.003</v>
      </c>
      <c r="G3" s="0" t="n">
        <v>3343.83398732338</v>
      </c>
      <c r="H3" s="0" t="n">
        <v>4849.98925264107</v>
      </c>
      <c r="I3" s="0" t="n">
        <v>499.735989405479</v>
      </c>
      <c r="J3" s="0" t="n">
        <v>1186.07942170113</v>
      </c>
      <c r="K3" s="0" t="n">
        <v>1685.81541110661</v>
      </c>
      <c r="M3" s="0" t="n">
        <v>450</v>
      </c>
      <c r="O3" s="0" t="n">
        <v>0.59318475404349</v>
      </c>
    </row>
    <row r="4" customFormat="false" ht="12.8" hidden="false" customHeight="false" outlineLevel="0" collapsed="false">
      <c r="A4" s="0" t="s">
        <v>36</v>
      </c>
      <c r="B4" s="0" t="s">
        <v>37</v>
      </c>
      <c r="C4" s="0" t="s">
        <v>33</v>
      </c>
      <c r="D4" s="0" t="n">
        <v>151.989</v>
      </c>
      <c r="E4" s="0" t="n">
        <v>143.033</v>
      </c>
      <c r="F4" s="0" t="n">
        <v>295.022</v>
      </c>
      <c r="G4" s="0" t="n">
        <v>3343.12760035202</v>
      </c>
      <c r="H4" s="0" t="n">
        <v>5439.0284580811</v>
      </c>
      <c r="I4" s="0" t="n">
        <v>508.118620849904</v>
      </c>
      <c r="J4" s="0" t="n">
        <v>777.960557444714</v>
      </c>
      <c r="K4" s="0" t="n">
        <v>1286.07917829462</v>
      </c>
      <c r="M4" s="0" t="n">
        <v>350</v>
      </c>
      <c r="O4" s="0" t="n">
        <v>0.777557102919612</v>
      </c>
    </row>
    <row r="5" customFormat="false" ht="12.8" hidden="false" customHeight="false" outlineLevel="0" collapsed="false">
      <c r="A5" s="0" t="s">
        <v>38</v>
      </c>
      <c r="B5" s="0" t="s">
        <v>39</v>
      </c>
      <c r="C5" s="0" t="s">
        <v>33</v>
      </c>
      <c r="D5" s="0" t="n">
        <v>123.6</v>
      </c>
      <c r="E5" s="0" t="n">
        <v>598.72</v>
      </c>
      <c r="F5" s="0" t="n">
        <v>722.32</v>
      </c>
      <c r="G5" s="0" t="n">
        <v>3369.63080400804</v>
      </c>
      <c r="H5" s="0" t="n">
        <v>5671.29560061439</v>
      </c>
      <c r="I5" s="0" t="n">
        <v>416.486367375393</v>
      </c>
      <c r="J5" s="0" t="n">
        <v>3395.51810199985</v>
      </c>
      <c r="K5" s="0" t="n">
        <v>3812.00446937524</v>
      </c>
      <c r="M5" s="0" t="n">
        <v>900</v>
      </c>
      <c r="O5" s="0" t="n">
        <v>0.262329178266649</v>
      </c>
    </row>
    <row r="6" customFormat="false" ht="12.8" hidden="false" customHeight="false" outlineLevel="0" collapsed="false">
      <c r="A6" s="0" t="s">
        <v>40</v>
      </c>
      <c r="B6" s="0" t="s">
        <v>41</v>
      </c>
      <c r="C6" s="0" t="s">
        <v>33</v>
      </c>
      <c r="D6" s="0" t="n">
        <v>151.837</v>
      </c>
      <c r="E6" s="0" t="n">
        <v>160.501</v>
      </c>
      <c r="F6" s="0" t="n">
        <v>312.338</v>
      </c>
      <c r="G6" s="0" t="n">
        <v>3355.37112368024</v>
      </c>
      <c r="H6" s="0" t="n">
        <v>4768.97866359328</v>
      </c>
      <c r="I6" s="0" t="n">
        <v>509.469485306237</v>
      </c>
      <c r="J6" s="0" t="n">
        <v>765.425844485386</v>
      </c>
      <c r="K6" s="0" t="n">
        <v>1274.89532979162</v>
      </c>
      <c r="M6" s="0" t="n">
        <v>400</v>
      </c>
      <c r="O6" s="0" t="n">
        <v>0.784378118447927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:B13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37.46"/>
    <col collapsed="false" customWidth="true" hidden="false" outlineLevel="0" max="3" min="3" style="0" width="42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25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2.8" hidden="false" customHeight="false" outlineLevel="0" collapsed="false">
      <c r="A2" s="0" t="s">
        <v>14</v>
      </c>
      <c r="B2" s="0" t="s">
        <v>42</v>
      </c>
      <c r="C2" s="0" t="s">
        <v>43</v>
      </c>
      <c r="D2" s="0" t="n">
        <v>698.657386783466</v>
      </c>
      <c r="E2" s="0" t="n">
        <v>13.4823</v>
      </c>
      <c r="F2" s="0" t="n">
        <v>122.4866</v>
      </c>
      <c r="G2" s="0" t="n">
        <v>135.9689</v>
      </c>
      <c r="H2" s="0" t="n">
        <v>4965.88103174603</v>
      </c>
      <c r="I2" s="0" t="n">
        <v>5584.34737976704</v>
      </c>
      <c r="J2" s="0" t="n">
        <v>66.9514978343095</v>
      </c>
      <c r="K2" s="0" t="n">
        <v>684.007723766574</v>
      </c>
      <c r="L2" s="0" t="n">
        <v>750.959221600883</v>
      </c>
      <c r="M2" s="0" t="n">
        <f aca="false">1000/L2</f>
        <v>1.33163022869366</v>
      </c>
    </row>
    <row r="3" customFormat="false" ht="12.8" hidden="false" customHeight="false" outlineLevel="0" collapsed="false">
      <c r="A3" s="0" t="s">
        <v>34</v>
      </c>
      <c r="B3" s="0" t="s">
        <v>44</v>
      </c>
      <c r="C3" s="0" t="s">
        <v>45</v>
      </c>
      <c r="D3" s="0" t="n">
        <v>963.683366367935</v>
      </c>
      <c r="E3" s="0" t="n">
        <v>106.692</v>
      </c>
      <c r="F3" s="0" t="n">
        <v>165.191</v>
      </c>
      <c r="G3" s="0" t="n">
        <v>271.883</v>
      </c>
      <c r="H3" s="0" t="n">
        <v>5024.75857142857</v>
      </c>
      <c r="I3" s="0" t="n">
        <v>5801.07114694196</v>
      </c>
      <c r="J3" s="0" t="n">
        <v>536.101541502857</v>
      </c>
      <c r="K3" s="0" t="n">
        <v>958.284743834489</v>
      </c>
      <c r="L3" s="0" t="n">
        <v>1494.38628533735</v>
      </c>
      <c r="M3" s="0" t="n">
        <f aca="false">1000/L3</f>
        <v>0.669171023457469</v>
      </c>
    </row>
    <row r="4" customFormat="false" ht="12.8" hidden="false" customHeight="false" outlineLevel="0" collapsed="false">
      <c r="A4" s="0" t="s">
        <v>36</v>
      </c>
      <c r="B4" s="0" t="s">
        <v>46</v>
      </c>
      <c r="C4" s="0" t="s">
        <v>47</v>
      </c>
      <c r="D4" s="0" t="n">
        <v>541.301354796614</v>
      </c>
      <c r="E4" s="0" t="n">
        <v>116.747</v>
      </c>
      <c r="F4" s="0" t="n">
        <v>97.05</v>
      </c>
      <c r="G4" s="0" t="n">
        <v>213.797</v>
      </c>
      <c r="H4" s="0" t="n">
        <v>4442.06354395604</v>
      </c>
      <c r="I4" s="0" t="n">
        <v>6375.89947158725</v>
      </c>
      <c r="J4" s="0" t="n">
        <v>518.597592566236</v>
      </c>
      <c r="K4" s="0" t="n">
        <v>618.781043717542</v>
      </c>
      <c r="L4" s="0" t="n">
        <v>1137.37863628378</v>
      </c>
      <c r="M4" s="0" t="n">
        <f aca="false">1000/L4</f>
        <v>0.879214685504693</v>
      </c>
    </row>
    <row r="5" customFormat="false" ht="12.8" hidden="false" customHeight="false" outlineLevel="0" collapsed="false">
      <c r="A5" s="0" t="s">
        <v>38</v>
      </c>
      <c r="B5" s="0" t="s">
        <v>48</v>
      </c>
      <c r="C5" s="0" t="s">
        <v>49</v>
      </c>
      <c r="D5" s="0" t="n">
        <v>3203.68945024289</v>
      </c>
      <c r="E5" s="0" t="n">
        <v>55.0702</v>
      </c>
      <c r="F5" s="0" t="n">
        <v>561.3364</v>
      </c>
      <c r="G5" s="0" t="n">
        <v>616.4066</v>
      </c>
      <c r="H5" s="0" t="n">
        <v>5005.52168109668</v>
      </c>
      <c r="I5" s="0" t="n">
        <v>5124.35247438107</v>
      </c>
      <c r="J5" s="0" t="n">
        <v>275.65508008233</v>
      </c>
      <c r="K5" s="0" t="n">
        <v>2876.48557030016</v>
      </c>
      <c r="L5" s="0" t="n">
        <v>3152.14065038249</v>
      </c>
      <c r="M5" s="0" t="n">
        <f aca="false">1000/L5</f>
        <v>0.317244726969482</v>
      </c>
    </row>
    <row r="6" customFormat="false" ht="12.8" hidden="false" customHeight="false" outlineLevel="0" collapsed="false">
      <c r="A6" s="0" t="s">
        <v>40</v>
      </c>
      <c r="B6" s="0" t="s">
        <v>50</v>
      </c>
      <c r="C6" s="0" t="s">
        <v>51</v>
      </c>
      <c r="D6" s="0" t="n">
        <v>585.120378276148</v>
      </c>
      <c r="E6" s="0" t="n">
        <v>116.612</v>
      </c>
      <c r="F6" s="0" t="n">
        <v>109.6816</v>
      </c>
      <c r="G6" s="0" t="n">
        <v>226.2936</v>
      </c>
      <c r="H6" s="0" t="n">
        <v>4321.52802947053</v>
      </c>
      <c r="I6" s="0" t="n">
        <v>5490.22973660056</v>
      </c>
      <c r="J6" s="0" t="n">
        <v>503.942026572617</v>
      </c>
      <c r="K6" s="0" t="n">
        <v>602.177181877928</v>
      </c>
      <c r="L6" s="0" t="n">
        <v>1106.11920845055</v>
      </c>
      <c r="M6" s="0" t="n">
        <f aca="false">1000/L6</f>
        <v>0.904061689156269</v>
      </c>
    </row>
    <row r="9" customFormat="false" ht="12.8" hidden="false" customHeight="false" outlineLevel="0" collapsed="false">
      <c r="A9" s="0" t="s">
        <v>14</v>
      </c>
      <c r="B9" s="0" t="s">
        <v>42</v>
      </c>
      <c r="C9" s="0" t="s">
        <v>52</v>
      </c>
      <c r="D9" s="0" t="n">
        <v>696.992500246226</v>
      </c>
      <c r="E9" s="0" t="n">
        <v>13.682</v>
      </c>
      <c r="F9" s="0" t="n">
        <v>121.29508</v>
      </c>
      <c r="G9" s="0" t="n">
        <v>134.97708</v>
      </c>
      <c r="H9" s="0" t="n">
        <v>4745.59628787879</v>
      </c>
      <c r="I9" s="0" t="n">
        <v>5331.41773251189</v>
      </c>
      <c r="J9" s="0" t="n">
        <v>64.9292484107576</v>
      </c>
      <c r="K9" s="0" t="n">
        <v>646.674740378448</v>
      </c>
      <c r="L9" s="0" t="n">
        <v>711.603988789205</v>
      </c>
      <c r="M9" s="0" t="n">
        <f aca="false">1000/L9</f>
        <v>1.4052759902337</v>
      </c>
    </row>
    <row r="10" customFormat="false" ht="12.8" hidden="false" customHeight="false" outlineLevel="0" collapsed="false">
      <c r="A10" s="0" t="s">
        <v>34</v>
      </c>
      <c r="B10" s="0" t="s">
        <v>53</v>
      </c>
      <c r="C10" s="0" t="s">
        <v>54</v>
      </c>
      <c r="D10" s="0" t="n">
        <v>978.817970660197</v>
      </c>
      <c r="E10" s="0" t="n">
        <v>117.378</v>
      </c>
      <c r="F10" s="0" t="n">
        <v>178.8958</v>
      </c>
      <c r="G10" s="0" t="n">
        <v>296.2738</v>
      </c>
      <c r="H10" s="0" t="n">
        <v>4308.53898052111</v>
      </c>
      <c r="I10" s="0" t="n">
        <v>5363.6806082682</v>
      </c>
      <c r="J10" s="0" t="n">
        <v>505.727688455607</v>
      </c>
      <c r="K10" s="0" t="n">
        <v>959.539933360626</v>
      </c>
      <c r="L10" s="0" t="n">
        <v>1465.26762181623</v>
      </c>
      <c r="M10" s="0" t="n">
        <f aca="false">1000/L10</f>
        <v>0.682469185226709</v>
      </c>
    </row>
    <row r="11" customFormat="false" ht="12.8" hidden="false" customHeight="false" outlineLevel="0" collapsed="false">
      <c r="A11" s="0" t="s">
        <v>36</v>
      </c>
      <c r="B11" s="0" t="s">
        <v>55</v>
      </c>
      <c r="C11" s="0" t="s">
        <v>56</v>
      </c>
      <c r="D11" s="0" t="n">
        <v>564.454927788846</v>
      </c>
      <c r="E11" s="0" t="n">
        <v>111.132</v>
      </c>
      <c r="F11" s="0" t="n">
        <v>102.0037</v>
      </c>
      <c r="G11" s="0" t="n">
        <v>213.1357</v>
      </c>
      <c r="H11" s="0" t="n">
        <v>4208.88675851926</v>
      </c>
      <c r="I11" s="0" t="n">
        <v>5953.00484016975</v>
      </c>
      <c r="J11" s="0" t="n">
        <v>467.742003247762</v>
      </c>
      <c r="K11" s="0" t="n">
        <v>607.228519815223</v>
      </c>
      <c r="L11" s="0" t="n">
        <v>1074.97052306299</v>
      </c>
      <c r="M11" s="0" t="n">
        <f aca="false">1000/L11</f>
        <v>0.930258066193879</v>
      </c>
    </row>
    <row r="12" customFormat="false" ht="12.8" hidden="false" customHeight="false" outlineLevel="0" collapsed="false">
      <c r="A12" s="0" t="s">
        <v>38</v>
      </c>
      <c r="B12" s="0" t="s">
        <v>57</v>
      </c>
      <c r="C12" s="0" t="s">
        <v>58</v>
      </c>
      <c r="D12" s="0" t="n">
        <v>2724.72945087629</v>
      </c>
      <c r="E12" s="0" t="n">
        <v>72.9836</v>
      </c>
      <c r="F12" s="0" t="n">
        <v>505.1579</v>
      </c>
      <c r="G12" s="0" t="n">
        <v>578.1415</v>
      </c>
      <c r="H12" s="0" t="n">
        <v>4731.55617965368</v>
      </c>
      <c r="I12" s="0" t="n">
        <v>5416.27613275526</v>
      </c>
      <c r="J12" s="0" t="n">
        <v>345.326003593372</v>
      </c>
      <c r="K12" s="0" t="n">
        <v>2736.07467704277</v>
      </c>
      <c r="L12" s="0" t="n">
        <v>3081.40068063614</v>
      </c>
      <c r="M12" s="0" t="n">
        <f aca="false">1000/L12</f>
        <v>0.324527740350065</v>
      </c>
    </row>
    <row r="13" customFormat="false" ht="12.8" hidden="false" customHeight="false" outlineLevel="0" collapsed="false">
      <c r="A13" s="0" t="s">
        <v>40</v>
      </c>
      <c r="B13" s="0" t="s">
        <v>50</v>
      </c>
      <c r="C13" s="0" t="s">
        <v>59</v>
      </c>
      <c r="D13" s="0" t="n">
        <v>602.535721121699</v>
      </c>
      <c r="E13" s="0" t="n">
        <v>114.185</v>
      </c>
      <c r="F13" s="0" t="n">
        <v>108.7756</v>
      </c>
      <c r="G13" s="0" t="n">
        <v>222.9606</v>
      </c>
      <c r="H13" s="0" t="n">
        <v>4408.73781801532</v>
      </c>
      <c r="I13" s="0" t="n">
        <v>5412.56633218676</v>
      </c>
      <c r="J13" s="0" t="n">
        <v>503.411727750079</v>
      </c>
      <c r="K13" s="0" t="n">
        <v>588.755150323414</v>
      </c>
      <c r="L13" s="0" t="n">
        <v>1092.16687807349</v>
      </c>
      <c r="M13" s="0" t="n">
        <f aca="false">1000/L13</f>
        <v>0.915610993224711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1" sqref="B9:B13 A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25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2.8" hidden="false" customHeight="false" outlineLevel="0" collapsed="false">
      <c r="A2" s="0" t="s">
        <v>14</v>
      </c>
      <c r="B2" s="0" t="s">
        <v>17</v>
      </c>
      <c r="C2" s="0" t="s">
        <v>26</v>
      </c>
      <c r="D2" s="0" t="n">
        <v>874.67908249032</v>
      </c>
      <c r="E2" s="0" t="n">
        <v>17.8665</v>
      </c>
      <c r="F2" s="0" t="n">
        <v>167.8665</v>
      </c>
      <c r="G2" s="0" t="n">
        <v>185.733</v>
      </c>
      <c r="H2" s="0" t="n">
        <v>4459.19018648018</v>
      </c>
      <c r="I2" s="0" t="n">
        <v>5103.30672969532</v>
      </c>
      <c r="J2" s="0" t="n">
        <v>79.6701214667482</v>
      </c>
      <c r="K2" s="0" t="n">
        <v>856.6742391404</v>
      </c>
      <c r="L2" s="0" t="n">
        <v>936.344360607148</v>
      </c>
      <c r="M2" s="0" t="n">
        <f aca="false">1000/L2</f>
        <v>1.06798315029267</v>
      </c>
      <c r="O2" s="0" t="n">
        <f aca="false">100*1.33/M2</f>
        <v>124.533799960751</v>
      </c>
    </row>
    <row r="3" customFormat="false" ht="12.8" hidden="false" customHeight="false" outlineLevel="0" collapsed="false">
      <c r="A3" s="0" t="s">
        <v>14</v>
      </c>
      <c r="B3" s="0" t="s">
        <v>19</v>
      </c>
      <c r="C3" s="0" t="s">
        <v>27</v>
      </c>
      <c r="D3" s="0" t="n">
        <v>704.771258931134</v>
      </c>
      <c r="E3" s="0" t="n">
        <v>13.8869</v>
      </c>
      <c r="F3" s="0" t="n">
        <v>125.7441</v>
      </c>
      <c r="G3" s="0" t="n">
        <v>139.631</v>
      </c>
      <c r="H3" s="0" t="n">
        <v>4896.41031746032</v>
      </c>
      <c r="I3" s="0" t="n">
        <v>5732.93867475321</v>
      </c>
      <c r="J3" s="0" t="n">
        <v>67.9959604375397</v>
      </c>
      <c r="K3" s="0" t="n">
        <v>720.883214012035</v>
      </c>
      <c r="L3" s="0" t="n">
        <v>788.879174449575</v>
      </c>
      <c r="M3" s="0" t="n">
        <f aca="false">1000/L3</f>
        <v>1.26762124338969</v>
      </c>
      <c r="O3" s="0" t="n">
        <f aca="false">100*1.33/M3</f>
        <v>104.920930201793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s">
        <v>28</v>
      </c>
      <c r="D4" s="0" t="n">
        <v>1175.54759795319</v>
      </c>
      <c r="E4" s="0" t="n">
        <v>34.5864</v>
      </c>
      <c r="F4" s="0" t="n">
        <v>261.2656</v>
      </c>
      <c r="G4" s="0" t="n">
        <v>295.852</v>
      </c>
      <c r="H4" s="0" t="n">
        <v>3533.32912008281</v>
      </c>
      <c r="I4" s="0" t="n">
        <v>3911.92788662292</v>
      </c>
      <c r="J4" s="0" t="n">
        <v>122.205134278832</v>
      </c>
      <c r="K4" s="0" t="n">
        <v>1022.05218645527</v>
      </c>
      <c r="L4" s="0" t="n">
        <v>1144.2573207341</v>
      </c>
      <c r="M4" s="0" t="n">
        <f aca="false">1000/L4</f>
        <v>0.873929300586382</v>
      </c>
      <c r="O4" s="0" t="n">
        <f aca="false">100*1.33/M4</f>
        <v>152.186223657635</v>
      </c>
    </row>
    <row r="15" customFormat="false" ht="12.8" hidden="false" customHeight="false" outlineLevel="0" collapsed="false">
      <c r="A15" s="0" t="s">
        <v>14</v>
      </c>
      <c r="B15" s="0" t="s">
        <v>15</v>
      </c>
      <c r="C15" s="0" t="s">
        <v>29</v>
      </c>
      <c r="D15" s="0" t="n">
        <v>1175.66576586732</v>
      </c>
      <c r="E15" s="0" t="n">
        <v>34.5893</v>
      </c>
      <c r="F15" s="0" t="n">
        <v>259.8217</v>
      </c>
      <c r="G15" s="0" t="n">
        <v>294.411</v>
      </c>
      <c r="H15" s="0" t="n">
        <v>3517.18446169772</v>
      </c>
      <c r="I15" s="0" t="n">
        <v>4003.67670377042</v>
      </c>
      <c r="J15" s="0" t="n">
        <v>121.656948501001</v>
      </c>
      <c r="K15" s="0" t="n">
        <v>1040.24208742403</v>
      </c>
      <c r="L15" s="0" t="n">
        <v>1161.89903592503</v>
      </c>
      <c r="M15" s="0" t="n">
        <f aca="false">1000/L15</f>
        <v>0.860659979121048</v>
      </c>
      <c r="O15" s="0" t="n">
        <f aca="false">100*1.41/M15</f>
        <v>163.827764065429</v>
      </c>
    </row>
    <row r="16" customFormat="false" ht="12.8" hidden="false" customHeight="false" outlineLevel="0" collapsed="false">
      <c r="A16" s="0" t="s">
        <v>14</v>
      </c>
      <c r="B16" s="0" t="s">
        <v>17</v>
      </c>
      <c r="C16" s="0" t="s">
        <v>30</v>
      </c>
      <c r="D16" s="0" t="n">
        <v>875.784276980899</v>
      </c>
      <c r="E16" s="0" t="n">
        <v>15.7706</v>
      </c>
      <c r="F16" s="0" t="n">
        <v>164.5704</v>
      </c>
      <c r="G16" s="0" t="n">
        <v>180.341</v>
      </c>
      <c r="H16" s="0" t="n">
        <v>4688.8045959596</v>
      </c>
      <c r="I16" s="0" t="n">
        <v>5112.72250049122</v>
      </c>
      <c r="J16" s="0" t="n">
        <v>73.9452617610404</v>
      </c>
      <c r="K16" s="0" t="n">
        <v>841.402786994841</v>
      </c>
      <c r="L16" s="0" t="n">
        <v>915.348048755881</v>
      </c>
      <c r="M16" s="0" t="n">
        <f aca="false">1000/L16</f>
        <v>1.09248061582605</v>
      </c>
      <c r="O16" s="0" t="n">
        <f aca="false">100*1.41/M16</f>
        <v>129.064074874579</v>
      </c>
    </row>
    <row r="17" customFormat="false" ht="12.8" hidden="false" customHeight="false" outlineLevel="0" collapsed="false">
      <c r="A17" s="0" t="s">
        <v>14</v>
      </c>
      <c r="B17" s="0" t="s">
        <v>19</v>
      </c>
      <c r="C17" s="0" t="s">
        <v>31</v>
      </c>
      <c r="D17" s="0" t="n">
        <v>705.143230783077</v>
      </c>
      <c r="E17" s="0" t="n">
        <v>14.3421</v>
      </c>
      <c r="F17" s="0" t="n">
        <v>120.1169</v>
      </c>
      <c r="G17" s="0" t="n">
        <v>134.459</v>
      </c>
      <c r="H17" s="0" t="n">
        <v>4751.33820707071</v>
      </c>
      <c r="I17" s="0" t="n">
        <v>5437.4760641459</v>
      </c>
      <c r="J17" s="0" t="n">
        <v>68.1441676996288</v>
      </c>
      <c r="K17" s="0" t="n">
        <v>653.132768649407</v>
      </c>
      <c r="L17" s="0" t="n">
        <v>721.276936349036</v>
      </c>
      <c r="M17" s="0" t="n">
        <f aca="false">1000/L17</f>
        <v>1.38643002376009</v>
      </c>
      <c r="O17" s="0" t="n">
        <f aca="false">100*1.41/M17</f>
        <v>101.700048025214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B9:B13 D1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C1" s="0" t="s">
        <v>60</v>
      </c>
      <c r="D1" s="0" t="s">
        <v>61</v>
      </c>
      <c r="E1" s="0" t="s">
        <v>62</v>
      </c>
    </row>
    <row r="2" customFormat="false" ht="12.8" hidden="false" customHeight="false" outlineLevel="0" collapsed="false">
      <c r="B2" s="0" t="s">
        <v>63</v>
      </c>
      <c r="C2" s="0" t="n">
        <v>1.0109144174257</v>
      </c>
      <c r="D2" s="0" t="n">
        <v>1.33163022869366</v>
      </c>
      <c r="E2" s="0" t="n">
        <f aca="false">100*D2/C2</f>
        <v>131.725317765738</v>
      </c>
    </row>
    <row r="3" customFormat="false" ht="12.8" hidden="false" customHeight="false" outlineLevel="0" collapsed="false">
      <c r="B3" s="0" t="s">
        <v>64</v>
      </c>
      <c r="C3" s="0" t="n">
        <v>0.59318475404349</v>
      </c>
      <c r="D3" s="0" t="n">
        <v>0.669171023457469</v>
      </c>
      <c r="E3" s="0" t="n">
        <f aca="false">100*D3/C3</f>
        <v>112.809882401059</v>
      </c>
    </row>
    <row r="4" customFormat="false" ht="12.8" hidden="false" customHeight="false" outlineLevel="0" collapsed="false">
      <c r="B4" s="0" t="s">
        <v>65</v>
      </c>
      <c r="C4" s="0" t="n">
        <v>0.777557102919612</v>
      </c>
      <c r="D4" s="0" t="n">
        <v>0.879214685504693</v>
      </c>
      <c r="E4" s="0" t="n">
        <f aca="false">100*D4/C4</f>
        <v>113.073970027844</v>
      </c>
    </row>
    <row r="5" customFormat="false" ht="12.8" hidden="false" customHeight="false" outlineLevel="0" collapsed="false">
      <c r="B5" s="0" t="s">
        <v>66</v>
      </c>
      <c r="C5" s="0" t="n">
        <v>0.262329178266649</v>
      </c>
      <c r="D5" s="0" t="n">
        <v>0.317244726969482</v>
      </c>
      <c r="E5" s="0" t="n">
        <f aca="false">100*D5/C5</f>
        <v>120.933831709339</v>
      </c>
    </row>
    <row r="6" customFormat="false" ht="12.8" hidden="false" customHeight="false" outlineLevel="0" collapsed="false">
      <c r="B6" s="0" t="s">
        <v>67</v>
      </c>
      <c r="C6" s="0" t="n">
        <v>0.784378118447927</v>
      </c>
      <c r="D6" s="0" t="n">
        <v>0.904061689156269</v>
      </c>
      <c r="E6" s="0" t="n">
        <f aca="false">100*D6/C6</f>
        <v>115.258402534885</v>
      </c>
    </row>
    <row r="7" customFormat="false" ht="12.8" hidden="false" customHeight="false" outlineLevel="0" collapsed="false">
      <c r="B7" s="0" t="s">
        <v>68</v>
      </c>
      <c r="E7" s="0" t="n">
        <f aca="false">AVERAGE(E2:E6)</f>
        <v>118.760280887773</v>
      </c>
    </row>
    <row r="14" customFormat="false" ht="12.8" hidden="false" customHeight="false" outlineLevel="0" collapsed="false">
      <c r="C14" s="0" t="s">
        <v>60</v>
      </c>
      <c r="D14" s="0" t="s">
        <v>61</v>
      </c>
      <c r="E14" s="0" t="s">
        <v>62</v>
      </c>
    </row>
    <row r="15" customFormat="false" ht="12.8" hidden="false" customHeight="false" outlineLevel="0" collapsed="false">
      <c r="B15" s="0" t="s">
        <v>63</v>
      </c>
      <c r="C15" s="0" t="n">
        <v>1.0109144174257</v>
      </c>
      <c r="D15" s="0" t="n">
        <v>1.4052759902337</v>
      </c>
      <c r="E15" s="0" t="n">
        <f aca="false">100*D15/C15</f>
        <v>139.010381691087</v>
      </c>
    </row>
    <row r="16" customFormat="false" ht="12.8" hidden="false" customHeight="false" outlineLevel="0" collapsed="false">
      <c r="B16" s="0" t="s">
        <v>64</v>
      </c>
      <c r="C16" s="0" t="n">
        <v>0.59318475404349</v>
      </c>
      <c r="D16" s="0" t="n">
        <v>0.682469185226709</v>
      </c>
      <c r="E16" s="0" t="n">
        <f aca="false">100*D16/C16</f>
        <v>115.051707006056</v>
      </c>
    </row>
    <row r="17" customFormat="false" ht="12.8" hidden="false" customHeight="false" outlineLevel="0" collapsed="false">
      <c r="B17" s="0" t="s">
        <v>65</v>
      </c>
      <c r="C17" s="0" t="n">
        <v>0.777557102919612</v>
      </c>
      <c r="D17" s="0" t="n">
        <v>0.930258066193879</v>
      </c>
      <c r="E17" s="0" t="n">
        <f aca="false">100*D17/C17</f>
        <v>119.638552937257</v>
      </c>
    </row>
    <row r="18" customFormat="false" ht="12.8" hidden="false" customHeight="false" outlineLevel="0" collapsed="false">
      <c r="B18" s="0" t="s">
        <v>66</v>
      </c>
      <c r="C18" s="0" t="n">
        <v>0.262329178266649</v>
      </c>
      <c r="D18" s="0" t="n">
        <v>0.324527740350065</v>
      </c>
      <c r="E18" s="0" t="n">
        <f aca="false">100*D18/C18</f>
        <v>123.71011966507</v>
      </c>
    </row>
    <row r="19" customFormat="false" ht="12.8" hidden="false" customHeight="false" outlineLevel="0" collapsed="false">
      <c r="B19" s="0" t="s">
        <v>67</v>
      </c>
      <c r="C19" s="0" t="n">
        <v>0.784378118447927</v>
      </c>
      <c r="D19" s="0" t="n">
        <v>0.915610993224711</v>
      </c>
      <c r="E19" s="0" t="n">
        <f aca="false">100*D19/C19</f>
        <v>116.730817916805</v>
      </c>
    </row>
    <row r="20" customFormat="false" ht="12.8" hidden="false" customHeight="false" outlineLevel="0" collapsed="false">
      <c r="B20" s="0" t="s">
        <v>68</v>
      </c>
      <c r="E20" s="0" t="n">
        <f aca="false">AVERAGE(E15:E19)</f>
        <v>122.828315843255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2023-04-29T03:53:12Z</dcterms:modified>
  <cp:revision>13</cp:revision>
  <dc:subject/>
  <dc:title/>
</cp:coreProperties>
</file>