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valuations_Motivation_Figure" sheetId="1" state="visible" r:id="rId2"/>
    <sheet name="AOA" sheetId="2" state="visible" r:id="rId3"/>
    <sheet name="PELSI" sheetId="3" state="visible" r:id="rId4"/>
    <sheet name="LW" sheetId="4" state="visible" r:id="rId5"/>
    <sheet name="Compare" sheetId="5" state="visible" r:id="rId6"/>
    <sheet name="ModelErro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<sst xmlns="http://schemas.openxmlformats.org/spreadsheetml/2006/main" count="190" uniqueCount="87">
  <si>
    <t xml:space="preserve">graph</t>
  </si>
  <si>
    <t xml:space="preserve">order</t>
  </si>
  <si>
    <t xml:space="preserve">freq</t>
  </si>
  <si>
    <t xml:space="preserve">score</t>
  </si>
  <si>
    <t xml:space="preserve">input_time</t>
  </si>
  <si>
    <t xml:space="preserve">task_time</t>
  </si>
  <si>
    <t xml:space="preserve">total_time</t>
  </si>
  <si>
    <t xml:space="preserve">input_power</t>
  </si>
  <si>
    <t xml:space="preserve">task_power</t>
  </si>
  <si>
    <t xml:space="preserve">input_e</t>
  </si>
  <si>
    <t xml:space="preserve">task_e</t>
  </si>
  <si>
    <t xml:space="preserve">total_e</t>
  </si>
  <si>
    <t xml:space="preserve">PE</t>
  </si>
  <si>
    <t xml:space="preserve">BestFixFreq</t>
  </si>
  <si>
    <t xml:space="preserve">MinFixFreq</t>
  </si>
  <si>
    <t xml:space="preserve">mobile</t>
  </si>
  <si>
    <t xml:space="preserve">GLLLLLLLLLLLLL</t>
  </si>
  <si>
    <t xml:space="preserve">((2, 6), (5,), (5,), (5,), (5,), (5,), (5,), (5,), (5,), (4,), (4,), (5,), (5,), (4,))</t>
  </si>
  <si>
    <t xml:space="preserve">LLLLLLLLLLLLLL</t>
  </si>
  <si>
    <t xml:space="preserve">((5,), (5,), (5,), (5,), (5,), (5,), (5,), (5,), (5,), (3,), (3,), (4,), (4,), (4,))</t>
  </si>
  <si>
    <t xml:space="preserve">BBBBBBBBBBBBBB</t>
  </si>
  <si>
    <t xml:space="preserve">((7,), (7,), (6,), (6,), (6,), (6,), (7,), (6,), (6,), (6,), (4,), (6,), (6,), (5,))</t>
  </si>
  <si>
    <t xml:space="preserve">GGGGGGGGGGGGGG</t>
  </si>
  <si>
    <t xml:space="preserve">((4, 7), (4, 3), (4, 5), (4, 4), (4, 4), (4, 3), (4, 3), (4, 5), (4, 4), (4, 3), (4, 3), (4, 4), (4, 5), (4, 4))</t>
  </si>
  <si>
    <t xml:space="preserve">MinFreqEnergy</t>
  </si>
  <si>
    <t xml:space="preserve">((5,), (5,), (5,), (5,), (5,), (5,), (5,), (5,), (5,), (5,), (5,), (5,), (5,), (5,))</t>
  </si>
  <si>
    <t xml:space="preserve">((7,), (7,), (7,), (7,), (7,), (7,), (7,), (7,), (7,), (7,), (7,), (7,), (7,), (7,))</t>
  </si>
  <si>
    <t xml:space="preserve">((4, 4), (4, 4), (4, 4), (4, 4), (4, 4), (4, 4), (4, 4), (4, 4), (4, 4), (4, 4), (4, 4), (4, 4), (4, 4), (4, 4))</t>
  </si>
  <si>
    <t xml:space="preserve">alex</t>
  </si>
  <si>
    <t xml:space="preserve">LLLLLLLL</t>
  </si>
  <si>
    <t xml:space="preserve">((4,), (4,), (4,), (4,), (4,), (4,), (4,), (4,))</t>
  </si>
  <si>
    <t xml:space="preserve">BBBBBBBB</t>
  </si>
  <si>
    <t xml:space="preserve">((5,), (5,), (5,), (5,), (5,), (5,), (5,), (5,))</t>
  </si>
  <si>
    <t xml:space="preserve">GGGGGGGG</t>
  </si>
  <si>
    <t xml:space="preserve">((3, 3), (3, 3), (3, 3), (3, 3), (3, 3), (3, 3), (3, 3), (3, 3))</t>
  </si>
  <si>
    <t xml:space="preserve">google</t>
  </si>
  <si>
    <t xml:space="preserve">LLLLLLLLLLL</t>
  </si>
  <si>
    <t xml:space="preserve">((5,), (5,), (5,), (5,), (5,), (5,), (5,), (5,), (5,), (5,), (5,))</t>
  </si>
  <si>
    <t xml:space="preserve">BBBBBBBBBBB</t>
  </si>
  <si>
    <t xml:space="preserve">((6,), (6,), (6,), (6,), (6,), (6,), (6,), (6,), (6,), (6,), (6,))</t>
  </si>
  <si>
    <t xml:space="preserve">GGGGGGGGGGG</t>
  </si>
  <si>
    <t xml:space="preserve">((4, 4), (4, 4), (4, 4), (4, 4), (4, 4), (4, 4), (4, 4), (4, 4), (4, 4), (4, 4), (4, 4))</t>
  </si>
  <si>
    <t xml:space="preserve">Target</t>
  </si>
  <si>
    <t xml:space="preserve">EE</t>
  </si>
  <si>
    <t xml:space="preserve">(('min',),)</t>
  </si>
  <si>
    <t xml:space="preserve">res50</t>
  </si>
  <si>
    <t xml:space="preserve">GGGGGGGGGGGGGGGGGG</t>
  </si>
  <si>
    <t xml:space="preserve">squeeze</t>
  </si>
  <si>
    <t xml:space="preserve">GGGGGGGGGG</t>
  </si>
  <si>
    <t xml:space="preserve">GGGGGGGB</t>
  </si>
  <si>
    <t xml:space="preserve">((3, 6), (3, 2), (4, 2), (4, 4), (3, 3), (3, 3), (3, 4), (7,))</t>
  </si>
  <si>
    <t xml:space="preserve">GBBBBBBBBBB</t>
  </si>
  <si>
    <t xml:space="preserve">((4, 6), (5,), (5,), (5,), (6,), (6,), (5,), (5,), (5,), (6,), (6,))</t>
  </si>
  <si>
    <t xml:space="preserve">GGGGGBBBBBBBBB</t>
  </si>
  <si>
    <t xml:space="preserve">((4, 3), (4, 2), (4, 4), (4, 4), (2, 6), (7,), (5,), (6,), (6,), (6,), (6,), (6,), (6,), (6,))</t>
  </si>
  <si>
    <t xml:space="preserve">GGGGGGGGBBBBBBLBBB</t>
  </si>
  <si>
    <t xml:space="preserve">((3, 6), (4, 2), (4, 1), (3, 6), (4, 2), (4, 1), (4, 3), (1, 3), (5,), (4,), (4,), (5,), (5,), (5,), (2,), (5,), (4,), (7,))</t>
  </si>
  <si>
    <t xml:space="preserve">GGGGGGGGBB</t>
  </si>
  <si>
    <t xml:space="preserve">((3, 3), (4, 4), (4, 2), (4, 4), (4, 4), (4, 4), (4, 4), (2, 5), (5,), (7,))</t>
  </si>
  <si>
    <t xml:space="preserve">((3, 6), (3, 2), (4, 2), (4, 4), (4, 2), (3, 3), (3, 4), (7,))</t>
  </si>
  <si>
    <t xml:space="preserve">GBBBBBBBBGG</t>
  </si>
  <si>
    <t xml:space="preserve">((4, 6), (5,), (5,), (5,), (4,), (6,), (5,), (5,), (5,), (4, 4), (3, 0))</t>
  </si>
  <si>
    <t xml:space="preserve">BBBGGBBBBBBBBB</t>
  </si>
  <si>
    <t xml:space="preserve">((4,), (4,), (4,), (4, 3), (4, 6), (6,), (3,), (6,), (6,), (6,), (6,), (6,), (6,), (6,))</t>
  </si>
  <si>
    <t xml:space="preserve">BBGGBBBBBBBBBBBBBB</t>
  </si>
  <si>
    <t xml:space="preserve">((6,), (5,), (4, 3), (4, 4), (5,), (6,), (5,), (5,), (5,), (5,), (5,), (5,), (5,), (5,), (5,), (5,), (5,), (6,))</t>
  </si>
  <si>
    <t xml:space="preserve">((3, 4), (3, 3), (3, 2), (4, 2), (4, 4), (3, 3), (4, 4), (4, 5), (5,), (6,))</t>
  </si>
  <si>
    <t xml:space="preserve">((5,), (5,), (4,), (5,), (3,), (3,), (5,), (6,))</t>
  </si>
  <si>
    <t xml:space="preserve">((3, 6), (4, 2), (4, 4), (4, 2), (3, 1), (3, 2), (4, 3), (0, 7))</t>
  </si>
  <si>
    <t xml:space="preserve">((5,), (2,), (2,), (4,), (2,), (2,), (1,), (5,))</t>
  </si>
  <si>
    <t xml:space="preserve">((5,), (5,), (1,), (2,), (3,), (2,), (2,), (5,))</t>
  </si>
  <si>
    <t xml:space="preserve">((6,), (5,), (5,), (4,), (4,), (3,), (3,), (6,))</t>
  </si>
  <si>
    <t xml:space="preserve">((3, 6), (3, 2), (4, 2), (4, 4), (4, 2), (3, 1), (3, 2), (4, 5))</t>
  </si>
  <si>
    <t xml:space="preserve">EE AOA-Like</t>
  </si>
  <si>
    <t xml:space="preserve">EE PELSI</t>
  </si>
  <si>
    <t xml:space="preserve">Improvement</t>
  </si>
  <si>
    <t xml:space="preserve">Alex</t>
  </si>
  <si>
    <t xml:space="preserve">Google</t>
  </si>
  <si>
    <t xml:space="preserve">Mobile</t>
  </si>
  <si>
    <t xml:space="preserve">Res50</t>
  </si>
  <si>
    <t xml:space="preserve">Squeeze</t>
  </si>
  <si>
    <t xml:space="preserve">AVG</t>
  </si>
  <si>
    <t xml:space="preserve">Time</t>
  </si>
  <si>
    <t xml:space="preserve">FPS</t>
  </si>
  <si>
    <t xml:space="preserve">Power AVG</t>
  </si>
  <si>
    <t xml:space="preserve">Energy</t>
  </si>
  <si>
    <t xml:space="preserve">1/Energy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</si>
</sst>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R1" activeCellId="0" sqref="R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9.24"/>
    <col collapsed="false" customWidth="true" hidden="false" outlineLevel="0" max="3" min="3" style="0" width="44.98"/>
    <col collapsed="false" customWidth="true" hidden="false" outlineLevel="0" max="4" min="4" style="0" width="9.78"/>
    <col collapsed="false" customWidth="true" hidden="false" outlineLevel="0" max="6" min="5" style="0" width="9.35"/>
    <col collapsed="false" customWidth="true" hidden="false" outlineLevel="0" max="10" min="7" style="0" width="16.6"/>
    <col collapsed="false" customWidth="true" hidden="false" outlineLevel="0" max="11" min="11" style="0" width="16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P1" s="0" t="s">
        <v>13</v>
      </c>
      <c r="R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n">
        <v>443.245533182762</v>
      </c>
      <c r="E2" s="0" t="n">
        <v>15.9207</v>
      </c>
      <c r="F2" s="0" t="n">
        <v>84.4328</v>
      </c>
      <c r="G2" s="0" t="n">
        <v>100.3535</v>
      </c>
      <c r="H2" s="0" t="n">
        <v>4488.87474358974</v>
      </c>
      <c r="I2" s="0" t="n">
        <v>5414.19919953908</v>
      </c>
      <c r="J2" s="0" t="n">
        <v>71.4660281302692</v>
      </c>
      <c r="K2" s="0" t="n">
        <v>457.135998174843</v>
      </c>
      <c r="L2" s="0" t="n">
        <v>528.602026305113</v>
      </c>
      <c r="N2" s="0" t="n">
        <v>1.9</v>
      </c>
    </row>
    <row r="3" customFormat="false" ht="12.8" hidden="false" customHeight="false" outlineLevel="0" collapsed="false">
      <c r="A3" s="0" t="s">
        <v>15</v>
      </c>
      <c r="B3" s="0" t="s">
        <v>18</v>
      </c>
      <c r="C3" s="0" t="s">
        <v>19</v>
      </c>
      <c r="D3" s="0" t="n">
        <v>484.425760072044</v>
      </c>
      <c r="E3" s="0" t="n">
        <v>34.6712</v>
      </c>
      <c r="F3" s="0" t="n">
        <v>82.9698</v>
      </c>
      <c r="G3" s="0" t="n">
        <v>117.641</v>
      </c>
      <c r="H3" s="0" t="n">
        <v>3593.94900724638</v>
      </c>
      <c r="I3" s="0" t="n">
        <v>5238.72626939207</v>
      </c>
      <c r="J3" s="0" t="n">
        <v>124.606524820041</v>
      </c>
      <c r="K3" s="0" t="n">
        <v>434.656070826206</v>
      </c>
      <c r="L3" s="0" t="n">
        <v>559.262595646246</v>
      </c>
      <c r="N3" s="0" t="n">
        <f aca="false">1000/L3</f>
        <v>1.78806880307178</v>
      </c>
      <c r="P3" s="0" t="n">
        <f aca="false">100*N3/N12</f>
        <v>100.911225222866</v>
      </c>
      <c r="R3" s="0" t="n">
        <f aca="false">100*N3/Q12</f>
        <v>120.005506689646</v>
      </c>
      <c r="S3" s="0" t="n">
        <f aca="false">100*N2/N3</f>
        <v>106.259893172787</v>
      </c>
    </row>
    <row r="4" customFormat="false" ht="12.8" hidden="false" customHeight="false" outlineLevel="0" collapsed="false">
      <c r="A4" s="0" t="s">
        <v>15</v>
      </c>
      <c r="B4" s="0" t="s">
        <v>20</v>
      </c>
      <c r="C4" s="0" t="s">
        <v>21</v>
      </c>
      <c r="D4" s="0" t="n">
        <v>529.574162525622</v>
      </c>
      <c r="E4" s="0" t="n">
        <v>14.3855</v>
      </c>
      <c r="F4" s="0" t="n">
        <v>84.5055</v>
      </c>
      <c r="G4" s="0" t="n">
        <v>98.891</v>
      </c>
      <c r="H4" s="0" t="n">
        <v>5096.18464646465</v>
      </c>
      <c r="I4" s="0" t="n">
        <v>6446.23130065456</v>
      </c>
      <c r="J4" s="0" t="n">
        <v>73.3111642317172</v>
      </c>
      <c r="K4" s="0" t="n">
        <v>544.741999177464</v>
      </c>
      <c r="L4" s="0" t="n">
        <v>618.053163409181</v>
      </c>
      <c r="N4" s="0" t="n">
        <f aca="false">1000/L4</f>
        <v>1.61798379039758</v>
      </c>
      <c r="P4" s="0" t="n">
        <f aca="false">100*N4/N13</f>
        <v>108.532126168543</v>
      </c>
      <c r="R4" s="0" t="n">
        <f aca="false">100*N4/Q13</f>
        <v>121.888776580493</v>
      </c>
      <c r="S4" s="0" t="n">
        <f aca="false">100*N2/N4</f>
        <v>117.430101047744</v>
      </c>
    </row>
    <row r="5" s="1" customFormat="true" ht="12.8" hidden="false" customHeight="false" outlineLevel="0" collapsed="false">
      <c r="A5" s="0" t="s">
        <v>15</v>
      </c>
      <c r="B5" s="0" t="s">
        <v>22</v>
      </c>
      <c r="C5" s="0" t="s">
        <v>23</v>
      </c>
      <c r="D5" s="0" t="n">
        <v>677.900324157902</v>
      </c>
      <c r="E5" s="0" t="n">
        <v>13.2412</v>
      </c>
      <c r="F5" s="0" t="n">
        <v>102.4118</v>
      </c>
      <c r="G5" s="0" t="n">
        <v>115.653</v>
      </c>
      <c r="H5" s="0" t="n">
        <v>5270.95404040404</v>
      </c>
      <c r="I5" s="0" t="n">
        <v>6432.13853263416</v>
      </c>
      <c r="J5" s="0" t="n">
        <v>69.793756639798</v>
      </c>
      <c r="K5" s="0" t="n">
        <v>658.726884976423</v>
      </c>
      <c r="L5" s="0" t="n">
        <v>728.520641616221</v>
      </c>
      <c r="N5" s="0" t="n">
        <f aca="false">1000/L5</f>
        <v>1.37264470335597</v>
      </c>
      <c r="P5" s="1" t="n">
        <f aca="false">100*N5/N14</f>
        <v>103.592124254818</v>
      </c>
      <c r="R5" s="0" t="n">
        <f aca="false">100*N5/Q14</f>
        <v>106.275017152348</v>
      </c>
      <c r="S5" s="1" t="n">
        <f aca="false">100*N2/N5</f>
        <v>138.418921907082</v>
      </c>
    </row>
    <row r="6" s="1" customFormat="tru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11" customFormat="false" ht="12.8" hidden="false" customHeight="false" outlineLevel="0" collapsed="false">
      <c r="N11" s="0" t="s">
        <v>12</v>
      </c>
      <c r="P11" s="0" t="s">
        <v>24</v>
      </c>
      <c r="Q11" s="0" t="s">
        <v>12</v>
      </c>
    </row>
    <row r="12" customFormat="false" ht="12.8" hidden="false" customHeight="false" outlineLevel="0" collapsed="false">
      <c r="A12" s="0" t="s">
        <v>15</v>
      </c>
      <c r="B12" s="0" t="s">
        <v>18</v>
      </c>
      <c r="C12" s="0" t="s">
        <v>25</v>
      </c>
      <c r="D12" s="0" t="n">
        <v>34.4028</v>
      </c>
      <c r="E12" s="0" t="n">
        <v>78.4262</v>
      </c>
      <c r="F12" s="0" t="n">
        <v>112.829</v>
      </c>
      <c r="G12" s="0" t="n">
        <v>3629.52063043478</v>
      </c>
      <c r="H12" s="0" t="n">
        <v>5603.90615808376</v>
      </c>
      <c r="I12" s="0" t="n">
        <v>124.865672344722</v>
      </c>
      <c r="J12" s="0" t="n">
        <v>439.493065135109</v>
      </c>
      <c r="K12" s="0" t="n">
        <v>564.358737479831</v>
      </c>
      <c r="N12" s="0" t="n">
        <f aca="false">1000/K12</f>
        <v>1.77192259743429</v>
      </c>
      <c r="P12" s="0" t="n">
        <v>671.145911630945</v>
      </c>
      <c r="Q12" s="0" t="n">
        <f aca="false">1000/P12</f>
        <v>1.48998896166991</v>
      </c>
    </row>
    <row r="13" customFormat="false" ht="12.8" hidden="false" customHeight="false" outlineLevel="0" collapsed="false">
      <c r="A13" s="0" t="s">
        <v>15</v>
      </c>
      <c r="B13" s="0" t="s">
        <v>20</v>
      </c>
      <c r="C13" s="0" t="s">
        <v>26</v>
      </c>
      <c r="D13" s="0" t="n">
        <v>14.0704</v>
      </c>
      <c r="E13" s="0" t="n">
        <v>75.8929</v>
      </c>
      <c r="F13" s="0" t="n">
        <v>89.9633</v>
      </c>
      <c r="G13" s="0" t="n">
        <v>5407.57555555556</v>
      </c>
      <c r="H13" s="0" t="n">
        <v>7836.03588745498</v>
      </c>
      <c r="I13" s="0" t="n">
        <v>76.0867510968889</v>
      </c>
      <c r="J13" s="0" t="n">
        <v>594.699488003032</v>
      </c>
      <c r="K13" s="0" t="n">
        <v>670.786239099921</v>
      </c>
      <c r="N13" s="0" t="n">
        <f aca="false">1000/K13</f>
        <v>1.49078788697548</v>
      </c>
      <c r="P13" s="0" t="n">
        <v>753.337439496484</v>
      </c>
      <c r="Q13" s="0" t="n">
        <f aca="false">1000/P13</f>
        <v>1.3274263929699</v>
      </c>
    </row>
    <row r="14" customFormat="false" ht="12.8" hidden="false" customHeight="false" outlineLevel="0" collapsed="false">
      <c r="A14" s="0" t="s">
        <v>15</v>
      </c>
      <c r="B14" s="0" t="s">
        <v>22</v>
      </c>
      <c r="C14" s="0" t="s">
        <v>27</v>
      </c>
      <c r="D14" s="0" t="n">
        <v>18.9603</v>
      </c>
      <c r="E14" s="0" t="n">
        <v>106.9317</v>
      </c>
      <c r="F14" s="0" t="n">
        <v>125.892</v>
      </c>
      <c r="G14" s="0" t="n">
        <v>4333.27243589744</v>
      </c>
      <c r="H14" s="0" t="n">
        <v>6289.34041933988</v>
      </c>
      <c r="I14" s="0" t="n">
        <v>82.1601453663462</v>
      </c>
      <c r="J14" s="0" t="n">
        <v>672.529862918726</v>
      </c>
      <c r="K14" s="0" t="n">
        <v>754.690008285072</v>
      </c>
      <c r="N14" s="0" t="n">
        <f aca="false">1000/K14</f>
        <v>1.32504735589697</v>
      </c>
      <c r="P14" s="0" t="n">
        <v>774.235436836034</v>
      </c>
      <c r="Q14" s="0" t="n">
        <f aca="false">1000/P14</f>
        <v>1.29159678364319</v>
      </c>
    </row>
    <row r="15" customFormat="false" ht="12.8" hidden="false" customHeight="false" outlineLevel="0" collapsed="false">
      <c r="N15" s="0" t="e">
        <f aca="false">1000/K15</f>
        <v>#DIV/0!</v>
      </c>
    </row>
    <row r="16" customFormat="false" ht="12.8" hidden="false" customHeight="false" outlineLevel="0" collapsed="false">
      <c r="N16" s="0" t="e">
        <f aca="false">1000/K16</f>
        <v>#DIV/0!</v>
      </c>
    </row>
    <row r="17" customFormat="false" ht="12.8" hidden="false" customHeight="false" outlineLevel="0" collapsed="false">
      <c r="N17" s="0" t="e">
        <f aca="false">1000/K17</f>
        <v>#DIV/0!</v>
      </c>
    </row>
    <row r="18" customFormat="false" ht="12.8" hidden="false" customHeight="false" outlineLevel="0" collapsed="false">
      <c r="N18" s="0" t="e">
        <f aca="false">1000/K18</f>
        <v>#DIV/0!</v>
      </c>
    </row>
    <row r="19" customFormat="false" ht="12.8" hidden="false" customHeight="false" outlineLevel="0" collapsed="false">
      <c r="A19" s="0" t="s">
        <v>28</v>
      </c>
      <c r="B19" s="0" t="s">
        <v>29</v>
      </c>
      <c r="C19" s="0" t="s">
        <v>30</v>
      </c>
      <c r="D19" s="0" t="n">
        <v>41.5473</v>
      </c>
      <c r="E19" s="0" t="n">
        <v>134.7327</v>
      </c>
      <c r="F19" s="0" t="n">
        <v>176.28</v>
      </c>
      <c r="G19" s="0" t="n">
        <v>3410.26287794198</v>
      </c>
      <c r="H19" s="0" t="n">
        <v>4792.70157454186</v>
      </c>
      <c r="I19" s="0" t="n">
        <v>141.687214868719</v>
      </c>
      <c r="J19" s="0" t="n">
        <v>645.733623432276</v>
      </c>
      <c r="K19" s="0" t="n">
        <v>787.420838300995</v>
      </c>
      <c r="N19" s="0" t="n">
        <f aca="false">1000/K19</f>
        <v>1.26996893066443</v>
      </c>
    </row>
    <row r="20" customFormat="false" ht="12.8" hidden="false" customHeight="false" outlineLevel="0" collapsed="false">
      <c r="A20" s="0" t="s">
        <v>28</v>
      </c>
      <c r="B20" s="0" t="s">
        <v>31</v>
      </c>
      <c r="C20" s="0" t="s">
        <v>32</v>
      </c>
      <c r="D20" s="0" t="n">
        <v>17.949</v>
      </c>
      <c r="E20" s="0" t="n">
        <v>157.121</v>
      </c>
      <c r="F20" s="0" t="n">
        <v>175.07</v>
      </c>
      <c r="G20" s="0" t="n">
        <v>4424.41262237762</v>
      </c>
      <c r="H20" s="0" t="n">
        <v>5356.18071188214</v>
      </c>
      <c r="I20" s="0" t="n">
        <v>79.4137821590559</v>
      </c>
      <c r="J20" s="0" t="n">
        <v>841.568469631633</v>
      </c>
      <c r="K20" s="0" t="n">
        <v>920.982251790689</v>
      </c>
      <c r="N20" s="0" t="n">
        <f aca="false">1000/K20</f>
        <v>1.0857972540249</v>
      </c>
    </row>
    <row r="21" customFormat="false" ht="12.8" hidden="false" customHeight="false" outlineLevel="0" collapsed="false">
      <c r="A21" s="0" t="s">
        <v>28</v>
      </c>
      <c r="B21" s="0" t="s">
        <v>33</v>
      </c>
      <c r="C21" s="0" t="s">
        <v>34</v>
      </c>
      <c r="D21" s="0" t="n">
        <v>22.1784</v>
      </c>
      <c r="E21" s="0" t="n">
        <v>128.4026</v>
      </c>
      <c r="F21" s="0" t="n">
        <v>150.581</v>
      </c>
      <c r="G21" s="0" t="n">
        <v>3873.67854180134</v>
      </c>
      <c r="H21" s="0" t="n">
        <v>5194.84032485101</v>
      </c>
      <c r="I21" s="0" t="n">
        <v>85.9119921714868</v>
      </c>
      <c r="J21" s="0" t="n">
        <v>667.031004295714</v>
      </c>
      <c r="K21" s="0" t="n">
        <v>752.942996467201</v>
      </c>
      <c r="N21" s="0" t="n">
        <f aca="false">1000/K21</f>
        <v>1.32812178968659</v>
      </c>
    </row>
    <row r="22" customFormat="false" ht="12.8" hidden="false" customHeight="false" outlineLevel="0" collapsed="false">
      <c r="N22" s="0" t="e">
        <f aca="false">1000/K22</f>
        <v>#DIV/0!</v>
      </c>
    </row>
    <row r="23" customFormat="false" ht="12.8" hidden="false" customHeight="false" outlineLevel="0" collapsed="false">
      <c r="N23" s="0" t="e">
        <f aca="false">1000/K23</f>
        <v>#DIV/0!</v>
      </c>
    </row>
    <row r="24" customFormat="false" ht="12.8" hidden="false" customHeight="false" outlineLevel="0" collapsed="false">
      <c r="N24" s="0" t="e">
        <f aca="false">1000/K24</f>
        <v>#DIV/0!</v>
      </c>
    </row>
    <row r="25" customFormat="false" ht="12.8" hidden="false" customHeight="false" outlineLevel="0" collapsed="false">
      <c r="N25" s="0" t="e">
        <f aca="false">1000/K25</f>
        <v>#DIV/0!</v>
      </c>
    </row>
    <row r="26" customFormat="false" ht="12.8" hidden="false" customHeight="false" outlineLevel="0" collapsed="false">
      <c r="N26" s="0" t="e">
        <f aca="false">1000/K26</f>
        <v>#DIV/0!</v>
      </c>
    </row>
    <row r="27" customFormat="false" ht="12.8" hidden="false" customHeight="false" outlineLevel="0" collapsed="false">
      <c r="N27" s="0" t="e">
        <f aca="false">1000/K27</f>
        <v>#DIV/0!</v>
      </c>
    </row>
    <row r="28" customFormat="false" ht="12.8" hidden="false" customHeight="false" outlineLevel="0" collapsed="false">
      <c r="N28" s="0" t="e">
        <f aca="false">1000/K28</f>
        <v>#DIV/0!</v>
      </c>
    </row>
    <row r="29" customFormat="false" ht="12.8" hidden="false" customHeight="false" outlineLevel="0" collapsed="false">
      <c r="N29" s="0" t="e">
        <f aca="false">1000/K29</f>
        <v>#DIV/0!</v>
      </c>
    </row>
    <row r="30" customFormat="false" ht="12.8" hidden="false" customHeight="false" outlineLevel="0" collapsed="false">
      <c r="N30" s="0" t="e">
        <f aca="false">1000/K30</f>
        <v>#DIV/0!</v>
      </c>
    </row>
    <row r="31" customFormat="false" ht="12.8" hidden="false" customHeight="false" outlineLevel="0" collapsed="false">
      <c r="A31" s="0" t="s">
        <v>35</v>
      </c>
      <c r="B31" s="0" t="s">
        <v>36</v>
      </c>
      <c r="C31" s="0" t="s">
        <v>37</v>
      </c>
      <c r="D31" s="0" t="n">
        <v>34.0701</v>
      </c>
      <c r="E31" s="0" t="n">
        <v>148.3729</v>
      </c>
      <c r="F31" s="0" t="n">
        <v>182.443</v>
      </c>
      <c r="G31" s="0" t="n">
        <v>3649.33745317726</v>
      </c>
      <c r="H31" s="0" t="n">
        <v>5374.48709375544</v>
      </c>
      <c r="I31" s="0" t="n">
        <v>124.333291963494</v>
      </c>
      <c r="J31" s="0" t="n">
        <v>797.428236113066</v>
      </c>
      <c r="K31" s="0" t="n">
        <v>921.76152807656</v>
      </c>
      <c r="N31" s="0" t="n">
        <f aca="false">1000/K31</f>
        <v>1.08487929853907</v>
      </c>
    </row>
    <row r="32" customFormat="false" ht="12.8" hidden="false" customHeight="false" outlineLevel="0" collapsed="false">
      <c r="A32" s="0" t="s">
        <v>35</v>
      </c>
      <c r="B32" s="0" t="s">
        <v>38</v>
      </c>
      <c r="C32" s="0" t="s">
        <v>37</v>
      </c>
      <c r="D32" s="0" t="n">
        <v>18.2351</v>
      </c>
      <c r="E32" s="0" t="n">
        <v>172.7689</v>
      </c>
      <c r="F32" s="0" t="n">
        <v>191.004</v>
      </c>
      <c r="G32" s="0" t="n">
        <v>4382.2736013986</v>
      </c>
      <c r="H32" s="0" t="n">
        <v>5356.03239217001</v>
      </c>
      <c r="I32" s="0" t="n">
        <v>79.9111973488636</v>
      </c>
      <c r="J32" s="0" t="n">
        <v>925.355824759582</v>
      </c>
      <c r="K32" s="0" t="n">
        <v>1005.26702210845</v>
      </c>
      <c r="N32" s="0" t="n">
        <f aca="false">1000/K32</f>
        <v>0.994760574063792</v>
      </c>
    </row>
    <row r="33" customFormat="false" ht="12.8" hidden="false" customHeight="false" outlineLevel="0" collapsed="false">
      <c r="A33" s="0" t="s">
        <v>35</v>
      </c>
      <c r="B33" s="0" t="s">
        <v>38</v>
      </c>
      <c r="C33" s="0" t="s">
        <v>39</v>
      </c>
      <c r="D33" s="0" t="n">
        <v>16.0811</v>
      </c>
      <c r="E33" s="0" t="n">
        <v>157.1429</v>
      </c>
      <c r="F33" s="0" t="n">
        <v>173.224</v>
      </c>
      <c r="G33" s="0" t="n">
        <v>4775.64</v>
      </c>
      <c r="H33" s="0" t="n">
        <v>5983.71687837424</v>
      </c>
      <c r="I33" s="0" t="n">
        <v>76.797544404</v>
      </c>
      <c r="J33" s="0" t="n">
        <v>940.298623046675</v>
      </c>
      <c r="K33" s="0" t="n">
        <v>1017.09616745067</v>
      </c>
      <c r="N33" s="0" t="n">
        <f aca="false">1000/K33</f>
        <v>0.98319119863216</v>
      </c>
    </row>
    <row r="34" customFormat="false" ht="12.8" hidden="false" customHeight="false" outlineLevel="0" collapsed="false">
      <c r="A34" s="0" t="s">
        <v>35</v>
      </c>
      <c r="B34" s="0" t="s">
        <v>40</v>
      </c>
      <c r="C34" s="0" t="s">
        <v>41</v>
      </c>
      <c r="D34" s="0" t="n">
        <v>19.3169</v>
      </c>
      <c r="E34" s="0" t="n">
        <v>166.2901</v>
      </c>
      <c r="F34" s="0" t="n">
        <v>185.607</v>
      </c>
      <c r="G34" s="0" t="n">
        <v>4341.40247252747</v>
      </c>
      <c r="H34" s="0" t="n">
        <v>5933.11000341923</v>
      </c>
      <c r="I34" s="0" t="n">
        <v>83.862437421566</v>
      </c>
      <c r="J34" s="0" t="n">
        <v>986.617455779585</v>
      </c>
      <c r="K34" s="0" t="n">
        <v>1070.47989320115</v>
      </c>
      <c r="N34" s="0" t="n">
        <f aca="false">1000/K34</f>
        <v>0.934160469852089</v>
      </c>
    </row>
    <row r="35" customFormat="false" ht="12.8" hidden="false" customHeight="false" outlineLevel="0" collapsed="false">
      <c r="N35" s="0" t="e">
        <f aca="false">1000/K35</f>
        <v>#DIV/0!</v>
      </c>
    </row>
    <row r="36" customFormat="false" ht="12.8" hidden="false" customHeight="false" outlineLevel="0" collapsed="false">
      <c r="N36" s="0" t="e">
        <f aca="false">1000/K36</f>
        <v>#DIV/0!</v>
      </c>
    </row>
    <row r="37" customFormat="false" ht="12.8" hidden="false" customHeight="false" outlineLevel="0" collapsed="false">
      <c r="N37" s="0" t="e">
        <f aca="false">1000/K37</f>
        <v>#DIV/0!</v>
      </c>
    </row>
    <row r="38" customFormat="false" ht="12.8" hidden="false" customHeight="false" outlineLevel="0" collapsed="false">
      <c r="N38" s="0" t="e">
        <f aca="false">1000/K38</f>
        <v>#DIV/0!</v>
      </c>
    </row>
    <row r="39" customFormat="false" ht="12.8" hidden="false" customHeight="false" outlineLevel="0" collapsed="false">
      <c r="N39" s="0" t="e">
        <f aca="false">1000/K39</f>
        <v>#DIV/0!</v>
      </c>
    </row>
    <row r="40" customFormat="false" ht="12.8" hidden="false" customHeight="false" outlineLevel="0" collapsed="false">
      <c r="N40" s="0" t="e">
        <f aca="false">1000/K40</f>
        <v>#DIV/0!</v>
      </c>
    </row>
    <row r="41" customFormat="false" ht="12.8" hidden="false" customHeight="false" outlineLevel="0" collapsed="false">
      <c r="N41" s="0" t="e">
        <f aca="false">1000/K41</f>
        <v>#DIV/0!</v>
      </c>
    </row>
    <row r="42" customFormat="false" ht="12.8" hidden="false" customHeight="false" outlineLevel="0" collapsed="false">
      <c r="N42" s="0" t="e">
        <f aca="false">1000/K42</f>
        <v>#DIV/0!</v>
      </c>
    </row>
    <row r="43" customFormat="false" ht="12.8" hidden="false" customHeight="false" outlineLevel="0" collapsed="false">
      <c r="N43" s="0" t="e">
        <f aca="false">1000/K43</f>
        <v>#DIV/0!</v>
      </c>
    </row>
    <row r="44" customFormat="false" ht="12.8" hidden="false" customHeight="false" outlineLevel="0" collapsed="false">
      <c r="N44" s="0" t="e">
        <f aca="false">1000/K44</f>
        <v>#DIV/0!</v>
      </c>
    </row>
    <row r="45" customFormat="false" ht="12.8" hidden="false" customHeight="false" outlineLevel="0" collapsed="false">
      <c r="N45" s="0" t="e">
        <f aca="false">1000/K45</f>
        <v>#DIV/0!</v>
      </c>
    </row>
    <row r="46" customFormat="false" ht="12.8" hidden="false" customHeight="false" outlineLevel="0" collapsed="false">
      <c r="N46" s="0" t="e">
        <f aca="false">1000/K46</f>
        <v>#DIV/0!</v>
      </c>
    </row>
    <row r="47" customFormat="false" ht="12.8" hidden="false" customHeight="false" outlineLevel="0" collapsed="false">
      <c r="N47" s="0" t="e">
        <f aca="false">1000/K47</f>
        <v>#DIV/0!</v>
      </c>
    </row>
    <row r="48" customFormat="false" ht="12.8" hidden="false" customHeight="false" outlineLevel="0" collapsed="false">
      <c r="N48" s="0" t="e">
        <f aca="false">1000/K48</f>
        <v>#DIV/0!</v>
      </c>
    </row>
    <row r="49" customFormat="false" ht="12.8" hidden="false" customHeight="false" outlineLevel="0" collapsed="false">
      <c r="N49" s="0" t="e">
        <f aca="false">1000/K49</f>
        <v>#DIV/0!</v>
      </c>
    </row>
    <row r="50" customFormat="false" ht="12.8" hidden="false" customHeight="false" outlineLevel="0" collapsed="false">
      <c r="N50" s="0" t="e">
        <f aca="false">1000/K50</f>
        <v>#DIV/0!</v>
      </c>
    </row>
    <row r="51" customFormat="false" ht="12.8" hidden="false" customHeight="false" outlineLevel="0" collapsed="false">
      <c r="N51" s="0" t="e">
        <f aca="false">1000/K51</f>
        <v>#DIV/0!</v>
      </c>
    </row>
    <row r="52" customFormat="false" ht="12.8" hidden="false" customHeight="false" outlineLevel="0" collapsed="false">
      <c r="N52" s="0" t="e">
        <f aca="false">1000/K52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M1" s="0" t="s">
        <v>42</v>
      </c>
      <c r="O1" s="0" t="s">
        <v>43</v>
      </c>
    </row>
    <row r="2" customFormat="false" ht="12.8" hidden="false" customHeight="false" outlineLevel="0" collapsed="false">
      <c r="A2" s="0" t="s">
        <v>28</v>
      </c>
      <c r="B2" s="0" t="s">
        <v>33</v>
      </c>
      <c r="C2" s="0" t="s">
        <v>44</v>
      </c>
      <c r="D2" s="0" t="n">
        <v>54.3476</v>
      </c>
      <c r="E2" s="0" t="n">
        <v>157.8364</v>
      </c>
      <c r="F2" s="0" t="n">
        <v>212.184</v>
      </c>
      <c r="G2" s="0" t="n">
        <v>3333.76380865871</v>
      </c>
      <c r="H2" s="0" t="n">
        <v>5119.36003974633</v>
      </c>
      <c r="I2" s="0" t="n">
        <v>181.18206196746</v>
      </c>
      <c r="J2" s="0" t="n">
        <v>808.021358977418</v>
      </c>
      <c r="K2" s="0" t="n">
        <v>989.203420944878</v>
      </c>
      <c r="M2" s="0" t="n">
        <v>300</v>
      </c>
      <c r="O2" s="0" t="n">
        <v>1.0109144174257</v>
      </c>
    </row>
    <row r="3" customFormat="false" ht="12.8" hidden="false" customHeight="false" outlineLevel="0" collapsed="false">
      <c r="A3" s="0" t="s">
        <v>35</v>
      </c>
      <c r="B3" s="0" t="s">
        <v>40</v>
      </c>
      <c r="C3" s="0" t="s">
        <v>44</v>
      </c>
      <c r="D3" s="0" t="n">
        <v>149.45</v>
      </c>
      <c r="E3" s="0" t="n">
        <v>244.553</v>
      </c>
      <c r="F3" s="0" t="n">
        <v>394.003</v>
      </c>
      <c r="G3" s="0" t="n">
        <v>3343.83398732338</v>
      </c>
      <c r="H3" s="0" t="n">
        <v>4849.98925264107</v>
      </c>
      <c r="I3" s="0" t="n">
        <v>499.735989405479</v>
      </c>
      <c r="J3" s="0" t="n">
        <v>1186.07942170113</v>
      </c>
      <c r="K3" s="0" t="n">
        <v>1685.81541110661</v>
      </c>
      <c r="M3" s="0" t="n">
        <v>450</v>
      </c>
      <c r="O3" s="0" t="n">
        <v>0.59318475404349</v>
      </c>
    </row>
    <row r="4" customFormat="false" ht="12.8" hidden="false" customHeight="false" outlineLevel="0" collapsed="false">
      <c r="A4" s="0" t="s">
        <v>15</v>
      </c>
      <c r="B4" s="0" t="s">
        <v>22</v>
      </c>
      <c r="C4" s="0" t="s">
        <v>44</v>
      </c>
      <c r="D4" s="0" t="n">
        <v>151.989</v>
      </c>
      <c r="E4" s="0" t="n">
        <v>143.033</v>
      </c>
      <c r="F4" s="0" t="n">
        <v>295.022</v>
      </c>
      <c r="G4" s="0" t="n">
        <v>3343.12760035202</v>
      </c>
      <c r="H4" s="0" t="n">
        <v>5439.0284580811</v>
      </c>
      <c r="I4" s="0" t="n">
        <v>508.118620849904</v>
      </c>
      <c r="J4" s="0" t="n">
        <v>777.960557444714</v>
      </c>
      <c r="K4" s="0" t="n">
        <v>1286.07917829462</v>
      </c>
      <c r="M4" s="0" t="n">
        <v>350</v>
      </c>
      <c r="O4" s="0" t="n">
        <v>0.777557102919612</v>
      </c>
    </row>
    <row r="5" customFormat="false" ht="12.8" hidden="false" customHeight="false" outlineLevel="0" collapsed="false">
      <c r="A5" s="0" t="s">
        <v>45</v>
      </c>
      <c r="B5" s="0" t="s">
        <v>46</v>
      </c>
      <c r="C5" s="0" t="s">
        <v>44</v>
      </c>
      <c r="D5" s="0" t="n">
        <v>123.6</v>
      </c>
      <c r="E5" s="0" t="n">
        <v>598.72</v>
      </c>
      <c r="F5" s="0" t="n">
        <v>722.32</v>
      </c>
      <c r="G5" s="0" t="n">
        <v>3369.63080400804</v>
      </c>
      <c r="H5" s="0" t="n">
        <v>5671.29560061439</v>
      </c>
      <c r="I5" s="0" t="n">
        <v>416.486367375393</v>
      </c>
      <c r="J5" s="0" t="n">
        <v>3395.51810199985</v>
      </c>
      <c r="K5" s="0" t="n">
        <v>3812.00446937524</v>
      </c>
      <c r="M5" s="0" t="n">
        <v>900</v>
      </c>
      <c r="O5" s="0" t="n">
        <v>0.262329178266649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44</v>
      </c>
      <c r="D6" s="0" t="n">
        <v>151.837</v>
      </c>
      <c r="E6" s="0" t="n">
        <v>160.501</v>
      </c>
      <c r="F6" s="0" t="n">
        <v>312.338</v>
      </c>
      <c r="G6" s="0" t="n">
        <v>3355.37112368024</v>
      </c>
      <c r="H6" s="0" t="n">
        <v>4768.97866359328</v>
      </c>
      <c r="I6" s="0" t="n">
        <v>509.469485306237</v>
      </c>
      <c r="J6" s="0" t="n">
        <v>765.425844485386</v>
      </c>
      <c r="K6" s="0" t="n">
        <v>1274.89532979162</v>
      </c>
      <c r="M6" s="0" t="n">
        <v>400</v>
      </c>
      <c r="O6" s="0" t="n">
        <v>0.784378118447927</v>
      </c>
    </row>
    <row r="12" customFormat="false" ht="12.8" hidden="false" customHeight="false" outlineLevel="0" collapsed="false">
      <c r="M12" s="0" t="n">
        <f aca="false">1.4*O2</f>
        <v>1.41528018439598</v>
      </c>
    </row>
    <row r="13" customFormat="false" ht="12.8" hidden="false" customHeight="false" outlineLevel="0" collapsed="false">
      <c r="M13" s="0" t="n">
        <f aca="false">1.4*O3</f>
        <v>0.830458655660886</v>
      </c>
    </row>
    <row r="14" customFormat="false" ht="12.8" hidden="false" customHeight="false" outlineLevel="0" collapsed="false">
      <c r="M14" s="0" t="n">
        <f aca="false">1.4*O4</f>
        <v>1.08857994408746</v>
      </c>
    </row>
    <row r="15" customFormat="false" ht="12.8" hidden="false" customHeight="false" outlineLevel="0" collapsed="false">
      <c r="M15" s="0" t="n">
        <f aca="false">1.4*O5</f>
        <v>0.367260849573309</v>
      </c>
    </row>
    <row r="16" customFormat="false" ht="12.8" hidden="false" customHeight="false" outlineLevel="0" collapsed="false">
      <c r="M16" s="0" t="n">
        <f aca="false">1.4*O6</f>
        <v>1.0981293658271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30" activeCellId="0" sqref="S30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7.45"/>
    <col collapsed="false" customWidth="true" hidden="false" outlineLevel="0" max="3" min="3" style="0" width="42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43</v>
      </c>
    </row>
    <row r="2" customFormat="false" ht="12.8" hidden="false" customHeight="false" outlineLevel="0" collapsed="false">
      <c r="A2" s="0" t="s">
        <v>28</v>
      </c>
      <c r="B2" s="0" t="s">
        <v>49</v>
      </c>
      <c r="C2" s="0" t="s">
        <v>50</v>
      </c>
      <c r="D2" s="0" t="n">
        <v>698.657386783466</v>
      </c>
      <c r="E2" s="0" t="n">
        <v>13.4823</v>
      </c>
      <c r="F2" s="0" t="n">
        <v>122.4866</v>
      </c>
      <c r="G2" s="0" t="n">
        <v>135.9689</v>
      </c>
      <c r="H2" s="0" t="n">
        <v>4965.88103174603</v>
      </c>
      <c r="I2" s="0" t="n">
        <v>5584.34737976704</v>
      </c>
      <c r="J2" s="0" t="n">
        <v>66.9514978343095</v>
      </c>
      <c r="K2" s="0" t="n">
        <v>684.007723766574</v>
      </c>
      <c r="L2" s="0" t="n">
        <v>750.959221600883</v>
      </c>
      <c r="M2" s="0" t="n">
        <f aca="false">1000/L2</f>
        <v>1.33163022869366</v>
      </c>
    </row>
    <row r="3" customFormat="false" ht="12.8" hidden="false" customHeight="false" outlineLevel="0" collapsed="false">
      <c r="A3" s="0" t="s">
        <v>35</v>
      </c>
      <c r="B3" s="0" t="s">
        <v>51</v>
      </c>
      <c r="C3" s="0" t="s">
        <v>52</v>
      </c>
      <c r="D3" s="0" t="n">
        <v>963.683366367935</v>
      </c>
      <c r="E3" s="0" t="n">
        <v>106.692</v>
      </c>
      <c r="F3" s="0" t="n">
        <v>165.191</v>
      </c>
      <c r="G3" s="0" t="n">
        <v>271.883</v>
      </c>
      <c r="H3" s="0" t="n">
        <v>5024.75857142857</v>
      </c>
      <c r="I3" s="0" t="n">
        <v>5801.07114694196</v>
      </c>
      <c r="J3" s="0" t="n">
        <v>536.101541502857</v>
      </c>
      <c r="K3" s="0" t="n">
        <v>958.284743834489</v>
      </c>
      <c r="L3" s="0" t="n">
        <v>1494.38628533735</v>
      </c>
      <c r="M3" s="0" t="n">
        <f aca="false">1000/L3</f>
        <v>0.669171023457469</v>
      </c>
      <c r="P3" s="0" t="n">
        <v>712</v>
      </c>
      <c r="Q3" s="0" t="n">
        <f aca="false">1000/P3</f>
        <v>1.40449438202247</v>
      </c>
      <c r="S3" s="0" t="n">
        <v>1.0109144174257</v>
      </c>
      <c r="U3" s="0" t="n">
        <f aca="false">100*Q3/S3</f>
        <v>138.933064739449</v>
      </c>
      <c r="W3" s="0" t="n">
        <v>138.933064739449</v>
      </c>
    </row>
    <row r="4" customFormat="false" ht="12.8" hidden="false" customHeight="false" outlineLevel="0" collapsed="false">
      <c r="A4" s="0" t="s">
        <v>15</v>
      </c>
      <c r="B4" s="0" t="s">
        <v>53</v>
      </c>
      <c r="C4" s="0" t="s">
        <v>54</v>
      </c>
      <c r="D4" s="0" t="n">
        <v>541.301354796614</v>
      </c>
      <c r="E4" s="0" t="n">
        <v>116.747</v>
      </c>
      <c r="F4" s="0" t="n">
        <v>97.05</v>
      </c>
      <c r="G4" s="0" t="n">
        <v>213.797</v>
      </c>
      <c r="H4" s="0" t="n">
        <v>4442.06354395604</v>
      </c>
      <c r="I4" s="0" t="n">
        <v>6375.89947158725</v>
      </c>
      <c r="J4" s="0" t="n">
        <v>518.597592566236</v>
      </c>
      <c r="K4" s="0" t="n">
        <v>618.781043717542</v>
      </c>
      <c r="L4" s="0" t="n">
        <v>1137.37863628378</v>
      </c>
      <c r="M4" s="0" t="n">
        <f aca="false">1000/L4</f>
        <v>0.879214685504693</v>
      </c>
      <c r="P4" s="0" t="n">
        <v>898</v>
      </c>
      <c r="Q4" s="0" t="n">
        <f aca="false">1000/P4</f>
        <v>1.11358574610245</v>
      </c>
      <c r="S4" s="0" t="n">
        <v>0.59318475404349</v>
      </c>
      <c r="U4" s="0" t="n">
        <f aca="false">100*Q4/S4</f>
        <v>187.730001236816</v>
      </c>
      <c r="W4" s="0" t="n">
        <v>187.730001236816</v>
      </c>
    </row>
    <row r="5" customFormat="false" ht="12.8" hidden="false" customHeight="false" outlineLevel="0" collapsed="false">
      <c r="A5" s="0" t="s">
        <v>45</v>
      </c>
      <c r="B5" s="0" t="s">
        <v>55</v>
      </c>
      <c r="C5" s="0" t="s">
        <v>56</v>
      </c>
      <c r="D5" s="0" t="n">
        <v>3203.68945024289</v>
      </c>
      <c r="E5" s="0" t="n">
        <v>55.0702</v>
      </c>
      <c r="F5" s="0" t="n">
        <v>561.3364</v>
      </c>
      <c r="G5" s="0" t="n">
        <v>616.4066</v>
      </c>
      <c r="H5" s="0" t="n">
        <v>5005.52168109668</v>
      </c>
      <c r="I5" s="0" t="n">
        <v>5124.35247438107</v>
      </c>
      <c r="J5" s="0" t="n">
        <v>275.65508008233</v>
      </c>
      <c r="K5" s="0" t="n">
        <v>2876.48557030016</v>
      </c>
      <c r="L5" s="0" t="n">
        <v>3152.14065038249</v>
      </c>
      <c r="M5" s="0" t="n">
        <f aca="false">1000/L5</f>
        <v>0.317244726969482</v>
      </c>
      <c r="P5" s="0" t="n">
        <v>525.7</v>
      </c>
      <c r="Q5" s="0" t="n">
        <f aca="false">1000/P5</f>
        <v>1.90222560395663</v>
      </c>
      <c r="S5" s="0" t="n">
        <v>0.777557102919612</v>
      </c>
      <c r="U5" s="0" t="n">
        <f aca="false">100*Q5/S5</f>
        <v>244.641274166753</v>
      </c>
      <c r="W5" s="0" t="n">
        <v>244.641274166753</v>
      </c>
    </row>
    <row r="6" customFormat="false" ht="12.8" hidden="false" customHeight="false" outlineLevel="0" collapsed="false">
      <c r="A6" s="0" t="s">
        <v>47</v>
      </c>
      <c r="B6" s="0" t="s">
        <v>57</v>
      </c>
      <c r="C6" s="0" t="s">
        <v>58</v>
      </c>
      <c r="D6" s="0" t="n">
        <v>585.120378276148</v>
      </c>
      <c r="E6" s="0" t="n">
        <v>116.612</v>
      </c>
      <c r="F6" s="0" t="n">
        <v>109.6816</v>
      </c>
      <c r="G6" s="0" t="n">
        <v>226.2936</v>
      </c>
      <c r="H6" s="0" t="n">
        <v>4321.52802947053</v>
      </c>
      <c r="I6" s="0" t="n">
        <v>5490.22973660056</v>
      </c>
      <c r="J6" s="0" t="n">
        <v>503.942026572617</v>
      </c>
      <c r="K6" s="0" t="n">
        <v>602.177181877928</v>
      </c>
      <c r="L6" s="0" t="n">
        <v>1106.11920845055</v>
      </c>
      <c r="M6" s="0" t="n">
        <f aca="false">1000/L6</f>
        <v>0.904061689156269</v>
      </c>
      <c r="P6" s="0" t="n">
        <v>612.268893972075</v>
      </c>
      <c r="Q6" s="0" t="n">
        <f aca="false">1000/P6</f>
        <v>1.6332693198123</v>
      </c>
      <c r="S6" s="0" t="n">
        <v>0.784378118447927</v>
      </c>
      <c r="U6" s="0" t="n">
        <f aca="false">100*Q6/S6</f>
        <v>208.224742812064</v>
      </c>
      <c r="W6" s="0" t="n">
        <v>129</v>
      </c>
    </row>
    <row r="7" customFormat="false" ht="12.8" hidden="false" customHeight="false" outlineLevel="0" collapsed="false">
      <c r="P7" s="0" t="n">
        <v>2072</v>
      </c>
      <c r="Q7" s="0" t="n">
        <f aca="false">1000/P7</f>
        <v>0.482625482625483</v>
      </c>
      <c r="S7" s="0" t="n">
        <v>0.262329178266649</v>
      </c>
      <c r="U7" s="0" t="n">
        <f aca="false">100*Q7/S7</f>
        <v>183.977049680272</v>
      </c>
      <c r="W7" s="0" t="n">
        <v>61.5296973837654</v>
      </c>
    </row>
    <row r="9" customFormat="false" ht="12.8" hidden="false" customHeight="false" outlineLevel="0" collapsed="false">
      <c r="A9" s="0" t="s">
        <v>28</v>
      </c>
      <c r="B9" s="0" t="s">
        <v>49</v>
      </c>
      <c r="C9" s="0" t="s">
        <v>59</v>
      </c>
      <c r="D9" s="0" t="n">
        <v>696.992500246226</v>
      </c>
      <c r="E9" s="0" t="n">
        <v>13.682</v>
      </c>
      <c r="F9" s="0" t="n">
        <v>121.29508</v>
      </c>
      <c r="G9" s="0" t="n">
        <v>134.97708</v>
      </c>
      <c r="H9" s="0" t="n">
        <v>4745.59628787879</v>
      </c>
      <c r="I9" s="0" t="n">
        <v>5331.41773251189</v>
      </c>
      <c r="J9" s="0" t="n">
        <v>64.9292484107576</v>
      </c>
      <c r="K9" s="0" t="n">
        <v>646.674740378448</v>
      </c>
      <c r="L9" s="0" t="n">
        <v>711.603988789205</v>
      </c>
      <c r="M9" s="0" t="n">
        <f aca="false">1000/L9</f>
        <v>1.4052759902337</v>
      </c>
    </row>
    <row r="10" customFormat="false" ht="12.8" hidden="false" customHeight="false" outlineLevel="0" collapsed="false">
      <c r="A10" s="0" t="s">
        <v>35</v>
      </c>
      <c r="B10" s="0" t="s">
        <v>60</v>
      </c>
      <c r="C10" s="0" t="s">
        <v>61</v>
      </c>
      <c r="D10" s="0" t="n">
        <v>978.817970660197</v>
      </c>
      <c r="E10" s="0" t="n">
        <v>117.378</v>
      </c>
      <c r="F10" s="0" t="n">
        <v>178.8958</v>
      </c>
      <c r="G10" s="0" t="n">
        <v>296.2738</v>
      </c>
      <c r="H10" s="0" t="n">
        <v>4308.53898052111</v>
      </c>
      <c r="I10" s="0" t="n">
        <v>5363.6806082682</v>
      </c>
      <c r="J10" s="0" t="n">
        <v>505.727688455607</v>
      </c>
      <c r="K10" s="0" t="n">
        <v>959.539933360626</v>
      </c>
      <c r="L10" s="0" t="n">
        <v>1465.26762181623</v>
      </c>
      <c r="M10" s="0" t="n">
        <f aca="false">1000/L10</f>
        <v>0.682469185226709</v>
      </c>
    </row>
    <row r="11" customFormat="false" ht="12.8" hidden="false" customHeight="false" outlineLevel="0" collapsed="false">
      <c r="A11" s="0" t="s">
        <v>15</v>
      </c>
      <c r="B11" s="0" t="s">
        <v>62</v>
      </c>
      <c r="C11" s="0" t="s">
        <v>63</v>
      </c>
      <c r="D11" s="0" t="n">
        <v>564.454927788846</v>
      </c>
      <c r="E11" s="0" t="n">
        <v>111.132</v>
      </c>
      <c r="F11" s="0" t="n">
        <v>102.0037</v>
      </c>
      <c r="G11" s="0" t="n">
        <v>213.1357</v>
      </c>
      <c r="H11" s="0" t="n">
        <v>4208.88675851926</v>
      </c>
      <c r="I11" s="0" t="n">
        <v>5953.00484016975</v>
      </c>
      <c r="J11" s="0" t="n">
        <v>467.742003247762</v>
      </c>
      <c r="K11" s="0" t="n">
        <v>607.228519815223</v>
      </c>
      <c r="L11" s="0" t="n">
        <v>1074.97052306299</v>
      </c>
      <c r="M11" s="0" t="n">
        <f aca="false">1000/L11</f>
        <v>0.930258066193879</v>
      </c>
    </row>
    <row r="12" customFormat="false" ht="12.8" hidden="false" customHeight="false" outlineLevel="0" collapsed="false">
      <c r="A12" s="0" t="s">
        <v>45</v>
      </c>
      <c r="B12" s="0" t="s">
        <v>64</v>
      </c>
      <c r="C12" s="0" t="s">
        <v>65</v>
      </c>
      <c r="D12" s="0" t="n">
        <v>2724.72945087629</v>
      </c>
      <c r="E12" s="0" t="n">
        <v>72.9836</v>
      </c>
      <c r="F12" s="0" t="n">
        <v>505.1579</v>
      </c>
      <c r="G12" s="0" t="n">
        <v>578.1415</v>
      </c>
      <c r="H12" s="0" t="n">
        <v>4731.55617965368</v>
      </c>
      <c r="I12" s="0" t="n">
        <v>5416.27613275526</v>
      </c>
      <c r="J12" s="0" t="n">
        <v>345.326003593372</v>
      </c>
      <c r="K12" s="0" t="n">
        <v>2736.07467704277</v>
      </c>
      <c r="L12" s="0" t="n">
        <v>3081.40068063614</v>
      </c>
      <c r="M12" s="0" t="n">
        <f aca="false">1000/L12</f>
        <v>0.324527740350065</v>
      </c>
    </row>
    <row r="13" customFormat="false" ht="12.8" hidden="false" customHeight="false" outlineLevel="0" collapsed="false">
      <c r="A13" s="0" t="s">
        <v>47</v>
      </c>
      <c r="B13" s="0" t="s">
        <v>57</v>
      </c>
      <c r="C13" s="0" t="s">
        <v>66</v>
      </c>
      <c r="D13" s="0" t="n">
        <v>602.535721121699</v>
      </c>
      <c r="E13" s="0" t="n">
        <v>114.185</v>
      </c>
      <c r="F13" s="0" t="n">
        <v>108.7756</v>
      </c>
      <c r="G13" s="0" t="n">
        <v>222.9606</v>
      </c>
      <c r="H13" s="0" t="n">
        <v>4408.73781801532</v>
      </c>
      <c r="I13" s="0" t="n">
        <v>5412.56633218676</v>
      </c>
      <c r="J13" s="0" t="n">
        <v>503.411727750079</v>
      </c>
      <c r="K13" s="0" t="n">
        <v>588.755150323414</v>
      </c>
      <c r="L13" s="0" t="n">
        <v>1092.16687807349</v>
      </c>
      <c r="M13" s="0" t="n">
        <f aca="false">1000/L13</f>
        <v>0.915610993224711</v>
      </c>
    </row>
    <row r="14" customFormat="false" ht="12.8" hidden="false" customHeight="false" outlineLevel="0" collapsed="false">
      <c r="Q14" s="0" t="n">
        <v>1.40449438202247</v>
      </c>
      <c r="S14" s="0" t="n">
        <v>1.0528018439598</v>
      </c>
      <c r="U14" s="0" t="n">
        <f aca="false">100*Q14/S14</f>
        <v>133.405387735633</v>
      </c>
    </row>
    <row r="15" customFormat="false" ht="12.8" hidden="false" customHeight="false" outlineLevel="0" collapsed="false">
      <c r="Q15" s="0" t="n">
        <v>1.11358574610245</v>
      </c>
      <c r="S15" s="0" t="n">
        <v>0.830458655660886</v>
      </c>
      <c r="U15" s="0" t="n">
        <f aca="false">100*Q15/S15</f>
        <v>134.092858026297</v>
      </c>
    </row>
    <row r="16" customFormat="false" ht="12.8" hidden="false" customHeight="false" outlineLevel="0" collapsed="false">
      <c r="Q16" s="0" t="n">
        <v>1.90222560395663</v>
      </c>
      <c r="S16" s="0" t="n">
        <v>1.08857994408746</v>
      </c>
      <c r="U16" s="0" t="n">
        <f aca="false">100*Q16/S16</f>
        <v>174.743767261966</v>
      </c>
    </row>
    <row r="17" customFormat="false" ht="12.8" hidden="false" customHeight="false" outlineLevel="0" collapsed="false">
      <c r="Q17" s="0" t="n">
        <v>0.482625482625483</v>
      </c>
      <c r="S17" s="0" t="n">
        <v>0.367260849573309</v>
      </c>
      <c r="U17" s="0" t="n">
        <f aca="false">100*Q17/S17</f>
        <v>131.412178343052</v>
      </c>
    </row>
    <row r="18" customFormat="false" ht="12.8" hidden="false" customHeight="false" outlineLevel="0" collapsed="false">
      <c r="Q18" s="0" t="n">
        <v>1.6332693198123</v>
      </c>
      <c r="S18" s="0" t="n">
        <v>1.0981293658271</v>
      </c>
      <c r="U18" s="0" t="n">
        <f aca="false">100*Q18/S18</f>
        <v>148.731959151474</v>
      </c>
    </row>
    <row r="24" customFormat="false" ht="12.8" hidden="false" customHeight="false" outlineLevel="0" collapsed="false">
      <c r="R24" s="0" t="n">
        <v>975.629463362482</v>
      </c>
      <c r="S24" s="0" t="n">
        <f aca="false">1000/R24</f>
        <v>1.02497929547302</v>
      </c>
    </row>
    <row r="25" customFormat="false" ht="12.8" hidden="false" customHeight="false" outlineLevel="0" collapsed="false">
      <c r="R25" s="0" t="n">
        <v>1349.46881729815</v>
      </c>
      <c r="S25" s="0" t="n">
        <f aca="false">1000/R25</f>
        <v>0.7410323137382</v>
      </c>
    </row>
    <row r="26" customFormat="false" ht="12.8" hidden="false" customHeight="false" outlineLevel="0" collapsed="false">
      <c r="R26" s="0" t="n">
        <v>939.097743294782</v>
      </c>
      <c r="S26" s="0" t="n">
        <f aca="false">1000/R26</f>
        <v>1.06485188271409</v>
      </c>
    </row>
    <row r="27" customFormat="false" ht="12.8" hidden="false" customHeight="false" outlineLevel="0" collapsed="false">
      <c r="R27" s="0" t="n">
        <v>3542.43671739858</v>
      </c>
      <c r="S27" s="0" t="n">
        <f aca="false">1000/R27</f>
        <v>0.282291563625831</v>
      </c>
    </row>
    <row r="28" customFormat="false" ht="12.8" hidden="false" customHeight="false" outlineLevel="0" collapsed="false">
      <c r="R28" s="0" t="n">
        <v>946.261036701098</v>
      </c>
      <c r="S28" s="0" t="n">
        <f aca="false">1000/R28</f>
        <v>1.05679084440193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43</v>
      </c>
    </row>
    <row r="2" customFormat="false" ht="12.8" hidden="false" customHeight="false" outlineLevel="0" collapsed="false">
      <c r="A2" s="0" t="s">
        <v>28</v>
      </c>
      <c r="B2" s="0" t="s">
        <v>31</v>
      </c>
      <c r="C2" s="0" t="s">
        <v>67</v>
      </c>
      <c r="D2" s="0" t="n">
        <v>874.67908249032</v>
      </c>
      <c r="E2" s="0" t="n">
        <v>17.8665</v>
      </c>
      <c r="F2" s="0" t="n">
        <v>167.8665</v>
      </c>
      <c r="G2" s="0" t="n">
        <v>185.733</v>
      </c>
      <c r="H2" s="0" t="n">
        <v>4459.19018648018</v>
      </c>
      <c r="I2" s="0" t="n">
        <v>5103.30672969532</v>
      </c>
      <c r="J2" s="0" t="n">
        <v>79.6701214667482</v>
      </c>
      <c r="K2" s="0" t="n">
        <v>856.6742391404</v>
      </c>
      <c r="L2" s="0" t="n">
        <v>936.344360607148</v>
      </c>
      <c r="M2" s="0" t="n">
        <f aca="false">1000/L2</f>
        <v>1.06798315029267</v>
      </c>
      <c r="O2" s="0" t="n">
        <f aca="false">100*1.33/M2</f>
        <v>124.533799960751</v>
      </c>
    </row>
    <row r="3" customFormat="false" ht="12.8" hidden="false" customHeight="false" outlineLevel="0" collapsed="false">
      <c r="A3" s="0" t="s">
        <v>28</v>
      </c>
      <c r="B3" s="0" t="s">
        <v>33</v>
      </c>
      <c r="C3" s="0" t="s">
        <v>68</v>
      </c>
      <c r="D3" s="0" t="n">
        <v>704.771258931134</v>
      </c>
      <c r="E3" s="0" t="n">
        <v>13.8869</v>
      </c>
      <c r="F3" s="0" t="n">
        <v>125.7441</v>
      </c>
      <c r="G3" s="0" t="n">
        <v>139.631</v>
      </c>
      <c r="H3" s="0" t="n">
        <v>4896.41031746032</v>
      </c>
      <c r="I3" s="0" t="n">
        <v>5732.93867475321</v>
      </c>
      <c r="J3" s="0" t="n">
        <v>67.9959604375397</v>
      </c>
      <c r="K3" s="0" t="n">
        <v>720.883214012035</v>
      </c>
      <c r="L3" s="0" t="n">
        <v>788.879174449575</v>
      </c>
      <c r="M3" s="0" t="n">
        <f aca="false">1000/L3</f>
        <v>1.26762124338969</v>
      </c>
      <c r="O3" s="0" t="n">
        <f aca="false">100*1.33/M3</f>
        <v>104.920930201793</v>
      </c>
    </row>
    <row r="4" customFormat="false" ht="12.8" hidden="false" customHeight="false" outlineLevel="0" collapsed="false">
      <c r="A4" s="0" t="s">
        <v>28</v>
      </c>
      <c r="B4" s="0" t="s">
        <v>29</v>
      </c>
      <c r="C4" s="0" t="s">
        <v>69</v>
      </c>
      <c r="D4" s="0" t="n">
        <v>1175.54759795319</v>
      </c>
      <c r="E4" s="0" t="n">
        <v>34.5864</v>
      </c>
      <c r="F4" s="0" t="n">
        <v>261.2656</v>
      </c>
      <c r="G4" s="0" t="n">
        <v>295.852</v>
      </c>
      <c r="H4" s="0" t="n">
        <v>3533.32912008281</v>
      </c>
      <c r="I4" s="0" t="n">
        <v>3911.92788662292</v>
      </c>
      <c r="J4" s="0" t="n">
        <v>122.205134278832</v>
      </c>
      <c r="K4" s="0" t="n">
        <v>1022.05218645527</v>
      </c>
      <c r="L4" s="0" t="n">
        <v>1144.2573207341</v>
      </c>
      <c r="M4" s="0" t="n">
        <f aca="false">1000/L4</f>
        <v>0.873929300586383</v>
      </c>
      <c r="O4" s="0" t="n">
        <f aca="false">100*1.33/M4</f>
        <v>152.186223657635</v>
      </c>
    </row>
    <row r="15" customFormat="false" ht="12.8" hidden="false" customHeight="false" outlineLevel="0" collapsed="false">
      <c r="A15" s="0" t="s">
        <v>28</v>
      </c>
      <c r="B15" s="0" t="s">
        <v>29</v>
      </c>
      <c r="C15" s="0" t="s">
        <v>70</v>
      </c>
      <c r="D15" s="0" t="n">
        <v>1175.66576586732</v>
      </c>
      <c r="E15" s="0" t="n">
        <v>34.5893</v>
      </c>
      <c r="F15" s="0" t="n">
        <v>259.8217</v>
      </c>
      <c r="G15" s="0" t="n">
        <v>294.411</v>
      </c>
      <c r="H15" s="0" t="n">
        <v>3517.18446169772</v>
      </c>
      <c r="I15" s="0" t="n">
        <v>4003.67670377042</v>
      </c>
      <c r="J15" s="0" t="n">
        <v>121.656948501001</v>
      </c>
      <c r="K15" s="0" t="n">
        <v>1040.24208742403</v>
      </c>
      <c r="L15" s="0" t="n">
        <v>1161.89903592503</v>
      </c>
      <c r="M15" s="0" t="n">
        <f aca="false">1000/L15</f>
        <v>0.860659979121046</v>
      </c>
      <c r="O15" s="0" t="n">
        <f aca="false">100*1.41/M15</f>
        <v>163.827764065429</v>
      </c>
    </row>
    <row r="16" customFormat="false" ht="12.8" hidden="false" customHeight="false" outlineLevel="0" collapsed="false">
      <c r="A16" s="0" t="s">
        <v>28</v>
      </c>
      <c r="B16" s="0" t="s">
        <v>31</v>
      </c>
      <c r="C16" s="0" t="s">
        <v>71</v>
      </c>
      <c r="D16" s="0" t="n">
        <v>875.784276980899</v>
      </c>
      <c r="E16" s="0" t="n">
        <v>15.7706</v>
      </c>
      <c r="F16" s="0" t="n">
        <v>164.5704</v>
      </c>
      <c r="G16" s="0" t="n">
        <v>180.341</v>
      </c>
      <c r="H16" s="0" t="n">
        <v>4688.8045959596</v>
      </c>
      <c r="I16" s="0" t="n">
        <v>5112.72250049122</v>
      </c>
      <c r="J16" s="0" t="n">
        <v>73.9452617610404</v>
      </c>
      <c r="K16" s="0" t="n">
        <v>841.402786994841</v>
      </c>
      <c r="L16" s="0" t="n">
        <v>915.348048755881</v>
      </c>
      <c r="M16" s="0" t="n">
        <f aca="false">1000/L16</f>
        <v>1.09248061582605</v>
      </c>
      <c r="O16" s="0" t="n">
        <f aca="false">100*1.41/M16</f>
        <v>129.064074874579</v>
      </c>
    </row>
    <row r="17" customFormat="false" ht="12.8" hidden="false" customHeight="false" outlineLevel="0" collapsed="false">
      <c r="A17" s="0" t="s">
        <v>28</v>
      </c>
      <c r="B17" s="0" t="s">
        <v>33</v>
      </c>
      <c r="C17" s="0" t="s">
        <v>72</v>
      </c>
      <c r="D17" s="0" t="n">
        <v>705.143230783077</v>
      </c>
      <c r="E17" s="0" t="n">
        <v>14.3421</v>
      </c>
      <c r="F17" s="0" t="n">
        <v>120.1169</v>
      </c>
      <c r="G17" s="0" t="n">
        <v>134.459</v>
      </c>
      <c r="H17" s="0" t="n">
        <v>4751.33820707071</v>
      </c>
      <c r="I17" s="0" t="n">
        <v>5437.4760641459</v>
      </c>
      <c r="J17" s="0" t="n">
        <v>68.1441676996288</v>
      </c>
      <c r="K17" s="0" t="n">
        <v>653.132768649407</v>
      </c>
      <c r="L17" s="0" t="n">
        <v>721.276936349036</v>
      </c>
      <c r="M17" s="0" t="n">
        <f aca="false">1000/L17</f>
        <v>1.38643002376009</v>
      </c>
      <c r="O17" s="0" t="n">
        <f aca="false">100*1.41/M17</f>
        <v>101.700048025214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C1" s="0" t="s">
        <v>73</v>
      </c>
      <c r="D1" s="0" t="s">
        <v>74</v>
      </c>
      <c r="E1" s="0" t="s">
        <v>75</v>
      </c>
    </row>
    <row r="2" customFormat="false" ht="12.8" hidden="false" customHeight="false" outlineLevel="0" collapsed="false">
      <c r="B2" s="0" t="s">
        <v>76</v>
      </c>
      <c r="C2" s="0" t="n">
        <v>1.0109144174257</v>
      </c>
      <c r="D2" s="0" t="n">
        <v>1.33163022869366</v>
      </c>
      <c r="E2" s="0" t="n">
        <f aca="false">100*D2/C2</f>
        <v>131.725317765738</v>
      </c>
    </row>
    <row r="3" customFormat="false" ht="12.8" hidden="false" customHeight="false" outlineLevel="0" collapsed="false">
      <c r="B3" s="0" t="s">
        <v>77</v>
      </c>
      <c r="C3" s="0" t="n">
        <v>0.59318475404349</v>
      </c>
      <c r="D3" s="0" t="n">
        <v>0.669171023457469</v>
      </c>
      <c r="E3" s="0" t="n">
        <f aca="false">100*D3/C3</f>
        <v>112.809882401058</v>
      </c>
    </row>
    <row r="4" customFormat="false" ht="12.8" hidden="false" customHeight="false" outlineLevel="0" collapsed="false">
      <c r="B4" s="0" t="s">
        <v>78</v>
      </c>
      <c r="C4" s="0" t="n">
        <v>0.777557102919612</v>
      </c>
      <c r="D4" s="0" t="n">
        <v>0.879214685504693</v>
      </c>
      <c r="E4" s="0" t="n">
        <f aca="false">100*D4/C4</f>
        <v>113.073970027844</v>
      </c>
    </row>
    <row r="5" customFormat="false" ht="12.8" hidden="false" customHeight="false" outlineLevel="0" collapsed="false">
      <c r="B5" s="0" t="s">
        <v>79</v>
      </c>
      <c r="C5" s="0" t="n">
        <v>0.262329178266649</v>
      </c>
      <c r="D5" s="0" t="n">
        <v>0.317244726969482</v>
      </c>
      <c r="E5" s="0" t="n">
        <f aca="false">100*D5/C5</f>
        <v>120.933831709339</v>
      </c>
    </row>
    <row r="6" customFormat="false" ht="12.8" hidden="false" customHeight="false" outlineLevel="0" collapsed="false">
      <c r="B6" s="0" t="s">
        <v>80</v>
      </c>
      <c r="C6" s="0" t="n">
        <v>0.784378118447927</v>
      </c>
      <c r="D6" s="0" t="n">
        <v>0.904061689156269</v>
      </c>
      <c r="E6" s="0" t="n">
        <f aca="false">100*D6/C6</f>
        <v>115.258402534885</v>
      </c>
    </row>
    <row r="7" customFormat="false" ht="12.8" hidden="false" customHeight="false" outlineLevel="0" collapsed="false">
      <c r="B7" s="0" t="s">
        <v>81</v>
      </c>
      <c r="E7" s="0" t="n">
        <f aca="false">AVERAGE(E2:E6)</f>
        <v>118.760280887773</v>
      </c>
    </row>
    <row r="14" customFormat="false" ht="12.8" hidden="false" customHeight="false" outlineLevel="0" collapsed="false">
      <c r="C14" s="0" t="s">
        <v>73</v>
      </c>
      <c r="D14" s="0" t="s">
        <v>74</v>
      </c>
      <c r="E14" s="0" t="s">
        <v>75</v>
      </c>
    </row>
    <row r="15" customFormat="false" ht="12.8" hidden="false" customHeight="false" outlineLevel="0" collapsed="false">
      <c r="B15" s="0" t="s">
        <v>76</v>
      </c>
      <c r="C15" s="0" t="n">
        <v>1.0109144174257</v>
      </c>
      <c r="D15" s="0" t="n">
        <v>1.4052759902337</v>
      </c>
      <c r="E15" s="0" t="n">
        <f aca="false">100*D15/C15</f>
        <v>139.010381691088</v>
      </c>
    </row>
    <row r="16" customFormat="false" ht="12.8" hidden="false" customHeight="false" outlineLevel="0" collapsed="false">
      <c r="B16" s="0" t="s">
        <v>77</v>
      </c>
      <c r="C16" s="0" t="n">
        <v>0.59318475404349</v>
      </c>
      <c r="D16" s="0" t="n">
        <v>0.682469185226709</v>
      </c>
      <c r="E16" s="0" t="n">
        <f aca="false">100*D16/C16</f>
        <v>115.051707006056</v>
      </c>
    </row>
    <row r="17" customFormat="false" ht="12.8" hidden="false" customHeight="false" outlineLevel="0" collapsed="false">
      <c r="B17" s="0" t="s">
        <v>78</v>
      </c>
      <c r="C17" s="0" t="n">
        <v>0.777557102919612</v>
      </c>
      <c r="D17" s="0" t="n">
        <v>0.930258066193879</v>
      </c>
      <c r="E17" s="0" t="n">
        <f aca="false">100*D17/C17</f>
        <v>119.638552937257</v>
      </c>
    </row>
    <row r="18" customFormat="false" ht="12.8" hidden="false" customHeight="false" outlineLevel="0" collapsed="false">
      <c r="B18" s="0" t="s">
        <v>79</v>
      </c>
      <c r="C18" s="0" t="n">
        <v>0.262329178266649</v>
      </c>
      <c r="D18" s="0" t="n">
        <v>0.324527740350065</v>
      </c>
      <c r="E18" s="0" t="n">
        <f aca="false">100*D18/C18</f>
        <v>123.71011966507</v>
      </c>
    </row>
    <row r="19" customFormat="false" ht="12.8" hidden="false" customHeight="false" outlineLevel="0" collapsed="false">
      <c r="B19" s="0" t="s">
        <v>80</v>
      </c>
      <c r="C19" s="0" t="n">
        <v>0.784378118447927</v>
      </c>
      <c r="D19" s="0" t="n">
        <v>0.915610993224711</v>
      </c>
      <c r="E19" s="0" t="n">
        <f aca="false">100*D19/C19</f>
        <v>116.730817916805</v>
      </c>
    </row>
    <row r="20" customFormat="false" ht="12.8" hidden="false" customHeight="false" outlineLevel="0" collapsed="false">
      <c r="B20" s="0" t="s">
        <v>81</v>
      </c>
      <c r="E20" s="0" t="n">
        <f aca="false">AVERAGE(E15:E19)</f>
        <v>122.828315843255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7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7" customFormat="false" ht="12.8" hidden="false" customHeight="false" outlineLevel="0" collapsed="false">
      <c r="C7" s="0" t="s">
        <v>82</v>
      </c>
      <c r="D7" s="0" t="s">
        <v>83</v>
      </c>
      <c r="E7" s="0" t="s">
        <v>84</v>
      </c>
      <c r="F7" s="0" t="s">
        <v>85</v>
      </c>
      <c r="G7" s="0" t="s">
        <v>86</v>
      </c>
    </row>
    <row r="8" customFormat="false" ht="12.8" hidden="false" customHeight="false" outlineLevel="0" collapsed="false">
      <c r="B8" s="0" t="s">
        <v>28</v>
      </c>
      <c r="C8" s="0" t="n">
        <v>7.14</v>
      </c>
      <c r="D8" s="0" t="n">
        <v>7.8</v>
      </c>
      <c r="E8" s="0" t="n">
        <v>1.44</v>
      </c>
      <c r="F8" s="0" t="n">
        <v>7.19</v>
      </c>
      <c r="G8" s="0" t="n">
        <v>7.86</v>
      </c>
    </row>
    <row r="9" customFormat="false" ht="12.8" hidden="false" customHeight="false" outlineLevel="0" collapsed="false">
      <c r="B9" s="0" t="s">
        <v>35</v>
      </c>
      <c r="C9" s="0" t="n">
        <v>8.07</v>
      </c>
      <c r="D9" s="0" t="n">
        <v>8.87</v>
      </c>
      <c r="E9" s="0" t="n">
        <v>1.21</v>
      </c>
      <c r="F9" s="0" t="n">
        <v>7.82</v>
      </c>
      <c r="G9" s="0" t="n">
        <v>8.55</v>
      </c>
    </row>
    <row r="10" customFormat="false" ht="12.8" hidden="false" customHeight="false" outlineLevel="0" collapsed="false">
      <c r="B10" s="0" t="s">
        <v>15</v>
      </c>
      <c r="C10" s="0" t="n">
        <v>3.67</v>
      </c>
      <c r="D10" s="0" t="n">
        <v>3.87</v>
      </c>
      <c r="E10" s="0" t="n">
        <v>3.7</v>
      </c>
      <c r="F10" s="0" t="n">
        <v>7.01</v>
      </c>
      <c r="G10" s="0" t="n">
        <v>7.62</v>
      </c>
    </row>
    <row r="11" customFormat="false" ht="12.8" hidden="false" customHeight="false" outlineLevel="0" collapsed="false">
      <c r="B11" s="0" t="s">
        <v>45</v>
      </c>
      <c r="C11" s="0" t="n">
        <v>4.66</v>
      </c>
      <c r="D11" s="0" t="n">
        <v>4.94</v>
      </c>
      <c r="E11" s="0" t="n">
        <v>1.28</v>
      </c>
      <c r="F11" s="0" t="n">
        <v>4.87</v>
      </c>
      <c r="G11" s="0" t="n">
        <v>5.16</v>
      </c>
    </row>
    <row r="12" customFormat="false" ht="12.8" hidden="false" customHeight="false" outlineLevel="0" collapsed="false">
      <c r="B12" s="0" t="s">
        <v>47</v>
      </c>
      <c r="C12" s="0" t="n">
        <v>7.12</v>
      </c>
      <c r="D12" s="0" t="n">
        <v>7.8</v>
      </c>
      <c r="E12" s="0" t="n">
        <v>1.65</v>
      </c>
      <c r="F12" s="0" t="n">
        <v>8.21</v>
      </c>
      <c r="G12" s="0" t="n">
        <v>9.03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2023-05-01T11:48:20Z</dcterms:modified>
  <cp:revision>24</cp:revision>
  <dc:subject/>
  <dc:title/>
</cp:coreProperties>
</file>