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UM Data\FUM Lawn Mower\"/>
    </mc:Choice>
  </mc:AlternateContent>
  <bookViews>
    <workbookView xWindow="0" yWindow="0" windowWidth="20730" windowHeight="10590"/>
  </bookViews>
  <sheets>
    <sheet name="Sheet1" sheetId="1" r:id="rId1"/>
    <sheet name="Sheet4" sheetId="5" r:id="rId2"/>
    <sheet name="Sheet2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G25" i="1" l="1"/>
  <c r="K21" i="1"/>
  <c r="K22" i="1"/>
  <c r="K23" i="1"/>
  <c r="K24" i="1"/>
  <c r="K26" i="1"/>
  <c r="G21" i="1"/>
  <c r="G22" i="1"/>
  <c r="G23" i="1"/>
  <c r="G24" i="1"/>
  <c r="G26" i="1"/>
  <c r="I20" i="1"/>
  <c r="I21" i="1"/>
  <c r="I22" i="1"/>
  <c r="I23" i="1"/>
  <c r="I24" i="1"/>
  <c r="I26" i="1"/>
  <c r="K20" i="1"/>
  <c r="K19" i="1"/>
  <c r="I19" i="1"/>
  <c r="G20" i="1"/>
  <c r="K18" i="1"/>
  <c r="I1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K28" i="1"/>
  <c r="I28" i="1"/>
  <c r="G28" i="1"/>
  <c r="G9" i="1"/>
  <c r="G10" i="1"/>
  <c r="G11" i="1"/>
  <c r="G13" i="1"/>
  <c r="G14" i="1"/>
  <c r="G15" i="1"/>
  <c r="G16" i="1"/>
  <c r="G18" i="1"/>
  <c r="G19" i="1"/>
  <c r="R11" i="1" l="1"/>
  <c r="I25" i="1"/>
  <c r="K25" i="1"/>
  <c r="K16" i="1"/>
  <c r="I16" i="1"/>
  <c r="I5" i="1"/>
  <c r="I6" i="1"/>
  <c r="I7" i="1"/>
  <c r="I8" i="1"/>
  <c r="I9" i="1"/>
  <c r="I13" i="1"/>
  <c r="I14" i="1"/>
  <c r="I15" i="1"/>
  <c r="I4" i="1"/>
  <c r="G6" i="1"/>
  <c r="G5" i="1"/>
  <c r="G7" i="1"/>
  <c r="G8" i="1"/>
  <c r="G4" i="1"/>
  <c r="R12" i="1" l="1"/>
  <c r="G17" i="1"/>
  <c r="I17" i="1" l="1"/>
  <c r="K17" i="1"/>
  <c r="K11" i="1" l="1"/>
  <c r="I11" i="1"/>
  <c r="K10" i="1"/>
  <c r="I10" i="1"/>
  <c r="G12" i="1"/>
  <c r="I12" i="1" l="1"/>
  <c r="K14" i="1"/>
  <c r="R13" i="1" s="1"/>
  <c r="K13" i="1"/>
  <c r="K12" i="1"/>
  <c r="K15" i="1"/>
  <c r="K9" i="1"/>
  <c r="K5" i="1" l="1"/>
  <c r="K6" i="1"/>
  <c r="K7" i="1"/>
  <c r="K8" i="1"/>
  <c r="K4" i="1"/>
</calcChain>
</file>

<file path=xl/sharedStrings.xml><?xml version="1.0" encoding="utf-8"?>
<sst xmlns="http://schemas.openxmlformats.org/spreadsheetml/2006/main" count="112" uniqueCount="90">
  <si>
    <t>ردیف</t>
  </si>
  <si>
    <t>نام</t>
  </si>
  <si>
    <t>توضیحات</t>
  </si>
  <si>
    <t>تجهیزات الکترونیک</t>
  </si>
  <si>
    <t>تجهیزات مکانیک</t>
  </si>
  <si>
    <t>قیمت دلار</t>
  </si>
  <si>
    <t>STM32F429ZGT6</t>
  </si>
  <si>
    <t>پردازنده مرکزی</t>
  </si>
  <si>
    <t>قیمت واحد ( ریال )</t>
  </si>
  <si>
    <t>Components</t>
  </si>
  <si>
    <t>قطعات عمومی الکترونیک ( مقاومت ، خازن ، رگولاتور )</t>
  </si>
  <si>
    <t>PCB Printing</t>
  </si>
  <si>
    <t>هزینه چاپ برد های مدار چاپی</t>
  </si>
  <si>
    <t>قیمت کل ( ریال )</t>
  </si>
  <si>
    <t>پارامتر ها</t>
  </si>
  <si>
    <t>قیمت</t>
  </si>
  <si>
    <t>تاریخ  بروزرسانی</t>
  </si>
  <si>
    <t>نرخ مبادله ای دلار</t>
  </si>
  <si>
    <t>ضریب تبدیل دلار</t>
  </si>
  <si>
    <t>1395/02/29</t>
  </si>
  <si>
    <t>مرجع</t>
  </si>
  <si>
    <t>شرکت تهران پرداخت</t>
  </si>
  <si>
    <t>شرکت تجاری لک لک</t>
  </si>
  <si>
    <t>حداقل تعداد برای پژوهش</t>
  </si>
  <si>
    <t>تعداد ایده آل برای پژوهش</t>
  </si>
  <si>
    <t>قیمت حداقل برای پژوهش ( ریال )</t>
  </si>
  <si>
    <t>حداقل قیمت کل پژوهش</t>
  </si>
  <si>
    <t>مجموع هزینه ها به تفکیک</t>
  </si>
  <si>
    <t>موضوع</t>
  </si>
  <si>
    <t>مجموع</t>
  </si>
  <si>
    <t>باطری</t>
  </si>
  <si>
    <t>فاصله سنج</t>
  </si>
  <si>
    <t>ماژول سیم کارت</t>
  </si>
  <si>
    <t>ماژول WiFi</t>
  </si>
  <si>
    <t>سنسور اندازه گیری رطوبت خاک</t>
  </si>
  <si>
    <t>سنسور اندازه گیری دما و رطوبت آب و هوا</t>
  </si>
  <si>
    <t>اسپیکر پخش صدا</t>
  </si>
  <si>
    <t>آژیر</t>
  </si>
  <si>
    <t>برد مین برد</t>
  </si>
  <si>
    <t>نمایشگر بزرگ HDMI</t>
  </si>
  <si>
    <t>دوربین ویژه پردازش تصویر</t>
  </si>
  <si>
    <t>ماژول تشخیص باران</t>
  </si>
  <si>
    <t>برد کنترل از راه دور</t>
  </si>
  <si>
    <t>1</t>
  </si>
  <si>
    <t>3</t>
  </si>
  <si>
    <t>0</t>
  </si>
  <si>
    <t>2</t>
  </si>
  <si>
    <t>قیمت برای یک دستگاه</t>
  </si>
  <si>
    <t>تیغه برش</t>
  </si>
  <si>
    <t>بدنه</t>
  </si>
  <si>
    <t>کلید قطع اضطراری ( Emergency Stop )</t>
  </si>
  <si>
    <t>BMW High Power Motor - Buhler - 12v - 102RPM</t>
  </si>
  <si>
    <t>درایور موتور DC</t>
  </si>
  <si>
    <t>تعداد برای یک دستگاه</t>
  </si>
  <si>
    <t>درایور موتور براشلس</t>
  </si>
  <si>
    <t>موتور تیغه</t>
  </si>
  <si>
    <t>موتور حرکتی</t>
  </si>
  <si>
    <t>چرخ</t>
  </si>
  <si>
    <t>سرب اسید 12 ولت 7 آمپر</t>
  </si>
  <si>
    <t>LCD 7Inch Touch 1024*600</t>
  </si>
  <si>
    <t>Ultrasonic Water Resistance</t>
  </si>
  <si>
    <t>4</t>
  </si>
  <si>
    <t>Pixy Cam 5</t>
  </si>
  <si>
    <t>SHT31</t>
  </si>
  <si>
    <t>سنسور ژیروسکوپ</t>
  </si>
  <si>
    <t>MPU9250</t>
  </si>
  <si>
    <t>7</t>
  </si>
  <si>
    <t>Japanese 3inch 4 ohm 15 watt</t>
  </si>
  <si>
    <t>آژیر موتور سیکلت</t>
  </si>
  <si>
    <t>Lithium Acid 6v 12A</t>
  </si>
  <si>
    <t>باتری بک آپ مواقع اضطراری</t>
  </si>
  <si>
    <t xml:space="preserve"> شارژر </t>
  </si>
  <si>
    <t>Car Battery Charger 12v 10A - Quick Charge</t>
  </si>
  <si>
    <t>Rain Sensor</t>
  </si>
  <si>
    <t>5</t>
  </si>
  <si>
    <t>Robotsazan</t>
  </si>
  <si>
    <t>Sim 808</t>
  </si>
  <si>
    <t>HLK</t>
  </si>
  <si>
    <t>NRF24L01+</t>
  </si>
  <si>
    <t>Customized</t>
  </si>
  <si>
    <t>-</t>
  </si>
  <si>
    <t>RTK</t>
  </si>
  <si>
    <t>EMLID Reach</t>
  </si>
  <si>
    <t>Rasberry Pi 3 - Mini PC</t>
  </si>
  <si>
    <r>
      <t xml:space="preserve">هزینه تولید </t>
    </r>
    <r>
      <rPr>
        <b/>
        <sz val="11"/>
        <color theme="1"/>
        <rFont val="B Nazanin"/>
        <charset val="178"/>
      </rPr>
      <t>یک چمن زن</t>
    </r>
  </si>
  <si>
    <r>
      <rPr>
        <b/>
        <sz val="11"/>
        <color theme="1"/>
        <rFont val="B Nazanin"/>
        <charset val="178"/>
      </rPr>
      <t>حداقل</t>
    </r>
    <r>
      <rPr>
        <sz val="11"/>
        <color theme="1"/>
        <rFont val="B Nazanin"/>
        <charset val="178"/>
      </rPr>
      <t xml:space="preserve"> هزینه برای پژوهش و ساخت یک چمن زن</t>
    </r>
  </si>
  <si>
    <r>
      <t xml:space="preserve">هزینه </t>
    </r>
    <r>
      <rPr>
        <b/>
        <sz val="11"/>
        <color theme="1"/>
        <rFont val="B Nazanin"/>
        <charset val="178"/>
      </rPr>
      <t>ایده آل</t>
    </r>
    <r>
      <rPr>
        <sz val="11"/>
        <color theme="1"/>
        <rFont val="B Nazanin"/>
        <charset val="178"/>
      </rPr>
      <t xml:space="preserve"> برای پژوهش و ساخت یک چمن زن</t>
    </r>
  </si>
  <si>
    <t>لیست تجهیزات و ابزارآلات چمن زن</t>
  </si>
  <si>
    <t>unknown mechanics</t>
  </si>
  <si>
    <t>هزینه پرسنل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</si>
</sst>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###,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222222"/>
      <name val="B Nazanin"/>
      <charset val="178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7" borderId="0" xfId="0" applyFont="1" applyFill="1"/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rightToLeft="1" tabSelected="1" topLeftCell="A3" zoomScale="70" zoomScaleNormal="70" workbookViewId="0">
      <selection activeCell="B21" sqref="B21"/>
    </sheetView>
  </sheetViews>
  <sheetFormatPr defaultRowHeight="15" x14ac:dyDescent="0.25"/>
  <cols>
    <col min="1" max="1" width="5.85546875" style="1" customWidth="1"/>
    <col min="2" max="2" width="54.85546875" style="7" customWidth="1"/>
    <col min="3" max="3" width="63.85546875" customWidth="1"/>
    <col min="5" max="5" width="16.7109375" style="5" customWidth="1"/>
    <col min="6" max="6" width="16.7109375" style="20" customWidth="1"/>
    <col min="7" max="7" width="16.7109375" style="17" customWidth="1"/>
    <col min="8" max="8" width="18.28515625" style="5" bestFit="1" customWidth="1"/>
    <col min="9" max="9" width="18.28515625" style="17" customWidth="1"/>
    <col min="10" max="10" width="18.7109375" style="1" bestFit="1" customWidth="1"/>
    <col min="11" max="11" width="20.7109375" style="15" customWidth="1"/>
    <col min="12" max="12" width="24.42578125" customWidth="1"/>
    <col min="15" max="15" width="17.140625" style="1" customWidth="1"/>
    <col min="16" max="16" width="10.5703125" style="1" customWidth="1"/>
    <col min="17" max="17" width="17.85546875" style="1" customWidth="1"/>
    <col min="18" max="18" width="16.42578125" style="1" customWidth="1"/>
  </cols>
  <sheetData>
    <row r="1" spans="1:18" ht="19.5" x14ac:dyDescent="0.5">
      <c r="A1" s="21" t="s">
        <v>87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"/>
      <c r="N1" s="2"/>
      <c r="O1" s="3"/>
      <c r="P1" s="3"/>
      <c r="Q1" s="3"/>
      <c r="R1" s="3"/>
    </row>
    <row r="2" spans="1:18" ht="18" x14ac:dyDescent="0.45">
      <c r="A2" s="3" t="s">
        <v>0</v>
      </c>
      <c r="B2" s="6" t="s">
        <v>1</v>
      </c>
      <c r="C2" s="2" t="s">
        <v>2</v>
      </c>
      <c r="D2" s="3" t="s">
        <v>5</v>
      </c>
      <c r="E2" s="4" t="s">
        <v>8</v>
      </c>
      <c r="F2" s="19" t="s">
        <v>53</v>
      </c>
      <c r="G2" s="16" t="s">
        <v>47</v>
      </c>
      <c r="H2" s="4" t="s">
        <v>23</v>
      </c>
      <c r="I2" s="16" t="s">
        <v>26</v>
      </c>
      <c r="J2" s="3" t="s">
        <v>24</v>
      </c>
      <c r="K2" s="14" t="s">
        <v>13</v>
      </c>
      <c r="L2" s="2" t="s">
        <v>25</v>
      </c>
      <c r="M2" s="2"/>
      <c r="N2" s="2"/>
      <c r="O2" s="3"/>
      <c r="P2" s="3"/>
      <c r="Q2" s="3"/>
      <c r="R2" s="3"/>
    </row>
    <row r="3" spans="1:18" ht="19.5" x14ac:dyDescent="0.5">
      <c r="A3" s="22" t="s">
        <v>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"/>
      <c r="N3" s="2"/>
      <c r="O3" s="24" t="s">
        <v>14</v>
      </c>
      <c r="P3" s="24"/>
      <c r="Q3" s="24"/>
      <c r="R3" s="24"/>
    </row>
    <row r="4" spans="1:18" ht="19.5" x14ac:dyDescent="0.5">
      <c r="A4" s="3">
        <v>1</v>
      </c>
      <c r="B4" s="8" t="s">
        <v>6</v>
      </c>
      <c r="C4" s="2" t="s">
        <v>7</v>
      </c>
      <c r="D4" s="2">
        <v>0</v>
      </c>
      <c r="E4" s="4">
        <v>400000</v>
      </c>
      <c r="F4" s="19" t="s">
        <v>46</v>
      </c>
      <c r="G4" s="16">
        <f>F4*E4</f>
        <v>800000</v>
      </c>
      <c r="H4" s="4">
        <v>3</v>
      </c>
      <c r="I4" s="16">
        <f>H4*E4</f>
        <v>1200000</v>
      </c>
      <c r="J4" s="3">
        <v>4</v>
      </c>
      <c r="K4" s="14">
        <f>J4*E4</f>
        <v>1600000</v>
      </c>
      <c r="L4" s="2"/>
      <c r="M4" s="2"/>
      <c r="N4" s="2"/>
      <c r="O4" s="11" t="s">
        <v>1</v>
      </c>
      <c r="P4" s="11" t="s">
        <v>15</v>
      </c>
      <c r="Q4" s="11" t="s">
        <v>20</v>
      </c>
      <c r="R4" s="11" t="s">
        <v>16</v>
      </c>
    </row>
    <row r="5" spans="1:18" ht="18" x14ac:dyDescent="0.45">
      <c r="A5" s="3">
        <v>2</v>
      </c>
      <c r="B5" s="6" t="s">
        <v>9</v>
      </c>
      <c r="C5" s="2" t="s">
        <v>10</v>
      </c>
      <c r="D5" s="2">
        <v>0</v>
      </c>
      <c r="E5" s="4">
        <v>15000000</v>
      </c>
      <c r="F5" s="19">
        <v>1</v>
      </c>
      <c r="G5" s="16">
        <f t="shared" ref="G5:G26" si="0">F5*E5</f>
        <v>15000000</v>
      </c>
      <c r="H5" s="4">
        <v>3</v>
      </c>
      <c r="I5" s="16">
        <f t="shared" ref="I5:I26" si="1">H5*E5</f>
        <v>45000000</v>
      </c>
      <c r="J5" s="3">
        <v>3</v>
      </c>
      <c r="K5" s="14">
        <f t="shared" ref="K5:K26" si="2">J5*E5</f>
        <v>45000000</v>
      </c>
      <c r="L5" s="2"/>
      <c r="M5" s="2"/>
      <c r="N5" s="2"/>
      <c r="O5" s="10" t="s">
        <v>17</v>
      </c>
      <c r="P5" s="10">
        <v>34450</v>
      </c>
      <c r="Q5" s="10" t="s">
        <v>21</v>
      </c>
      <c r="R5" s="10" t="s">
        <v>19</v>
      </c>
    </row>
    <row r="6" spans="1:18" ht="18" x14ac:dyDescent="0.45">
      <c r="A6" s="3">
        <v>3</v>
      </c>
      <c r="B6" s="6" t="s">
        <v>58</v>
      </c>
      <c r="C6" s="28" t="s">
        <v>30</v>
      </c>
      <c r="D6" s="2">
        <v>0</v>
      </c>
      <c r="E6" s="4">
        <v>425000</v>
      </c>
      <c r="F6" s="19" t="s">
        <v>44</v>
      </c>
      <c r="G6" s="16">
        <f t="shared" si="0"/>
        <v>1275000</v>
      </c>
      <c r="H6" s="4">
        <v>5</v>
      </c>
      <c r="I6" s="16">
        <f t="shared" si="1"/>
        <v>2125000</v>
      </c>
      <c r="J6" s="3">
        <v>6</v>
      </c>
      <c r="K6" s="14">
        <f t="shared" si="2"/>
        <v>2550000</v>
      </c>
      <c r="L6" s="2"/>
      <c r="M6" s="2"/>
      <c r="N6" s="2"/>
      <c r="O6" s="10" t="s">
        <v>18</v>
      </c>
      <c r="P6" s="10">
        <v>1.5</v>
      </c>
      <c r="Q6" s="10" t="s">
        <v>22</v>
      </c>
      <c r="R6" s="10" t="s">
        <v>19</v>
      </c>
    </row>
    <row r="7" spans="1:18" ht="18" x14ac:dyDescent="0.45">
      <c r="A7" s="3">
        <v>4</v>
      </c>
      <c r="B7" s="6" t="s">
        <v>11</v>
      </c>
      <c r="C7" s="2" t="s">
        <v>12</v>
      </c>
      <c r="D7" s="2">
        <v>0</v>
      </c>
      <c r="E7" s="4">
        <v>10000000</v>
      </c>
      <c r="F7" s="19">
        <v>1</v>
      </c>
      <c r="G7" s="16">
        <f t="shared" si="0"/>
        <v>10000000</v>
      </c>
      <c r="H7" s="4">
        <v>3</v>
      </c>
      <c r="I7" s="16">
        <f t="shared" si="1"/>
        <v>30000000</v>
      </c>
      <c r="J7" s="3">
        <v>4</v>
      </c>
      <c r="K7" s="14">
        <f t="shared" si="2"/>
        <v>40000000</v>
      </c>
      <c r="L7" s="2"/>
      <c r="M7" s="2"/>
      <c r="N7" s="2"/>
      <c r="O7" s="10"/>
      <c r="P7" s="10"/>
      <c r="Q7" s="10"/>
      <c r="R7" s="12"/>
    </row>
    <row r="8" spans="1:18" ht="18" x14ac:dyDescent="0.45">
      <c r="A8" s="3">
        <v>5</v>
      </c>
      <c r="B8" s="30" t="s">
        <v>59</v>
      </c>
      <c r="C8" s="28" t="s">
        <v>39</v>
      </c>
      <c r="D8" s="2">
        <v>0</v>
      </c>
      <c r="E8" s="4">
        <v>2550000</v>
      </c>
      <c r="F8" s="19" t="s">
        <v>43</v>
      </c>
      <c r="G8" s="16">
        <f t="shared" si="0"/>
        <v>2550000</v>
      </c>
      <c r="H8" s="4">
        <v>2</v>
      </c>
      <c r="I8" s="16">
        <f t="shared" si="1"/>
        <v>5100000</v>
      </c>
      <c r="J8" s="3">
        <v>3</v>
      </c>
      <c r="K8" s="14">
        <f t="shared" si="2"/>
        <v>7650000</v>
      </c>
      <c r="L8" s="2"/>
      <c r="M8" s="2"/>
      <c r="N8" s="2"/>
      <c r="O8" s="3"/>
      <c r="P8" s="3"/>
      <c r="Q8" s="3"/>
    </row>
    <row r="9" spans="1:18" ht="18" x14ac:dyDescent="0.45">
      <c r="A9" s="3">
        <v>6</v>
      </c>
      <c r="B9" s="7" t="s">
        <v>77</v>
      </c>
      <c r="C9" t="s">
        <v>33</v>
      </c>
      <c r="D9" s="2">
        <v>0</v>
      </c>
      <c r="E9" s="4">
        <v>400000</v>
      </c>
      <c r="F9" s="19" t="s">
        <v>43</v>
      </c>
      <c r="G9" s="16">
        <f t="shared" si="0"/>
        <v>400000</v>
      </c>
      <c r="H9" s="4">
        <v>3</v>
      </c>
      <c r="I9" s="16">
        <f t="shared" si="1"/>
        <v>1200000</v>
      </c>
      <c r="J9" s="3">
        <v>5</v>
      </c>
      <c r="K9" s="14">
        <f t="shared" si="2"/>
        <v>2000000</v>
      </c>
      <c r="L9" s="2"/>
      <c r="M9" s="2"/>
      <c r="N9" s="2"/>
      <c r="O9" s="25" t="s">
        <v>27</v>
      </c>
      <c r="P9" s="25"/>
      <c r="Q9" s="25"/>
      <c r="R9" s="25"/>
    </row>
    <row r="10" spans="1:18" ht="19.5" x14ac:dyDescent="0.5">
      <c r="A10" s="3">
        <v>7</v>
      </c>
      <c r="B10" s="7" t="s">
        <v>60</v>
      </c>
      <c r="C10" s="2" t="s">
        <v>31</v>
      </c>
      <c r="D10" s="2">
        <v>0</v>
      </c>
      <c r="E10" s="4">
        <v>500000</v>
      </c>
      <c r="F10" s="19" t="s">
        <v>66</v>
      </c>
      <c r="G10" s="16">
        <f t="shared" si="0"/>
        <v>3500000</v>
      </c>
      <c r="H10" s="4">
        <v>9</v>
      </c>
      <c r="I10" s="16">
        <f t="shared" si="1"/>
        <v>4500000</v>
      </c>
      <c r="J10" s="3">
        <v>10</v>
      </c>
      <c r="K10" s="14">
        <f t="shared" si="2"/>
        <v>5000000</v>
      </c>
      <c r="L10" s="2"/>
      <c r="M10" s="2"/>
      <c r="N10" s="2"/>
      <c r="O10" s="26" t="s">
        <v>28</v>
      </c>
      <c r="P10" s="26"/>
      <c r="Q10" s="26"/>
      <c r="R10" s="11" t="s">
        <v>29</v>
      </c>
    </row>
    <row r="11" spans="1:18" ht="19.5" x14ac:dyDescent="0.5">
      <c r="A11" s="3">
        <v>8</v>
      </c>
      <c r="B11" s="7" t="s">
        <v>62</v>
      </c>
      <c r="C11" s="2" t="s">
        <v>40</v>
      </c>
      <c r="D11" s="2">
        <v>0</v>
      </c>
      <c r="E11" s="4">
        <v>4600000</v>
      </c>
      <c r="F11" s="19" t="s">
        <v>43</v>
      </c>
      <c r="G11" s="16">
        <f t="shared" si="0"/>
        <v>4600000</v>
      </c>
      <c r="H11" s="4">
        <v>2</v>
      </c>
      <c r="I11" s="16">
        <f t="shared" si="1"/>
        <v>9200000</v>
      </c>
      <c r="J11" s="3">
        <v>2</v>
      </c>
      <c r="K11" s="14">
        <f t="shared" si="2"/>
        <v>9200000</v>
      </c>
      <c r="L11" s="2"/>
      <c r="M11" s="2"/>
      <c r="N11" s="2"/>
      <c r="O11" s="27" t="s">
        <v>84</v>
      </c>
      <c r="P11" s="27"/>
      <c r="Q11" s="27"/>
      <c r="R11" s="18">
        <f>SUM(G4:G26)+SUM(G28:G48)</f>
        <v>180726000</v>
      </c>
    </row>
    <row r="12" spans="1:18" ht="19.5" x14ac:dyDescent="0.5">
      <c r="A12" s="3">
        <v>9</v>
      </c>
      <c r="B12" s="7" t="s">
        <v>76</v>
      </c>
      <c r="C12" s="2" t="s">
        <v>32</v>
      </c>
      <c r="D12" s="2">
        <v>0</v>
      </c>
      <c r="E12" s="4">
        <v>896000</v>
      </c>
      <c r="F12" s="19" t="s">
        <v>43</v>
      </c>
      <c r="G12" s="16">
        <f t="shared" si="0"/>
        <v>896000</v>
      </c>
      <c r="H12" s="4">
        <v>1</v>
      </c>
      <c r="I12" s="16">
        <f t="shared" si="1"/>
        <v>896000</v>
      </c>
      <c r="J12" s="3">
        <v>2</v>
      </c>
      <c r="K12" s="14">
        <f t="shared" si="2"/>
        <v>1792000</v>
      </c>
      <c r="L12" s="2"/>
      <c r="M12" s="2"/>
      <c r="N12" s="2"/>
      <c r="O12" s="27" t="s">
        <v>85</v>
      </c>
      <c r="P12" s="27"/>
      <c r="Q12" s="27"/>
      <c r="R12" s="18">
        <f>SUM(I4:I26)+SUM(I28:I48)</f>
        <v>263631000</v>
      </c>
    </row>
    <row r="13" spans="1:18" ht="19.5" x14ac:dyDescent="0.5">
      <c r="A13" s="3">
        <v>10</v>
      </c>
      <c r="B13" s="31" t="s">
        <v>63</v>
      </c>
      <c r="C13" s="28" t="s">
        <v>35</v>
      </c>
      <c r="D13" s="2">
        <v>0</v>
      </c>
      <c r="E13" s="4">
        <v>660000</v>
      </c>
      <c r="F13" s="19" t="s">
        <v>46</v>
      </c>
      <c r="G13" s="16">
        <f t="shared" si="0"/>
        <v>1320000</v>
      </c>
      <c r="H13" s="4">
        <v>4</v>
      </c>
      <c r="I13" s="16">
        <f t="shared" si="1"/>
        <v>2640000</v>
      </c>
      <c r="J13" s="3">
        <v>5</v>
      </c>
      <c r="K13" s="14">
        <f t="shared" si="2"/>
        <v>3300000</v>
      </c>
      <c r="L13" s="2"/>
      <c r="M13" s="2"/>
      <c r="N13" s="2"/>
      <c r="O13" s="27" t="s">
        <v>86</v>
      </c>
      <c r="P13" s="27"/>
      <c r="Q13" s="27"/>
      <c r="R13" s="18">
        <f>SUM(K4:K26)+SUM(K28:K48)</f>
        <v>293827000</v>
      </c>
    </row>
    <row r="14" spans="1:18" ht="18" x14ac:dyDescent="0.45">
      <c r="A14" s="3">
        <v>11</v>
      </c>
      <c r="B14" s="13"/>
      <c r="C14" s="29" t="s">
        <v>34</v>
      </c>
      <c r="D14" s="2">
        <v>0</v>
      </c>
      <c r="E14" s="4">
        <v>620000</v>
      </c>
      <c r="F14" s="19" t="s">
        <v>45</v>
      </c>
      <c r="G14" s="16">
        <f t="shared" si="0"/>
        <v>0</v>
      </c>
      <c r="H14" s="4">
        <v>0</v>
      </c>
      <c r="I14" s="16">
        <f t="shared" si="1"/>
        <v>0</v>
      </c>
      <c r="J14" s="3">
        <v>0</v>
      </c>
      <c r="K14" s="14">
        <f t="shared" si="2"/>
        <v>0</v>
      </c>
      <c r="L14" s="2"/>
      <c r="M14" s="2"/>
      <c r="N14" s="2"/>
      <c r="O14" s="10"/>
      <c r="P14" s="10"/>
      <c r="Q14" s="10"/>
      <c r="R14" s="12"/>
    </row>
    <row r="15" spans="1:18" ht="18" x14ac:dyDescent="0.45">
      <c r="A15" s="3">
        <v>12</v>
      </c>
      <c r="B15" s="6" t="s">
        <v>65</v>
      </c>
      <c r="C15" s="28" t="s">
        <v>64</v>
      </c>
      <c r="D15" s="2">
        <v>0</v>
      </c>
      <c r="E15" s="4">
        <v>385000</v>
      </c>
      <c r="F15" s="19" t="s">
        <v>43</v>
      </c>
      <c r="G15" s="16">
        <f t="shared" si="0"/>
        <v>385000</v>
      </c>
      <c r="H15" s="4">
        <v>2</v>
      </c>
      <c r="I15" s="16">
        <f t="shared" si="1"/>
        <v>770000</v>
      </c>
      <c r="J15" s="3">
        <v>2</v>
      </c>
      <c r="K15" s="14">
        <f t="shared" si="2"/>
        <v>770000</v>
      </c>
      <c r="L15" s="2"/>
      <c r="M15" s="2"/>
      <c r="N15" s="2"/>
      <c r="O15" s="3"/>
      <c r="P15" s="3"/>
      <c r="Q15" s="3"/>
    </row>
    <row r="16" spans="1:18" ht="18" x14ac:dyDescent="0.45">
      <c r="A16" s="3">
        <v>13</v>
      </c>
      <c r="B16" s="30" t="s">
        <v>67</v>
      </c>
      <c r="C16" s="28" t="s">
        <v>36</v>
      </c>
      <c r="D16" s="2">
        <v>0</v>
      </c>
      <c r="E16" s="4">
        <v>120000</v>
      </c>
      <c r="F16" s="19" t="s">
        <v>43</v>
      </c>
      <c r="G16" s="16">
        <f t="shared" si="0"/>
        <v>120000</v>
      </c>
      <c r="H16" s="4">
        <v>2</v>
      </c>
      <c r="I16" s="16">
        <f t="shared" si="1"/>
        <v>240000</v>
      </c>
      <c r="J16" s="3">
        <v>3</v>
      </c>
      <c r="K16" s="14">
        <f t="shared" si="2"/>
        <v>360000</v>
      </c>
      <c r="L16" s="2"/>
      <c r="M16" s="2"/>
      <c r="N16" s="2"/>
      <c r="O16" s="3"/>
      <c r="P16" s="3"/>
      <c r="Q16" s="3"/>
    </row>
    <row r="17" spans="1:17" ht="18" x14ac:dyDescent="0.45">
      <c r="A17" s="3">
        <v>14</v>
      </c>
      <c r="B17" s="6" t="s">
        <v>68</v>
      </c>
      <c r="C17" s="28" t="s">
        <v>37</v>
      </c>
      <c r="D17" s="2">
        <v>0</v>
      </c>
      <c r="E17" s="4">
        <v>180000</v>
      </c>
      <c r="F17" s="19" t="s">
        <v>43</v>
      </c>
      <c r="G17" s="16">
        <f t="shared" si="0"/>
        <v>180000</v>
      </c>
      <c r="H17" s="4">
        <v>2</v>
      </c>
      <c r="I17" s="16">
        <f t="shared" si="1"/>
        <v>360000</v>
      </c>
      <c r="J17" s="3">
        <v>2</v>
      </c>
      <c r="K17" s="14">
        <f t="shared" si="2"/>
        <v>360000</v>
      </c>
      <c r="L17" s="2"/>
      <c r="M17" s="2"/>
      <c r="N17" s="2"/>
      <c r="O17" s="3"/>
      <c r="P17" s="3"/>
      <c r="Q17" s="3"/>
    </row>
    <row r="18" spans="1:17" ht="18" x14ac:dyDescent="0.45">
      <c r="A18" s="3"/>
      <c r="B18" s="30" t="s">
        <v>83</v>
      </c>
      <c r="C18" s="28" t="s">
        <v>38</v>
      </c>
      <c r="D18" s="2"/>
      <c r="E18" s="4">
        <v>9200000</v>
      </c>
      <c r="F18" s="19" t="s">
        <v>43</v>
      </c>
      <c r="G18" s="16">
        <f t="shared" si="0"/>
        <v>9200000</v>
      </c>
      <c r="H18" s="4">
        <v>2</v>
      </c>
      <c r="I18" s="16">
        <f t="shared" si="1"/>
        <v>18400000</v>
      </c>
      <c r="J18" s="3">
        <v>3</v>
      </c>
      <c r="K18" s="14">
        <f t="shared" si="2"/>
        <v>27600000</v>
      </c>
      <c r="L18" s="2"/>
      <c r="M18" s="2"/>
      <c r="N18" s="2"/>
      <c r="O18" s="3"/>
      <c r="P18" s="3"/>
      <c r="Q18" s="3"/>
    </row>
    <row r="19" spans="1:17" ht="18" x14ac:dyDescent="0.45">
      <c r="A19" s="3"/>
      <c r="B19" s="30" t="s">
        <v>69</v>
      </c>
      <c r="C19" s="28" t="s">
        <v>70</v>
      </c>
      <c r="D19" s="2"/>
      <c r="E19" s="4">
        <v>395000</v>
      </c>
      <c r="F19" s="19" t="s">
        <v>43</v>
      </c>
      <c r="G19" s="16">
        <f t="shared" si="0"/>
        <v>395000</v>
      </c>
      <c r="H19" s="4">
        <v>2</v>
      </c>
      <c r="I19" s="16">
        <f t="shared" si="1"/>
        <v>790000</v>
      </c>
      <c r="J19" s="3">
        <v>3</v>
      </c>
      <c r="K19" s="14">
        <f t="shared" si="2"/>
        <v>1185000</v>
      </c>
      <c r="L19" s="2"/>
      <c r="M19" s="2"/>
      <c r="N19" s="2"/>
      <c r="O19" s="3"/>
      <c r="P19" s="3"/>
      <c r="Q19" s="3"/>
    </row>
    <row r="20" spans="1:17" ht="18" x14ac:dyDescent="0.45">
      <c r="A20" s="3"/>
      <c r="B20" s="30" t="s">
        <v>72</v>
      </c>
      <c r="C20" s="28" t="s">
        <v>71</v>
      </c>
      <c r="D20" s="2"/>
      <c r="E20" s="4">
        <v>1180000</v>
      </c>
      <c r="F20" s="19" t="s">
        <v>43</v>
      </c>
      <c r="G20" s="16">
        <f t="shared" si="0"/>
        <v>1180000</v>
      </c>
      <c r="H20" s="4">
        <v>2</v>
      </c>
      <c r="I20" s="16">
        <f t="shared" si="1"/>
        <v>2360000</v>
      </c>
      <c r="J20" s="3">
        <v>2</v>
      </c>
      <c r="K20" s="14">
        <f t="shared" si="2"/>
        <v>2360000</v>
      </c>
      <c r="L20" s="2"/>
      <c r="M20" s="2"/>
      <c r="N20" s="2"/>
      <c r="O20" s="3"/>
      <c r="P20" s="3"/>
      <c r="Q20" s="3"/>
    </row>
    <row r="21" spans="1:17" ht="18" x14ac:dyDescent="0.45">
      <c r="A21" s="3"/>
      <c r="B21" s="6" t="s">
        <v>73</v>
      </c>
      <c r="C21" s="28" t="s">
        <v>41</v>
      </c>
      <c r="D21" s="2"/>
      <c r="E21" s="4">
        <v>70000</v>
      </c>
      <c r="F21" s="19" t="s">
        <v>74</v>
      </c>
      <c r="G21" s="16">
        <f t="shared" si="0"/>
        <v>350000</v>
      </c>
      <c r="H21" s="4">
        <v>10</v>
      </c>
      <c r="I21" s="16">
        <f t="shared" si="1"/>
        <v>700000</v>
      </c>
      <c r="J21" s="3">
        <v>10</v>
      </c>
      <c r="K21" s="14">
        <f t="shared" si="2"/>
        <v>700000</v>
      </c>
      <c r="L21" s="2"/>
      <c r="M21" s="2"/>
      <c r="N21" s="2"/>
      <c r="O21" s="3"/>
      <c r="P21" s="3"/>
      <c r="Q21" s="3"/>
    </row>
    <row r="22" spans="1:17" ht="18" x14ac:dyDescent="0.45">
      <c r="A22" s="3"/>
      <c r="B22" s="6" t="s">
        <v>78</v>
      </c>
      <c r="C22" s="28" t="s">
        <v>42</v>
      </c>
      <c r="D22" s="2"/>
      <c r="E22" s="4">
        <v>3000000</v>
      </c>
      <c r="F22" s="19" t="s">
        <v>46</v>
      </c>
      <c r="G22" s="16">
        <f t="shared" si="0"/>
        <v>6000000</v>
      </c>
      <c r="H22" s="4">
        <v>3</v>
      </c>
      <c r="I22" s="16">
        <f t="shared" si="1"/>
        <v>9000000</v>
      </c>
      <c r="J22" s="3">
        <v>3</v>
      </c>
      <c r="K22" s="14">
        <f t="shared" si="2"/>
        <v>9000000</v>
      </c>
      <c r="L22" s="2"/>
      <c r="M22" s="2"/>
      <c r="N22" s="2"/>
      <c r="O22" s="3"/>
      <c r="P22" s="3"/>
      <c r="Q22" s="3"/>
    </row>
    <row r="23" spans="1:17" ht="18" x14ac:dyDescent="0.45">
      <c r="A23" s="3"/>
      <c r="B23" s="6" t="s">
        <v>75</v>
      </c>
      <c r="C23" s="28" t="s">
        <v>52</v>
      </c>
      <c r="D23" s="2"/>
      <c r="E23" s="4">
        <v>2650000</v>
      </c>
      <c r="F23" s="19" t="s">
        <v>43</v>
      </c>
      <c r="G23" s="16">
        <f>F23*E23</f>
        <v>2650000</v>
      </c>
      <c r="H23" s="4">
        <v>2</v>
      </c>
      <c r="I23" s="16">
        <f>H23*E23</f>
        <v>5300000</v>
      </c>
      <c r="J23" s="3">
        <v>2</v>
      </c>
      <c r="K23" s="14">
        <f>J23*E23</f>
        <v>5300000</v>
      </c>
      <c r="L23" s="2"/>
      <c r="M23" s="2"/>
      <c r="N23" s="2"/>
      <c r="O23" s="3"/>
      <c r="P23" s="3"/>
      <c r="Q23" s="3"/>
    </row>
    <row r="24" spans="1:17" ht="18" x14ac:dyDescent="0.45">
      <c r="A24" s="3"/>
      <c r="B24" s="6" t="s">
        <v>79</v>
      </c>
      <c r="C24" s="28" t="s">
        <v>54</v>
      </c>
      <c r="D24" s="2"/>
      <c r="E24" s="4">
        <v>4000000</v>
      </c>
      <c r="F24" s="19" t="s">
        <v>43</v>
      </c>
      <c r="G24" s="16">
        <f t="shared" si="0"/>
        <v>4000000</v>
      </c>
      <c r="H24" s="4">
        <v>2</v>
      </c>
      <c r="I24" s="16">
        <f t="shared" si="1"/>
        <v>8000000</v>
      </c>
      <c r="J24" s="3">
        <v>2</v>
      </c>
      <c r="K24" s="14">
        <f t="shared" si="2"/>
        <v>8000000</v>
      </c>
      <c r="L24" s="2"/>
      <c r="M24" s="2"/>
      <c r="N24" s="2"/>
      <c r="O24" s="3"/>
      <c r="P24" s="3"/>
      <c r="Q24" s="3"/>
    </row>
    <row r="25" spans="1:17" ht="18" x14ac:dyDescent="0.45">
      <c r="A25" s="3"/>
      <c r="B25" s="6" t="s">
        <v>82</v>
      </c>
      <c r="C25" s="28" t="s">
        <v>81</v>
      </c>
      <c r="D25" s="4">
        <v>1000</v>
      </c>
      <c r="E25" s="5">
        <v>0</v>
      </c>
      <c r="F25" s="19" t="s">
        <v>43</v>
      </c>
      <c r="G25" s="16">
        <f>F25*D25*P6*P5</f>
        <v>51675000</v>
      </c>
      <c r="H25" s="4">
        <v>2</v>
      </c>
      <c r="I25" s="16">
        <f>H25*G25</f>
        <v>103350000</v>
      </c>
      <c r="J25" s="3">
        <v>2</v>
      </c>
      <c r="K25" s="14">
        <f>J25*G25</f>
        <v>103350000</v>
      </c>
      <c r="L25" s="2"/>
      <c r="M25" s="2"/>
      <c r="N25" s="2"/>
      <c r="O25" s="3"/>
      <c r="P25" s="3"/>
      <c r="Q25" s="3"/>
    </row>
    <row r="26" spans="1:17" ht="18" x14ac:dyDescent="0.45">
      <c r="A26" s="3"/>
      <c r="B26" s="6" t="s">
        <v>80</v>
      </c>
      <c r="C26" s="28" t="s">
        <v>50</v>
      </c>
      <c r="D26" s="2"/>
      <c r="E26" s="4">
        <v>250000</v>
      </c>
      <c r="F26" s="19" t="s">
        <v>43</v>
      </c>
      <c r="G26" s="16">
        <f t="shared" si="0"/>
        <v>250000</v>
      </c>
      <c r="H26" s="4">
        <v>2</v>
      </c>
      <c r="I26" s="16">
        <f t="shared" si="1"/>
        <v>500000</v>
      </c>
      <c r="J26" s="3">
        <v>3</v>
      </c>
      <c r="K26" s="14">
        <f t="shared" si="2"/>
        <v>750000</v>
      </c>
      <c r="L26" s="2"/>
      <c r="M26" s="2"/>
      <c r="N26" s="2"/>
      <c r="O26" s="3"/>
      <c r="P26" s="3"/>
      <c r="Q26" s="3"/>
    </row>
    <row r="27" spans="1:17" ht="19.5" x14ac:dyDescent="0.5">
      <c r="A27" s="22" t="s">
        <v>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"/>
      <c r="N27" s="2"/>
      <c r="O27" s="3"/>
      <c r="P27" s="3"/>
      <c r="Q27" s="3"/>
    </row>
    <row r="28" spans="1:17" ht="18" x14ac:dyDescent="0.45">
      <c r="A28" s="3">
        <v>15</v>
      </c>
      <c r="B28" s="7" t="s">
        <v>51</v>
      </c>
      <c r="C28" s="2" t="s">
        <v>56</v>
      </c>
      <c r="D28" s="2">
        <v>0</v>
      </c>
      <c r="E28" s="4">
        <v>4000000</v>
      </c>
      <c r="F28" s="19" t="s">
        <v>46</v>
      </c>
      <c r="G28" s="16">
        <f>F28*E28</f>
        <v>8000000</v>
      </c>
      <c r="H28" s="4">
        <v>3</v>
      </c>
      <c r="I28" s="16">
        <f>H28*E28</f>
        <v>12000000</v>
      </c>
      <c r="J28" s="3">
        <v>4</v>
      </c>
      <c r="K28" s="14">
        <f>J28*E28</f>
        <v>16000000</v>
      </c>
      <c r="L28" s="2"/>
      <c r="M28" s="2"/>
      <c r="N28" s="2"/>
      <c r="O28" s="3"/>
      <c r="P28" s="3"/>
      <c r="Q28" s="3"/>
    </row>
    <row r="29" spans="1:17" ht="18" x14ac:dyDescent="0.45">
      <c r="A29" s="3"/>
      <c r="C29" s="2" t="s">
        <v>55</v>
      </c>
      <c r="D29" s="2"/>
      <c r="E29" s="4">
        <v>10000000</v>
      </c>
      <c r="F29" s="19" t="s">
        <v>43</v>
      </c>
      <c r="G29" s="16"/>
      <c r="H29" s="4"/>
      <c r="I29" s="16"/>
      <c r="J29" s="3"/>
      <c r="K29" s="14"/>
      <c r="L29" s="2"/>
      <c r="M29" s="2"/>
      <c r="N29" s="2"/>
      <c r="O29" s="3"/>
      <c r="P29" s="3"/>
      <c r="Q29" s="3"/>
    </row>
    <row r="30" spans="1:17" ht="18" x14ac:dyDescent="0.45">
      <c r="A30" s="3">
        <v>16</v>
      </c>
      <c r="B30" s="1"/>
      <c r="C30" s="2" t="s">
        <v>48</v>
      </c>
      <c r="D30" s="2"/>
      <c r="E30" s="4">
        <v>10000000</v>
      </c>
      <c r="F30" s="19" t="s">
        <v>43</v>
      </c>
      <c r="G30" s="16">
        <f t="shared" ref="G30:G48" si="3">F30*E30</f>
        <v>10000000</v>
      </c>
      <c r="H30" s="4"/>
      <c r="I30" s="16">
        <f t="shared" ref="I30:I48" si="4">H30*E30</f>
        <v>0</v>
      </c>
      <c r="J30" s="3"/>
      <c r="K30" s="14">
        <f t="shared" ref="K30:K48" si="5">J30*E30</f>
        <v>0</v>
      </c>
      <c r="L30" s="2"/>
      <c r="M30" s="2"/>
      <c r="N30" s="2"/>
      <c r="O30" s="3"/>
      <c r="P30" s="3"/>
      <c r="Q30" s="3"/>
    </row>
    <row r="31" spans="1:17" ht="18" x14ac:dyDescent="0.45">
      <c r="A31" s="3">
        <v>17</v>
      </c>
      <c r="B31" s="9"/>
      <c r="C31" s="2" t="s">
        <v>49</v>
      </c>
      <c r="D31" s="2"/>
      <c r="E31" s="4">
        <v>30000000</v>
      </c>
      <c r="F31" s="19" t="s">
        <v>43</v>
      </c>
      <c r="G31" s="16">
        <f t="shared" si="3"/>
        <v>30000000</v>
      </c>
      <c r="H31" s="4"/>
      <c r="I31" s="16">
        <f t="shared" si="4"/>
        <v>0</v>
      </c>
      <c r="J31" s="3"/>
      <c r="K31" s="14">
        <f t="shared" si="5"/>
        <v>0</v>
      </c>
      <c r="L31" s="2"/>
      <c r="M31" s="2"/>
      <c r="N31" s="2"/>
      <c r="O31" s="3"/>
      <c r="P31" s="3"/>
      <c r="Q31" s="3"/>
    </row>
    <row r="32" spans="1:17" ht="18" x14ac:dyDescent="0.45">
      <c r="A32" s="3">
        <v>18</v>
      </c>
      <c r="C32" s="2" t="s">
        <v>57</v>
      </c>
      <c r="D32" s="2"/>
      <c r="E32" s="4">
        <v>1500000</v>
      </c>
      <c r="F32" s="19" t="s">
        <v>61</v>
      </c>
      <c r="G32" s="16">
        <f t="shared" si="3"/>
        <v>6000000</v>
      </c>
      <c r="H32" s="4"/>
      <c r="I32" s="16">
        <f t="shared" si="4"/>
        <v>0</v>
      </c>
      <c r="J32" s="3"/>
      <c r="K32" s="14">
        <f t="shared" si="5"/>
        <v>0</v>
      </c>
      <c r="L32" s="2"/>
      <c r="M32" s="2"/>
      <c r="N32" s="2"/>
      <c r="O32" s="3"/>
      <c r="P32" s="3"/>
      <c r="Q32" s="3"/>
    </row>
    <row r="33" spans="1:17" ht="18" x14ac:dyDescent="0.45">
      <c r="A33" s="3">
        <v>19</v>
      </c>
      <c r="C33" s="2" t="s">
        <v>88</v>
      </c>
      <c r="D33" s="2"/>
      <c r="E33" s="4">
        <v>10000000</v>
      </c>
      <c r="F33" s="19" t="s">
        <v>43</v>
      </c>
      <c r="G33" s="16">
        <f t="shared" si="3"/>
        <v>10000000</v>
      </c>
      <c r="H33" s="4"/>
      <c r="I33" s="16">
        <f t="shared" si="4"/>
        <v>0</v>
      </c>
      <c r="J33" s="3"/>
      <c r="K33" s="14">
        <f t="shared" si="5"/>
        <v>0</v>
      </c>
      <c r="L33" s="2"/>
      <c r="M33" s="2"/>
      <c r="N33" s="2"/>
      <c r="O33" s="3"/>
      <c r="P33" s="3"/>
      <c r="Q33" s="3"/>
    </row>
    <row r="34" spans="1:17" ht="18" x14ac:dyDescent="0.45">
      <c r="A34" s="3">
        <v>20</v>
      </c>
      <c r="B34" s="6" t="s">
        <v>89</v>
      </c>
      <c r="C34" s="2"/>
      <c r="D34" s="2"/>
      <c r="E34" s="4"/>
      <c r="F34" s="19"/>
      <c r="G34" s="16">
        <f t="shared" si="3"/>
        <v>0</v>
      </c>
      <c r="H34" s="4"/>
      <c r="I34" s="16">
        <f t="shared" si="4"/>
        <v>0</v>
      </c>
      <c r="J34" s="3"/>
      <c r="K34" s="14">
        <f t="shared" si="5"/>
        <v>0</v>
      </c>
      <c r="L34" s="2"/>
      <c r="M34" s="2"/>
      <c r="N34" s="2"/>
      <c r="O34" s="3"/>
      <c r="P34" s="3"/>
      <c r="Q34" s="3"/>
    </row>
    <row r="35" spans="1:17" ht="18" x14ac:dyDescent="0.45">
      <c r="A35" s="3">
        <v>21</v>
      </c>
      <c r="B35" s="6"/>
      <c r="C35" s="2"/>
      <c r="D35" s="2"/>
      <c r="E35" s="4"/>
      <c r="F35" s="19"/>
      <c r="G35" s="16">
        <f t="shared" si="3"/>
        <v>0</v>
      </c>
      <c r="H35" s="4"/>
      <c r="I35" s="16">
        <f t="shared" si="4"/>
        <v>0</v>
      </c>
      <c r="J35" s="3"/>
      <c r="K35" s="14">
        <f t="shared" si="5"/>
        <v>0</v>
      </c>
      <c r="L35" s="2"/>
      <c r="M35" s="2"/>
      <c r="N35" s="2"/>
      <c r="O35" s="3"/>
      <c r="P35" s="3"/>
      <c r="Q35" s="3"/>
    </row>
    <row r="36" spans="1:17" ht="18" x14ac:dyDescent="0.45">
      <c r="A36" s="3">
        <v>22</v>
      </c>
      <c r="B36" s="6"/>
      <c r="C36" s="2"/>
      <c r="D36" s="2"/>
      <c r="E36" s="4"/>
      <c r="F36" s="19"/>
      <c r="G36" s="16">
        <f t="shared" si="3"/>
        <v>0</v>
      </c>
      <c r="H36" s="4"/>
      <c r="I36" s="16">
        <f t="shared" si="4"/>
        <v>0</v>
      </c>
      <c r="J36" s="3"/>
      <c r="K36" s="14">
        <f t="shared" si="5"/>
        <v>0</v>
      </c>
      <c r="L36" s="2"/>
      <c r="M36" s="2"/>
      <c r="N36" s="2"/>
      <c r="O36" s="3"/>
      <c r="P36" s="3"/>
      <c r="Q36" s="3"/>
    </row>
    <row r="37" spans="1:17" ht="18" x14ac:dyDescent="0.45">
      <c r="A37" s="3">
        <v>23</v>
      </c>
      <c r="B37" s="6"/>
      <c r="C37" s="2"/>
      <c r="D37" s="2"/>
      <c r="E37" s="4"/>
      <c r="F37" s="19"/>
      <c r="G37" s="16">
        <f t="shared" si="3"/>
        <v>0</v>
      </c>
      <c r="H37" s="4"/>
      <c r="I37" s="16">
        <f t="shared" si="4"/>
        <v>0</v>
      </c>
      <c r="J37" s="3"/>
      <c r="K37" s="14">
        <f t="shared" si="5"/>
        <v>0</v>
      </c>
      <c r="L37" s="2"/>
      <c r="M37" s="2"/>
      <c r="N37" s="2"/>
      <c r="O37" s="3"/>
      <c r="P37" s="3"/>
      <c r="Q37" s="3"/>
    </row>
    <row r="38" spans="1:17" ht="18" x14ac:dyDescent="0.45">
      <c r="A38" s="3">
        <v>24</v>
      </c>
      <c r="B38" s="6"/>
      <c r="C38" s="2"/>
      <c r="D38" s="2"/>
      <c r="E38" s="4"/>
      <c r="F38" s="19"/>
      <c r="G38" s="16">
        <f t="shared" si="3"/>
        <v>0</v>
      </c>
      <c r="H38" s="4"/>
      <c r="I38" s="16">
        <f t="shared" si="4"/>
        <v>0</v>
      </c>
      <c r="J38" s="3"/>
      <c r="K38" s="14">
        <f t="shared" si="5"/>
        <v>0</v>
      </c>
      <c r="L38" s="2"/>
      <c r="M38" s="2"/>
      <c r="N38" s="2"/>
      <c r="O38" s="3"/>
      <c r="P38" s="3"/>
      <c r="Q38" s="3"/>
    </row>
    <row r="39" spans="1:17" ht="18" x14ac:dyDescent="0.45">
      <c r="A39" s="3">
        <v>25</v>
      </c>
      <c r="B39" s="6"/>
      <c r="C39" s="2"/>
      <c r="D39" s="2"/>
      <c r="E39" s="4"/>
      <c r="F39" s="19"/>
      <c r="G39" s="16">
        <f t="shared" si="3"/>
        <v>0</v>
      </c>
      <c r="H39" s="4"/>
      <c r="I39" s="16">
        <f t="shared" si="4"/>
        <v>0</v>
      </c>
      <c r="J39" s="3"/>
      <c r="K39" s="14">
        <f t="shared" si="5"/>
        <v>0</v>
      </c>
      <c r="L39" s="2"/>
      <c r="M39" s="2"/>
      <c r="N39" s="2"/>
      <c r="O39" s="3"/>
      <c r="P39" s="3"/>
      <c r="Q39" s="3"/>
    </row>
    <row r="40" spans="1:17" ht="18" x14ac:dyDescent="0.45">
      <c r="A40" s="3">
        <v>26</v>
      </c>
      <c r="B40" s="6"/>
      <c r="C40" s="2"/>
      <c r="D40" s="2"/>
      <c r="E40" s="4"/>
      <c r="F40" s="19"/>
      <c r="G40" s="16">
        <f t="shared" si="3"/>
        <v>0</v>
      </c>
      <c r="H40" s="4"/>
      <c r="I40" s="16">
        <f t="shared" si="4"/>
        <v>0</v>
      </c>
      <c r="J40" s="3"/>
      <c r="K40" s="14">
        <f t="shared" si="5"/>
        <v>0</v>
      </c>
      <c r="L40" s="2"/>
      <c r="M40" s="2"/>
      <c r="N40" s="2"/>
      <c r="O40" s="3"/>
      <c r="P40" s="3"/>
      <c r="Q40" s="3"/>
    </row>
    <row r="41" spans="1:17" ht="18" x14ac:dyDescent="0.45">
      <c r="A41" s="3">
        <v>27</v>
      </c>
      <c r="B41" s="6"/>
      <c r="C41" s="2"/>
      <c r="D41" s="2"/>
      <c r="E41" s="4"/>
      <c r="F41" s="19"/>
      <c r="G41" s="16">
        <f t="shared" si="3"/>
        <v>0</v>
      </c>
      <c r="H41" s="4"/>
      <c r="I41" s="16">
        <f t="shared" si="4"/>
        <v>0</v>
      </c>
      <c r="J41" s="3"/>
      <c r="K41" s="14">
        <f t="shared" si="5"/>
        <v>0</v>
      </c>
      <c r="L41" s="2"/>
      <c r="M41" s="2"/>
      <c r="N41" s="2"/>
      <c r="O41" s="3"/>
      <c r="P41" s="3"/>
      <c r="Q41" s="3"/>
    </row>
    <row r="42" spans="1:17" ht="18" x14ac:dyDescent="0.45">
      <c r="A42" s="3">
        <v>28</v>
      </c>
      <c r="B42" s="6"/>
      <c r="C42" s="2"/>
      <c r="D42" s="2"/>
      <c r="E42" s="4"/>
      <c r="F42" s="19"/>
      <c r="G42" s="16">
        <f t="shared" si="3"/>
        <v>0</v>
      </c>
      <c r="H42" s="4"/>
      <c r="I42" s="16">
        <f t="shared" si="4"/>
        <v>0</v>
      </c>
      <c r="J42" s="3"/>
      <c r="K42" s="14">
        <f t="shared" si="5"/>
        <v>0</v>
      </c>
      <c r="L42" s="2"/>
      <c r="M42" s="2"/>
      <c r="N42" s="2"/>
      <c r="O42" s="3"/>
      <c r="P42" s="3"/>
      <c r="Q42" s="3"/>
    </row>
    <row r="43" spans="1:17" ht="18" x14ac:dyDescent="0.45">
      <c r="A43" s="3">
        <v>29</v>
      </c>
      <c r="B43" s="6"/>
      <c r="C43" s="2"/>
      <c r="D43" s="2"/>
      <c r="E43" s="4"/>
      <c r="F43" s="19"/>
      <c r="G43" s="16">
        <f t="shared" si="3"/>
        <v>0</v>
      </c>
      <c r="H43" s="4"/>
      <c r="I43" s="16">
        <f t="shared" si="4"/>
        <v>0</v>
      </c>
      <c r="J43" s="3"/>
      <c r="K43" s="14">
        <f t="shared" si="5"/>
        <v>0</v>
      </c>
      <c r="L43" s="2"/>
      <c r="M43" s="2"/>
      <c r="N43" s="2"/>
      <c r="O43" s="3"/>
      <c r="P43" s="3"/>
      <c r="Q43" s="3"/>
    </row>
    <row r="44" spans="1:17" ht="18" x14ac:dyDescent="0.45">
      <c r="A44" s="3">
        <v>30</v>
      </c>
      <c r="B44" s="6"/>
      <c r="C44" s="2"/>
      <c r="D44" s="2"/>
      <c r="E44" s="4"/>
      <c r="F44" s="19"/>
      <c r="G44" s="16">
        <f t="shared" si="3"/>
        <v>0</v>
      </c>
      <c r="H44" s="4"/>
      <c r="I44" s="16">
        <f t="shared" si="4"/>
        <v>0</v>
      </c>
      <c r="J44" s="3"/>
      <c r="K44" s="14">
        <f t="shared" si="5"/>
        <v>0</v>
      </c>
      <c r="L44" s="2"/>
      <c r="M44" s="2"/>
      <c r="N44" s="2"/>
      <c r="O44" s="3"/>
      <c r="P44" s="3"/>
      <c r="Q44" s="3"/>
    </row>
    <row r="45" spans="1:17" ht="18" x14ac:dyDescent="0.45">
      <c r="A45" s="3">
        <v>31</v>
      </c>
      <c r="B45" s="6"/>
      <c r="C45" s="2"/>
      <c r="D45" s="2"/>
      <c r="E45" s="4"/>
      <c r="F45" s="19"/>
      <c r="G45" s="16">
        <f t="shared" si="3"/>
        <v>0</v>
      </c>
      <c r="H45" s="4"/>
      <c r="I45" s="16">
        <f t="shared" si="4"/>
        <v>0</v>
      </c>
      <c r="J45" s="3"/>
      <c r="K45" s="14">
        <f t="shared" si="5"/>
        <v>0</v>
      </c>
      <c r="L45" s="2"/>
      <c r="M45" s="2"/>
      <c r="N45" s="2"/>
      <c r="O45" s="3"/>
      <c r="P45" s="3"/>
      <c r="Q45" s="3"/>
    </row>
    <row r="46" spans="1:17" ht="18" x14ac:dyDescent="0.45">
      <c r="A46" s="3">
        <v>32</v>
      </c>
      <c r="B46" s="6"/>
      <c r="C46" s="2"/>
      <c r="D46" s="2"/>
      <c r="E46" s="4"/>
      <c r="F46" s="19"/>
      <c r="G46" s="16">
        <f t="shared" si="3"/>
        <v>0</v>
      </c>
      <c r="H46" s="4"/>
      <c r="I46" s="16">
        <f t="shared" si="4"/>
        <v>0</v>
      </c>
      <c r="J46" s="3"/>
      <c r="K46" s="14">
        <f t="shared" si="5"/>
        <v>0</v>
      </c>
      <c r="L46" s="2"/>
      <c r="M46" s="2"/>
      <c r="N46" s="2"/>
      <c r="O46" s="3"/>
      <c r="P46" s="3"/>
      <c r="Q46" s="3"/>
    </row>
    <row r="47" spans="1:17" ht="18" x14ac:dyDescent="0.45">
      <c r="A47" s="3">
        <v>33</v>
      </c>
      <c r="B47" s="6"/>
      <c r="C47" s="2"/>
      <c r="D47" s="2"/>
      <c r="E47" s="4"/>
      <c r="F47" s="19"/>
      <c r="G47" s="16">
        <f t="shared" si="3"/>
        <v>0</v>
      </c>
      <c r="H47" s="4"/>
      <c r="I47" s="16">
        <f t="shared" si="4"/>
        <v>0</v>
      </c>
      <c r="J47" s="3"/>
      <c r="K47" s="14">
        <f t="shared" si="5"/>
        <v>0</v>
      </c>
      <c r="L47" s="2"/>
      <c r="M47" s="2"/>
      <c r="N47" s="2"/>
      <c r="O47" s="3"/>
      <c r="P47" s="3"/>
      <c r="Q47" s="3"/>
    </row>
    <row r="48" spans="1:17" ht="18" x14ac:dyDescent="0.45">
      <c r="A48" s="3">
        <v>34</v>
      </c>
      <c r="B48" s="3"/>
      <c r="D48" s="2"/>
      <c r="E48" s="4"/>
      <c r="F48" s="19"/>
      <c r="G48" s="16">
        <f t="shared" si="3"/>
        <v>0</v>
      </c>
      <c r="H48" s="4"/>
      <c r="I48" s="16">
        <f t="shared" si="4"/>
        <v>0</v>
      </c>
      <c r="J48" s="3"/>
      <c r="K48" s="14">
        <f t="shared" si="5"/>
        <v>0</v>
      </c>
      <c r="L48" s="2"/>
      <c r="M48" s="2"/>
      <c r="N48" s="2"/>
      <c r="O48" s="3"/>
      <c r="P48" s="3"/>
      <c r="Q48" s="3"/>
    </row>
    <row r="49" spans="1:17" ht="18" x14ac:dyDescent="0.45">
      <c r="A49" s="3">
        <v>35</v>
      </c>
      <c r="B49" s="6"/>
      <c r="C49" s="2"/>
      <c r="D49" s="2"/>
      <c r="E49" s="4"/>
      <c r="F49" s="19"/>
      <c r="G49" s="16"/>
      <c r="H49" s="4"/>
      <c r="I49" s="16"/>
      <c r="J49" s="3"/>
      <c r="K49" s="14"/>
      <c r="L49" s="2"/>
      <c r="M49" s="2"/>
      <c r="N49" s="2"/>
      <c r="O49" s="3"/>
      <c r="P49" s="3"/>
      <c r="Q49" s="3"/>
    </row>
    <row r="50" spans="1:17" ht="18" x14ac:dyDescent="0.45">
      <c r="A50" s="3">
        <v>36</v>
      </c>
      <c r="B50" s="6"/>
      <c r="C50" s="2"/>
      <c r="D50" s="2"/>
      <c r="E50" s="4"/>
      <c r="F50" s="19"/>
      <c r="G50" s="16"/>
      <c r="H50" s="4"/>
      <c r="I50" s="16"/>
      <c r="J50" s="3"/>
      <c r="K50" s="14"/>
      <c r="L50" s="2"/>
      <c r="M50" s="2"/>
      <c r="N50" s="2"/>
      <c r="O50" s="3"/>
      <c r="P50" s="3"/>
      <c r="Q50" s="3"/>
    </row>
    <row r="51" spans="1:17" ht="18" x14ac:dyDescent="0.45">
      <c r="A51" s="3"/>
      <c r="B51" s="6"/>
      <c r="C51" s="2"/>
      <c r="D51" s="2"/>
      <c r="E51" s="4"/>
      <c r="F51" s="19"/>
      <c r="G51" s="16"/>
      <c r="H51" s="4"/>
      <c r="I51" s="16"/>
      <c r="J51" s="3"/>
      <c r="K51" s="14"/>
      <c r="L51" s="2"/>
      <c r="M51" s="2"/>
      <c r="N51" s="2"/>
      <c r="O51" s="3"/>
      <c r="P51" s="3"/>
      <c r="Q51" s="3"/>
    </row>
    <row r="52" spans="1:17" ht="18" x14ac:dyDescent="0.45">
      <c r="A52" s="3"/>
      <c r="B52" s="6"/>
      <c r="C52" s="2"/>
      <c r="D52" s="2"/>
      <c r="E52" s="4"/>
      <c r="F52" s="19"/>
      <c r="G52" s="16"/>
      <c r="H52" s="4"/>
      <c r="I52" s="16"/>
      <c r="J52" s="3"/>
      <c r="K52" s="14"/>
      <c r="L52" s="2"/>
      <c r="M52" s="2"/>
      <c r="N52" s="2"/>
      <c r="O52" s="3"/>
      <c r="P52" s="3"/>
      <c r="Q52" s="3"/>
    </row>
    <row r="53" spans="1:17" ht="18" x14ac:dyDescent="0.45">
      <c r="A53" s="3"/>
      <c r="B53" s="6"/>
      <c r="C53" s="2"/>
      <c r="D53" s="2"/>
      <c r="E53" s="4"/>
      <c r="F53" s="19"/>
      <c r="G53" s="16"/>
      <c r="H53" s="4"/>
      <c r="I53" s="16"/>
      <c r="J53" s="3"/>
      <c r="K53" s="14"/>
      <c r="L53" s="2"/>
      <c r="M53" s="2"/>
      <c r="N53" s="2"/>
      <c r="O53" s="3"/>
      <c r="P53" s="3"/>
      <c r="Q53" s="3"/>
    </row>
    <row r="54" spans="1:17" ht="18" x14ac:dyDescent="0.45">
      <c r="A54" s="3"/>
      <c r="B54" s="6"/>
      <c r="C54" s="2"/>
      <c r="D54" s="2"/>
      <c r="E54" s="4"/>
      <c r="F54" s="19"/>
      <c r="G54" s="16"/>
      <c r="H54" s="4"/>
      <c r="I54" s="16"/>
      <c r="J54" s="3"/>
      <c r="K54" s="14"/>
      <c r="L54" s="2"/>
      <c r="M54" s="2"/>
      <c r="N54" s="2"/>
      <c r="O54" s="3"/>
      <c r="P54" s="3"/>
      <c r="Q54" s="3"/>
    </row>
    <row r="55" spans="1:17" ht="18" x14ac:dyDescent="0.45">
      <c r="A55" s="3"/>
      <c r="B55" s="6"/>
      <c r="C55" s="2"/>
      <c r="D55" s="2"/>
      <c r="E55" s="4"/>
      <c r="F55" s="19"/>
      <c r="G55" s="16"/>
      <c r="H55" s="4"/>
      <c r="I55" s="16"/>
      <c r="J55" s="3"/>
      <c r="K55" s="14"/>
      <c r="L55" s="2"/>
      <c r="M55" s="2"/>
      <c r="N55" s="2"/>
      <c r="O55" s="3"/>
      <c r="P55" s="3"/>
      <c r="Q55" s="3"/>
    </row>
    <row r="56" spans="1:17" ht="18" x14ac:dyDescent="0.45">
      <c r="A56" s="3"/>
      <c r="B56" s="6"/>
      <c r="C56" s="2"/>
      <c r="D56" s="2"/>
      <c r="E56" s="4"/>
      <c r="F56" s="19"/>
      <c r="G56" s="16"/>
      <c r="H56" s="4"/>
      <c r="I56" s="16"/>
      <c r="J56" s="3"/>
      <c r="K56" s="14"/>
      <c r="L56" s="2"/>
      <c r="M56" s="2"/>
      <c r="N56" s="2"/>
      <c r="O56" s="3"/>
      <c r="P56" s="3"/>
      <c r="Q56" s="3"/>
    </row>
    <row r="57" spans="1:17" ht="18" x14ac:dyDescent="0.45">
      <c r="A57" s="3"/>
      <c r="B57" s="6"/>
      <c r="C57" s="2"/>
      <c r="D57" s="2"/>
      <c r="E57" s="4"/>
      <c r="F57" s="19"/>
      <c r="G57" s="16"/>
      <c r="H57" s="4"/>
      <c r="I57" s="16"/>
      <c r="J57" s="3"/>
      <c r="K57" s="14"/>
      <c r="L57" s="2"/>
      <c r="M57" s="2"/>
      <c r="N57" s="2"/>
      <c r="O57" s="3"/>
      <c r="P57" s="3"/>
      <c r="Q57" s="3"/>
    </row>
    <row r="58" spans="1:17" ht="18" x14ac:dyDescent="0.45">
      <c r="A58" s="3"/>
      <c r="B58" s="6"/>
      <c r="C58" s="2"/>
      <c r="D58" s="2"/>
      <c r="E58" s="4"/>
      <c r="F58" s="19"/>
      <c r="G58" s="16"/>
      <c r="H58" s="4"/>
      <c r="I58" s="16"/>
      <c r="J58" s="3"/>
      <c r="K58" s="14"/>
      <c r="L58" s="2"/>
      <c r="M58" s="2"/>
      <c r="N58" s="2"/>
      <c r="O58" s="3"/>
      <c r="P58" s="3"/>
      <c r="Q58" s="3"/>
    </row>
    <row r="59" spans="1:17" ht="18" x14ac:dyDescent="0.45">
      <c r="A59" s="3"/>
      <c r="B59" s="6"/>
      <c r="C59" s="2"/>
      <c r="D59" s="2"/>
      <c r="E59" s="4"/>
      <c r="F59" s="19"/>
      <c r="G59" s="16"/>
      <c r="H59" s="4"/>
      <c r="I59" s="16"/>
      <c r="J59" s="3"/>
      <c r="K59" s="14"/>
      <c r="L59" s="2"/>
      <c r="M59" s="2"/>
      <c r="N59" s="2"/>
      <c r="O59" s="3"/>
      <c r="P59" s="3"/>
      <c r="Q59" s="3"/>
    </row>
    <row r="60" spans="1:17" ht="18" x14ac:dyDescent="0.45">
      <c r="A60" s="3"/>
      <c r="B60" s="6"/>
      <c r="C60" s="2"/>
      <c r="D60" s="2"/>
      <c r="E60" s="4"/>
      <c r="F60" s="19"/>
      <c r="G60" s="16"/>
      <c r="H60" s="4"/>
      <c r="I60" s="16"/>
      <c r="J60" s="3"/>
      <c r="K60" s="14"/>
      <c r="L60" s="2"/>
      <c r="M60" s="2"/>
      <c r="N60" s="2"/>
      <c r="O60" s="3"/>
      <c r="P60" s="3"/>
      <c r="Q60" s="3"/>
    </row>
    <row r="61" spans="1:17" ht="18" x14ac:dyDescent="0.45">
      <c r="A61" s="3"/>
      <c r="B61" s="6"/>
      <c r="C61" s="2"/>
      <c r="D61" s="2"/>
      <c r="E61" s="4"/>
      <c r="F61" s="19"/>
      <c r="G61" s="16"/>
      <c r="H61" s="4"/>
      <c r="I61" s="16"/>
      <c r="J61" s="3"/>
      <c r="K61" s="14"/>
      <c r="L61" s="2"/>
      <c r="M61" s="2"/>
      <c r="N61" s="2"/>
      <c r="O61" s="3"/>
      <c r="P61" s="3"/>
      <c r="Q61" s="3"/>
    </row>
    <row r="62" spans="1:17" ht="18" x14ac:dyDescent="0.45">
      <c r="A62" s="3"/>
      <c r="B62" s="6"/>
      <c r="C62" s="2"/>
      <c r="D62" s="2"/>
      <c r="E62" s="4"/>
      <c r="F62" s="19"/>
      <c r="G62" s="16"/>
      <c r="H62" s="4"/>
      <c r="I62" s="16"/>
      <c r="J62" s="3"/>
      <c r="K62" s="14"/>
      <c r="L62" s="2"/>
      <c r="M62" s="2"/>
      <c r="N62" s="2"/>
      <c r="O62" s="3"/>
      <c r="P62" s="3"/>
      <c r="Q62" s="3"/>
    </row>
    <row r="63" spans="1:17" ht="18" x14ac:dyDescent="0.45">
      <c r="A63" s="3"/>
      <c r="B63" s="6"/>
      <c r="C63" s="2"/>
      <c r="D63" s="2"/>
      <c r="E63" s="4"/>
      <c r="F63" s="19"/>
      <c r="G63" s="16"/>
      <c r="H63" s="4"/>
      <c r="I63" s="16"/>
      <c r="J63" s="3"/>
      <c r="K63" s="14"/>
      <c r="L63" s="2"/>
      <c r="M63" s="2"/>
      <c r="N63" s="2"/>
      <c r="O63" s="3"/>
      <c r="P63" s="3"/>
      <c r="Q63" s="3"/>
    </row>
    <row r="64" spans="1:17" ht="18" x14ac:dyDescent="0.45">
      <c r="A64" s="3"/>
      <c r="B64" s="6"/>
      <c r="C64" s="2"/>
      <c r="D64" s="2"/>
      <c r="E64" s="4"/>
      <c r="F64" s="19"/>
      <c r="G64" s="16"/>
      <c r="H64" s="4"/>
      <c r="I64" s="16"/>
      <c r="J64" s="3"/>
      <c r="K64" s="14"/>
      <c r="L64" s="2"/>
      <c r="M64" s="2"/>
      <c r="N64" s="2"/>
      <c r="O64" s="3"/>
      <c r="P64" s="3"/>
      <c r="Q64" s="3"/>
    </row>
  </sheetData>
  <mergeCells count="9">
    <mergeCell ref="A1:L1"/>
    <mergeCell ref="A3:L3"/>
    <mergeCell ref="A27:L27"/>
    <mergeCell ref="O3:R3"/>
    <mergeCell ref="O9:R9"/>
    <mergeCell ref="O10:Q10"/>
    <mergeCell ref="O11:Q11"/>
    <mergeCell ref="O12:Q12"/>
    <mergeCell ref="O13:Q13"/>
  </mergeCells>
  <conditionalFormatting sqref="F28:I48 F4:I26">
    <cfRule type="cellIs" dxfId="0" priority="6" operator="equal">
      <formula>0</formula>
    </cfRule>
  </conditionalFormatting>
  <conditionalFormatting sqref="G1:G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{578575AD-9E8F-48A2-9383-0DFA6E455FC7}</x14:id>
        </ext>
      </extLst>
    </cfRule>
  </conditionalFormatting>
  <conditionalFormatting sqref="I1:I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{B326F8D5-4706-4CD1-A746-C7BAE605FA16}</x14:id>
        </ext>
      </extLst>
    </cfRule>
  </conditionalFormatting>
  <conditionalFormatting sqref="K1:K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{3C5A523F-33AA-443C-9C8B-6AC3810777E3}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8575AD-9E8F-48A2-9383-0DFA6E455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326F8D5-4706-4CD1-A746-C7BAE605F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3C5A523F-33AA-443C-9C8B-6AC381077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Jafarzadeh</dc:creator>
  <cp:lastModifiedBy>Hamed</cp:lastModifiedBy>
  <dcterms:created xsi:type="dcterms:W3CDTF">2016-05-18T15:16:15Z</dcterms:created>
  <dcterms:modified xsi:type="dcterms:W3CDTF">2016-07-25T10:07:19Z</dcterms:modified>
</cp:coreProperties>
</file>