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0"/>
  </bookViews>
  <sheets>
    <sheet name="ETWO" sheetId="7" r:id="rId1"/>
    <sheet name="ESQ (1)" sheetId="1" r:id="rId2"/>
    <sheet name="ESRT" sheetId="2" r:id="rId3"/>
    <sheet name="ESSA" sheetId="3" r:id="rId4"/>
    <sheet name="ETD" sheetId="4" r:id="rId5"/>
    <sheet name="ETNB" sheetId="5" r:id="rId6"/>
    <sheet name="ETRN" sheetId="6" r:id="rId7"/>
    <sheet name="EU" sheetId="8" r:id="rId8"/>
    <sheet name="EVC" sheetId="9" r:id="rId9"/>
    <sheet name="EVCM" sheetId="10" r:id="rId10"/>
    <sheet name="PLOT" sheetId="12" r:id="rId11"/>
  </sheets>
  <calcPr calcId="144525"/>
</workbook>
</file>

<file path=xl/calcChain.xml><?xml version="1.0" encoding="utf-8"?>
<calcChain xmlns="http://schemas.openxmlformats.org/spreadsheetml/2006/main">
  <c r="C127" i="10" l="1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G8" i="10"/>
  <c r="G15" i="10" s="1"/>
  <c r="C8" i="10"/>
  <c r="C7" i="10"/>
  <c r="C6" i="10"/>
  <c r="C5" i="10"/>
  <c r="C4" i="10"/>
  <c r="C3" i="10"/>
  <c r="C2" i="10"/>
  <c r="G2" i="10" s="1"/>
  <c r="F12" i="12" s="1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G10" i="9"/>
  <c r="G17" i="9" s="1"/>
  <c r="C10" i="9"/>
  <c r="C9" i="9"/>
  <c r="C8" i="9"/>
  <c r="C7" i="9"/>
  <c r="C6" i="9"/>
  <c r="C5" i="9"/>
  <c r="C4" i="9"/>
  <c r="G3" i="9"/>
  <c r="F11" i="12" s="1"/>
  <c r="C3" i="9"/>
  <c r="C2" i="9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H10" i="8"/>
  <c r="C10" i="8"/>
  <c r="C9" i="8"/>
  <c r="C8" i="8"/>
  <c r="C7" i="8"/>
  <c r="C6" i="8"/>
  <c r="C5" i="8"/>
  <c r="H4" i="8"/>
  <c r="F10" i="12" s="1"/>
  <c r="C4" i="8"/>
  <c r="C3" i="8"/>
  <c r="C2" i="8"/>
  <c r="H18" i="8" s="1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F9" i="6"/>
  <c r="F15" i="6" s="1"/>
  <c r="C9" i="6"/>
  <c r="C8" i="6"/>
  <c r="C7" i="6"/>
  <c r="C6" i="6"/>
  <c r="C5" i="6"/>
  <c r="C4" i="6"/>
  <c r="C3" i="6"/>
  <c r="F3" i="6" s="1"/>
  <c r="F9" i="12" s="1"/>
  <c r="C2" i="6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G9" i="5"/>
  <c r="G17" i="5" s="1"/>
  <c r="C9" i="5"/>
  <c r="C8" i="5"/>
  <c r="C7" i="5"/>
  <c r="C6" i="5"/>
  <c r="C5" i="5"/>
  <c r="C4" i="5"/>
  <c r="G3" i="5"/>
  <c r="F8" i="12" s="1"/>
  <c r="C3" i="5"/>
  <c r="C2" i="5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G9" i="4"/>
  <c r="G15" i="4" s="1"/>
  <c r="C9" i="4"/>
  <c r="C8" i="4"/>
  <c r="C7" i="4"/>
  <c r="C6" i="4"/>
  <c r="C5" i="4"/>
  <c r="C4" i="4"/>
  <c r="G3" i="4"/>
  <c r="F7" i="12" s="1"/>
  <c r="C3" i="4"/>
  <c r="C2" i="4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H10" i="3"/>
  <c r="H16" i="3" s="1"/>
  <c r="C10" i="3"/>
  <c r="C9" i="3"/>
  <c r="C8" i="3"/>
  <c r="C7" i="3"/>
  <c r="C6" i="3"/>
  <c r="C5" i="3"/>
  <c r="C4" i="3"/>
  <c r="H3" i="3"/>
  <c r="F6" i="12" s="1"/>
  <c r="C3" i="3"/>
  <c r="C2" i="3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H16" i="2"/>
  <c r="C16" i="2"/>
  <c r="C15" i="2"/>
  <c r="C14" i="2"/>
  <c r="C13" i="2"/>
  <c r="C12" i="2"/>
  <c r="C11" i="2"/>
  <c r="C10" i="2"/>
  <c r="C9" i="2"/>
  <c r="H8" i="2"/>
  <c r="C8" i="2"/>
  <c r="C7" i="2"/>
  <c r="C6" i="2"/>
  <c r="C5" i="2"/>
  <c r="C4" i="2"/>
  <c r="C3" i="2"/>
  <c r="C2" i="2"/>
  <c r="H2" i="2" s="1"/>
  <c r="F5" i="12" s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I9" i="1"/>
  <c r="I15" i="1" s="1"/>
  <c r="C9" i="1"/>
  <c r="C8" i="1"/>
  <c r="C7" i="1"/>
  <c r="C6" i="1"/>
  <c r="C5" i="1"/>
  <c r="C4" i="1"/>
  <c r="C3" i="1"/>
  <c r="C2" i="1"/>
  <c r="I3" i="1" s="1"/>
  <c r="F4" i="12" s="1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F9" i="7"/>
  <c r="C9" i="7"/>
  <c r="C8" i="7"/>
  <c r="C7" i="7"/>
  <c r="C6" i="7"/>
  <c r="C5" i="7"/>
  <c r="C4" i="7"/>
  <c r="C3" i="7"/>
  <c r="C2" i="7"/>
  <c r="F16" i="7" s="1"/>
  <c r="E4" i="12" l="1"/>
  <c r="I12" i="1"/>
  <c r="E12" i="12"/>
  <c r="G11" i="10"/>
  <c r="E8" i="12"/>
  <c r="G13" i="5"/>
  <c r="E6" i="12"/>
  <c r="H13" i="3"/>
  <c r="E10" i="12"/>
  <c r="H14" i="8"/>
  <c r="E3" i="12"/>
  <c r="H12" i="2"/>
  <c r="G12" i="4"/>
  <c r="E7" i="12"/>
  <c r="F12" i="6"/>
  <c r="E9" i="12"/>
  <c r="G14" i="9"/>
  <c r="E11" i="12"/>
  <c r="E5" i="12"/>
  <c r="F3" i="7"/>
  <c r="F3" i="12" s="1"/>
  <c r="F12" i="7" l="1"/>
</calcChain>
</file>

<file path=xl/sharedStrings.xml><?xml version="1.0" encoding="utf-8"?>
<sst xmlns="http://schemas.openxmlformats.org/spreadsheetml/2006/main" count="94" uniqueCount="28">
  <si>
    <t>Date</t>
  </si>
  <si>
    <t>Adj Close</t>
  </si>
  <si>
    <t>LOG RETURN</t>
  </si>
  <si>
    <t>Standard deviation</t>
  </si>
  <si>
    <t>10 year G-sec st louise</t>
  </si>
  <si>
    <t>count</t>
  </si>
  <si>
    <t>Sharpes ratio</t>
  </si>
  <si>
    <t>Return of equity</t>
  </si>
  <si>
    <t>Log return</t>
  </si>
  <si>
    <t>10-year G-sec st louise</t>
  </si>
  <si>
    <t>Count</t>
  </si>
  <si>
    <t xml:space="preserve">log Return </t>
  </si>
  <si>
    <t>log return</t>
  </si>
  <si>
    <t>log Return</t>
  </si>
  <si>
    <t>Stock</t>
  </si>
  <si>
    <t>Return</t>
  </si>
  <si>
    <t>Standard deviation(risk)</t>
  </si>
  <si>
    <t>Weightage of portfolio</t>
  </si>
  <si>
    <t>ETWO</t>
  </si>
  <si>
    <t>ESQ</t>
  </si>
  <si>
    <t>ESAT</t>
  </si>
  <si>
    <t>ESSA</t>
  </si>
  <si>
    <t>ETD</t>
  </si>
  <si>
    <t>ETNB</t>
  </si>
  <si>
    <t>ETRN</t>
  </si>
  <si>
    <t>EU</t>
  </si>
  <si>
    <t>EVC</t>
  </si>
  <si>
    <t>EVCM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</si>
</sst>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18" fillId="0" borderId="0" xfId="0" applyFon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10" fontId="0" fillId="0" borderId="10" xfId="0" applyNumberFormat="1" applyBorder="1"/>
    <xf numFmtId="9" fontId="0" fillId="0" borderId="10" xfId="1" applyFont="1" applyBorder="1"/>
    <xf numFmtId="9" fontId="0" fillId="0" borderId="10" xfId="0" applyNumberFormat="1" applyBorder="1"/>
    <xf numFmtId="2" fontId="0" fillId="0" borderId="0" xfId="0" applyNumberFormat="1"/>
    <xf numFmtId="2" fontId="0" fillId="0" borderId="0" xfId="1" applyNumberFormat="1" applyFont="1"/>
    <xf numFmtId="2" fontId="0" fillId="0" borderId="10" xfId="0" applyNumberForma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099384506761214E-2"/>
          <c:y val="6.0994392746361245E-2"/>
          <c:w val="0.6648331414713512"/>
          <c:h val="0.86305237413505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PLOT!$F$2</c:f>
              <c:strCache>
                <c:ptCount val="1"/>
                <c:pt idx="0">
                  <c:v>Standard deviation(risk)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2"/>
            <c:dispRSqr val="0"/>
            <c:dispEq val="0"/>
          </c:trendline>
          <c:xVal>
            <c:numRef>
              <c:f>PLOT!$E$3:$E$12</c:f>
              <c:numCache>
                <c:formatCode>0%</c:formatCode>
                <c:ptCount val="10"/>
                <c:pt idx="0" formatCode="0.00%">
                  <c:v>0.27362896056639219</c:v>
                </c:pt>
                <c:pt idx="1">
                  <c:v>0.19556502308151891</c:v>
                </c:pt>
                <c:pt idx="2">
                  <c:v>0.10075685058520278</c:v>
                </c:pt>
                <c:pt idx="3">
                  <c:v>6.67518684230195E-2</c:v>
                </c:pt>
                <c:pt idx="4">
                  <c:v>9.2859524706486951E-2</c:v>
                </c:pt>
                <c:pt idx="5">
                  <c:v>-0.24290191762545343</c:v>
                </c:pt>
                <c:pt idx="6">
                  <c:v>0.24629146943161295</c:v>
                </c:pt>
                <c:pt idx="7">
                  <c:v>-6.5820252886145014E-2</c:v>
                </c:pt>
                <c:pt idx="8">
                  <c:v>-0.42317190049767994</c:v>
                </c:pt>
                <c:pt idx="9">
                  <c:v>0.18211017345954983</c:v>
                </c:pt>
              </c:numCache>
            </c:numRef>
          </c:xVal>
          <c:yVal>
            <c:numRef>
              <c:f>PLOT!$F$3:$F$12</c:f>
              <c:numCache>
                <c:formatCode>0.00</c:formatCode>
                <c:ptCount val="10"/>
                <c:pt idx="0">
                  <c:v>2.8697531868668798E-2</c:v>
                </c:pt>
                <c:pt idx="1">
                  <c:v>1.9303929661491557E-2</c:v>
                </c:pt>
                <c:pt idx="2">
                  <c:v>1.8059419542581258E-2</c:v>
                </c:pt>
                <c:pt idx="3">
                  <c:v>2.4939298474027548E-2</c:v>
                </c:pt>
                <c:pt idx="4">
                  <c:v>2.2100636140787347E-2</c:v>
                </c:pt>
                <c:pt idx="5">
                  <c:v>4.5426729814378605E-2</c:v>
                </c:pt>
                <c:pt idx="6">
                  <c:v>1.5548185681549134E-2</c:v>
                </c:pt>
                <c:pt idx="7">
                  <c:v>3.0079553213800739E-2</c:v>
                </c:pt>
                <c:pt idx="8">
                  <c:v>7.0382495752619803E-2</c:v>
                </c:pt>
                <c:pt idx="9">
                  <c:v>2.1601567861287471E-2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39616"/>
        <c:axId val="215449600"/>
      </c:scatterChart>
      <c:valAx>
        <c:axId val="215439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15449600"/>
        <c:crosses val="autoZero"/>
        <c:crossBetween val="midCat"/>
      </c:valAx>
      <c:valAx>
        <c:axId val="215449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543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342899</xdr:colOff>
      <xdr:row>1</xdr:row>
      <xdr:rowOff>161925</xdr:rowOff>
    </xdr:from>
    <xdr:to>
      <xdr:col>20</xdr:col>
      <xdr:colOff>561974</xdr:colOff>
      <xdr:row>19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showGridLines="0" workbookViewId="0">
      <selection activeCell="F12" sqref="F12"/>
    </sheetView>
  </sheetViews>
  <sheetFormatPr defaultRowHeight="15" x14ac:dyDescent="0.25"/>
  <cols>
    <col min="1" max="1" width="13.85546875" customWidth="1"/>
    <col min="5" max="5" width="21" bestFit="1" customWidth="1"/>
  </cols>
  <sheetData>
    <row r="1" spans="1:7" x14ac:dyDescent="0.25">
      <c r="A1" t="s">
        <v>0</v>
      </c>
      <c r="B1" t="s">
        <v>1</v>
      </c>
      <c r="C1" t="s">
        <v>13</v>
      </c>
    </row>
    <row r="2" spans="1:7" x14ac:dyDescent="0.25">
      <c r="A2" s="1">
        <v>45308</v>
      </c>
      <c r="B2">
        <v>3.54</v>
      </c>
      <c r="C2">
        <f>LN(B3/B2)</f>
        <v>1.6807118316381191E-2</v>
      </c>
    </row>
    <row r="3" spans="1:7" x14ac:dyDescent="0.25">
      <c r="A3" s="1">
        <v>45309</v>
      </c>
      <c r="B3">
        <v>3.6</v>
      </c>
      <c r="C3">
        <f t="shared" ref="C3:C66" si="0">LN(B4/B3)</f>
        <v>1.1049836186584935E-2</v>
      </c>
      <c r="E3" t="s">
        <v>3</v>
      </c>
      <c r="F3">
        <f>_xlfn.STDEV.P(C2:C126)</f>
        <v>2.8697531868668798E-2</v>
      </c>
      <c r="G3" s="8"/>
    </row>
    <row r="4" spans="1:7" x14ac:dyDescent="0.25">
      <c r="A4" s="1">
        <v>45310</v>
      </c>
      <c r="B4">
        <v>3.64</v>
      </c>
      <c r="C4">
        <f t="shared" si="0"/>
        <v>6.8992871486951421E-2</v>
      </c>
    </row>
    <row r="5" spans="1:7" x14ac:dyDescent="0.25">
      <c r="A5" s="1">
        <v>45313</v>
      </c>
      <c r="B5">
        <v>3.9</v>
      </c>
      <c r="C5">
        <f t="shared" si="0"/>
        <v>1.5267472130788381E-2</v>
      </c>
    </row>
    <row r="6" spans="1:7" x14ac:dyDescent="0.25">
      <c r="A6" s="1">
        <v>45314</v>
      </c>
      <c r="B6">
        <v>3.96</v>
      </c>
      <c r="C6">
        <f t="shared" si="0"/>
        <v>-2.0408871631207123E-2</v>
      </c>
      <c r="E6" t="s">
        <v>9</v>
      </c>
    </row>
    <row r="7" spans="1:7" x14ac:dyDescent="0.25">
      <c r="A7" s="1">
        <v>45315</v>
      </c>
      <c r="B7">
        <v>3.88</v>
      </c>
      <c r="C7">
        <f t="shared" si="0"/>
        <v>1.5345569674660321E-2</v>
      </c>
      <c r="E7" s="5">
        <v>4.2000000000000003E-2</v>
      </c>
    </row>
    <row r="8" spans="1:7" x14ac:dyDescent="0.25">
      <c r="A8" s="1">
        <v>45316</v>
      </c>
      <c r="B8">
        <v>3.94</v>
      </c>
      <c r="C8">
        <f t="shared" si="0"/>
        <v>-2.831592011728774E-2</v>
      </c>
    </row>
    <row r="9" spans="1:7" x14ac:dyDescent="0.25">
      <c r="A9" s="1">
        <v>45317</v>
      </c>
      <c r="B9">
        <v>3.83</v>
      </c>
      <c r="C9">
        <f t="shared" si="0"/>
        <v>4.8417099438374987E-2</v>
      </c>
      <c r="E9" t="s">
        <v>5</v>
      </c>
      <c r="F9">
        <f>COUNT(A2:A127)</f>
        <v>126</v>
      </c>
    </row>
    <row r="10" spans="1:7" x14ac:dyDescent="0.25">
      <c r="A10" s="1">
        <v>45320</v>
      </c>
      <c r="B10">
        <v>4.0199999999999996</v>
      </c>
      <c r="C10">
        <f t="shared" si="0"/>
        <v>-2.7744528633655105E-2</v>
      </c>
    </row>
    <row r="11" spans="1:7" x14ac:dyDescent="0.25">
      <c r="A11" s="1">
        <v>45321</v>
      </c>
      <c r="B11">
        <v>3.91</v>
      </c>
      <c r="C11">
        <f t="shared" si="0"/>
        <v>-3.9118416595471363E-2</v>
      </c>
    </row>
    <row r="12" spans="1:7" x14ac:dyDescent="0.25">
      <c r="A12" s="1">
        <v>45322</v>
      </c>
      <c r="B12">
        <v>3.76</v>
      </c>
      <c r="C12">
        <f t="shared" si="0"/>
        <v>2.8835549639887319E-2</v>
      </c>
      <c r="E12" t="s">
        <v>6</v>
      </c>
      <c r="F12" s="5">
        <f>(F16-E7)/F3</f>
        <v>8.0713896103127425</v>
      </c>
    </row>
    <row r="13" spans="1:7" x14ac:dyDescent="0.25">
      <c r="A13" s="1">
        <v>45323</v>
      </c>
      <c r="B13">
        <v>3.87</v>
      </c>
      <c r="C13">
        <f t="shared" si="0"/>
        <v>-1.562531790308087E-2</v>
      </c>
    </row>
    <row r="14" spans="1:7" x14ac:dyDescent="0.25">
      <c r="A14" s="1">
        <v>45324</v>
      </c>
      <c r="B14">
        <v>3.81</v>
      </c>
      <c r="C14">
        <f t="shared" si="0"/>
        <v>-4.0166041725334639E-2</v>
      </c>
    </row>
    <row r="15" spans="1:7" x14ac:dyDescent="0.25">
      <c r="A15" s="1">
        <v>45327</v>
      </c>
      <c r="B15">
        <v>3.66</v>
      </c>
      <c r="C15">
        <f t="shared" si="0"/>
        <v>3.2260862218221262E-2</v>
      </c>
    </row>
    <row r="16" spans="1:7" x14ac:dyDescent="0.25">
      <c r="A16" s="1">
        <v>45328</v>
      </c>
      <c r="B16">
        <v>3.78</v>
      </c>
      <c r="C16">
        <f t="shared" si="0"/>
        <v>3.8915416249673623E-2</v>
      </c>
      <c r="E16" t="s">
        <v>7</v>
      </c>
      <c r="F16">
        <f>EXP(AVERAGE(C2:C126)*F9)-1</f>
        <v>0.27362896056639219</v>
      </c>
      <c r="G16" s="7"/>
    </row>
    <row r="17" spans="1:3" x14ac:dyDescent="0.25">
      <c r="A17" s="1">
        <v>45329</v>
      </c>
      <c r="B17">
        <v>3.93</v>
      </c>
      <c r="C17">
        <f t="shared" si="0"/>
        <v>-1.7972242404430482E-2</v>
      </c>
    </row>
    <row r="18" spans="1:3" x14ac:dyDescent="0.25">
      <c r="A18" s="1">
        <v>45330</v>
      </c>
      <c r="B18">
        <v>3.86</v>
      </c>
      <c r="C18">
        <f t="shared" si="0"/>
        <v>2.0513539833103028E-2</v>
      </c>
    </row>
    <row r="19" spans="1:3" x14ac:dyDescent="0.25">
      <c r="A19" s="1">
        <v>45331</v>
      </c>
      <c r="B19">
        <v>3.94</v>
      </c>
      <c r="C19">
        <f t="shared" si="0"/>
        <v>4.2242305198300967E-2</v>
      </c>
    </row>
    <row r="20" spans="1:3" x14ac:dyDescent="0.25">
      <c r="A20" s="1">
        <v>45334</v>
      </c>
      <c r="B20">
        <v>4.1100000000000003</v>
      </c>
      <c r="C20">
        <f t="shared" si="0"/>
        <v>-6.2755845031403898E-2</v>
      </c>
    </row>
    <row r="21" spans="1:3" x14ac:dyDescent="0.25">
      <c r="A21" s="1">
        <v>45335</v>
      </c>
      <c r="B21">
        <v>3.86</v>
      </c>
      <c r="C21">
        <f t="shared" si="0"/>
        <v>4.0614719154190126E-2</v>
      </c>
    </row>
    <row r="22" spans="1:3" x14ac:dyDescent="0.25">
      <c r="A22" s="1">
        <v>45336</v>
      </c>
      <c r="B22">
        <v>4.0199999999999996</v>
      </c>
      <c r="C22">
        <f t="shared" si="0"/>
        <v>3.1826431611677364E-2</v>
      </c>
    </row>
    <row r="23" spans="1:3" x14ac:dyDescent="0.25">
      <c r="A23" s="1">
        <v>45337</v>
      </c>
      <c r="B23">
        <v>4.1500000000000004</v>
      </c>
      <c r="C23">
        <f t="shared" si="0"/>
        <v>-1.9465334788103351E-2</v>
      </c>
    </row>
    <row r="24" spans="1:3" x14ac:dyDescent="0.25">
      <c r="A24" s="1">
        <v>45338</v>
      </c>
      <c r="B24">
        <v>4.07</v>
      </c>
      <c r="C24">
        <f t="shared" si="0"/>
        <v>9.7800290536396994E-3</v>
      </c>
    </row>
    <row r="25" spans="1:3" x14ac:dyDescent="0.25">
      <c r="A25" s="1">
        <v>45342</v>
      </c>
      <c r="B25">
        <v>4.1100000000000003</v>
      </c>
      <c r="C25">
        <f t="shared" si="0"/>
        <v>0</v>
      </c>
    </row>
    <row r="26" spans="1:3" x14ac:dyDescent="0.25">
      <c r="A26" s="1">
        <v>45343</v>
      </c>
      <c r="B26">
        <v>4.1100000000000003</v>
      </c>
      <c r="C26">
        <f t="shared" si="0"/>
        <v>7.2727593290796569E-3</v>
      </c>
    </row>
    <row r="27" spans="1:3" x14ac:dyDescent="0.25">
      <c r="A27" s="1">
        <v>45344</v>
      </c>
      <c r="B27">
        <v>4.1399999999999997</v>
      </c>
      <c r="C27">
        <f t="shared" si="0"/>
        <v>2.4125464053841475E-3</v>
      </c>
    </row>
    <row r="28" spans="1:3" x14ac:dyDescent="0.25">
      <c r="A28" s="1">
        <v>45345</v>
      </c>
      <c r="B28">
        <v>4.1500000000000004</v>
      </c>
      <c r="C28">
        <f t="shared" si="0"/>
        <v>0</v>
      </c>
    </row>
    <row r="29" spans="1:3" x14ac:dyDescent="0.25">
      <c r="A29" s="1">
        <v>45348</v>
      </c>
      <c r="B29">
        <v>4.1500000000000004</v>
      </c>
      <c r="C29">
        <f t="shared" si="0"/>
        <v>1.6726793805313365E-2</v>
      </c>
    </row>
    <row r="30" spans="1:3" x14ac:dyDescent="0.25">
      <c r="A30" s="1">
        <v>45349</v>
      </c>
      <c r="B30">
        <v>4.22</v>
      </c>
      <c r="C30">
        <f t="shared" si="0"/>
        <v>7.0838548884050419E-3</v>
      </c>
    </row>
    <row r="31" spans="1:3" x14ac:dyDescent="0.25">
      <c r="A31" s="1">
        <v>45350</v>
      </c>
      <c r="B31">
        <v>4.25</v>
      </c>
      <c r="C31">
        <f t="shared" si="0"/>
        <v>-4.7169898781387982E-3</v>
      </c>
    </row>
    <row r="32" spans="1:3" x14ac:dyDescent="0.25">
      <c r="A32" s="1">
        <v>45351</v>
      </c>
      <c r="B32">
        <v>4.2300000000000004</v>
      </c>
      <c r="C32">
        <f t="shared" si="0"/>
        <v>1.8735911057469627E-2</v>
      </c>
    </row>
    <row r="33" spans="1:3" x14ac:dyDescent="0.25">
      <c r="A33" s="1">
        <v>45352</v>
      </c>
      <c r="B33">
        <v>4.3099999999999996</v>
      </c>
      <c r="C33">
        <f t="shared" si="0"/>
        <v>-1.4018921179330818E-2</v>
      </c>
    </row>
    <row r="34" spans="1:3" x14ac:dyDescent="0.25">
      <c r="A34" s="1">
        <v>45355</v>
      </c>
      <c r="B34">
        <v>4.25</v>
      </c>
      <c r="C34">
        <f t="shared" si="0"/>
        <v>-4.0821994520255166E-2</v>
      </c>
    </row>
    <row r="35" spans="1:3" x14ac:dyDescent="0.25">
      <c r="A35" s="1">
        <v>45356</v>
      </c>
      <c r="B35">
        <v>4.08</v>
      </c>
      <c r="C35">
        <f t="shared" si="0"/>
        <v>-7.3801072976226456E-3</v>
      </c>
    </row>
    <row r="36" spans="1:3" x14ac:dyDescent="0.25">
      <c r="A36" s="1">
        <v>45357</v>
      </c>
      <c r="B36">
        <v>4.05</v>
      </c>
      <c r="C36">
        <f t="shared" si="0"/>
        <v>6.6850660895950875E-2</v>
      </c>
    </row>
    <row r="37" spans="1:3" x14ac:dyDescent="0.25">
      <c r="A37" s="1">
        <v>45358</v>
      </c>
      <c r="B37">
        <v>4.33</v>
      </c>
      <c r="C37">
        <f t="shared" si="0"/>
        <v>-6.9525193148817525E-3</v>
      </c>
    </row>
    <row r="38" spans="1:3" x14ac:dyDescent="0.25">
      <c r="A38" s="1">
        <v>45359</v>
      </c>
      <c r="B38">
        <v>4.3</v>
      </c>
      <c r="C38">
        <f t="shared" si="0"/>
        <v>-4.6620131058111901E-3</v>
      </c>
    </row>
    <row r="39" spans="1:3" x14ac:dyDescent="0.25">
      <c r="A39" s="1">
        <v>45362</v>
      </c>
      <c r="B39">
        <v>4.28</v>
      </c>
      <c r="C39">
        <f t="shared" si="0"/>
        <v>-3.0844675351098413E-2</v>
      </c>
    </row>
    <row r="40" spans="1:3" x14ac:dyDescent="0.25">
      <c r="A40" s="1">
        <v>45363</v>
      </c>
      <c r="B40">
        <v>4.1500000000000004</v>
      </c>
      <c r="C40">
        <f t="shared" si="0"/>
        <v>-1.7011345826536677E-2</v>
      </c>
    </row>
    <row r="41" spans="1:3" x14ac:dyDescent="0.25">
      <c r="A41" s="1">
        <v>45364</v>
      </c>
      <c r="B41">
        <v>4.08</v>
      </c>
      <c r="C41">
        <f t="shared" si="0"/>
        <v>-9.8522964430115944E-3</v>
      </c>
    </row>
    <row r="42" spans="1:3" x14ac:dyDescent="0.25">
      <c r="A42" s="1">
        <v>45365</v>
      </c>
      <c r="B42">
        <v>4.04</v>
      </c>
      <c r="C42">
        <f t="shared" si="0"/>
        <v>2.4721891453890728E-3</v>
      </c>
    </row>
    <row r="43" spans="1:3" x14ac:dyDescent="0.25">
      <c r="A43" s="1">
        <v>45366</v>
      </c>
      <c r="B43">
        <v>4.05</v>
      </c>
      <c r="C43">
        <f t="shared" si="0"/>
        <v>1.4706147389695487E-2</v>
      </c>
    </row>
    <row r="44" spans="1:3" x14ac:dyDescent="0.25">
      <c r="A44" s="1">
        <v>45369</v>
      </c>
      <c r="B44">
        <v>4.1100000000000003</v>
      </c>
      <c r="C44">
        <f t="shared" si="0"/>
        <v>3.3495954428182186E-2</v>
      </c>
    </row>
    <row r="45" spans="1:3" x14ac:dyDescent="0.25">
      <c r="A45" s="1">
        <v>45370</v>
      </c>
      <c r="B45">
        <v>4.25</v>
      </c>
      <c r="C45">
        <f t="shared" si="0"/>
        <v>2.3501773449534514E-3</v>
      </c>
    </row>
    <row r="46" spans="1:3" x14ac:dyDescent="0.25">
      <c r="A46" s="1">
        <v>45371</v>
      </c>
      <c r="B46">
        <v>4.26</v>
      </c>
      <c r="C46">
        <f t="shared" si="0"/>
        <v>2.3202897079664012E-2</v>
      </c>
    </row>
    <row r="47" spans="1:3" x14ac:dyDescent="0.25">
      <c r="A47" s="1">
        <v>45372</v>
      </c>
      <c r="B47">
        <v>4.3600000000000003</v>
      </c>
      <c r="C47">
        <f t="shared" si="0"/>
        <v>-9.2166551049240632E-3</v>
      </c>
    </row>
    <row r="48" spans="1:3" x14ac:dyDescent="0.25">
      <c r="A48" s="1">
        <v>45373</v>
      </c>
      <c r="B48">
        <v>4.32</v>
      </c>
      <c r="C48">
        <f t="shared" si="0"/>
        <v>4.6189458562944583E-3</v>
      </c>
    </row>
    <row r="49" spans="1:3" x14ac:dyDescent="0.25">
      <c r="A49" s="1">
        <v>45376</v>
      </c>
      <c r="B49">
        <v>4.34</v>
      </c>
      <c r="C49">
        <f t="shared" si="0"/>
        <v>-4.2359273839141509E-2</v>
      </c>
    </row>
    <row r="50" spans="1:3" x14ac:dyDescent="0.25">
      <c r="A50" s="1">
        <v>45377</v>
      </c>
      <c r="B50">
        <v>4.16</v>
      </c>
      <c r="C50">
        <f t="shared" si="0"/>
        <v>4.4660770827420759E-2</v>
      </c>
    </row>
    <row r="51" spans="1:3" x14ac:dyDescent="0.25">
      <c r="A51" s="1">
        <v>45378</v>
      </c>
      <c r="B51">
        <v>4.3499999999999996</v>
      </c>
      <c r="C51">
        <f t="shared" si="0"/>
        <v>2.0478531343540919E-2</v>
      </c>
    </row>
    <row r="52" spans="1:3" x14ac:dyDescent="0.25">
      <c r="A52" s="1">
        <v>45379</v>
      </c>
      <c r="B52">
        <v>4.4400000000000004</v>
      </c>
      <c r="C52">
        <f t="shared" si="0"/>
        <v>-5.319172874984348E-2</v>
      </c>
    </row>
    <row r="53" spans="1:3" x14ac:dyDescent="0.25">
      <c r="A53" s="1">
        <v>45383</v>
      </c>
      <c r="B53">
        <v>4.21</v>
      </c>
      <c r="C53">
        <f t="shared" si="0"/>
        <v>-1.9185240721348727E-2</v>
      </c>
    </row>
    <row r="54" spans="1:3" x14ac:dyDescent="0.25">
      <c r="A54" s="1">
        <v>45384</v>
      </c>
      <c r="B54">
        <v>4.13</v>
      </c>
      <c r="C54">
        <f t="shared" si="0"/>
        <v>1.6807118316381407E-2</v>
      </c>
    </row>
    <row r="55" spans="1:3" x14ac:dyDescent="0.25">
      <c r="A55" s="1">
        <v>45385</v>
      </c>
      <c r="B55">
        <v>4.2</v>
      </c>
      <c r="C55">
        <f t="shared" si="0"/>
        <v>9.4787439545437387E-3</v>
      </c>
    </row>
    <row r="56" spans="1:3" x14ac:dyDescent="0.25">
      <c r="A56" s="1">
        <v>45386</v>
      </c>
      <c r="B56">
        <v>4.24</v>
      </c>
      <c r="C56">
        <f t="shared" si="0"/>
        <v>1.6374634871789886E-2</v>
      </c>
    </row>
    <row r="57" spans="1:3" x14ac:dyDescent="0.25">
      <c r="A57" s="1">
        <v>45387</v>
      </c>
      <c r="B57">
        <v>4.3099999999999996</v>
      </c>
      <c r="C57">
        <f t="shared" si="0"/>
        <v>1.1534153245286765E-2</v>
      </c>
    </row>
    <row r="58" spans="1:3" x14ac:dyDescent="0.25">
      <c r="A58" s="1">
        <v>45390</v>
      </c>
      <c r="B58">
        <v>4.3600000000000003</v>
      </c>
      <c r="C58">
        <f t="shared" si="0"/>
        <v>-6.9045153465444866E-3</v>
      </c>
    </row>
    <row r="59" spans="1:3" x14ac:dyDescent="0.25">
      <c r="A59" s="1">
        <v>45391</v>
      </c>
      <c r="B59">
        <v>4.33</v>
      </c>
      <c r="C59">
        <f t="shared" si="0"/>
        <v>-5.4580568304136504E-2</v>
      </c>
    </row>
    <row r="60" spans="1:3" x14ac:dyDescent="0.25">
      <c r="A60" s="1">
        <v>45392</v>
      </c>
      <c r="B60">
        <v>4.0999999999999996</v>
      </c>
      <c r="C60">
        <f t="shared" si="0"/>
        <v>5.2268428545757077E-2</v>
      </c>
    </row>
    <row r="61" spans="1:3" x14ac:dyDescent="0.25">
      <c r="A61" s="1">
        <v>45393</v>
      </c>
      <c r="B61">
        <v>4.32</v>
      </c>
      <c r="C61">
        <f t="shared" si="0"/>
        <v>-3.7740327982847086E-2</v>
      </c>
    </row>
    <row r="62" spans="1:3" x14ac:dyDescent="0.25">
      <c r="A62" s="1">
        <v>45394</v>
      </c>
      <c r="B62">
        <v>4.16</v>
      </c>
      <c r="C62">
        <f t="shared" si="0"/>
        <v>-3.6723832954694197E-2</v>
      </c>
    </row>
    <row r="63" spans="1:3" x14ac:dyDescent="0.25">
      <c r="A63" s="1">
        <v>45397</v>
      </c>
      <c r="B63">
        <v>4.01</v>
      </c>
      <c r="C63">
        <f t="shared" si="0"/>
        <v>-1.0025146619378707E-2</v>
      </c>
    </row>
    <row r="64" spans="1:3" x14ac:dyDescent="0.25">
      <c r="A64" s="1">
        <v>45398</v>
      </c>
      <c r="B64">
        <v>3.97</v>
      </c>
      <c r="C64">
        <f t="shared" si="0"/>
        <v>0</v>
      </c>
    </row>
    <row r="65" spans="1:3" x14ac:dyDescent="0.25">
      <c r="A65" s="1">
        <v>45399</v>
      </c>
      <c r="B65">
        <v>3.97</v>
      </c>
      <c r="C65">
        <f t="shared" si="0"/>
        <v>-1.012666881792916E-2</v>
      </c>
    </row>
    <row r="66" spans="1:3" x14ac:dyDescent="0.25">
      <c r="A66" s="1">
        <v>45400</v>
      </c>
      <c r="B66">
        <v>3.93</v>
      </c>
      <c r="C66">
        <f t="shared" si="0"/>
        <v>7.6045993852192125E-3</v>
      </c>
    </row>
    <row r="67" spans="1:3" x14ac:dyDescent="0.25">
      <c r="A67" s="1">
        <v>45401</v>
      </c>
      <c r="B67">
        <v>3.96</v>
      </c>
      <c r="C67">
        <f t="shared" ref="C67:C126" si="1">LN(B68/B67)</f>
        <v>3.7179003241754244E-2</v>
      </c>
    </row>
    <row r="68" spans="1:3" x14ac:dyDescent="0.25">
      <c r="A68" s="1">
        <v>45404</v>
      </c>
      <c r="B68">
        <v>4.1100000000000003</v>
      </c>
      <c r="C68">
        <f t="shared" si="1"/>
        <v>1.92777054259031E-2</v>
      </c>
    </row>
    <row r="69" spans="1:3" x14ac:dyDescent="0.25">
      <c r="A69" s="1">
        <v>45405</v>
      </c>
      <c r="B69">
        <v>4.1900000000000004</v>
      </c>
      <c r="C69">
        <f t="shared" si="1"/>
        <v>7.1343941138738909E-3</v>
      </c>
    </row>
    <row r="70" spans="1:3" x14ac:dyDescent="0.25">
      <c r="A70" s="1">
        <v>45406</v>
      </c>
      <c r="B70">
        <v>4.22</v>
      </c>
      <c r="C70">
        <f t="shared" si="1"/>
        <v>-3.6192128593416681E-2</v>
      </c>
    </row>
    <row r="71" spans="1:3" x14ac:dyDescent="0.25">
      <c r="A71" s="1">
        <v>45407</v>
      </c>
      <c r="B71">
        <v>4.07</v>
      </c>
      <c r="C71">
        <f t="shared" si="1"/>
        <v>5.4972023245013088E-2</v>
      </c>
    </row>
    <row r="72" spans="1:3" x14ac:dyDescent="0.25">
      <c r="A72" s="1">
        <v>45408</v>
      </c>
      <c r="B72">
        <v>4.3</v>
      </c>
      <c r="C72">
        <f t="shared" si="1"/>
        <v>-9.345862418237658E-3</v>
      </c>
    </row>
    <row r="73" spans="1:3" x14ac:dyDescent="0.25">
      <c r="A73" s="1">
        <v>45411</v>
      </c>
      <c r="B73">
        <v>4.26</v>
      </c>
      <c r="C73">
        <f t="shared" si="1"/>
        <v>0.12970954466811269</v>
      </c>
    </row>
    <row r="74" spans="1:3" x14ac:dyDescent="0.25">
      <c r="A74" s="1">
        <v>45412</v>
      </c>
      <c r="B74">
        <v>4.8499999999999996</v>
      </c>
      <c r="C74">
        <f t="shared" si="1"/>
        <v>2.0597329630107838E-3</v>
      </c>
    </row>
    <row r="75" spans="1:3" x14ac:dyDescent="0.25">
      <c r="A75" s="1">
        <v>45413</v>
      </c>
      <c r="B75">
        <v>4.8600000000000003</v>
      </c>
      <c r="C75">
        <f t="shared" si="1"/>
        <v>-2.059732963010727E-3</v>
      </c>
    </row>
    <row r="76" spans="1:3" x14ac:dyDescent="0.25">
      <c r="A76" s="1">
        <v>45414</v>
      </c>
      <c r="B76">
        <v>4.8499999999999996</v>
      </c>
      <c r="C76">
        <f t="shared" si="1"/>
        <v>-2.0834086902841914E-2</v>
      </c>
    </row>
    <row r="77" spans="1:3" x14ac:dyDescent="0.25">
      <c r="A77" s="1">
        <v>45415</v>
      </c>
      <c r="B77">
        <v>4.75</v>
      </c>
      <c r="C77">
        <f t="shared" si="1"/>
        <v>8.3857933762739641E-3</v>
      </c>
    </row>
    <row r="78" spans="1:3" x14ac:dyDescent="0.25">
      <c r="A78" s="1">
        <v>45418</v>
      </c>
      <c r="B78">
        <v>4.79</v>
      </c>
      <c r="C78">
        <f t="shared" si="1"/>
        <v>0</v>
      </c>
    </row>
    <row r="79" spans="1:3" x14ac:dyDescent="0.25">
      <c r="A79" s="1">
        <v>45419</v>
      </c>
      <c r="B79">
        <v>4.79</v>
      </c>
      <c r="C79">
        <f t="shared" si="1"/>
        <v>2.0855064910213611E-3</v>
      </c>
    </row>
    <row r="80" spans="1:3" x14ac:dyDescent="0.25">
      <c r="A80" s="1">
        <v>45420</v>
      </c>
      <c r="B80">
        <v>4.8</v>
      </c>
      <c r="C80">
        <f t="shared" si="1"/>
        <v>2.4692612590371633E-2</v>
      </c>
    </row>
    <row r="81" spans="1:3" x14ac:dyDescent="0.25">
      <c r="A81" s="1">
        <v>45421</v>
      </c>
      <c r="B81">
        <v>4.92</v>
      </c>
      <c r="C81">
        <f t="shared" si="1"/>
        <v>2.0304575503819213E-3</v>
      </c>
    </row>
    <row r="82" spans="1:3" x14ac:dyDescent="0.25">
      <c r="A82" s="1">
        <v>45422</v>
      </c>
      <c r="B82">
        <v>4.93</v>
      </c>
      <c r="C82">
        <f t="shared" si="1"/>
        <v>-1.4300550142196271E-2</v>
      </c>
    </row>
    <row r="83" spans="1:3" x14ac:dyDescent="0.25">
      <c r="A83" s="1">
        <v>45425</v>
      </c>
      <c r="B83">
        <v>4.8600000000000003</v>
      </c>
      <c r="C83">
        <f t="shared" si="1"/>
        <v>2.2381402196134912E-2</v>
      </c>
    </row>
    <row r="84" spans="1:3" x14ac:dyDescent="0.25">
      <c r="A84" s="1">
        <v>45426</v>
      </c>
      <c r="B84">
        <v>4.97</v>
      </c>
      <c r="C84">
        <f t="shared" si="1"/>
        <v>-8.0808520539386725E-3</v>
      </c>
    </row>
    <row r="85" spans="1:3" x14ac:dyDescent="0.25">
      <c r="A85" s="1">
        <v>45427</v>
      </c>
      <c r="B85">
        <v>4.93</v>
      </c>
      <c r="C85">
        <f t="shared" si="1"/>
        <v>-2.0304575503819517E-3</v>
      </c>
    </row>
    <row r="86" spans="1:3" x14ac:dyDescent="0.25">
      <c r="A86" s="1">
        <v>45428</v>
      </c>
      <c r="B86">
        <v>4.92</v>
      </c>
      <c r="C86">
        <f t="shared" si="1"/>
        <v>1.8127384592556701E-2</v>
      </c>
    </row>
    <row r="87" spans="1:3" x14ac:dyDescent="0.25">
      <c r="A87" s="1">
        <v>45429</v>
      </c>
      <c r="B87">
        <v>5.01</v>
      </c>
      <c r="C87">
        <f t="shared" si="1"/>
        <v>0</v>
      </c>
    </row>
    <row r="88" spans="1:3" x14ac:dyDescent="0.25">
      <c r="A88" s="1">
        <v>45432</v>
      </c>
      <c r="B88">
        <v>5.01</v>
      </c>
      <c r="C88">
        <f t="shared" si="1"/>
        <v>-1.9980026626729977E-3</v>
      </c>
    </row>
    <row r="89" spans="1:3" x14ac:dyDescent="0.25">
      <c r="A89" s="1">
        <v>45433</v>
      </c>
      <c r="B89">
        <v>5</v>
      </c>
      <c r="C89">
        <f t="shared" si="1"/>
        <v>-1.0050335853501451E-2</v>
      </c>
    </row>
    <row r="90" spans="1:3" x14ac:dyDescent="0.25">
      <c r="A90" s="1">
        <v>45434</v>
      </c>
      <c r="B90">
        <v>4.95</v>
      </c>
      <c r="C90">
        <f t="shared" si="1"/>
        <v>-1.2195273093818355E-2</v>
      </c>
    </row>
    <row r="91" spans="1:3" x14ac:dyDescent="0.25">
      <c r="A91" s="1">
        <v>45435</v>
      </c>
      <c r="B91">
        <v>4.8899999999999997</v>
      </c>
      <c r="C91">
        <f t="shared" si="1"/>
        <v>-2.0470836217247996E-3</v>
      </c>
    </row>
    <row r="92" spans="1:3" x14ac:dyDescent="0.25">
      <c r="A92" s="1">
        <v>45436</v>
      </c>
      <c r="B92">
        <v>4.88</v>
      </c>
      <c r="C92">
        <f t="shared" si="1"/>
        <v>-2.2798914964806013E-2</v>
      </c>
    </row>
    <row r="93" spans="1:3" x14ac:dyDescent="0.25">
      <c r="A93" s="1">
        <v>45440</v>
      </c>
      <c r="B93">
        <v>4.7699999999999996</v>
      </c>
      <c r="C93">
        <f t="shared" si="1"/>
        <v>-1.9048194970694474E-2</v>
      </c>
    </row>
    <row r="94" spans="1:3" x14ac:dyDescent="0.25">
      <c r="A94" s="1">
        <v>45441</v>
      </c>
      <c r="B94">
        <v>4.68</v>
      </c>
      <c r="C94">
        <f t="shared" si="1"/>
        <v>-8.5837436913914419E-3</v>
      </c>
    </row>
    <row r="95" spans="1:3" x14ac:dyDescent="0.25">
      <c r="A95" s="1">
        <v>45442</v>
      </c>
      <c r="B95">
        <v>4.6399999999999997</v>
      </c>
      <c r="C95">
        <f t="shared" si="1"/>
        <v>4.3010818993907017E-3</v>
      </c>
    </row>
    <row r="96" spans="1:3" x14ac:dyDescent="0.25">
      <c r="A96" s="1">
        <v>45443</v>
      </c>
      <c r="B96">
        <v>4.66</v>
      </c>
      <c r="C96">
        <f t="shared" si="1"/>
        <v>-3.2718294622967624E-2</v>
      </c>
    </row>
    <row r="97" spans="1:3" x14ac:dyDescent="0.25">
      <c r="A97" s="1">
        <v>45446</v>
      </c>
      <c r="B97">
        <v>4.51</v>
      </c>
      <c r="C97">
        <f t="shared" si="1"/>
        <v>6.6298585386695818E-3</v>
      </c>
    </row>
    <row r="98" spans="1:3" x14ac:dyDescent="0.25">
      <c r="A98" s="1">
        <v>45447</v>
      </c>
      <c r="B98">
        <v>4.54</v>
      </c>
      <c r="C98">
        <f t="shared" si="1"/>
        <v>-1.1074310299093665E-2</v>
      </c>
    </row>
    <row r="99" spans="1:3" x14ac:dyDescent="0.25">
      <c r="A99" s="1">
        <v>45448</v>
      </c>
      <c r="B99">
        <v>4.49</v>
      </c>
      <c r="C99">
        <f t="shared" si="1"/>
        <v>2.8542003339484489E-2</v>
      </c>
    </row>
    <row r="100" spans="1:3" x14ac:dyDescent="0.25">
      <c r="A100" s="1">
        <v>45449</v>
      </c>
      <c r="B100">
        <v>4.62</v>
      </c>
      <c r="C100">
        <f t="shared" si="1"/>
        <v>-2.8542003339484548E-2</v>
      </c>
    </row>
    <row r="101" spans="1:3" x14ac:dyDescent="0.25">
      <c r="A101" s="1">
        <v>45450</v>
      </c>
      <c r="B101">
        <v>4.49</v>
      </c>
      <c r="C101">
        <f t="shared" si="1"/>
        <v>-1.119832531002945E-2</v>
      </c>
    </row>
    <row r="102" spans="1:3" x14ac:dyDescent="0.25">
      <c r="A102" s="1">
        <v>45453</v>
      </c>
      <c r="B102">
        <v>4.4400000000000004</v>
      </c>
      <c r="C102">
        <f t="shared" si="1"/>
        <v>1.5642777070453542E-2</v>
      </c>
    </row>
    <row r="103" spans="1:3" x14ac:dyDescent="0.25">
      <c r="A103" s="1">
        <v>45454</v>
      </c>
      <c r="B103">
        <v>4.51</v>
      </c>
      <c r="C103">
        <f t="shared" si="1"/>
        <v>3.2718294622967693E-2</v>
      </c>
    </row>
    <row r="104" spans="1:3" x14ac:dyDescent="0.25">
      <c r="A104" s="1">
        <v>45455</v>
      </c>
      <c r="B104">
        <v>4.66</v>
      </c>
      <c r="C104">
        <f t="shared" si="1"/>
        <v>-3.4938051361280462E-2</v>
      </c>
    </row>
    <row r="105" spans="1:3" x14ac:dyDescent="0.25">
      <c r="A105" s="1">
        <v>45456</v>
      </c>
      <c r="B105">
        <v>4.5</v>
      </c>
      <c r="C105">
        <f t="shared" si="1"/>
        <v>0</v>
      </c>
    </row>
    <row r="106" spans="1:3" x14ac:dyDescent="0.25">
      <c r="A106" s="1">
        <v>45457</v>
      </c>
      <c r="B106">
        <v>4.5</v>
      </c>
      <c r="C106">
        <f t="shared" si="1"/>
        <v>-4.4543503493801968E-3</v>
      </c>
    </row>
    <row r="107" spans="1:3" x14ac:dyDescent="0.25">
      <c r="A107" s="1">
        <v>45460</v>
      </c>
      <c r="B107">
        <v>4.4800000000000004</v>
      </c>
      <c r="C107">
        <f t="shared" si="1"/>
        <v>-1.1223462369849653E-2</v>
      </c>
    </row>
    <row r="108" spans="1:3" x14ac:dyDescent="0.25">
      <c r="A108" s="1">
        <v>45461</v>
      </c>
      <c r="B108">
        <v>4.43</v>
      </c>
      <c r="C108">
        <f t="shared" si="1"/>
        <v>-2.0525235944730696E-2</v>
      </c>
    </row>
    <row r="109" spans="1:3" x14ac:dyDescent="0.25">
      <c r="A109" s="1">
        <v>45463</v>
      </c>
      <c r="B109">
        <v>4.34</v>
      </c>
      <c r="C109">
        <f t="shared" si="1"/>
        <v>1.3730192811902037E-2</v>
      </c>
    </row>
    <row r="110" spans="1:3" x14ac:dyDescent="0.25">
      <c r="A110" s="1">
        <v>45464</v>
      </c>
      <c r="B110">
        <v>4.4000000000000004</v>
      </c>
      <c r="C110">
        <f t="shared" si="1"/>
        <v>4.5351551653911425E-3</v>
      </c>
    </row>
    <row r="111" spans="1:3" x14ac:dyDescent="0.25">
      <c r="A111" s="1">
        <v>45467</v>
      </c>
      <c r="B111">
        <v>4.42</v>
      </c>
      <c r="C111">
        <f t="shared" si="1"/>
        <v>-2.0572154075208206E-2</v>
      </c>
    </row>
    <row r="112" spans="1:3" x14ac:dyDescent="0.25">
      <c r="A112" s="1">
        <v>45468</v>
      </c>
      <c r="B112">
        <v>4.33</v>
      </c>
      <c r="C112">
        <f t="shared" si="1"/>
        <v>6.9045153465444858E-3</v>
      </c>
    </row>
    <row r="113" spans="1:3" x14ac:dyDescent="0.25">
      <c r="A113" s="1">
        <v>45469</v>
      </c>
      <c r="B113">
        <v>4.3600000000000003</v>
      </c>
      <c r="C113">
        <f t="shared" si="1"/>
        <v>-1.3857034661426354E-2</v>
      </c>
    </row>
    <row r="114" spans="1:3" x14ac:dyDescent="0.25">
      <c r="A114" s="1">
        <v>45470</v>
      </c>
      <c r="B114">
        <v>4.3</v>
      </c>
      <c r="C114">
        <f t="shared" si="1"/>
        <v>4.3237679054646219E-2</v>
      </c>
    </row>
    <row r="115" spans="1:3" x14ac:dyDescent="0.25">
      <c r="A115" s="1">
        <v>45471</v>
      </c>
      <c r="B115">
        <v>4.49</v>
      </c>
      <c r="C115">
        <f t="shared" si="1"/>
        <v>-1.7978012295408317E-2</v>
      </c>
    </row>
    <row r="116" spans="1:3" x14ac:dyDescent="0.25">
      <c r="A116" s="1">
        <v>45474</v>
      </c>
      <c r="B116">
        <v>4.41</v>
      </c>
      <c r="C116">
        <f t="shared" si="1"/>
        <v>6.7796869853787691E-3</v>
      </c>
    </row>
    <row r="117" spans="1:3" x14ac:dyDescent="0.25">
      <c r="A117" s="1">
        <v>45475</v>
      </c>
      <c r="B117">
        <v>4.4400000000000004</v>
      </c>
      <c r="C117">
        <f t="shared" si="1"/>
        <v>3.1044621681960108E-2</v>
      </c>
    </row>
    <row r="118" spans="1:3" x14ac:dyDescent="0.25">
      <c r="A118" s="1">
        <v>45476</v>
      </c>
      <c r="B118">
        <v>4.58</v>
      </c>
      <c r="C118">
        <f t="shared" si="1"/>
        <v>0</v>
      </c>
    </row>
    <row r="119" spans="1:3" x14ac:dyDescent="0.25">
      <c r="A119" s="1">
        <v>45478</v>
      </c>
      <c r="B119">
        <v>4.58</v>
      </c>
      <c r="C119">
        <f t="shared" si="1"/>
        <v>3.8548670117235027E-2</v>
      </c>
    </row>
    <row r="120" spans="1:3" x14ac:dyDescent="0.25">
      <c r="A120" s="1">
        <v>45481</v>
      </c>
      <c r="B120">
        <v>4.76</v>
      </c>
      <c r="C120">
        <f t="shared" si="1"/>
        <v>-2.1232220105774052E-2</v>
      </c>
    </row>
    <row r="121" spans="1:3" x14ac:dyDescent="0.25">
      <c r="A121" s="1">
        <v>45482</v>
      </c>
      <c r="B121">
        <v>4.66</v>
      </c>
      <c r="C121">
        <f t="shared" si="1"/>
        <v>-4.6111351959405689E-2</v>
      </c>
    </row>
    <row r="122" spans="1:3" x14ac:dyDescent="0.25">
      <c r="A122" s="1">
        <v>45483</v>
      </c>
      <c r="B122">
        <v>4.45</v>
      </c>
      <c r="C122">
        <f t="shared" si="1"/>
        <v>-7.2208308340925995E-2</v>
      </c>
    </row>
    <row r="123" spans="1:3" x14ac:dyDescent="0.25">
      <c r="A123" s="1">
        <v>45484</v>
      </c>
      <c r="B123">
        <v>4.1399999999999997</v>
      </c>
      <c r="C123">
        <f t="shared" si="1"/>
        <v>4.7178560275090473E-2</v>
      </c>
    </row>
    <row r="124" spans="1:3" x14ac:dyDescent="0.25">
      <c r="A124" s="1">
        <v>45485</v>
      </c>
      <c r="B124">
        <v>4.34</v>
      </c>
      <c r="C124">
        <f t="shared" si="1"/>
        <v>3.6203048663960638E-2</v>
      </c>
    </row>
    <row r="125" spans="1:3" x14ac:dyDescent="0.25">
      <c r="A125" s="1">
        <v>45488</v>
      </c>
      <c r="B125">
        <v>4.5</v>
      </c>
      <c r="C125">
        <f t="shared" si="1"/>
        <v>-4.4543503493801968E-3</v>
      </c>
    </row>
    <row r="126" spans="1:3" x14ac:dyDescent="0.25">
      <c r="A126" s="1">
        <v>45489</v>
      </c>
      <c r="B126">
        <v>4.4800000000000004</v>
      </c>
      <c r="C126">
        <f t="shared" si="1"/>
        <v>4.4543503493801534E-3</v>
      </c>
    </row>
    <row r="127" spans="1:3" x14ac:dyDescent="0.25">
      <c r="A127" s="1">
        <v>45490</v>
      </c>
      <c r="B127">
        <v>4.5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showGridLines="0" workbookViewId="0">
      <selection activeCell="G2" sqref="G2"/>
    </sheetView>
  </sheetViews>
  <sheetFormatPr defaultRowHeight="15" x14ac:dyDescent="0.25"/>
  <cols>
    <col min="1" max="1" width="12.28515625" customWidth="1"/>
  </cols>
  <sheetData>
    <row r="1" spans="1:7" x14ac:dyDescent="0.25">
      <c r="A1" s="2" t="s">
        <v>0</v>
      </c>
      <c r="B1" s="2" t="s">
        <v>1</v>
      </c>
      <c r="C1" s="2" t="s">
        <v>12</v>
      </c>
    </row>
    <row r="2" spans="1:7" x14ac:dyDescent="0.25">
      <c r="A2" s="3">
        <v>45308</v>
      </c>
      <c r="B2" s="2">
        <v>9.9700000000000006</v>
      </c>
      <c r="C2" s="2">
        <f>LN(B3/B2)</f>
        <v>0</v>
      </c>
      <c r="E2" t="s">
        <v>3</v>
      </c>
      <c r="G2" s="6">
        <f>_xlfn.STDEV.P(C2:C126)</f>
        <v>2.1601567861287471E-2</v>
      </c>
    </row>
    <row r="3" spans="1:7" x14ac:dyDescent="0.25">
      <c r="A3" s="3">
        <v>45309</v>
      </c>
      <c r="B3" s="2">
        <v>9.9700000000000006</v>
      </c>
      <c r="C3" s="2">
        <f t="shared" ref="C3:C66" si="0">LN(B4/B3)</f>
        <v>1.4933079885572307E-2</v>
      </c>
    </row>
    <row r="4" spans="1:7" x14ac:dyDescent="0.25">
      <c r="A4" s="3">
        <v>45310</v>
      </c>
      <c r="B4" s="2">
        <v>10.119999999999999</v>
      </c>
      <c r="C4" s="2">
        <f t="shared" si="0"/>
        <v>1.4713360081147401E-2</v>
      </c>
    </row>
    <row r="5" spans="1:7" x14ac:dyDescent="0.25">
      <c r="A5" s="3">
        <v>45313</v>
      </c>
      <c r="B5" s="2">
        <v>10.27</v>
      </c>
      <c r="C5" s="2">
        <f t="shared" si="0"/>
        <v>6.7928451398163482E-3</v>
      </c>
      <c r="E5" t="s">
        <v>9</v>
      </c>
      <c r="G5" s="5">
        <v>4.2000000000000003E-2</v>
      </c>
    </row>
    <row r="6" spans="1:7" x14ac:dyDescent="0.25">
      <c r="A6" s="3">
        <v>45314</v>
      </c>
      <c r="B6" s="2">
        <v>10.34</v>
      </c>
      <c r="C6" s="2">
        <f t="shared" si="0"/>
        <v>-2.8447234575198217E-2</v>
      </c>
    </row>
    <row r="7" spans="1:7" x14ac:dyDescent="0.25">
      <c r="A7" s="3">
        <v>45315</v>
      </c>
      <c r="B7" s="2">
        <v>10.050000000000001</v>
      </c>
      <c r="C7" s="2">
        <f t="shared" si="0"/>
        <v>4.962789342128876E-3</v>
      </c>
    </row>
    <row r="8" spans="1:7" x14ac:dyDescent="0.25">
      <c r="A8" s="3">
        <v>45316</v>
      </c>
      <c r="B8" s="2">
        <v>10.1</v>
      </c>
      <c r="C8" s="2">
        <f t="shared" si="0"/>
        <v>-1.9821612039912112E-3</v>
      </c>
      <c r="E8" t="s">
        <v>5</v>
      </c>
      <c r="G8">
        <f>COUNT(A2:A127)</f>
        <v>126</v>
      </c>
    </row>
    <row r="9" spans="1:7" x14ac:dyDescent="0.25">
      <c r="A9" s="3">
        <v>45317</v>
      </c>
      <c r="B9" s="2">
        <v>10.08</v>
      </c>
      <c r="C9" s="2">
        <f t="shared" si="0"/>
        <v>2.5466606437060425E-2</v>
      </c>
    </row>
    <row r="10" spans="1:7" x14ac:dyDescent="0.25">
      <c r="A10" s="3">
        <v>45320</v>
      </c>
      <c r="B10" s="2">
        <v>10.34</v>
      </c>
      <c r="C10" s="2">
        <f t="shared" si="0"/>
        <v>-2.6459162349812118E-2</v>
      </c>
    </row>
    <row r="11" spans="1:7" x14ac:dyDescent="0.25">
      <c r="A11" s="3">
        <v>45321</v>
      </c>
      <c r="B11" s="2">
        <v>10.07</v>
      </c>
      <c r="C11" s="2">
        <f t="shared" si="0"/>
        <v>-3.3319589076027244E-2</v>
      </c>
      <c r="E11" t="s">
        <v>6</v>
      </c>
      <c r="G11">
        <f>(G15-G8)/G2</f>
        <v>-5824.4795301187742</v>
      </c>
    </row>
    <row r="12" spans="1:7" x14ac:dyDescent="0.25">
      <c r="A12" s="3">
        <v>45322</v>
      </c>
      <c r="B12" s="2">
        <v>9.74</v>
      </c>
      <c r="C12" s="2">
        <f t="shared" si="0"/>
        <v>1.6293639486100533E-2</v>
      </c>
    </row>
    <row r="13" spans="1:7" x14ac:dyDescent="0.25">
      <c r="A13" s="3">
        <v>45323</v>
      </c>
      <c r="B13" s="2">
        <v>9.9</v>
      </c>
      <c r="C13" s="2">
        <f t="shared" si="0"/>
        <v>7.0458268332026543E-3</v>
      </c>
    </row>
    <row r="14" spans="1:7" x14ac:dyDescent="0.25">
      <c r="A14" s="3">
        <v>45324</v>
      </c>
      <c r="B14" s="2">
        <v>9.9700000000000006</v>
      </c>
      <c r="C14" s="2">
        <f t="shared" si="0"/>
        <v>-2.8486158071072253E-2</v>
      </c>
    </row>
    <row r="15" spans="1:7" x14ac:dyDescent="0.25">
      <c r="A15" s="3">
        <v>45327</v>
      </c>
      <c r="B15" s="2">
        <v>9.69</v>
      </c>
      <c r="C15" s="2">
        <f t="shared" si="0"/>
        <v>4.1194702952390251E-3</v>
      </c>
      <c r="E15" t="s">
        <v>7</v>
      </c>
      <c r="G15" s="6">
        <f>EXP(AVERAGE(C2:C126)*G8)-1</f>
        <v>0.18211017345954983</v>
      </c>
    </row>
    <row r="16" spans="1:7" x14ac:dyDescent="0.25">
      <c r="A16" s="3">
        <v>45328</v>
      </c>
      <c r="B16" s="2">
        <v>9.73</v>
      </c>
      <c r="C16" s="2">
        <f t="shared" si="0"/>
        <v>2.0533888118420066E-3</v>
      </c>
    </row>
    <row r="17" spans="1:3" x14ac:dyDescent="0.25">
      <c r="A17" s="3">
        <v>45329</v>
      </c>
      <c r="B17" s="2">
        <v>9.75</v>
      </c>
      <c r="C17" s="2">
        <f t="shared" si="0"/>
        <v>2.3315805313616846E-2</v>
      </c>
    </row>
    <row r="18" spans="1:3" x14ac:dyDescent="0.25">
      <c r="A18" s="3">
        <v>45330</v>
      </c>
      <c r="B18" s="2">
        <v>9.98</v>
      </c>
      <c r="C18" s="2">
        <f t="shared" si="0"/>
        <v>-4.0160696548900542E-3</v>
      </c>
    </row>
    <row r="19" spans="1:3" x14ac:dyDescent="0.25">
      <c r="A19" s="3">
        <v>45331</v>
      </c>
      <c r="B19" s="2">
        <v>9.94</v>
      </c>
      <c r="C19" s="2">
        <f t="shared" si="0"/>
        <v>1.9920977494554567E-2</v>
      </c>
    </row>
    <row r="20" spans="1:3" x14ac:dyDescent="0.25">
      <c r="A20" s="3">
        <v>45334</v>
      </c>
      <c r="B20" s="2">
        <v>10.14</v>
      </c>
      <c r="C20" s="2">
        <f t="shared" si="0"/>
        <v>-6.6249385541200606E-2</v>
      </c>
    </row>
    <row r="21" spans="1:3" x14ac:dyDescent="0.25">
      <c r="A21" s="3">
        <v>45335</v>
      </c>
      <c r="B21" s="2">
        <v>9.49</v>
      </c>
      <c r="C21" s="2">
        <f t="shared" si="0"/>
        <v>5.6338501641746599E-2</v>
      </c>
    </row>
    <row r="22" spans="1:3" x14ac:dyDescent="0.25">
      <c r="A22" s="3">
        <v>45336</v>
      </c>
      <c r="B22" s="2">
        <v>10.039999999999999</v>
      </c>
      <c r="C22" s="2">
        <f t="shared" si="0"/>
        <v>6.9479187687969046E-3</v>
      </c>
    </row>
    <row r="23" spans="1:3" x14ac:dyDescent="0.25">
      <c r="A23" s="3">
        <v>45337</v>
      </c>
      <c r="B23" s="2">
        <v>10.11</v>
      </c>
      <c r="C23" s="2">
        <f t="shared" si="0"/>
        <v>-1.7964554975298773E-2</v>
      </c>
    </row>
    <row r="24" spans="1:3" x14ac:dyDescent="0.25">
      <c r="A24" s="3">
        <v>45338</v>
      </c>
      <c r="B24" s="2">
        <v>9.93</v>
      </c>
      <c r="C24" s="2">
        <f t="shared" si="0"/>
        <v>6.0241146033808762E-3</v>
      </c>
    </row>
    <row r="25" spans="1:3" x14ac:dyDescent="0.25">
      <c r="A25" s="3">
        <v>45342</v>
      </c>
      <c r="B25" s="2">
        <v>9.99</v>
      </c>
      <c r="C25" s="2">
        <f t="shared" si="0"/>
        <v>-2.7398974188114388E-2</v>
      </c>
    </row>
    <row r="26" spans="1:3" x14ac:dyDescent="0.25">
      <c r="A26" s="3">
        <v>45343</v>
      </c>
      <c r="B26" s="2">
        <v>9.7200000000000006</v>
      </c>
      <c r="C26" s="2">
        <f t="shared" si="0"/>
        <v>1.0282777255660649E-3</v>
      </c>
    </row>
    <row r="27" spans="1:3" x14ac:dyDescent="0.25">
      <c r="A27" s="3">
        <v>45344</v>
      </c>
      <c r="B27" s="2">
        <v>9.73</v>
      </c>
      <c r="C27" s="2">
        <f t="shared" si="0"/>
        <v>1.2257558986083838E-2</v>
      </c>
    </row>
    <row r="28" spans="1:3" x14ac:dyDescent="0.25">
      <c r="A28" s="3">
        <v>45345</v>
      </c>
      <c r="B28" s="2">
        <v>9.85</v>
      </c>
      <c r="C28" s="2">
        <f t="shared" si="0"/>
        <v>5.0633019565468548E-3</v>
      </c>
    </row>
    <row r="29" spans="1:3" x14ac:dyDescent="0.25">
      <c r="A29" s="3">
        <v>45348</v>
      </c>
      <c r="B29" s="2">
        <v>9.9</v>
      </c>
      <c r="C29" s="2">
        <f t="shared" si="0"/>
        <v>6.0423144559626617E-3</v>
      </c>
    </row>
    <row r="30" spans="1:3" x14ac:dyDescent="0.25">
      <c r="A30" s="3">
        <v>45349</v>
      </c>
      <c r="B30" s="2">
        <v>9.9600000000000009</v>
      </c>
      <c r="C30" s="2">
        <f t="shared" si="0"/>
        <v>-1.4155949230132411E-2</v>
      </c>
    </row>
    <row r="31" spans="1:3" x14ac:dyDescent="0.25">
      <c r="A31" s="3">
        <v>45350</v>
      </c>
      <c r="B31" s="2">
        <v>9.82</v>
      </c>
      <c r="C31" s="2">
        <f t="shared" si="0"/>
        <v>-3.0596658239556099E-3</v>
      </c>
    </row>
    <row r="32" spans="1:3" x14ac:dyDescent="0.25">
      <c r="A32" s="3">
        <v>45351</v>
      </c>
      <c r="B32" s="2">
        <v>9.7899999999999991</v>
      </c>
      <c r="C32" s="2">
        <f t="shared" si="0"/>
        <v>9.1510552173576145E-3</v>
      </c>
    </row>
    <row r="33" spans="1:3" x14ac:dyDescent="0.25">
      <c r="A33" s="3">
        <v>45352</v>
      </c>
      <c r="B33" s="2">
        <v>9.8800000000000008</v>
      </c>
      <c r="C33" s="2">
        <f t="shared" si="0"/>
        <v>-4.1328195492846061E-2</v>
      </c>
    </row>
    <row r="34" spans="1:3" x14ac:dyDescent="0.25">
      <c r="A34" s="3">
        <v>45355</v>
      </c>
      <c r="B34" s="2">
        <v>9.48</v>
      </c>
      <c r="C34" s="2">
        <f t="shared" si="0"/>
        <v>-5.1959738930711104E-2</v>
      </c>
    </row>
    <row r="35" spans="1:3" x14ac:dyDescent="0.25">
      <c r="A35" s="3">
        <v>45356</v>
      </c>
      <c r="B35" s="2">
        <v>9</v>
      </c>
      <c r="C35" s="2">
        <f t="shared" si="0"/>
        <v>2.6317308317373358E-2</v>
      </c>
    </row>
    <row r="36" spans="1:3" x14ac:dyDescent="0.25">
      <c r="A36" s="3">
        <v>45357</v>
      </c>
      <c r="B36" s="2">
        <v>9.24</v>
      </c>
      <c r="C36" s="2">
        <f t="shared" si="0"/>
        <v>2.2472855852058576E-2</v>
      </c>
    </row>
    <row r="37" spans="1:3" x14ac:dyDescent="0.25">
      <c r="A37" s="3">
        <v>45358</v>
      </c>
      <c r="B37" s="2">
        <v>9.4499999999999993</v>
      </c>
      <c r="C37" s="2">
        <f t="shared" si="0"/>
        <v>9.4787439545437387E-3</v>
      </c>
    </row>
    <row r="38" spans="1:3" x14ac:dyDescent="0.25">
      <c r="A38" s="3">
        <v>45359</v>
      </c>
      <c r="B38" s="2">
        <v>9.5399999999999991</v>
      </c>
      <c r="C38" s="2">
        <f t="shared" si="0"/>
        <v>1.3534824005007979E-2</v>
      </c>
    </row>
    <row r="39" spans="1:3" x14ac:dyDescent="0.25">
      <c r="A39" s="3">
        <v>45362</v>
      </c>
      <c r="B39" s="2">
        <v>9.67</v>
      </c>
      <c r="C39" s="2">
        <f t="shared" si="0"/>
        <v>8.2389755445528619E-3</v>
      </c>
    </row>
    <row r="40" spans="1:3" x14ac:dyDescent="0.25">
      <c r="A40" s="3">
        <v>45363</v>
      </c>
      <c r="B40" s="2">
        <v>9.75</v>
      </c>
      <c r="C40" s="2">
        <f t="shared" si="0"/>
        <v>-2.4923408452456851E-2</v>
      </c>
    </row>
    <row r="41" spans="1:3" x14ac:dyDescent="0.25">
      <c r="A41" s="3">
        <v>45364</v>
      </c>
      <c r="B41" s="2">
        <v>9.51</v>
      </c>
      <c r="C41" s="2">
        <f t="shared" si="0"/>
        <v>-1.6967533256703315E-2</v>
      </c>
    </row>
    <row r="42" spans="1:3" x14ac:dyDescent="0.25">
      <c r="A42" s="3">
        <v>45365</v>
      </c>
      <c r="B42" s="2">
        <v>9.35</v>
      </c>
      <c r="C42" s="2">
        <f t="shared" si="0"/>
        <v>-0.1012099019315132</v>
      </c>
    </row>
    <row r="43" spans="1:3" x14ac:dyDescent="0.25">
      <c r="A43" s="3">
        <v>45366</v>
      </c>
      <c r="B43" s="2">
        <v>8.4499999999999993</v>
      </c>
      <c r="C43" s="2">
        <f t="shared" si="0"/>
        <v>3.8309966277942878E-2</v>
      </c>
    </row>
    <row r="44" spans="1:3" x14ac:dyDescent="0.25">
      <c r="A44" s="3">
        <v>45369</v>
      </c>
      <c r="B44" s="2">
        <v>8.7799999999999994</v>
      </c>
      <c r="C44" s="2">
        <f t="shared" si="0"/>
        <v>1.6939987241382425E-2</v>
      </c>
    </row>
    <row r="45" spans="1:3" x14ac:dyDescent="0.25">
      <c r="A45" s="3">
        <v>45370</v>
      </c>
      <c r="B45" s="2">
        <v>8.93</v>
      </c>
      <c r="C45" s="2">
        <f t="shared" si="0"/>
        <v>1.9956316383459256E-2</v>
      </c>
    </row>
    <row r="46" spans="1:3" x14ac:dyDescent="0.25">
      <c r="A46" s="3">
        <v>45371</v>
      </c>
      <c r="B46" s="2">
        <v>9.11</v>
      </c>
      <c r="C46" s="2">
        <f t="shared" si="0"/>
        <v>-7.7135368677818351E-3</v>
      </c>
    </row>
    <row r="47" spans="1:3" x14ac:dyDescent="0.25">
      <c r="A47" s="3">
        <v>45372</v>
      </c>
      <c r="B47" s="2">
        <v>9.0399999999999991</v>
      </c>
      <c r="C47" s="2">
        <f t="shared" si="0"/>
        <v>2.2099456508028917E-3</v>
      </c>
    </row>
    <row r="48" spans="1:3" x14ac:dyDescent="0.25">
      <c r="A48" s="3">
        <v>45373</v>
      </c>
      <c r="B48" s="2">
        <v>9.06</v>
      </c>
      <c r="C48" s="2">
        <f t="shared" si="0"/>
        <v>2.0754431469445861E-2</v>
      </c>
    </row>
    <row r="49" spans="1:3" x14ac:dyDescent="0.25">
      <c r="A49" s="3">
        <v>45376</v>
      </c>
      <c r="B49" s="2">
        <v>9.25</v>
      </c>
      <c r="C49" s="2">
        <f t="shared" si="0"/>
        <v>-5.4200674693392556E-3</v>
      </c>
    </row>
    <row r="50" spans="1:3" x14ac:dyDescent="0.25">
      <c r="A50" s="3">
        <v>45377</v>
      </c>
      <c r="B50" s="2">
        <v>9.1999999999999993</v>
      </c>
      <c r="C50" s="2">
        <f t="shared" si="0"/>
        <v>1.1885607233981283E-2</v>
      </c>
    </row>
    <row r="51" spans="1:3" x14ac:dyDescent="0.25">
      <c r="A51" s="3">
        <v>45378</v>
      </c>
      <c r="B51" s="2">
        <v>9.31</v>
      </c>
      <c r="C51" s="2">
        <f t="shared" si="0"/>
        <v>1.1745997299295886E-2</v>
      </c>
    </row>
    <row r="52" spans="1:3" x14ac:dyDescent="0.25">
      <c r="A52" s="3">
        <v>45379</v>
      </c>
      <c r="B52" s="2">
        <v>9.42</v>
      </c>
      <c r="C52" s="2">
        <f t="shared" si="0"/>
        <v>-2.6897802319898204E-2</v>
      </c>
    </row>
    <row r="53" spans="1:3" x14ac:dyDescent="0.25">
      <c r="A53" s="3">
        <v>45383</v>
      </c>
      <c r="B53" s="2">
        <v>9.17</v>
      </c>
      <c r="C53" s="2">
        <f t="shared" si="0"/>
        <v>-2.3167059281534303E-2</v>
      </c>
    </row>
    <row r="54" spans="1:3" x14ac:dyDescent="0.25">
      <c r="A54" s="3">
        <v>45384</v>
      </c>
      <c r="B54" s="2">
        <v>8.9600000000000009</v>
      </c>
      <c r="C54" s="2">
        <f t="shared" si="0"/>
        <v>2.2296553272690683E-3</v>
      </c>
    </row>
    <row r="55" spans="1:3" x14ac:dyDescent="0.25">
      <c r="A55" s="3">
        <v>45385</v>
      </c>
      <c r="B55" s="2">
        <v>8.98</v>
      </c>
      <c r="C55" s="2">
        <f t="shared" si="0"/>
        <v>1.4372828957758684E-2</v>
      </c>
    </row>
    <row r="56" spans="1:3" x14ac:dyDescent="0.25">
      <c r="A56" s="3">
        <v>45386</v>
      </c>
      <c r="B56" s="2">
        <v>9.11</v>
      </c>
      <c r="C56" s="2">
        <f t="shared" si="0"/>
        <v>-9.9283771973346143E-3</v>
      </c>
    </row>
    <row r="57" spans="1:3" x14ac:dyDescent="0.25">
      <c r="A57" s="3">
        <v>45387</v>
      </c>
      <c r="B57" s="2">
        <v>9.02</v>
      </c>
      <c r="C57" s="2">
        <f t="shared" si="0"/>
        <v>2.8417212723576904E-2</v>
      </c>
    </row>
    <row r="58" spans="1:3" x14ac:dyDescent="0.25">
      <c r="A58" s="3">
        <v>45390</v>
      </c>
      <c r="B58" s="2">
        <v>9.2799999999999994</v>
      </c>
      <c r="C58" s="2">
        <f t="shared" si="0"/>
        <v>-9.7456104305135086E-3</v>
      </c>
    </row>
    <row r="59" spans="1:3" x14ac:dyDescent="0.25">
      <c r="A59" s="3">
        <v>45391</v>
      </c>
      <c r="B59" s="2">
        <v>9.19</v>
      </c>
      <c r="C59" s="2">
        <f t="shared" si="0"/>
        <v>-3.4314379363516868E-2</v>
      </c>
    </row>
    <row r="60" spans="1:3" x14ac:dyDescent="0.25">
      <c r="A60" s="3">
        <v>45392</v>
      </c>
      <c r="B60" s="2">
        <v>8.8800000000000008</v>
      </c>
      <c r="C60" s="2">
        <f t="shared" si="0"/>
        <v>7.851975282685171E-3</v>
      </c>
    </row>
    <row r="61" spans="1:3" x14ac:dyDescent="0.25">
      <c r="A61" s="3">
        <v>45393</v>
      </c>
      <c r="B61" s="2">
        <v>8.9499999999999993</v>
      </c>
      <c r="C61" s="2">
        <f t="shared" si="0"/>
        <v>-2.2599831917240919E-2</v>
      </c>
    </row>
    <row r="62" spans="1:3" x14ac:dyDescent="0.25">
      <c r="A62" s="3">
        <v>45394</v>
      </c>
      <c r="B62" s="2">
        <v>8.75</v>
      </c>
      <c r="C62" s="2">
        <f t="shared" si="0"/>
        <v>-1.8454964373359122E-2</v>
      </c>
    </row>
    <row r="63" spans="1:3" x14ac:dyDescent="0.25">
      <c r="A63" s="3">
        <v>45397</v>
      </c>
      <c r="B63" s="2">
        <v>8.59</v>
      </c>
      <c r="C63" s="2">
        <f t="shared" si="0"/>
        <v>4.6457690991725895E-3</v>
      </c>
    </row>
    <row r="64" spans="1:3" x14ac:dyDescent="0.25">
      <c r="A64" s="3">
        <v>45398</v>
      </c>
      <c r="B64" s="2">
        <v>8.6300000000000008</v>
      </c>
      <c r="C64" s="2">
        <f t="shared" si="0"/>
        <v>8.0785205652012561E-3</v>
      </c>
    </row>
    <row r="65" spans="1:3" x14ac:dyDescent="0.25">
      <c r="A65" s="3">
        <v>45399</v>
      </c>
      <c r="B65" s="2">
        <v>8.6999999999999993</v>
      </c>
      <c r="C65" s="2">
        <f t="shared" si="0"/>
        <v>2.2962122603503781E-3</v>
      </c>
    </row>
    <row r="66" spans="1:3" x14ac:dyDescent="0.25">
      <c r="A66" s="3">
        <v>45400</v>
      </c>
      <c r="B66" s="2">
        <v>8.7200000000000006</v>
      </c>
      <c r="C66" s="2">
        <f t="shared" si="0"/>
        <v>1.2535776694980228E-2</v>
      </c>
    </row>
    <row r="67" spans="1:3" x14ac:dyDescent="0.25">
      <c r="A67" s="3">
        <v>45401</v>
      </c>
      <c r="B67" s="2">
        <v>8.83</v>
      </c>
      <c r="C67" s="2">
        <f t="shared" ref="C67:C127" si="1">LN(B68/B67)</f>
        <v>3.0119398906935702E-2</v>
      </c>
    </row>
    <row r="68" spans="1:3" x14ac:dyDescent="0.25">
      <c r="A68" s="3">
        <v>45404</v>
      </c>
      <c r="B68" s="2">
        <v>9.1</v>
      </c>
      <c r="C68" s="2">
        <f t="shared" si="1"/>
        <v>2.2814677766171482E-2</v>
      </c>
    </row>
    <row r="69" spans="1:3" x14ac:dyDescent="0.25">
      <c r="A69" s="3">
        <v>45405</v>
      </c>
      <c r="B69" s="2">
        <v>9.31</v>
      </c>
      <c r="C69" s="2">
        <f t="shared" si="1"/>
        <v>2.1459235702766762E-3</v>
      </c>
    </row>
    <row r="70" spans="1:3" x14ac:dyDescent="0.25">
      <c r="A70" s="3">
        <v>45406</v>
      </c>
      <c r="B70" s="2">
        <v>9.33</v>
      </c>
      <c r="C70" s="2">
        <f t="shared" si="1"/>
        <v>-1.6207810226853425E-2</v>
      </c>
    </row>
    <row r="71" spans="1:3" x14ac:dyDescent="0.25">
      <c r="A71" s="3">
        <v>45407</v>
      </c>
      <c r="B71" s="2">
        <v>9.18</v>
      </c>
      <c r="C71" s="2">
        <f t="shared" si="1"/>
        <v>-1.0899183640255736E-3</v>
      </c>
    </row>
    <row r="72" spans="1:3" x14ac:dyDescent="0.25">
      <c r="A72" s="3">
        <v>45408</v>
      </c>
      <c r="B72" s="2">
        <v>9.17</v>
      </c>
      <c r="C72" s="2">
        <f t="shared" si="1"/>
        <v>-2.1834069809435063E-3</v>
      </c>
    </row>
    <row r="73" spans="1:3" x14ac:dyDescent="0.25">
      <c r="A73" s="3">
        <v>45411</v>
      </c>
      <c r="B73" s="2">
        <v>9.15</v>
      </c>
      <c r="C73" s="2">
        <f t="shared" si="1"/>
        <v>-1.6529301951210582E-2</v>
      </c>
    </row>
    <row r="74" spans="1:3" x14ac:dyDescent="0.25">
      <c r="A74" s="3">
        <v>45412</v>
      </c>
      <c r="B74" s="2">
        <v>9</v>
      </c>
      <c r="C74" s="2">
        <f t="shared" si="1"/>
        <v>2.5234471178541405E-2</v>
      </c>
    </row>
    <row r="75" spans="1:3" x14ac:dyDescent="0.25">
      <c r="A75" s="3">
        <v>45413</v>
      </c>
      <c r="B75" s="2">
        <v>9.23</v>
      </c>
      <c r="C75" s="2">
        <f t="shared" si="1"/>
        <v>9.70358018273898E-3</v>
      </c>
    </row>
    <row r="76" spans="1:3" x14ac:dyDescent="0.25">
      <c r="A76" s="3">
        <v>45414</v>
      </c>
      <c r="B76" s="2">
        <v>9.32</v>
      </c>
      <c r="C76" s="2">
        <f t="shared" si="1"/>
        <v>1.9129169908995391E-2</v>
      </c>
    </row>
    <row r="77" spans="1:3" x14ac:dyDescent="0.25">
      <c r="A77" s="3">
        <v>45415</v>
      </c>
      <c r="B77" s="2">
        <v>9.5</v>
      </c>
      <c r="C77" s="2">
        <f t="shared" si="1"/>
        <v>2.5975486403260736E-2</v>
      </c>
    </row>
    <row r="78" spans="1:3" x14ac:dyDescent="0.25">
      <c r="A78" s="3">
        <v>45418</v>
      </c>
      <c r="B78" s="2">
        <v>9.75</v>
      </c>
      <c r="C78" s="2">
        <f t="shared" si="1"/>
        <v>2.2313298963991163E-2</v>
      </c>
    </row>
    <row r="79" spans="1:3" x14ac:dyDescent="0.25">
      <c r="A79" s="3">
        <v>45419</v>
      </c>
      <c r="B79" s="2">
        <v>9.9700000000000006</v>
      </c>
      <c r="C79" s="2">
        <f t="shared" si="1"/>
        <v>-1.1094415359202988E-2</v>
      </c>
    </row>
    <row r="80" spans="1:3" x14ac:dyDescent="0.25">
      <c r="A80" s="3">
        <v>45420</v>
      </c>
      <c r="B80" s="2">
        <v>9.86</v>
      </c>
      <c r="C80" s="2">
        <f t="shared" si="1"/>
        <v>-1.7391742711869222E-2</v>
      </c>
    </row>
    <row r="81" spans="1:3" x14ac:dyDescent="0.25">
      <c r="A81" s="3">
        <v>45421</v>
      </c>
      <c r="B81" s="2">
        <v>9.69</v>
      </c>
      <c r="C81" s="2">
        <f t="shared" si="1"/>
        <v>4.0450408462842688E-2</v>
      </c>
    </row>
    <row r="82" spans="1:3" x14ac:dyDescent="0.25">
      <c r="A82" s="3">
        <v>45422</v>
      </c>
      <c r="B82" s="2">
        <v>10.09</v>
      </c>
      <c r="C82" s="2">
        <f t="shared" si="1"/>
        <v>0</v>
      </c>
    </row>
    <row r="83" spans="1:3" x14ac:dyDescent="0.25">
      <c r="A83" s="3">
        <v>45425</v>
      </c>
      <c r="B83" s="2">
        <v>10.09</v>
      </c>
      <c r="C83" s="2">
        <f t="shared" si="1"/>
        <v>2.8336043372225037E-2</v>
      </c>
    </row>
    <row r="84" spans="1:3" x14ac:dyDescent="0.25">
      <c r="A84" s="3">
        <v>45426</v>
      </c>
      <c r="B84" s="2">
        <v>10.38</v>
      </c>
      <c r="C84" s="2">
        <f t="shared" si="1"/>
        <v>1.0541544670463213E-2</v>
      </c>
    </row>
    <row r="85" spans="1:3" x14ac:dyDescent="0.25">
      <c r="A85" s="3">
        <v>45427</v>
      </c>
      <c r="B85" s="2">
        <v>10.49</v>
      </c>
      <c r="C85" s="2">
        <f t="shared" si="1"/>
        <v>1.6075996329492755E-2</v>
      </c>
    </row>
    <row r="86" spans="1:3" x14ac:dyDescent="0.25">
      <c r="A86" s="3">
        <v>45428</v>
      </c>
      <c r="B86" s="2">
        <v>10.66</v>
      </c>
      <c r="C86" s="2">
        <f t="shared" si="1"/>
        <v>2.1346518207170675E-2</v>
      </c>
    </row>
    <row r="87" spans="1:3" x14ac:dyDescent="0.25">
      <c r="A87" s="3">
        <v>45429</v>
      </c>
      <c r="B87" s="2">
        <v>10.89</v>
      </c>
      <c r="C87" s="2">
        <f t="shared" si="1"/>
        <v>-2.7586224390798624E-3</v>
      </c>
    </row>
    <row r="88" spans="1:3" x14ac:dyDescent="0.25">
      <c r="A88" s="3">
        <v>45432</v>
      </c>
      <c r="B88" s="2">
        <v>10.86</v>
      </c>
      <c r="C88" s="2">
        <f t="shared" si="1"/>
        <v>-1.6713480973740556E-2</v>
      </c>
    </row>
    <row r="89" spans="1:3" x14ac:dyDescent="0.25">
      <c r="A89" s="3">
        <v>45433</v>
      </c>
      <c r="B89" s="2">
        <v>10.68</v>
      </c>
      <c r="C89" s="2">
        <f t="shared" si="1"/>
        <v>-2.0814374895271878E-2</v>
      </c>
    </row>
    <row r="90" spans="1:3" x14ac:dyDescent="0.25">
      <c r="A90" s="3">
        <v>45434</v>
      </c>
      <c r="B90" s="2">
        <v>10.46</v>
      </c>
      <c r="C90" s="2">
        <f t="shared" si="1"/>
        <v>-1.0571938925398892E-2</v>
      </c>
    </row>
    <row r="91" spans="1:3" x14ac:dyDescent="0.25">
      <c r="A91" s="3">
        <v>45435</v>
      </c>
      <c r="B91" s="2">
        <v>10.35</v>
      </c>
      <c r="C91" s="2">
        <f t="shared" si="1"/>
        <v>-2.8419355039784856E-2</v>
      </c>
    </row>
    <row r="92" spans="1:3" x14ac:dyDescent="0.25">
      <c r="A92" s="3">
        <v>45436</v>
      </c>
      <c r="B92" s="2">
        <v>10.06</v>
      </c>
      <c r="C92" s="2">
        <f t="shared" si="1"/>
        <v>1.9860979716293243E-3</v>
      </c>
    </row>
    <row r="93" spans="1:3" x14ac:dyDescent="0.25">
      <c r="A93" s="3">
        <v>45440</v>
      </c>
      <c r="B93" s="2">
        <v>10.08</v>
      </c>
      <c r="C93" s="2">
        <f t="shared" si="1"/>
        <v>-1.4992784586141393E-2</v>
      </c>
    </row>
    <row r="94" spans="1:3" x14ac:dyDescent="0.25">
      <c r="A94" s="3">
        <v>45441</v>
      </c>
      <c r="B94" s="2">
        <v>9.93</v>
      </c>
      <c r="C94" s="2">
        <f t="shared" si="1"/>
        <v>-2.0346581859167434E-2</v>
      </c>
    </row>
    <row r="95" spans="1:3" x14ac:dyDescent="0.25">
      <c r="A95" s="3">
        <v>45442</v>
      </c>
      <c r="B95" s="2">
        <v>9.73</v>
      </c>
      <c r="C95" s="2">
        <f t="shared" si="1"/>
        <v>-1.4493007302566864E-2</v>
      </c>
    </row>
    <row r="96" spans="1:3" x14ac:dyDescent="0.25">
      <c r="A96" s="3">
        <v>45443</v>
      </c>
      <c r="B96" s="2">
        <v>9.59</v>
      </c>
      <c r="C96" s="2">
        <f t="shared" si="1"/>
        <v>-1.5764908737937625E-2</v>
      </c>
    </row>
    <row r="97" spans="1:3" x14ac:dyDescent="0.25">
      <c r="A97" s="3">
        <v>45446</v>
      </c>
      <c r="B97" s="2">
        <v>9.44</v>
      </c>
      <c r="C97" s="2">
        <f t="shared" si="1"/>
        <v>1.3677225307453593E-2</v>
      </c>
    </row>
    <row r="98" spans="1:3" x14ac:dyDescent="0.25">
      <c r="A98" s="3">
        <v>45447</v>
      </c>
      <c r="B98" s="2">
        <v>9.57</v>
      </c>
      <c r="C98" s="2">
        <f t="shared" si="1"/>
        <v>3.1298930089275656E-3</v>
      </c>
    </row>
    <row r="99" spans="1:3" x14ac:dyDescent="0.25">
      <c r="A99" s="3">
        <v>45448</v>
      </c>
      <c r="B99" s="2">
        <v>9.6</v>
      </c>
      <c r="C99" s="2">
        <f t="shared" si="1"/>
        <v>-4.1753714104805105E-3</v>
      </c>
    </row>
    <row r="100" spans="1:3" x14ac:dyDescent="0.25">
      <c r="A100" s="3">
        <v>45449</v>
      </c>
      <c r="B100" s="2">
        <v>9.56</v>
      </c>
      <c r="C100" s="2">
        <f t="shared" si="1"/>
        <v>-1.3691630417943869E-2</v>
      </c>
    </row>
    <row r="101" spans="1:3" x14ac:dyDescent="0.25">
      <c r="A101" s="3">
        <v>45450</v>
      </c>
      <c r="B101" s="2">
        <v>9.43</v>
      </c>
      <c r="C101" s="2">
        <f t="shared" si="1"/>
        <v>7.3957019611289926E-3</v>
      </c>
    </row>
    <row r="102" spans="1:3" x14ac:dyDescent="0.25">
      <c r="A102" s="3">
        <v>45453</v>
      </c>
      <c r="B102" s="2">
        <v>9.5</v>
      </c>
      <c r="C102" s="2">
        <f t="shared" si="1"/>
        <v>1.1512424375705833E-2</v>
      </c>
    </row>
    <row r="103" spans="1:3" x14ac:dyDescent="0.25">
      <c r="A103" s="3">
        <v>45454</v>
      </c>
      <c r="B103" s="2">
        <v>9.61</v>
      </c>
      <c r="C103" s="2">
        <f t="shared" si="1"/>
        <v>1.138139549014675E-2</v>
      </c>
    </row>
    <row r="104" spans="1:3" x14ac:dyDescent="0.25">
      <c r="A104" s="3">
        <v>45455</v>
      </c>
      <c r="B104" s="2">
        <v>9.7200000000000006</v>
      </c>
      <c r="C104" s="2">
        <f t="shared" si="1"/>
        <v>-2.0790769669073894E-2</v>
      </c>
    </row>
    <row r="105" spans="1:3" x14ac:dyDescent="0.25">
      <c r="A105" s="3">
        <v>45456</v>
      </c>
      <c r="B105" s="2">
        <v>9.52</v>
      </c>
      <c r="C105" s="2">
        <f t="shared" si="1"/>
        <v>3.6105004642116141E-2</v>
      </c>
    </row>
    <row r="106" spans="1:3" x14ac:dyDescent="0.25">
      <c r="A106" s="3">
        <v>45457</v>
      </c>
      <c r="B106" s="2">
        <v>9.8699999999999992</v>
      </c>
      <c r="C106" s="2">
        <f t="shared" si="1"/>
        <v>1.0126583143864074E-3</v>
      </c>
    </row>
    <row r="107" spans="1:3" x14ac:dyDescent="0.25">
      <c r="A107" s="3">
        <v>45460</v>
      </c>
      <c r="B107" s="2">
        <v>9.8800000000000008</v>
      </c>
      <c r="C107" s="2">
        <f t="shared" si="1"/>
        <v>-1.01265831438638E-3</v>
      </c>
    </row>
    <row r="108" spans="1:3" x14ac:dyDescent="0.25">
      <c r="A108" s="3">
        <v>45461</v>
      </c>
      <c r="B108" s="2">
        <v>9.8699999999999992</v>
      </c>
      <c r="C108" s="2">
        <f t="shared" si="1"/>
        <v>-5.0787310790155749E-3</v>
      </c>
    </row>
    <row r="109" spans="1:3" x14ac:dyDescent="0.25">
      <c r="A109" s="3">
        <v>45463</v>
      </c>
      <c r="B109" s="2">
        <v>9.82</v>
      </c>
      <c r="C109" s="2">
        <f t="shared" si="1"/>
        <v>2.0161973290344103E-2</v>
      </c>
    </row>
    <row r="110" spans="1:3" x14ac:dyDescent="0.25">
      <c r="A110" s="3">
        <v>45464</v>
      </c>
      <c r="B110" s="2">
        <v>10.02</v>
      </c>
      <c r="C110" s="2">
        <f t="shared" si="1"/>
        <v>1.5841915465657923E-2</v>
      </c>
    </row>
    <row r="111" spans="1:3" x14ac:dyDescent="0.25">
      <c r="A111" s="3">
        <v>45467</v>
      </c>
      <c r="B111" s="2">
        <v>10.18</v>
      </c>
      <c r="C111" s="2">
        <f t="shared" si="1"/>
        <v>1.1718884113213479E-2</v>
      </c>
    </row>
    <row r="112" spans="1:3" x14ac:dyDescent="0.25">
      <c r="A112" s="3">
        <v>45468</v>
      </c>
      <c r="B112" s="2">
        <v>10.3</v>
      </c>
      <c r="C112" s="2">
        <f t="shared" si="1"/>
        <v>3.0595120578202545E-2</v>
      </c>
    </row>
    <row r="113" spans="1:3" x14ac:dyDescent="0.25">
      <c r="A113" s="3">
        <v>45469</v>
      </c>
      <c r="B113" s="2">
        <v>10.62</v>
      </c>
      <c r="C113" s="2">
        <f t="shared" si="1"/>
        <v>1.4953549667058258E-2</v>
      </c>
    </row>
    <row r="114" spans="1:3" x14ac:dyDescent="0.25">
      <c r="A114" s="3">
        <v>45470</v>
      </c>
      <c r="B114" s="2">
        <v>10.78</v>
      </c>
      <c r="C114" s="2">
        <f t="shared" si="1"/>
        <v>1.8382870600533577E-2</v>
      </c>
    </row>
    <row r="115" spans="1:3" x14ac:dyDescent="0.25">
      <c r="A115" s="3">
        <v>45471</v>
      </c>
      <c r="B115" s="2">
        <v>10.98</v>
      </c>
      <c r="C115" s="2">
        <f t="shared" si="1"/>
        <v>-3.6496390875495042E-3</v>
      </c>
    </row>
    <row r="116" spans="1:3" x14ac:dyDescent="0.25">
      <c r="A116" s="3">
        <v>45474</v>
      </c>
      <c r="B116" s="2">
        <v>10.94</v>
      </c>
      <c r="C116" s="2">
        <f t="shared" si="1"/>
        <v>2.7053047471710039E-2</v>
      </c>
    </row>
    <row r="117" spans="1:3" x14ac:dyDescent="0.25">
      <c r="A117" s="3">
        <v>45475</v>
      </c>
      <c r="B117" s="2">
        <v>11.24</v>
      </c>
      <c r="C117" s="2">
        <f t="shared" si="1"/>
        <v>-8.9366099664069682E-3</v>
      </c>
    </row>
    <row r="118" spans="1:3" x14ac:dyDescent="0.25">
      <c r="A118" s="3">
        <v>45476</v>
      </c>
      <c r="B118" s="2">
        <v>11.14</v>
      </c>
      <c r="C118" s="2">
        <f t="shared" si="1"/>
        <v>8.972634069896832E-4</v>
      </c>
    </row>
    <row r="119" spans="1:3" x14ac:dyDescent="0.25">
      <c r="A119" s="3">
        <v>45478</v>
      </c>
      <c r="B119" s="2">
        <v>11.15</v>
      </c>
      <c r="C119" s="2">
        <f t="shared" si="1"/>
        <v>-3.5938942545891712E-3</v>
      </c>
    </row>
    <row r="120" spans="1:3" x14ac:dyDescent="0.25">
      <c r="A120" s="3">
        <v>45481</v>
      </c>
      <c r="B120" s="2">
        <v>11.11</v>
      </c>
      <c r="C120" s="2">
        <f t="shared" si="1"/>
        <v>-1.7249633334779566E-2</v>
      </c>
    </row>
    <row r="121" spans="1:3" x14ac:dyDescent="0.25">
      <c r="A121" s="3">
        <v>45482</v>
      </c>
      <c r="B121" s="2">
        <v>10.92</v>
      </c>
      <c r="C121" s="2">
        <f t="shared" si="1"/>
        <v>1.8298266770761572E-3</v>
      </c>
    </row>
    <row r="122" spans="1:3" x14ac:dyDescent="0.25">
      <c r="A122" s="3">
        <v>45483</v>
      </c>
      <c r="B122" s="2">
        <v>10.94</v>
      </c>
      <c r="C122" s="2">
        <f t="shared" si="1"/>
        <v>2.3487981307213759E-2</v>
      </c>
    </row>
    <row r="123" spans="1:3" x14ac:dyDescent="0.25">
      <c r="A123" s="3">
        <v>45484</v>
      </c>
      <c r="B123" s="2">
        <v>11.2</v>
      </c>
      <c r="C123" s="2">
        <f t="shared" si="1"/>
        <v>9.773511826980304E-3</v>
      </c>
    </row>
    <row r="124" spans="1:3" x14ac:dyDescent="0.25">
      <c r="A124" s="3">
        <v>45485</v>
      </c>
      <c r="B124" s="2">
        <v>11.31</v>
      </c>
      <c r="C124" s="2">
        <f t="shared" si="1"/>
        <v>2.8760152175262652E-2</v>
      </c>
    </row>
    <row r="125" spans="1:3" x14ac:dyDescent="0.25">
      <c r="A125" s="3">
        <v>45488</v>
      </c>
      <c r="B125" s="2">
        <v>11.64</v>
      </c>
      <c r="C125" s="2">
        <f t="shared" si="1"/>
        <v>2.0408871631207033E-2</v>
      </c>
    </row>
    <row r="126" spans="1:3" x14ac:dyDescent="0.25">
      <c r="A126" s="3">
        <v>45489</v>
      </c>
      <c r="B126" s="2">
        <v>11.88</v>
      </c>
      <c r="C126" s="2">
        <f t="shared" si="1"/>
        <v>-9.302392662313674E-3</v>
      </c>
    </row>
    <row r="127" spans="1:3" x14ac:dyDescent="0.25">
      <c r="A127" s="3">
        <v>45490</v>
      </c>
      <c r="B127" s="2">
        <v>11.77</v>
      </c>
      <c r="C127" s="2" t="e">
        <f t="shared" si="1"/>
        <v>#NUM!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2"/>
  <sheetViews>
    <sheetView showGridLines="0" tabSelected="1" workbookViewId="0">
      <selection activeCell="F15" sqref="F15"/>
    </sheetView>
  </sheetViews>
  <sheetFormatPr defaultRowHeight="15" x14ac:dyDescent="0.25"/>
  <cols>
    <col min="6" max="6" width="23.42578125" customWidth="1"/>
    <col min="7" max="7" width="20.5703125" customWidth="1"/>
  </cols>
  <sheetData>
    <row r="2" spans="4:7" x14ac:dyDescent="0.25">
      <c r="D2" s="2" t="s">
        <v>14</v>
      </c>
      <c r="E2" s="2" t="s">
        <v>15</v>
      </c>
      <c r="F2" s="2" t="s">
        <v>16</v>
      </c>
      <c r="G2" s="2" t="s">
        <v>17</v>
      </c>
    </row>
    <row r="3" spans="4:7" x14ac:dyDescent="0.25">
      <c r="D3" s="2" t="s">
        <v>18</v>
      </c>
      <c r="E3" s="9">
        <f>ETWO!F16</f>
        <v>0.27362896056639219</v>
      </c>
      <c r="F3" s="14">
        <f>ETWO!F3</f>
        <v>2.8697531868668798E-2</v>
      </c>
      <c r="G3" s="11">
        <v>0.1</v>
      </c>
    </row>
    <row r="4" spans="4:7" x14ac:dyDescent="0.25">
      <c r="D4" s="2" t="s">
        <v>19</v>
      </c>
      <c r="E4" s="10">
        <f>'ESQ (1)'!I15</f>
        <v>0.19556502308151891</v>
      </c>
      <c r="F4" s="14">
        <f>'ESQ (1)'!I3</f>
        <v>1.9303929661491557E-2</v>
      </c>
      <c r="G4" s="11">
        <v>0.1</v>
      </c>
    </row>
    <row r="5" spans="4:7" x14ac:dyDescent="0.25">
      <c r="D5" s="2" t="s">
        <v>20</v>
      </c>
      <c r="E5" s="11">
        <f>ESRT!H16</f>
        <v>0.10075685058520278</v>
      </c>
      <c r="F5" s="14">
        <f>ESRT!H2</f>
        <v>1.8059419542581258E-2</v>
      </c>
      <c r="G5" s="11">
        <v>0.1</v>
      </c>
    </row>
    <row r="6" spans="4:7" x14ac:dyDescent="0.25">
      <c r="D6" s="2" t="s">
        <v>21</v>
      </c>
      <c r="E6" s="11">
        <f>ESSA!H16</f>
        <v>6.67518684230195E-2</v>
      </c>
      <c r="F6" s="14">
        <f>ESSA!H3</f>
        <v>2.4939298474027548E-2</v>
      </c>
      <c r="G6" s="11">
        <v>0.1</v>
      </c>
    </row>
    <row r="7" spans="4:7" x14ac:dyDescent="0.25">
      <c r="D7" s="2" t="s">
        <v>22</v>
      </c>
      <c r="E7" s="11">
        <f>ETD!G15</f>
        <v>9.2859524706486951E-2</v>
      </c>
      <c r="F7" s="14">
        <f>ETD!G3</f>
        <v>2.2100636140787347E-2</v>
      </c>
      <c r="G7" s="11">
        <v>0.1</v>
      </c>
    </row>
    <row r="8" spans="4:7" x14ac:dyDescent="0.25">
      <c r="D8" s="2" t="s">
        <v>23</v>
      </c>
      <c r="E8" s="11">
        <f>ETNB!G17</f>
        <v>-0.24290191762545343</v>
      </c>
      <c r="F8" s="14">
        <f>ETNB!G3</f>
        <v>4.5426729814378605E-2</v>
      </c>
      <c r="G8" s="11">
        <v>0.1</v>
      </c>
    </row>
    <row r="9" spans="4:7" x14ac:dyDescent="0.25">
      <c r="D9" s="2" t="s">
        <v>24</v>
      </c>
      <c r="E9" s="11">
        <f>ETRN!F15</f>
        <v>0.24629146943161295</v>
      </c>
      <c r="F9" s="14">
        <f>ETRN!F3</f>
        <v>1.5548185681549134E-2</v>
      </c>
      <c r="G9" s="11">
        <v>0.1</v>
      </c>
    </row>
    <row r="10" spans="4:7" x14ac:dyDescent="0.25">
      <c r="D10" s="2" t="s">
        <v>25</v>
      </c>
      <c r="E10" s="11">
        <f>EU!H18</f>
        <v>-6.5820252886145014E-2</v>
      </c>
      <c r="F10" s="14">
        <f>EU!H4</f>
        <v>3.0079553213800739E-2</v>
      </c>
      <c r="G10" s="11">
        <v>0.1</v>
      </c>
    </row>
    <row r="11" spans="4:7" x14ac:dyDescent="0.25">
      <c r="D11" s="2" t="s">
        <v>26</v>
      </c>
      <c r="E11" s="11">
        <f>EVC!G17</f>
        <v>-0.42317190049767994</v>
      </c>
      <c r="F11" s="14">
        <f>EVC!G3</f>
        <v>7.0382495752619803E-2</v>
      </c>
      <c r="G11" s="11">
        <v>0.1</v>
      </c>
    </row>
    <row r="12" spans="4:7" x14ac:dyDescent="0.25">
      <c r="D12" s="2" t="s">
        <v>27</v>
      </c>
      <c r="E12" s="11">
        <f>EVCM!G15</f>
        <v>0.18211017345954983</v>
      </c>
      <c r="F12" s="14">
        <f>EVCM!G2</f>
        <v>2.1601567861287471E-2</v>
      </c>
      <c r="G12" s="11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showGridLines="0" workbookViewId="0">
      <selection activeCell="I3" sqref="I3"/>
    </sheetView>
  </sheetViews>
  <sheetFormatPr defaultRowHeight="15" x14ac:dyDescent="0.25"/>
  <cols>
    <col min="1" max="1" width="12.28515625" style="2" customWidth="1"/>
    <col min="2" max="2" width="9.140625" style="2"/>
    <col min="3" max="3" width="12.42578125" style="2" customWidth="1"/>
    <col min="4" max="4" width="12.42578125" customWidth="1"/>
  </cols>
  <sheetData>
    <row r="1" spans="1:11" x14ac:dyDescent="0.25">
      <c r="A1" s="2" t="s">
        <v>0</v>
      </c>
      <c r="B1" s="2" t="s">
        <v>1</v>
      </c>
      <c r="C1" s="2" t="s">
        <v>2</v>
      </c>
    </row>
    <row r="2" spans="1:11" x14ac:dyDescent="0.25">
      <c r="A2" s="3">
        <v>45308</v>
      </c>
      <c r="B2" s="2">
        <v>47.325031000000003</v>
      </c>
      <c r="C2" s="2">
        <f>LN(B3/B2)</f>
        <v>3.5636140266237883E-3</v>
      </c>
    </row>
    <row r="3" spans="1:11" x14ac:dyDescent="0.25">
      <c r="A3" s="3">
        <v>45309</v>
      </c>
      <c r="B3" s="2">
        <v>47.493980000000001</v>
      </c>
      <c r="C3" s="2">
        <f t="shared" ref="C3:C66" si="0">LN(B4/B3)</f>
        <v>1.680702076015286E-2</v>
      </c>
      <c r="G3" s="4" t="s">
        <v>3</v>
      </c>
      <c r="I3" s="6">
        <f>_xlfn.STDEV.P(C2:C126)</f>
        <v>1.9303929661491557E-2</v>
      </c>
    </row>
    <row r="4" spans="1:11" x14ac:dyDescent="0.25">
      <c r="A4" s="3">
        <v>45310</v>
      </c>
      <c r="B4" s="2">
        <v>48.298957999999999</v>
      </c>
      <c r="C4" s="2">
        <f t="shared" si="0"/>
        <v>1.8147258864562376E-2</v>
      </c>
    </row>
    <row r="5" spans="1:11" x14ac:dyDescent="0.25">
      <c r="A5" s="3">
        <v>45313</v>
      </c>
      <c r="B5" s="2">
        <v>49.183453</v>
      </c>
      <c r="C5" s="2">
        <f t="shared" si="0"/>
        <v>-3.6438499736963087E-3</v>
      </c>
    </row>
    <row r="6" spans="1:11" x14ac:dyDescent="0.25">
      <c r="A6" s="3">
        <v>45314</v>
      </c>
      <c r="B6" s="2">
        <v>49.004562</v>
      </c>
      <c r="C6" s="2">
        <f t="shared" si="0"/>
        <v>-8.1153939799743634E-4</v>
      </c>
      <c r="G6" t="s">
        <v>4</v>
      </c>
      <c r="I6" s="12">
        <v>4.2000000000000003E-2</v>
      </c>
    </row>
    <row r="7" spans="1:11" x14ac:dyDescent="0.25">
      <c r="A7" s="3">
        <v>45315</v>
      </c>
      <c r="B7" s="2">
        <v>48.964809000000002</v>
      </c>
      <c r="C7" s="2">
        <f t="shared" si="0"/>
        <v>1.6705656291005146E-2</v>
      </c>
      <c r="K7" s="5"/>
    </row>
    <row r="8" spans="1:11" x14ac:dyDescent="0.25">
      <c r="A8" s="3">
        <v>45316</v>
      </c>
      <c r="B8" s="2">
        <v>49.789669000000004</v>
      </c>
      <c r="C8" s="2">
        <f t="shared" si="0"/>
        <v>4.9835169532565511E-2</v>
      </c>
    </row>
    <row r="9" spans="1:11" x14ac:dyDescent="0.25">
      <c r="A9" s="3">
        <v>45317</v>
      </c>
      <c r="B9" s="2">
        <v>52.333812999999999</v>
      </c>
      <c r="C9" s="2">
        <f t="shared" si="0"/>
        <v>2.9009276747050564E-2</v>
      </c>
      <c r="G9" t="s">
        <v>5</v>
      </c>
      <c r="I9">
        <f>COUNT(A2:A127)</f>
        <v>126</v>
      </c>
    </row>
    <row r="10" spans="1:11" x14ac:dyDescent="0.25">
      <c r="A10" s="3">
        <v>45320</v>
      </c>
      <c r="B10" s="2">
        <v>53.874214000000002</v>
      </c>
      <c r="C10" s="2">
        <f t="shared" si="0"/>
        <v>-8.7078136825786481E-3</v>
      </c>
    </row>
    <row r="11" spans="1:11" x14ac:dyDescent="0.25">
      <c r="A11" s="3">
        <v>45321</v>
      </c>
      <c r="B11" s="2">
        <v>53.407124000000003</v>
      </c>
      <c r="C11" s="2">
        <f t="shared" si="0"/>
        <v>-7.4938494290686872E-2</v>
      </c>
    </row>
    <row r="12" spans="1:11" x14ac:dyDescent="0.25">
      <c r="A12" s="3">
        <v>45322</v>
      </c>
      <c r="B12" s="2">
        <v>49.551158999999998</v>
      </c>
      <c r="C12" s="2">
        <f t="shared" si="0"/>
        <v>7.990367240228136E-3</v>
      </c>
      <c r="G12" t="s">
        <v>6</v>
      </c>
      <c r="I12">
        <f>(I15-I6)/I3</f>
        <v>7.9551172105572929</v>
      </c>
    </row>
    <row r="13" spans="1:11" x14ac:dyDescent="0.25">
      <c r="A13" s="3">
        <v>45323</v>
      </c>
      <c r="B13" s="2">
        <v>49.948677000000004</v>
      </c>
      <c r="C13" s="2">
        <f t="shared" si="0"/>
        <v>-1.5929418479396246E-3</v>
      </c>
    </row>
    <row r="14" spans="1:11" x14ac:dyDescent="0.25">
      <c r="A14" s="3">
        <v>45324</v>
      </c>
      <c r="B14" s="2">
        <v>49.869174999999998</v>
      </c>
      <c r="C14" s="2">
        <f t="shared" si="0"/>
        <v>-1.7286903706594046E-2</v>
      </c>
    </row>
    <row r="15" spans="1:11" x14ac:dyDescent="0.25">
      <c r="A15" s="3">
        <v>45327</v>
      </c>
      <c r="B15" s="2">
        <v>49.014499999999998</v>
      </c>
      <c r="C15" s="2">
        <f t="shared" si="0"/>
        <v>-2.0277688505221077E-4</v>
      </c>
      <c r="G15" t="s">
        <v>7</v>
      </c>
      <c r="I15" s="6">
        <f>EXP(AVERAGE(C2:C126)*I9)-1</f>
        <v>0.19556502308151891</v>
      </c>
    </row>
    <row r="16" spans="1:11" x14ac:dyDescent="0.25">
      <c r="A16" s="3">
        <v>45328</v>
      </c>
      <c r="B16" s="2">
        <v>49.004562</v>
      </c>
      <c r="C16" s="2">
        <f t="shared" si="0"/>
        <v>-3.8028933811393661E-2</v>
      </c>
    </row>
    <row r="17" spans="1:3" x14ac:dyDescent="0.25">
      <c r="A17" s="3">
        <v>45329</v>
      </c>
      <c r="B17" s="2">
        <v>47.175961000000001</v>
      </c>
      <c r="C17" s="2">
        <f t="shared" si="0"/>
        <v>-4.2220843814116463E-3</v>
      </c>
    </row>
    <row r="18" spans="1:3" x14ac:dyDescent="0.25">
      <c r="A18" s="3">
        <v>45330</v>
      </c>
      <c r="B18" s="2">
        <v>46.977200000000003</v>
      </c>
      <c r="C18" s="2">
        <f t="shared" si="0"/>
        <v>4.4326991391546071E-3</v>
      </c>
    </row>
    <row r="19" spans="1:3" x14ac:dyDescent="0.25">
      <c r="A19" s="3">
        <v>45331</v>
      </c>
      <c r="B19" s="2">
        <v>47.185898000000002</v>
      </c>
      <c r="C19" s="2">
        <f t="shared" si="0"/>
        <v>3.2123746008546838E-2</v>
      </c>
    </row>
    <row r="20" spans="1:3" x14ac:dyDescent="0.25">
      <c r="A20" s="3">
        <v>45334</v>
      </c>
      <c r="B20" s="2">
        <v>48.726295</v>
      </c>
      <c r="C20" s="2">
        <f t="shared" si="0"/>
        <v>-2.6453218438831302E-2</v>
      </c>
    </row>
    <row r="21" spans="1:3" x14ac:dyDescent="0.25">
      <c r="A21" s="3">
        <v>45335</v>
      </c>
      <c r="B21" s="2">
        <v>47.454227000000003</v>
      </c>
      <c r="C21" s="2">
        <f t="shared" si="0"/>
        <v>3.6510120951042058E-2</v>
      </c>
    </row>
    <row r="22" spans="1:3" x14ac:dyDescent="0.25">
      <c r="A22" s="3">
        <v>45336</v>
      </c>
      <c r="B22" s="2">
        <v>49.218803000000001</v>
      </c>
      <c r="C22" s="2">
        <f t="shared" si="0"/>
        <v>2.2828389804429593E-2</v>
      </c>
    </row>
    <row r="23" spans="1:3" x14ac:dyDescent="0.25">
      <c r="A23" s="3">
        <v>45337</v>
      </c>
      <c r="B23" s="2">
        <v>50.355311999999998</v>
      </c>
      <c r="C23" s="2">
        <f t="shared" si="0"/>
        <v>-1.4959885865997365E-2</v>
      </c>
    </row>
    <row r="24" spans="1:3" x14ac:dyDescent="0.25">
      <c r="A24" s="3">
        <v>45338</v>
      </c>
      <c r="B24" s="2">
        <v>49.607608999999997</v>
      </c>
      <c r="C24" s="2">
        <f t="shared" si="0"/>
        <v>0</v>
      </c>
    </row>
    <row r="25" spans="1:3" x14ac:dyDescent="0.25">
      <c r="A25" s="3">
        <v>45342</v>
      </c>
      <c r="B25" s="2">
        <v>49.607608999999997</v>
      </c>
      <c r="C25" s="2">
        <f t="shared" si="0"/>
        <v>-3.0190095419490252E-3</v>
      </c>
    </row>
    <row r="26" spans="1:3" x14ac:dyDescent="0.25">
      <c r="A26" s="3">
        <v>45343</v>
      </c>
      <c r="B26" s="2">
        <v>49.458069000000002</v>
      </c>
      <c r="C26" s="2">
        <f t="shared" si="0"/>
        <v>-7.0800922175125952E-3</v>
      </c>
    </row>
    <row r="27" spans="1:3" x14ac:dyDescent="0.25">
      <c r="A27" s="3">
        <v>45344</v>
      </c>
      <c r="B27" s="2">
        <v>49.109138000000002</v>
      </c>
      <c r="C27" s="2">
        <f t="shared" si="0"/>
        <v>1.2507844572823446E-2</v>
      </c>
    </row>
    <row r="28" spans="1:3" x14ac:dyDescent="0.25">
      <c r="A28" s="3">
        <v>45345</v>
      </c>
      <c r="B28" s="2">
        <v>49.727245000000003</v>
      </c>
      <c r="C28" s="2">
        <f t="shared" si="0"/>
        <v>-3.6152329378716574E-3</v>
      </c>
    </row>
    <row r="29" spans="1:3" x14ac:dyDescent="0.25">
      <c r="A29" s="3">
        <v>45348</v>
      </c>
      <c r="B29" s="2">
        <v>49.547794000000003</v>
      </c>
      <c r="C29" s="2">
        <f t="shared" si="0"/>
        <v>3.4146990093318012E-3</v>
      </c>
    </row>
    <row r="30" spans="1:3" x14ac:dyDescent="0.25">
      <c r="A30" s="3">
        <v>45349</v>
      </c>
      <c r="B30" s="2">
        <v>49.717274000000003</v>
      </c>
      <c r="C30" s="2">
        <f t="shared" si="0"/>
        <v>1.1959490522220569E-2</v>
      </c>
    </row>
    <row r="31" spans="1:3" x14ac:dyDescent="0.25">
      <c r="A31" s="3">
        <v>45350</v>
      </c>
      <c r="B31" s="2">
        <v>50.315437000000003</v>
      </c>
      <c r="C31" s="2">
        <f t="shared" si="0"/>
        <v>6.1234239051547838E-3</v>
      </c>
    </row>
    <row r="32" spans="1:3" x14ac:dyDescent="0.25">
      <c r="A32" s="3">
        <v>45351</v>
      </c>
      <c r="B32" s="2">
        <v>50.624485</v>
      </c>
      <c r="C32" s="2">
        <f t="shared" si="0"/>
        <v>-1.20853205863096E-2</v>
      </c>
    </row>
    <row r="33" spans="1:3" x14ac:dyDescent="0.25">
      <c r="A33" s="3">
        <v>45352</v>
      </c>
      <c r="B33" s="2">
        <v>50.016354</v>
      </c>
      <c r="C33" s="2">
        <f t="shared" si="0"/>
        <v>-9.4122928503974929E-3</v>
      </c>
    </row>
    <row r="34" spans="1:3" x14ac:dyDescent="0.25">
      <c r="A34" s="3">
        <v>45355</v>
      </c>
      <c r="B34" s="2">
        <v>49.547794000000003</v>
      </c>
      <c r="C34" s="2">
        <f t="shared" si="0"/>
        <v>2.8129564568219667E-3</v>
      </c>
    </row>
    <row r="35" spans="1:3" x14ac:dyDescent="0.25">
      <c r="A35" s="3">
        <v>45356</v>
      </c>
      <c r="B35" s="2">
        <v>49.687365999999997</v>
      </c>
      <c r="C35" s="2">
        <f t="shared" si="0"/>
        <v>1.1371666027649168E-2</v>
      </c>
    </row>
    <row r="36" spans="1:3" x14ac:dyDescent="0.25">
      <c r="A36" s="3">
        <v>45357</v>
      </c>
      <c r="B36" s="2">
        <v>50.255619000000003</v>
      </c>
      <c r="C36" s="2">
        <f t="shared" si="0"/>
        <v>-2.3280210835664183E-2</v>
      </c>
    </row>
    <row r="37" spans="1:3" x14ac:dyDescent="0.25">
      <c r="A37" s="3">
        <v>45358</v>
      </c>
      <c r="B37" s="2">
        <v>49.099170999999998</v>
      </c>
      <c r="C37" s="2">
        <f t="shared" si="0"/>
        <v>8.2904050345096753E-3</v>
      </c>
    </row>
    <row r="38" spans="1:3" x14ac:dyDescent="0.25">
      <c r="A38" s="3">
        <v>45359</v>
      </c>
      <c r="B38" s="2">
        <v>49.507914999999997</v>
      </c>
      <c r="C38" s="2">
        <f t="shared" si="0"/>
        <v>-1.3583520790361618E-2</v>
      </c>
    </row>
    <row r="39" spans="1:3" x14ac:dyDescent="0.25">
      <c r="A39" s="3">
        <v>45362</v>
      </c>
      <c r="B39" s="2">
        <v>48.839970000000001</v>
      </c>
      <c r="C39" s="2">
        <f t="shared" si="0"/>
        <v>-6.1425818726024211E-3</v>
      </c>
    </row>
    <row r="40" spans="1:3" x14ac:dyDescent="0.25">
      <c r="A40" s="3">
        <v>45363</v>
      </c>
      <c r="B40" s="2">
        <v>48.540886</v>
      </c>
      <c r="C40" s="2">
        <f t="shared" si="0"/>
        <v>-5.9737762721060027E-3</v>
      </c>
    </row>
    <row r="41" spans="1:3" x14ac:dyDescent="0.25">
      <c r="A41" s="3">
        <v>45364</v>
      </c>
      <c r="B41" s="2">
        <v>48.251778000000002</v>
      </c>
      <c r="C41" s="2">
        <f t="shared" si="0"/>
        <v>-1.3939721236171083E-2</v>
      </c>
    </row>
    <row r="42" spans="1:3" x14ac:dyDescent="0.25">
      <c r="A42" s="3">
        <v>45365</v>
      </c>
      <c r="B42" s="2">
        <v>47.583827999999997</v>
      </c>
      <c r="C42" s="2">
        <f t="shared" si="0"/>
        <v>-7.9933482683299736E-3</v>
      </c>
    </row>
    <row r="43" spans="1:3" x14ac:dyDescent="0.25">
      <c r="A43" s="3">
        <v>45366</v>
      </c>
      <c r="B43" s="2">
        <v>47.204990000000002</v>
      </c>
      <c r="C43" s="2">
        <f t="shared" si="0"/>
        <v>-1.8114488405791395E-2</v>
      </c>
    </row>
    <row r="44" spans="1:3" x14ac:dyDescent="0.25">
      <c r="A44" s="3">
        <v>45369</v>
      </c>
      <c r="B44" s="2">
        <v>46.357593999999999</v>
      </c>
      <c r="C44" s="2">
        <f t="shared" si="0"/>
        <v>4.3002044537580734E-4</v>
      </c>
    </row>
    <row r="45" spans="1:3" x14ac:dyDescent="0.25">
      <c r="A45" s="3">
        <v>45370</v>
      </c>
      <c r="B45" s="2">
        <v>46.377533</v>
      </c>
      <c r="C45" s="2">
        <f t="shared" si="0"/>
        <v>5.2957839911080509E-2</v>
      </c>
    </row>
    <row r="46" spans="1:3" x14ac:dyDescent="0.25">
      <c r="A46" s="3">
        <v>45371</v>
      </c>
      <c r="B46" s="2">
        <v>48.899783999999997</v>
      </c>
      <c r="C46" s="2">
        <f t="shared" si="0"/>
        <v>-1.2514249303978915E-2</v>
      </c>
    </row>
    <row r="47" spans="1:3" x14ac:dyDescent="0.25">
      <c r="A47" s="3">
        <v>45372</v>
      </c>
      <c r="B47" s="2">
        <v>48.291652999999997</v>
      </c>
      <c r="C47" s="2">
        <f t="shared" si="0"/>
        <v>-1.6863074739004977E-2</v>
      </c>
    </row>
    <row r="48" spans="1:3" x14ac:dyDescent="0.25">
      <c r="A48" s="3">
        <v>45373</v>
      </c>
      <c r="B48" s="2">
        <v>47.484135000000002</v>
      </c>
      <c r="C48" s="2">
        <f t="shared" si="0"/>
        <v>-1.3953698202325346E-2</v>
      </c>
    </row>
    <row r="49" spans="1:3" x14ac:dyDescent="0.25">
      <c r="A49" s="3">
        <v>45376</v>
      </c>
      <c r="B49" s="2">
        <v>46.826157000000002</v>
      </c>
      <c r="C49" s="2">
        <f t="shared" si="0"/>
        <v>-2.1520078091240583E-2</v>
      </c>
    </row>
    <row r="50" spans="1:3" x14ac:dyDescent="0.25">
      <c r="A50" s="3">
        <v>45377</v>
      </c>
      <c r="B50" s="2">
        <v>45.829219999999999</v>
      </c>
      <c r="C50" s="2">
        <f t="shared" si="0"/>
        <v>2.2584002438381913E-2</v>
      </c>
    </row>
    <row r="51" spans="1:3" x14ac:dyDescent="0.25">
      <c r="A51" s="3">
        <v>45378</v>
      </c>
      <c r="B51" s="2">
        <v>46.876002999999997</v>
      </c>
      <c r="C51" s="2">
        <f t="shared" si="0"/>
        <v>9.5248494774369703E-3</v>
      </c>
    </row>
    <row r="52" spans="1:3" x14ac:dyDescent="0.25">
      <c r="A52" s="3">
        <v>45379</v>
      </c>
      <c r="B52" s="2">
        <v>47.324623000000003</v>
      </c>
      <c r="C52" s="2">
        <f t="shared" si="0"/>
        <v>5.4622247383959814E-3</v>
      </c>
    </row>
    <row r="53" spans="1:3" x14ac:dyDescent="0.25">
      <c r="A53" s="3">
        <v>45383</v>
      </c>
      <c r="B53" s="2">
        <v>47.583827999999997</v>
      </c>
      <c r="C53" s="2">
        <f t="shared" si="0"/>
        <v>-4.4337475114143661E-2</v>
      </c>
    </row>
    <row r="54" spans="1:3" x14ac:dyDescent="0.25">
      <c r="A54" s="3">
        <v>45384</v>
      </c>
      <c r="B54" s="2">
        <v>45.520167999999998</v>
      </c>
      <c r="C54" s="2">
        <f t="shared" si="0"/>
        <v>3.0614006234245647E-3</v>
      </c>
    </row>
    <row r="55" spans="1:3" x14ac:dyDescent="0.25">
      <c r="A55" s="3">
        <v>45385</v>
      </c>
      <c r="B55" s="2">
        <v>45.659737</v>
      </c>
      <c r="C55" s="2">
        <f t="shared" si="0"/>
        <v>1.7531054425673171E-2</v>
      </c>
    </row>
    <row r="56" spans="1:3" x14ac:dyDescent="0.25">
      <c r="A56" s="3">
        <v>45386</v>
      </c>
      <c r="B56" s="2">
        <v>46.467258000000001</v>
      </c>
      <c r="C56" s="2">
        <f t="shared" si="0"/>
        <v>-4.0847931726475948E-3</v>
      </c>
    </row>
    <row r="57" spans="1:3" x14ac:dyDescent="0.25">
      <c r="A57" s="3">
        <v>45387</v>
      </c>
      <c r="B57" s="2">
        <v>46.277836000000001</v>
      </c>
      <c r="C57" s="2">
        <f t="shared" si="0"/>
        <v>1.9414068724157935E-2</v>
      </c>
    </row>
    <row r="58" spans="1:3" x14ac:dyDescent="0.25">
      <c r="A58" s="3">
        <v>45390</v>
      </c>
      <c r="B58" s="2">
        <v>47.185054999999998</v>
      </c>
      <c r="C58" s="2">
        <f t="shared" si="0"/>
        <v>4.8476933118182866E-3</v>
      </c>
    </row>
    <row r="59" spans="1:3" x14ac:dyDescent="0.25">
      <c r="A59" s="3">
        <v>45391</v>
      </c>
      <c r="B59" s="2">
        <v>47.414349000000001</v>
      </c>
      <c r="C59" s="2">
        <f t="shared" si="0"/>
        <v>-3.8800325440212217E-2</v>
      </c>
    </row>
    <row r="60" spans="1:3" x14ac:dyDescent="0.25">
      <c r="A60" s="3">
        <v>45392</v>
      </c>
      <c r="B60" s="2">
        <v>45.60989</v>
      </c>
      <c r="C60" s="2">
        <f t="shared" si="0"/>
        <v>-9.6639335546435164E-3</v>
      </c>
    </row>
    <row r="61" spans="1:3" x14ac:dyDescent="0.25">
      <c r="A61" s="3">
        <v>45393</v>
      </c>
      <c r="B61" s="2">
        <v>45.171241999999999</v>
      </c>
      <c r="C61" s="2">
        <f t="shared" si="0"/>
        <v>1.6417044484444133E-2</v>
      </c>
    </row>
    <row r="62" spans="1:3" x14ac:dyDescent="0.25">
      <c r="A62" s="3">
        <v>45394</v>
      </c>
      <c r="B62" s="2">
        <v>45.918940999999997</v>
      </c>
      <c r="C62" s="2">
        <f t="shared" si="0"/>
        <v>-1.6637828780590003E-2</v>
      </c>
    </row>
    <row r="63" spans="1:3" x14ac:dyDescent="0.25">
      <c r="A63" s="3">
        <v>45397</v>
      </c>
      <c r="B63" s="2">
        <v>45.161270000000002</v>
      </c>
      <c r="C63" s="2">
        <f t="shared" si="0"/>
        <v>-1.0875694993894645E-2</v>
      </c>
    </row>
    <row r="64" spans="1:3" x14ac:dyDescent="0.25">
      <c r="A64" s="3">
        <v>45398</v>
      </c>
      <c r="B64" s="2">
        <v>44.672770999999997</v>
      </c>
      <c r="C64" s="2">
        <f t="shared" si="0"/>
        <v>-4.6974949024588463E-3</v>
      </c>
    </row>
    <row r="65" spans="1:3" x14ac:dyDescent="0.25">
      <c r="A65" s="3">
        <v>45399</v>
      </c>
      <c r="B65" s="2">
        <v>44.463413000000003</v>
      </c>
      <c r="C65" s="2">
        <f t="shared" si="0"/>
        <v>9.1507529627084302E-3</v>
      </c>
    </row>
    <row r="66" spans="1:3" x14ac:dyDescent="0.25">
      <c r="A66" s="3">
        <v>45400</v>
      </c>
      <c r="B66" s="2">
        <v>44.872154000000002</v>
      </c>
      <c r="C66" s="2">
        <f t="shared" si="0"/>
        <v>3.4715907135098333E-2</v>
      </c>
    </row>
    <row r="67" spans="1:3" x14ac:dyDescent="0.25">
      <c r="A67" s="3">
        <v>45401</v>
      </c>
      <c r="B67" s="2">
        <v>46.457287000000001</v>
      </c>
      <c r="C67" s="2">
        <f t="shared" ref="C67:C126" si="1">LN(B68/B67)</f>
        <v>-8.5868385856338462E-4</v>
      </c>
    </row>
    <row r="68" spans="1:3" x14ac:dyDescent="0.25">
      <c r="A68" s="3">
        <v>45404</v>
      </c>
      <c r="B68" s="2">
        <v>46.417411999999999</v>
      </c>
      <c r="C68" s="2">
        <f t="shared" si="1"/>
        <v>5.3550221943799801E-3</v>
      </c>
    </row>
    <row r="69" spans="1:3" x14ac:dyDescent="0.25">
      <c r="A69" s="3">
        <v>45405</v>
      </c>
      <c r="B69" s="2">
        <v>46.666645000000003</v>
      </c>
      <c r="C69" s="2">
        <f t="shared" si="1"/>
        <v>2.9863663258690373E-3</v>
      </c>
    </row>
    <row r="70" spans="1:3" x14ac:dyDescent="0.25">
      <c r="A70" s="3">
        <v>45406</v>
      </c>
      <c r="B70" s="2">
        <v>46.806216999999997</v>
      </c>
      <c r="C70" s="2">
        <f t="shared" si="1"/>
        <v>9.5390677368073599E-3</v>
      </c>
    </row>
    <row r="71" spans="1:3" x14ac:dyDescent="0.25">
      <c r="A71" s="3">
        <v>45407</v>
      </c>
      <c r="B71" s="2">
        <v>47.254840999999999</v>
      </c>
      <c r="C71" s="2">
        <f t="shared" si="1"/>
        <v>3.5643981071367757E-2</v>
      </c>
    </row>
    <row r="72" spans="1:3" x14ac:dyDescent="0.25">
      <c r="A72" s="3">
        <v>45408</v>
      </c>
      <c r="B72" s="2">
        <v>48.969569999999997</v>
      </c>
      <c r="C72" s="2">
        <f t="shared" si="1"/>
        <v>-4.3267916277094844E-2</v>
      </c>
    </row>
    <row r="73" spans="1:3" x14ac:dyDescent="0.25">
      <c r="A73" s="3">
        <v>45411</v>
      </c>
      <c r="B73" s="2">
        <v>46.895943000000003</v>
      </c>
      <c r="C73" s="2">
        <f t="shared" si="1"/>
        <v>4.250850103437866E-4</v>
      </c>
    </row>
    <row r="74" spans="1:3" x14ac:dyDescent="0.25">
      <c r="A74" s="3">
        <v>45412</v>
      </c>
      <c r="B74" s="2">
        <v>46.915882000000003</v>
      </c>
      <c r="C74" s="2">
        <f t="shared" si="1"/>
        <v>1.193439272203497E-2</v>
      </c>
    </row>
    <row r="75" spans="1:3" x14ac:dyDescent="0.25">
      <c r="A75" s="3">
        <v>45413</v>
      </c>
      <c r="B75" s="2">
        <v>47.479149</v>
      </c>
      <c r="C75" s="2">
        <f t="shared" si="1"/>
        <v>1.2416043060345614E-2</v>
      </c>
    </row>
    <row r="76" spans="1:3" x14ac:dyDescent="0.25">
      <c r="A76" s="3">
        <v>45414</v>
      </c>
      <c r="B76" s="2">
        <v>48.072327000000001</v>
      </c>
      <c r="C76" s="2">
        <f t="shared" si="1"/>
        <v>5.9960919955358641E-3</v>
      </c>
    </row>
    <row r="77" spans="1:3" x14ac:dyDescent="0.25">
      <c r="A77" s="3">
        <v>45415</v>
      </c>
      <c r="B77" s="2">
        <v>48.361438999999997</v>
      </c>
      <c r="C77" s="2">
        <f t="shared" si="1"/>
        <v>2.5642425116752219E-2</v>
      </c>
    </row>
    <row r="78" spans="1:3" x14ac:dyDescent="0.25">
      <c r="A78" s="3">
        <v>45418</v>
      </c>
      <c r="B78" s="2">
        <v>49.617579999999997</v>
      </c>
      <c r="C78" s="2">
        <f t="shared" si="1"/>
        <v>2.0072316907435144E-3</v>
      </c>
    </row>
    <row r="79" spans="1:3" x14ac:dyDescent="0.25">
      <c r="A79" s="3">
        <v>45419</v>
      </c>
      <c r="B79" s="2">
        <v>49.717274000000003</v>
      </c>
      <c r="C79" s="2">
        <f t="shared" si="1"/>
        <v>7.9888979137877399E-3</v>
      </c>
    </row>
    <row r="80" spans="1:3" x14ac:dyDescent="0.25">
      <c r="A80" s="3">
        <v>45420</v>
      </c>
      <c r="B80" s="2">
        <v>50.116050999999999</v>
      </c>
      <c r="C80" s="2">
        <f t="shared" si="1"/>
        <v>7.9541665986582796E-4</v>
      </c>
    </row>
    <row r="81" spans="1:3" x14ac:dyDescent="0.25">
      <c r="A81" s="3">
        <v>45421</v>
      </c>
      <c r="B81" s="2">
        <v>50.155929999999998</v>
      </c>
      <c r="C81" s="2">
        <f t="shared" si="1"/>
        <v>-1.1394478064913604E-2</v>
      </c>
    </row>
    <row r="82" spans="1:3" x14ac:dyDescent="0.25">
      <c r="A82" s="3">
        <v>45422</v>
      </c>
      <c r="B82" s="2">
        <v>49.587673000000002</v>
      </c>
      <c r="C82" s="2">
        <f t="shared" si="1"/>
        <v>-1.5397437501677101E-2</v>
      </c>
    </row>
    <row r="83" spans="1:3" x14ac:dyDescent="0.25">
      <c r="A83" s="3">
        <v>45425</v>
      </c>
      <c r="B83" s="2">
        <v>48.829998000000003</v>
      </c>
      <c r="C83" s="2">
        <f t="shared" si="1"/>
        <v>3.0672144088807868E-3</v>
      </c>
    </row>
    <row r="84" spans="1:3" x14ac:dyDescent="0.25">
      <c r="A84" s="3">
        <v>45426</v>
      </c>
      <c r="B84" s="2">
        <v>48.98</v>
      </c>
      <c r="C84" s="2">
        <f t="shared" si="1"/>
        <v>2.4469425432547764E-3</v>
      </c>
    </row>
    <row r="85" spans="1:3" x14ac:dyDescent="0.25">
      <c r="A85" s="3">
        <v>45427</v>
      </c>
      <c r="B85" s="2">
        <v>49.099997999999999</v>
      </c>
      <c r="C85" s="2">
        <f t="shared" si="1"/>
        <v>-6.5386217797076063E-3</v>
      </c>
    </row>
    <row r="86" spans="1:3" x14ac:dyDescent="0.25">
      <c r="A86" s="3">
        <v>45428</v>
      </c>
      <c r="B86" s="2">
        <v>48.779998999999997</v>
      </c>
      <c r="C86" s="2">
        <f t="shared" si="1"/>
        <v>-1.0255154321542328E-3</v>
      </c>
    </row>
    <row r="87" spans="1:3" x14ac:dyDescent="0.25">
      <c r="A87" s="3">
        <v>45429</v>
      </c>
      <c r="B87" s="2">
        <v>48.73</v>
      </c>
      <c r="C87" s="2">
        <f t="shared" si="1"/>
        <v>-1.8432747213038333E-2</v>
      </c>
    </row>
    <row r="88" spans="1:3" x14ac:dyDescent="0.25">
      <c r="A88" s="3">
        <v>45432</v>
      </c>
      <c r="B88" s="2">
        <v>47.84</v>
      </c>
      <c r="C88" s="2">
        <f t="shared" si="1"/>
        <v>3.3389012655146303E-3</v>
      </c>
    </row>
    <row r="89" spans="1:3" x14ac:dyDescent="0.25">
      <c r="A89" s="3">
        <v>45433</v>
      </c>
      <c r="B89" s="2">
        <v>48</v>
      </c>
      <c r="C89" s="2">
        <f t="shared" si="1"/>
        <v>-2.0854647373687919E-3</v>
      </c>
    </row>
    <row r="90" spans="1:3" x14ac:dyDescent="0.25">
      <c r="A90" s="3">
        <v>45434</v>
      </c>
      <c r="B90" s="2">
        <v>47.900002000000001</v>
      </c>
      <c r="C90" s="2">
        <f t="shared" si="1"/>
        <v>-2.3659806391146114E-2</v>
      </c>
    </row>
    <row r="91" spans="1:3" x14ac:dyDescent="0.25">
      <c r="A91" s="3">
        <v>45435</v>
      </c>
      <c r="B91" s="2">
        <v>46.779998999999997</v>
      </c>
      <c r="C91" s="2">
        <f t="shared" si="1"/>
        <v>6.3925850935827328E-3</v>
      </c>
    </row>
    <row r="92" spans="1:3" x14ac:dyDescent="0.25">
      <c r="A92" s="3">
        <v>45436</v>
      </c>
      <c r="B92" s="2">
        <v>47.080002</v>
      </c>
      <c r="C92" s="2">
        <f t="shared" si="1"/>
        <v>-8.7468077653171713E-3</v>
      </c>
    </row>
    <row r="93" spans="1:3" x14ac:dyDescent="0.25">
      <c r="A93" s="3">
        <v>45440</v>
      </c>
      <c r="B93" s="2">
        <v>46.669998</v>
      </c>
      <c r="C93" s="2">
        <f t="shared" si="1"/>
        <v>-3.0456955659774198E-2</v>
      </c>
    </row>
    <row r="94" spans="1:3" x14ac:dyDescent="0.25">
      <c r="A94" s="3">
        <v>45441</v>
      </c>
      <c r="B94" s="2">
        <v>45.27</v>
      </c>
      <c r="C94" s="2">
        <f t="shared" si="1"/>
        <v>8.3590894047192582E-3</v>
      </c>
    </row>
    <row r="95" spans="1:3" x14ac:dyDescent="0.25">
      <c r="A95" s="3">
        <v>45442</v>
      </c>
      <c r="B95" s="2">
        <v>45.650002000000001</v>
      </c>
      <c r="C95" s="2">
        <f t="shared" si="1"/>
        <v>2.6252038129642406E-3</v>
      </c>
    </row>
    <row r="96" spans="1:3" x14ac:dyDescent="0.25">
      <c r="A96" s="3">
        <v>45443</v>
      </c>
      <c r="B96" s="2">
        <v>45.77</v>
      </c>
      <c r="C96" s="2">
        <f t="shared" si="1"/>
        <v>5.0125418235441935E-3</v>
      </c>
    </row>
    <row r="97" spans="1:3" x14ac:dyDescent="0.25">
      <c r="A97" s="3">
        <v>45446</v>
      </c>
      <c r="B97" s="2">
        <v>46</v>
      </c>
      <c r="C97" s="2">
        <f t="shared" si="1"/>
        <v>-2.1737144954888627E-4</v>
      </c>
    </row>
    <row r="98" spans="1:3" x14ac:dyDescent="0.25">
      <c r="A98" s="3">
        <v>45447</v>
      </c>
      <c r="B98" s="2">
        <v>45.990001999999997</v>
      </c>
      <c r="C98" s="2">
        <f t="shared" si="1"/>
        <v>-3.703348014196633E-3</v>
      </c>
    </row>
    <row r="99" spans="1:3" x14ac:dyDescent="0.25">
      <c r="A99" s="3">
        <v>45448</v>
      </c>
      <c r="B99" s="2">
        <v>45.82</v>
      </c>
      <c r="C99" s="2">
        <f t="shared" si="1"/>
        <v>1.90235090627782E-2</v>
      </c>
    </row>
    <row r="100" spans="1:3" x14ac:dyDescent="0.25">
      <c r="A100" s="3">
        <v>45449</v>
      </c>
      <c r="B100" s="2">
        <v>46.700001</v>
      </c>
      <c r="C100" s="2">
        <f t="shared" si="1"/>
        <v>1.9253401620850281E-3</v>
      </c>
    </row>
    <row r="101" spans="1:3" x14ac:dyDescent="0.25">
      <c r="A101" s="3">
        <v>45450</v>
      </c>
      <c r="B101" s="2">
        <v>46.790000999999997</v>
      </c>
      <c r="C101" s="2">
        <f t="shared" si="1"/>
        <v>-2.9965560844062724E-3</v>
      </c>
    </row>
    <row r="102" spans="1:3" x14ac:dyDescent="0.25">
      <c r="A102" s="3">
        <v>45453</v>
      </c>
      <c r="B102" s="2">
        <v>46.650002000000001</v>
      </c>
      <c r="C102" s="2">
        <f t="shared" si="1"/>
        <v>5.5579021745603115E-3</v>
      </c>
    </row>
    <row r="103" spans="1:3" x14ac:dyDescent="0.25">
      <c r="A103" s="3">
        <v>45454</v>
      </c>
      <c r="B103" s="2">
        <v>46.91</v>
      </c>
      <c r="C103" s="2">
        <f t="shared" si="1"/>
        <v>6.3929677871862878E-4</v>
      </c>
    </row>
    <row r="104" spans="1:3" x14ac:dyDescent="0.25">
      <c r="A104" s="3">
        <v>45455</v>
      </c>
      <c r="B104" s="2">
        <v>46.939999</v>
      </c>
      <c r="C104" s="2">
        <f t="shared" si="1"/>
        <v>-9.4178565257745078E-3</v>
      </c>
    </row>
    <row r="105" spans="1:3" x14ac:dyDescent="0.25">
      <c r="A105" s="3">
        <v>45456</v>
      </c>
      <c r="B105" s="2">
        <v>46.5</v>
      </c>
      <c r="C105" s="2">
        <f t="shared" si="1"/>
        <v>-1.9544639932620303E-2</v>
      </c>
    </row>
    <row r="106" spans="1:3" x14ac:dyDescent="0.25">
      <c r="A106" s="3">
        <v>45457</v>
      </c>
      <c r="B106" s="2">
        <v>45.599997999999999</v>
      </c>
      <c r="C106" s="2">
        <f t="shared" si="1"/>
        <v>1.15558465869055E-2</v>
      </c>
    </row>
    <row r="107" spans="1:3" x14ac:dyDescent="0.25">
      <c r="A107" s="3">
        <v>45460</v>
      </c>
      <c r="B107" s="2">
        <v>46.130001</v>
      </c>
      <c r="C107" s="2">
        <f t="shared" si="1"/>
        <v>-1.3311729429520304E-2</v>
      </c>
    </row>
    <row r="108" spans="1:3" x14ac:dyDescent="0.25">
      <c r="A108" s="3">
        <v>45461</v>
      </c>
      <c r="B108" s="2">
        <v>45.52</v>
      </c>
      <c r="C108" s="2">
        <f t="shared" si="1"/>
        <v>-2.1975173591133238E-4</v>
      </c>
    </row>
    <row r="109" spans="1:3" x14ac:dyDescent="0.25">
      <c r="A109" s="3">
        <v>45463</v>
      </c>
      <c r="B109" s="2">
        <v>45.509998000000003</v>
      </c>
      <c r="C109" s="2">
        <f t="shared" si="1"/>
        <v>-1.3048952735520283E-2</v>
      </c>
    </row>
    <row r="110" spans="1:3" x14ac:dyDescent="0.25">
      <c r="A110" s="3">
        <v>45464</v>
      </c>
      <c r="B110" s="2">
        <v>44.919998</v>
      </c>
      <c r="C110" s="2">
        <f t="shared" si="1"/>
        <v>1.0629063753520891E-2</v>
      </c>
    </row>
    <row r="111" spans="1:3" x14ac:dyDescent="0.25">
      <c r="A111" s="3">
        <v>45467</v>
      </c>
      <c r="B111" s="2">
        <v>45.400002000000001</v>
      </c>
      <c r="C111" s="2">
        <f t="shared" si="1"/>
        <v>-2.2051386862319148E-3</v>
      </c>
    </row>
    <row r="112" spans="1:3" x14ac:dyDescent="0.25">
      <c r="A112" s="3">
        <v>45468</v>
      </c>
      <c r="B112" s="2">
        <v>45.299999</v>
      </c>
      <c r="C112" s="2">
        <f t="shared" si="1"/>
        <v>1.4682021157520889E-2</v>
      </c>
    </row>
    <row r="113" spans="1:3" x14ac:dyDescent="0.25">
      <c r="A113" s="3">
        <v>45469</v>
      </c>
      <c r="B113" s="2">
        <v>45.970001000000003</v>
      </c>
      <c r="C113" s="2">
        <f t="shared" si="1"/>
        <v>1.6611340329158647E-2</v>
      </c>
    </row>
    <row r="114" spans="1:3" x14ac:dyDescent="0.25">
      <c r="A114" s="3">
        <v>45470</v>
      </c>
      <c r="B114" s="2">
        <v>46.740001999999997</v>
      </c>
      <c r="C114" s="2">
        <f t="shared" si="1"/>
        <v>1.8232347319954254E-2</v>
      </c>
    </row>
    <row r="115" spans="1:3" x14ac:dyDescent="0.25">
      <c r="A115" s="3">
        <v>45471</v>
      </c>
      <c r="B115" s="2">
        <v>47.599997999999999</v>
      </c>
      <c r="C115" s="2">
        <f t="shared" si="1"/>
        <v>-1.055976066104056E-2</v>
      </c>
    </row>
    <row r="116" spans="1:3" x14ac:dyDescent="0.25">
      <c r="A116" s="3">
        <v>45474</v>
      </c>
      <c r="B116" s="2">
        <v>47.099997999999999</v>
      </c>
      <c r="C116" s="2">
        <f t="shared" si="1"/>
        <v>1.8719738985976109E-2</v>
      </c>
    </row>
    <row r="117" spans="1:3" x14ac:dyDescent="0.25">
      <c r="A117" s="3">
        <v>45475</v>
      </c>
      <c r="B117" s="2">
        <v>47.990001999999997</v>
      </c>
      <c r="C117" s="2">
        <f t="shared" si="1"/>
        <v>-2.1057841868531598E-2</v>
      </c>
    </row>
    <row r="118" spans="1:3" x14ac:dyDescent="0.25">
      <c r="A118" s="3">
        <v>45476</v>
      </c>
      <c r="B118" s="2">
        <v>46.990001999999997</v>
      </c>
      <c r="C118" s="2">
        <f t="shared" si="1"/>
        <v>-1.7821233477126587E-2</v>
      </c>
    </row>
    <row r="119" spans="1:3" x14ac:dyDescent="0.25">
      <c r="A119" s="3">
        <v>45478</v>
      </c>
      <c r="B119" s="2">
        <v>46.16</v>
      </c>
      <c r="C119" s="2">
        <f t="shared" si="1"/>
        <v>7.3386903934665546E-3</v>
      </c>
    </row>
    <row r="120" spans="1:3" x14ac:dyDescent="0.25">
      <c r="A120" s="3">
        <v>45481</v>
      </c>
      <c r="B120" s="2">
        <v>46.5</v>
      </c>
      <c r="C120" s="2">
        <f t="shared" si="1"/>
        <v>3.4349539999732615E-3</v>
      </c>
    </row>
    <row r="121" spans="1:3" x14ac:dyDescent="0.25">
      <c r="A121" s="3">
        <v>45482</v>
      </c>
      <c r="B121" s="2">
        <v>46.66</v>
      </c>
      <c r="C121" s="2">
        <f t="shared" si="1"/>
        <v>3.3301327285015024E-2</v>
      </c>
    </row>
    <row r="122" spans="1:3" x14ac:dyDescent="0.25">
      <c r="A122" s="3">
        <v>45483</v>
      </c>
      <c r="B122" s="2">
        <v>48.240001999999997</v>
      </c>
      <c r="C122" s="2">
        <f t="shared" si="1"/>
        <v>3.3832448959333537E-2</v>
      </c>
    </row>
    <row r="123" spans="1:3" x14ac:dyDescent="0.25">
      <c r="A123" s="3">
        <v>45484</v>
      </c>
      <c r="B123" s="2">
        <v>49.900002000000001</v>
      </c>
      <c r="C123" s="2">
        <f t="shared" si="1"/>
        <v>3.6306746956964911E-2</v>
      </c>
    </row>
    <row r="124" spans="1:3" x14ac:dyDescent="0.25">
      <c r="A124" s="3">
        <v>45485</v>
      </c>
      <c r="B124" s="2">
        <v>51.744999</v>
      </c>
      <c r="C124" s="2">
        <f t="shared" si="1"/>
        <v>5.2239817033734467E-2</v>
      </c>
    </row>
    <row r="125" spans="1:3" x14ac:dyDescent="0.25">
      <c r="A125" s="3">
        <v>45488</v>
      </c>
      <c r="B125" s="2">
        <v>54.52</v>
      </c>
      <c r="C125" s="2">
        <f t="shared" si="1"/>
        <v>3.8147824901765104E-2</v>
      </c>
    </row>
    <row r="126" spans="1:3" x14ac:dyDescent="0.25">
      <c r="A126" s="3">
        <v>45489</v>
      </c>
      <c r="B126" s="2">
        <v>56.639999000000003</v>
      </c>
      <c r="C126" s="2">
        <f t="shared" si="1"/>
        <v>-2.4747935777016962E-3</v>
      </c>
    </row>
    <row r="127" spans="1:3" x14ac:dyDescent="0.25">
      <c r="A127" s="3">
        <v>45490</v>
      </c>
      <c r="B127" s="2">
        <v>56.5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showGridLines="0" workbookViewId="0">
      <selection activeCell="H2" sqref="H2"/>
    </sheetView>
  </sheetViews>
  <sheetFormatPr defaultRowHeight="15" x14ac:dyDescent="0.25"/>
  <cols>
    <col min="1" max="1" width="12.28515625" customWidth="1"/>
  </cols>
  <sheetData>
    <row r="1" spans="1:8" x14ac:dyDescent="0.25">
      <c r="A1" s="2" t="s">
        <v>0</v>
      </c>
      <c r="B1" s="2" t="s">
        <v>1</v>
      </c>
      <c r="C1" s="2" t="s">
        <v>8</v>
      </c>
    </row>
    <row r="2" spans="1:8" x14ac:dyDescent="0.25">
      <c r="A2" s="3">
        <v>45308</v>
      </c>
      <c r="B2" s="2">
        <v>9.7189610000000002</v>
      </c>
      <c r="C2" s="2">
        <f>LN(B3/B2)</f>
        <v>-3.0690239637757768E-3</v>
      </c>
      <c r="F2" t="s">
        <v>3</v>
      </c>
      <c r="H2" s="13">
        <f>_xlfn.STDEV.P(C2:C125)</f>
        <v>1.8059419542581258E-2</v>
      </c>
    </row>
    <row r="3" spans="1:8" x14ac:dyDescent="0.25">
      <c r="A3" s="3">
        <v>45309</v>
      </c>
      <c r="B3" s="2">
        <v>9.6891789999999993</v>
      </c>
      <c r="C3" s="2">
        <f t="shared" ref="C3:C66" si="0">LN(B4/B3)</f>
        <v>3.0274651600169341E-2</v>
      </c>
    </row>
    <row r="4" spans="1:8" x14ac:dyDescent="0.25">
      <c r="A4" s="3">
        <v>45310</v>
      </c>
      <c r="B4" s="2">
        <v>9.9870009999999994</v>
      </c>
      <c r="C4" s="2">
        <f t="shared" si="0"/>
        <v>7.9209833904283367E-3</v>
      </c>
    </row>
    <row r="5" spans="1:8" x14ac:dyDescent="0.25">
      <c r="A5" s="3">
        <v>45313</v>
      </c>
      <c r="B5" s="2">
        <v>10.066421999999999</v>
      </c>
      <c r="C5" s="2">
        <f t="shared" si="0"/>
        <v>-6.9274849831303153E-3</v>
      </c>
      <c r="E5" t="s">
        <v>9</v>
      </c>
      <c r="H5" s="5">
        <v>4.2000000000000003E-2</v>
      </c>
    </row>
    <row r="6" spans="1:8" x14ac:dyDescent="0.25">
      <c r="A6" s="3">
        <v>45314</v>
      </c>
      <c r="B6" s="2">
        <v>9.9969280000000005</v>
      </c>
      <c r="C6" s="2">
        <f t="shared" si="0"/>
        <v>-9.9349840729812946E-4</v>
      </c>
    </row>
    <row r="7" spans="1:8" x14ac:dyDescent="0.25">
      <c r="A7" s="3">
        <v>45315</v>
      </c>
      <c r="B7" s="2">
        <v>9.9870009999999994</v>
      </c>
      <c r="C7" s="2">
        <f t="shared" si="0"/>
        <v>1.773446921613878E-2</v>
      </c>
    </row>
    <row r="8" spans="1:8" x14ac:dyDescent="0.25">
      <c r="A8" s="3">
        <v>45316</v>
      </c>
      <c r="B8" s="2">
        <v>10.165694999999999</v>
      </c>
      <c r="C8" s="2">
        <f t="shared" si="0"/>
        <v>-8.8279211984562608E-3</v>
      </c>
      <c r="G8" t="s">
        <v>10</v>
      </c>
      <c r="H8">
        <f>COUNT(A2:A126)</f>
        <v>125</v>
      </c>
    </row>
    <row r="9" spans="1:8" x14ac:dyDescent="0.25">
      <c r="A9" s="3">
        <v>45317</v>
      </c>
      <c r="B9" s="2">
        <v>10.076347999999999</v>
      </c>
      <c r="C9" s="2">
        <f t="shared" si="0"/>
        <v>4.9140955584190257E-3</v>
      </c>
    </row>
    <row r="10" spans="1:8" x14ac:dyDescent="0.25">
      <c r="A10" s="3">
        <v>45320</v>
      </c>
      <c r="B10" s="2">
        <v>10.125985999999999</v>
      </c>
      <c r="C10" s="2">
        <f t="shared" si="0"/>
        <v>-1.0842904912446414E-2</v>
      </c>
    </row>
    <row r="11" spans="1:8" x14ac:dyDescent="0.25">
      <c r="A11" s="3">
        <v>45321</v>
      </c>
      <c r="B11" s="2">
        <v>10.016783999999999</v>
      </c>
      <c r="C11" s="2">
        <f t="shared" si="0"/>
        <v>-5.8149888980653451E-2</v>
      </c>
    </row>
    <row r="12" spans="1:8" x14ac:dyDescent="0.25">
      <c r="A12" s="3">
        <v>45322</v>
      </c>
      <c r="B12" s="2">
        <v>9.4509209999999992</v>
      </c>
      <c r="C12" s="2">
        <f t="shared" si="0"/>
        <v>7.3259281035991898E-3</v>
      </c>
      <c r="F12" t="s">
        <v>6</v>
      </c>
      <c r="H12">
        <f>(H16-H5)/H2</f>
        <v>3.2535292979192056</v>
      </c>
    </row>
    <row r="13" spans="1:8" x14ac:dyDescent="0.25">
      <c r="A13" s="3">
        <v>45323</v>
      </c>
      <c r="B13" s="2">
        <v>9.5204120000000003</v>
      </c>
      <c r="C13" s="2">
        <f t="shared" si="0"/>
        <v>-1.4706134940810122E-2</v>
      </c>
    </row>
    <row r="14" spans="1:8" x14ac:dyDescent="0.25">
      <c r="A14" s="3">
        <v>45324</v>
      </c>
      <c r="B14" s="2">
        <v>9.3814279999999997</v>
      </c>
      <c r="C14" s="2">
        <f t="shared" si="0"/>
        <v>-8.5015919016515236E-3</v>
      </c>
    </row>
    <row r="15" spans="1:8" x14ac:dyDescent="0.25">
      <c r="A15" s="3">
        <v>45327</v>
      </c>
      <c r="B15" s="2">
        <v>9.302009</v>
      </c>
      <c r="C15" s="2">
        <f t="shared" si="0"/>
        <v>1.9027965822928199E-2</v>
      </c>
    </row>
    <row r="16" spans="1:8" x14ac:dyDescent="0.25">
      <c r="A16" s="3">
        <v>45328</v>
      </c>
      <c r="B16" s="2">
        <v>9.4807020000000009</v>
      </c>
      <c r="C16" s="2">
        <f t="shared" si="0"/>
        <v>-1.6895862732751222E-2</v>
      </c>
      <c r="F16" t="s">
        <v>7</v>
      </c>
      <c r="H16" s="6">
        <f>EXP(AVERAGE(C2:C125)*H8)-1</f>
        <v>0.10075685058520278</v>
      </c>
    </row>
    <row r="17" spans="1:3" x14ac:dyDescent="0.25">
      <c r="A17" s="3">
        <v>45329</v>
      </c>
      <c r="B17" s="2">
        <v>9.3218630000000005</v>
      </c>
      <c r="C17" s="2">
        <f t="shared" si="0"/>
        <v>3.351109569487886E-2</v>
      </c>
    </row>
    <row r="18" spans="1:3" x14ac:dyDescent="0.25">
      <c r="A18" s="3">
        <v>45330</v>
      </c>
      <c r="B18" s="2">
        <v>9.6395420000000005</v>
      </c>
      <c r="C18" s="2">
        <f t="shared" si="0"/>
        <v>1.3299358125380498E-2</v>
      </c>
    </row>
    <row r="19" spans="1:3" x14ac:dyDescent="0.25">
      <c r="A19" s="3">
        <v>45331</v>
      </c>
      <c r="B19" s="2">
        <v>9.7685980000000008</v>
      </c>
      <c r="C19" s="2">
        <f t="shared" si="0"/>
        <v>1.7128939736777135E-2</v>
      </c>
    </row>
    <row r="20" spans="1:3" x14ac:dyDescent="0.25">
      <c r="A20" s="3">
        <v>45334</v>
      </c>
      <c r="B20" s="2">
        <v>9.9373649999999998</v>
      </c>
      <c r="C20" s="2">
        <f t="shared" si="0"/>
        <v>-3.8701406494355516E-2</v>
      </c>
    </row>
    <row r="21" spans="1:3" x14ac:dyDescent="0.25">
      <c r="A21" s="3">
        <v>45335</v>
      </c>
      <c r="B21" s="2">
        <v>9.5601219999999998</v>
      </c>
      <c r="C21" s="2">
        <f t="shared" si="0"/>
        <v>0</v>
      </c>
    </row>
    <row r="22" spans="1:3" x14ac:dyDescent="0.25">
      <c r="A22" s="3">
        <v>45336</v>
      </c>
      <c r="B22" s="2">
        <v>9.5601219999999998</v>
      </c>
      <c r="C22" s="2">
        <f t="shared" si="0"/>
        <v>4.6661597566658101E-2</v>
      </c>
    </row>
    <row r="23" spans="1:3" x14ac:dyDescent="0.25">
      <c r="A23" s="3">
        <v>45337</v>
      </c>
      <c r="B23" s="2">
        <v>10.016783999999999</v>
      </c>
      <c r="C23" s="2">
        <f t="shared" si="0"/>
        <v>-1.9842402563569586E-3</v>
      </c>
    </row>
    <row r="24" spans="1:3" x14ac:dyDescent="0.25">
      <c r="A24" s="3">
        <v>45338</v>
      </c>
      <c r="B24" s="2">
        <v>9.9969280000000005</v>
      </c>
      <c r="C24" s="2">
        <f t="shared" si="0"/>
        <v>-3.5374957868281744E-2</v>
      </c>
    </row>
    <row r="25" spans="1:3" x14ac:dyDescent="0.25">
      <c r="A25" s="3">
        <v>45342</v>
      </c>
      <c r="B25" s="2">
        <v>9.6494689999999999</v>
      </c>
      <c r="C25" s="2">
        <f t="shared" si="0"/>
        <v>1.0235465691360437E-2</v>
      </c>
    </row>
    <row r="26" spans="1:3" x14ac:dyDescent="0.25">
      <c r="A26" s="3">
        <v>45343</v>
      </c>
      <c r="B26" s="2">
        <v>9.7487429999999993</v>
      </c>
      <c r="C26" s="2">
        <f t="shared" si="0"/>
        <v>1.4156038624827134E-2</v>
      </c>
    </row>
    <row r="27" spans="1:3" x14ac:dyDescent="0.25">
      <c r="A27" s="3">
        <v>45344</v>
      </c>
      <c r="B27" s="2">
        <v>9.8877279999999992</v>
      </c>
      <c r="C27" s="2">
        <f t="shared" si="0"/>
        <v>1.8896503162478765E-2</v>
      </c>
    </row>
    <row r="28" spans="1:3" x14ac:dyDescent="0.25">
      <c r="A28" s="3">
        <v>45345</v>
      </c>
      <c r="B28" s="2">
        <v>10.076347999999999</v>
      </c>
      <c r="C28" s="2">
        <f t="shared" si="0"/>
        <v>-1.8896503162478744E-2</v>
      </c>
    </row>
    <row r="29" spans="1:3" x14ac:dyDescent="0.25">
      <c r="A29" s="3">
        <v>45348</v>
      </c>
      <c r="B29" s="2">
        <v>9.8877279999999992</v>
      </c>
      <c r="C29" s="2">
        <f t="shared" si="0"/>
        <v>4.0080464791348094E-3</v>
      </c>
    </row>
    <row r="30" spans="1:3" x14ac:dyDescent="0.25">
      <c r="A30" s="3">
        <v>45349</v>
      </c>
      <c r="B30" s="2">
        <v>9.9274380000000004</v>
      </c>
      <c r="C30" s="2">
        <f t="shared" si="0"/>
        <v>-1.6129483479763111E-2</v>
      </c>
    </row>
    <row r="31" spans="1:3" x14ac:dyDescent="0.25">
      <c r="A31" s="3">
        <v>45350</v>
      </c>
      <c r="B31" s="2">
        <v>9.7685980000000008</v>
      </c>
      <c r="C31" s="2">
        <f t="shared" si="0"/>
        <v>1.3124905150120289E-2</v>
      </c>
    </row>
    <row r="32" spans="1:3" x14ac:dyDescent="0.25">
      <c r="A32" s="3">
        <v>45351</v>
      </c>
      <c r="B32" s="2">
        <v>9.8976550000000003</v>
      </c>
      <c r="C32" s="2">
        <f t="shared" si="0"/>
        <v>-1.414173974832663E-2</v>
      </c>
    </row>
    <row r="33" spans="1:3" x14ac:dyDescent="0.25">
      <c r="A33" s="3">
        <v>45352</v>
      </c>
      <c r="B33" s="2">
        <v>9.7586700000000004</v>
      </c>
      <c r="C33" s="2">
        <f t="shared" si="0"/>
        <v>-4.0774008927626391E-3</v>
      </c>
    </row>
    <row r="34" spans="1:3" x14ac:dyDescent="0.25">
      <c r="A34" s="3">
        <v>45355</v>
      </c>
      <c r="B34" s="2">
        <v>9.7189610000000002</v>
      </c>
      <c r="C34" s="2">
        <f t="shared" si="0"/>
        <v>-1.3367841337054601E-2</v>
      </c>
    </row>
    <row r="35" spans="1:3" x14ac:dyDescent="0.25">
      <c r="A35" s="3">
        <v>45356</v>
      </c>
      <c r="B35" s="2">
        <v>9.5899040000000007</v>
      </c>
      <c r="C35" s="2">
        <f t="shared" si="0"/>
        <v>-1.0357916572891078E-3</v>
      </c>
    </row>
    <row r="36" spans="1:3" x14ac:dyDescent="0.25">
      <c r="A36" s="3">
        <v>45357</v>
      </c>
      <c r="B36" s="2">
        <v>9.5799760000000003</v>
      </c>
      <c r="C36" s="2">
        <f t="shared" si="0"/>
        <v>-2.0745982722657026E-3</v>
      </c>
    </row>
    <row r="37" spans="1:3" x14ac:dyDescent="0.25">
      <c r="A37" s="3">
        <v>45358</v>
      </c>
      <c r="B37" s="2">
        <v>9.5601219999999998</v>
      </c>
      <c r="C37" s="2">
        <f t="shared" si="0"/>
        <v>9.3023994420193181E-3</v>
      </c>
    </row>
    <row r="38" spans="1:3" x14ac:dyDescent="0.25">
      <c r="A38" s="3">
        <v>45359</v>
      </c>
      <c r="B38" s="2">
        <v>9.6494689999999999</v>
      </c>
      <c r="C38" s="2">
        <f t="shared" si="0"/>
        <v>9.2166617602315974E-3</v>
      </c>
    </row>
    <row r="39" spans="1:3" x14ac:dyDescent="0.25">
      <c r="A39" s="3">
        <v>45362</v>
      </c>
      <c r="B39" s="2">
        <v>9.7388159999999999</v>
      </c>
      <c r="C39" s="2">
        <f t="shared" si="0"/>
        <v>0</v>
      </c>
    </row>
    <row r="40" spans="1:3" x14ac:dyDescent="0.25">
      <c r="A40" s="3">
        <v>45363</v>
      </c>
      <c r="B40" s="2">
        <v>9.7388159999999999</v>
      </c>
      <c r="C40" s="2">
        <f t="shared" si="0"/>
        <v>6.0975161991046398E-3</v>
      </c>
    </row>
    <row r="41" spans="1:3" x14ac:dyDescent="0.25">
      <c r="A41" s="3">
        <v>45364</v>
      </c>
      <c r="B41" s="2">
        <v>9.7983799999999999</v>
      </c>
      <c r="C41" s="2">
        <f t="shared" si="0"/>
        <v>-2.1064153541418631E-2</v>
      </c>
    </row>
    <row r="42" spans="1:3" x14ac:dyDescent="0.25">
      <c r="A42" s="3">
        <v>45365</v>
      </c>
      <c r="B42" s="2">
        <v>9.594144</v>
      </c>
      <c r="C42" s="2">
        <f t="shared" si="0"/>
        <v>1.6478203902943887E-2</v>
      </c>
    </row>
    <row r="43" spans="1:3" x14ac:dyDescent="0.25">
      <c r="A43" s="3">
        <v>45366</v>
      </c>
      <c r="B43" s="2">
        <v>9.7535480000000003</v>
      </c>
      <c r="C43" s="2">
        <f t="shared" si="0"/>
        <v>0</v>
      </c>
    </row>
    <row r="44" spans="1:3" x14ac:dyDescent="0.25">
      <c r="A44" s="3">
        <v>45369</v>
      </c>
      <c r="B44" s="2">
        <v>9.7535480000000003</v>
      </c>
      <c r="C44" s="2">
        <f t="shared" si="0"/>
        <v>-3.0690254434186889E-3</v>
      </c>
    </row>
    <row r="45" spans="1:3" x14ac:dyDescent="0.25">
      <c r="A45" s="3">
        <v>45370</v>
      </c>
      <c r="B45" s="2">
        <v>9.7236600000000006</v>
      </c>
      <c r="C45" s="2">
        <f t="shared" si="0"/>
        <v>1.2220091349298006E-2</v>
      </c>
    </row>
    <row r="46" spans="1:3" x14ac:dyDescent="0.25">
      <c r="A46" s="3">
        <v>45371</v>
      </c>
      <c r="B46" s="2">
        <v>9.8432130000000004</v>
      </c>
      <c r="C46" s="2">
        <f t="shared" si="0"/>
        <v>2.5975494218094787E-2</v>
      </c>
    </row>
    <row r="47" spans="1:3" x14ac:dyDescent="0.25">
      <c r="A47" s="3">
        <v>45372</v>
      </c>
      <c r="B47" s="2">
        <v>10.102245</v>
      </c>
      <c r="C47" s="2">
        <f t="shared" si="0"/>
        <v>-3.3085695222383138E-2</v>
      </c>
    </row>
    <row r="48" spans="1:3" x14ac:dyDescent="0.25">
      <c r="A48" s="3">
        <v>45373</v>
      </c>
      <c r="B48" s="2">
        <v>9.7734740000000002</v>
      </c>
      <c r="C48" s="2">
        <f t="shared" si="0"/>
        <v>-2.0408649015909862E-3</v>
      </c>
    </row>
    <row r="49" spans="1:3" x14ac:dyDescent="0.25">
      <c r="A49" s="3">
        <v>45376</v>
      </c>
      <c r="B49" s="2">
        <v>9.7535480000000003</v>
      </c>
      <c r="C49" s="2">
        <f t="shared" si="0"/>
        <v>-9.2355819199475761E-3</v>
      </c>
    </row>
    <row r="50" spans="1:3" x14ac:dyDescent="0.25">
      <c r="A50" s="3">
        <v>45377</v>
      </c>
      <c r="B50" s="2">
        <v>9.6638830000000002</v>
      </c>
      <c r="C50" s="2">
        <f t="shared" si="0"/>
        <v>2.7454730535347052E-2</v>
      </c>
    </row>
    <row r="51" spans="1:3" x14ac:dyDescent="0.25">
      <c r="A51" s="3">
        <v>45378</v>
      </c>
      <c r="B51" s="2">
        <v>9.9328780000000005</v>
      </c>
      <c r="C51" s="2">
        <f t="shared" si="0"/>
        <v>1.5920708447065435E-2</v>
      </c>
    </row>
    <row r="52" spans="1:3" x14ac:dyDescent="0.25">
      <c r="A52" s="3">
        <v>45379</v>
      </c>
      <c r="B52" s="2">
        <v>10.092282000000001</v>
      </c>
      <c r="C52" s="2">
        <f t="shared" si="0"/>
        <v>-5.1657046476004491E-2</v>
      </c>
    </row>
    <row r="53" spans="1:3" x14ac:dyDescent="0.25">
      <c r="A53" s="3">
        <v>45383</v>
      </c>
      <c r="B53" s="2">
        <v>9.5841809999999992</v>
      </c>
      <c r="C53" s="2">
        <f t="shared" si="0"/>
        <v>-2.0811105565741806E-3</v>
      </c>
    </row>
    <row r="54" spans="1:3" x14ac:dyDescent="0.25">
      <c r="A54" s="3">
        <v>45384</v>
      </c>
      <c r="B54" s="2">
        <v>9.5642560000000003</v>
      </c>
      <c r="C54" s="2">
        <f t="shared" si="0"/>
        <v>6.2304874067056629E-3</v>
      </c>
    </row>
    <row r="55" spans="1:3" x14ac:dyDescent="0.25">
      <c r="A55" s="3">
        <v>45385</v>
      </c>
      <c r="B55" s="2">
        <v>9.6240319999999997</v>
      </c>
      <c r="C55" s="2">
        <f t="shared" si="0"/>
        <v>-1.9864682215551377E-2</v>
      </c>
    </row>
    <row r="56" spans="1:3" x14ac:dyDescent="0.25">
      <c r="A56" s="3">
        <v>45386</v>
      </c>
      <c r="B56" s="2">
        <v>9.4347399999999997</v>
      </c>
      <c r="C56" s="2">
        <f t="shared" si="0"/>
        <v>1.0504228381307804E-2</v>
      </c>
    </row>
    <row r="57" spans="1:3" x14ac:dyDescent="0.25">
      <c r="A57" s="3">
        <v>45387</v>
      </c>
      <c r="B57" s="2">
        <v>9.5343669999999996</v>
      </c>
      <c r="C57" s="2">
        <f t="shared" si="0"/>
        <v>2.0683330583883129E-2</v>
      </c>
    </row>
    <row r="58" spans="1:3" x14ac:dyDescent="0.25">
      <c r="A58" s="3">
        <v>45390</v>
      </c>
      <c r="B58" s="2">
        <v>9.7336229999999997</v>
      </c>
      <c r="C58" s="2">
        <f t="shared" si="0"/>
        <v>2.1266614283253483E-2</v>
      </c>
    </row>
    <row r="59" spans="1:3" x14ac:dyDescent="0.25">
      <c r="A59" s="3">
        <v>45391</v>
      </c>
      <c r="B59" s="2">
        <v>9.9428409999999996</v>
      </c>
      <c r="C59" s="2">
        <f t="shared" si="0"/>
        <v>-5.0344524226690501E-2</v>
      </c>
    </row>
    <row r="60" spans="1:3" x14ac:dyDescent="0.25">
      <c r="A60" s="3">
        <v>45392</v>
      </c>
      <c r="B60" s="2">
        <v>9.4546650000000003</v>
      </c>
      <c r="C60" s="2">
        <f t="shared" si="0"/>
        <v>-3.1661979171263856E-3</v>
      </c>
    </row>
    <row r="61" spans="1:3" x14ac:dyDescent="0.25">
      <c r="A61" s="3">
        <v>45393</v>
      </c>
      <c r="B61" s="2">
        <v>9.4247770000000006</v>
      </c>
      <c r="C61" s="2">
        <f t="shared" si="0"/>
        <v>-2.7868907081870061E-2</v>
      </c>
    </row>
    <row r="62" spans="1:3" x14ac:dyDescent="0.25">
      <c r="A62" s="3">
        <v>45394</v>
      </c>
      <c r="B62" s="2">
        <v>9.1657449999999994</v>
      </c>
      <c r="C62" s="2">
        <f t="shared" si="0"/>
        <v>-6.5431427549052469E-3</v>
      </c>
    </row>
    <row r="63" spans="1:3" x14ac:dyDescent="0.25">
      <c r="A63" s="3">
        <v>45397</v>
      </c>
      <c r="B63" s="2">
        <v>9.1059680000000007</v>
      </c>
      <c r="C63" s="2">
        <f t="shared" si="0"/>
        <v>-1.6547482501032496E-2</v>
      </c>
    </row>
    <row r="64" spans="1:3" x14ac:dyDescent="0.25">
      <c r="A64" s="3">
        <v>45398</v>
      </c>
      <c r="B64" s="2">
        <v>8.9565269999999995</v>
      </c>
      <c r="C64" s="2">
        <f t="shared" si="0"/>
        <v>-7.8169733629023137E-3</v>
      </c>
    </row>
    <row r="65" spans="1:3" x14ac:dyDescent="0.25">
      <c r="A65" s="3">
        <v>45399</v>
      </c>
      <c r="B65" s="2">
        <v>8.886787</v>
      </c>
      <c r="C65" s="2">
        <f t="shared" si="0"/>
        <v>1.446892712800456E-2</v>
      </c>
    </row>
    <row r="66" spans="1:3" x14ac:dyDescent="0.25">
      <c r="A66" s="3">
        <v>45400</v>
      </c>
      <c r="B66" s="2">
        <v>9.0163039999999999</v>
      </c>
      <c r="C66" s="2">
        <f t="shared" si="0"/>
        <v>1.0989048241531624E-2</v>
      </c>
    </row>
    <row r="67" spans="1:3" x14ac:dyDescent="0.25">
      <c r="A67" s="3">
        <v>45401</v>
      </c>
      <c r="B67" s="2">
        <v>9.1159309999999998</v>
      </c>
      <c r="C67" s="2">
        <f t="shared" ref="C67:C125" si="1">LN(B68/B67)</f>
        <v>1.8408639123489008E-2</v>
      </c>
    </row>
    <row r="68" spans="1:3" x14ac:dyDescent="0.25">
      <c r="A68" s="3">
        <v>45404</v>
      </c>
      <c r="B68" s="2">
        <v>9.2852969999999999</v>
      </c>
      <c r="C68" s="2">
        <f t="shared" si="1"/>
        <v>1.7021768001474109E-2</v>
      </c>
    </row>
    <row r="69" spans="1:3" x14ac:dyDescent="0.25">
      <c r="A69" s="3">
        <v>45405</v>
      </c>
      <c r="B69" s="2">
        <v>9.4447019999999995</v>
      </c>
      <c r="C69" s="2">
        <f t="shared" si="1"/>
        <v>-1.2739005415994299E-2</v>
      </c>
    </row>
    <row r="70" spans="1:3" x14ac:dyDescent="0.25">
      <c r="A70" s="3">
        <v>45406</v>
      </c>
      <c r="B70" s="2">
        <v>9.3251489999999997</v>
      </c>
      <c r="C70" s="2">
        <f t="shared" si="1"/>
        <v>-2.5975554131826502E-2</v>
      </c>
    </row>
    <row r="71" spans="1:3" x14ac:dyDescent="0.25">
      <c r="A71" s="3">
        <v>45407</v>
      </c>
      <c r="B71" s="2">
        <v>9.0860420000000008</v>
      </c>
      <c r="C71" s="2">
        <f t="shared" si="1"/>
        <v>9.8201673533332041E-3</v>
      </c>
    </row>
    <row r="72" spans="1:3" x14ac:dyDescent="0.25">
      <c r="A72" s="3">
        <v>45408</v>
      </c>
      <c r="B72" s="2">
        <v>9.1757080000000002</v>
      </c>
      <c r="C72" s="2">
        <f t="shared" si="1"/>
        <v>8.6486882463929059E-3</v>
      </c>
    </row>
    <row r="73" spans="1:3" x14ac:dyDescent="0.25">
      <c r="A73" s="3">
        <v>45411</v>
      </c>
      <c r="B73" s="2">
        <v>9.2554099999999995</v>
      </c>
      <c r="C73" s="2">
        <f t="shared" si="1"/>
        <v>-2.0664187626329603E-2</v>
      </c>
    </row>
    <row r="74" spans="1:3" x14ac:dyDescent="0.25">
      <c r="A74" s="3">
        <v>45412</v>
      </c>
      <c r="B74" s="2">
        <v>9.0661170000000002</v>
      </c>
      <c r="C74" s="2">
        <f t="shared" si="1"/>
        <v>1.7429715895480778E-2</v>
      </c>
    </row>
    <row r="75" spans="1:3" x14ac:dyDescent="0.25">
      <c r="A75" s="3">
        <v>45413</v>
      </c>
      <c r="B75" s="2">
        <v>9.2255219999999998</v>
      </c>
      <c r="C75" s="2">
        <f t="shared" si="1"/>
        <v>5.3849527480675924E-3</v>
      </c>
    </row>
    <row r="76" spans="1:3" x14ac:dyDescent="0.25">
      <c r="A76" s="3">
        <v>45414</v>
      </c>
      <c r="B76" s="2">
        <v>9.2753350000000001</v>
      </c>
      <c r="C76" s="2">
        <f t="shared" si="1"/>
        <v>-1.0747164020176762E-3</v>
      </c>
    </row>
    <row r="77" spans="1:3" x14ac:dyDescent="0.25">
      <c r="A77" s="3">
        <v>45415</v>
      </c>
      <c r="B77" s="2">
        <v>9.2653719999999993</v>
      </c>
      <c r="C77" s="2">
        <f t="shared" si="1"/>
        <v>8.5654565199005696E-3</v>
      </c>
    </row>
    <row r="78" spans="1:3" x14ac:dyDescent="0.25">
      <c r="A78" s="3">
        <v>45418</v>
      </c>
      <c r="B78" s="2">
        <v>9.3450749999999996</v>
      </c>
      <c r="C78" s="2">
        <f t="shared" si="1"/>
        <v>3.1931586245160719E-3</v>
      </c>
    </row>
    <row r="79" spans="1:3" x14ac:dyDescent="0.25">
      <c r="A79" s="3">
        <v>45419</v>
      </c>
      <c r="B79" s="2">
        <v>9.3749629999999993</v>
      </c>
      <c r="C79" s="2">
        <f t="shared" si="1"/>
        <v>1.0621599026172848E-3</v>
      </c>
    </row>
    <row r="80" spans="1:3" x14ac:dyDescent="0.25">
      <c r="A80" s="3">
        <v>45420</v>
      </c>
      <c r="B80" s="2">
        <v>9.3849260000000001</v>
      </c>
      <c r="C80" s="2">
        <f t="shared" si="1"/>
        <v>1.4752666785370407E-2</v>
      </c>
    </row>
    <row r="81" spans="1:3" x14ac:dyDescent="0.25">
      <c r="A81" s="3">
        <v>45421</v>
      </c>
      <c r="B81" s="2">
        <v>9.5244049999999998</v>
      </c>
      <c r="C81" s="2">
        <f t="shared" si="1"/>
        <v>2.0898090252489967E-3</v>
      </c>
    </row>
    <row r="82" spans="1:3" x14ac:dyDescent="0.25">
      <c r="A82" s="3">
        <v>45422</v>
      </c>
      <c r="B82" s="2">
        <v>9.5443300000000004</v>
      </c>
      <c r="C82" s="2">
        <f t="shared" si="1"/>
        <v>1.6563498994042254E-2</v>
      </c>
    </row>
    <row r="83" spans="1:3" x14ac:dyDescent="0.25">
      <c r="A83" s="3">
        <v>45425</v>
      </c>
      <c r="B83" s="2">
        <v>9.7037340000000007</v>
      </c>
      <c r="C83" s="2">
        <f t="shared" si="1"/>
        <v>-3.0848045732469599E-3</v>
      </c>
    </row>
    <row r="84" spans="1:3" x14ac:dyDescent="0.25">
      <c r="A84" s="3">
        <v>45426</v>
      </c>
      <c r="B84" s="2">
        <v>9.6738459999999993</v>
      </c>
      <c r="C84" s="2">
        <f t="shared" si="1"/>
        <v>4.110996027132963E-3</v>
      </c>
    </row>
    <row r="85" spans="1:3" x14ac:dyDescent="0.25">
      <c r="A85" s="3">
        <v>45427</v>
      </c>
      <c r="B85" s="2">
        <v>9.7136969999999998</v>
      </c>
      <c r="C85" s="2">
        <f t="shared" si="1"/>
        <v>-7.2053460731458709E-3</v>
      </c>
    </row>
    <row r="86" spans="1:3" x14ac:dyDescent="0.25">
      <c r="A86" s="3">
        <v>45428</v>
      </c>
      <c r="B86" s="2">
        <v>9.6439579999999996</v>
      </c>
      <c r="C86" s="2">
        <f t="shared" si="1"/>
        <v>-1.4568549301686468E-2</v>
      </c>
    </row>
    <row r="87" spans="1:3" x14ac:dyDescent="0.25">
      <c r="A87" s="3">
        <v>45429</v>
      </c>
      <c r="B87" s="2">
        <v>9.5044780000000006</v>
      </c>
      <c r="C87" s="2">
        <f t="shared" si="1"/>
        <v>-2.0116976968692111E-2</v>
      </c>
    </row>
    <row r="88" spans="1:3" x14ac:dyDescent="0.25">
      <c r="A88" s="3">
        <v>45432</v>
      </c>
      <c r="B88" s="2">
        <v>9.3151869999999999</v>
      </c>
      <c r="C88" s="2">
        <f t="shared" si="1"/>
        <v>0</v>
      </c>
    </row>
    <row r="89" spans="1:3" x14ac:dyDescent="0.25">
      <c r="A89" s="3">
        <v>45433</v>
      </c>
      <c r="B89" s="2">
        <v>9.3151869999999999</v>
      </c>
      <c r="C89" s="2">
        <f t="shared" si="1"/>
        <v>-2.0530211727367079E-2</v>
      </c>
    </row>
    <row r="90" spans="1:3" x14ac:dyDescent="0.25">
      <c r="A90" s="3">
        <v>45434</v>
      </c>
      <c r="B90" s="2">
        <v>9.1258940000000006</v>
      </c>
      <c r="C90" s="2">
        <f t="shared" si="1"/>
        <v>-1.5401763460392442E-2</v>
      </c>
    </row>
    <row r="91" spans="1:3" x14ac:dyDescent="0.25">
      <c r="A91" s="3">
        <v>45435</v>
      </c>
      <c r="B91" s="2">
        <v>8.9864160000000002</v>
      </c>
      <c r="C91" s="2">
        <f t="shared" si="1"/>
        <v>1.1079480773755993E-3</v>
      </c>
    </row>
    <row r="92" spans="1:3" x14ac:dyDescent="0.25">
      <c r="A92" s="3">
        <v>45436</v>
      </c>
      <c r="B92" s="2">
        <v>8.996378</v>
      </c>
      <c r="C92" s="2">
        <f t="shared" si="1"/>
        <v>-6.6666244416291945E-3</v>
      </c>
    </row>
    <row r="93" spans="1:3" x14ac:dyDescent="0.25">
      <c r="A93" s="3">
        <v>45440</v>
      </c>
      <c r="B93" s="2">
        <v>8.9366020000000006</v>
      </c>
      <c r="C93" s="2">
        <f t="shared" si="1"/>
        <v>-2.2321960453168354E-3</v>
      </c>
    </row>
    <row r="94" spans="1:3" x14ac:dyDescent="0.25">
      <c r="A94" s="3">
        <v>45441</v>
      </c>
      <c r="B94" s="2">
        <v>8.9166760000000007</v>
      </c>
      <c r="C94" s="2">
        <f t="shared" si="1"/>
        <v>2.8636325773678837E-2</v>
      </c>
    </row>
    <row r="95" spans="1:3" x14ac:dyDescent="0.25">
      <c r="A95" s="3">
        <v>45442</v>
      </c>
      <c r="B95" s="2">
        <v>9.1757080000000002</v>
      </c>
      <c r="C95" s="2">
        <f t="shared" si="1"/>
        <v>3.415470626810279E-2</v>
      </c>
    </row>
    <row r="96" spans="1:3" x14ac:dyDescent="0.25">
      <c r="A96" s="3">
        <v>45443</v>
      </c>
      <c r="B96" s="2">
        <v>9.4945149999999998</v>
      </c>
      <c r="C96" s="2">
        <f t="shared" si="1"/>
        <v>-1.049682775758339E-3</v>
      </c>
    </row>
    <row r="97" spans="1:3" x14ac:dyDescent="0.25">
      <c r="A97" s="3">
        <v>45446</v>
      </c>
      <c r="B97" s="2">
        <v>9.4845539999999993</v>
      </c>
      <c r="C97" s="2">
        <f t="shared" si="1"/>
        <v>-1.9088725251422915E-2</v>
      </c>
    </row>
    <row r="98" spans="1:3" x14ac:dyDescent="0.25">
      <c r="A98" s="3">
        <v>45447</v>
      </c>
      <c r="B98" s="2">
        <v>9.3052229999999998</v>
      </c>
      <c r="C98" s="2">
        <f t="shared" si="1"/>
        <v>-6.4446412869802565E-3</v>
      </c>
    </row>
    <row r="99" spans="1:3" x14ac:dyDescent="0.25">
      <c r="A99" s="3">
        <v>45448</v>
      </c>
      <c r="B99" s="2">
        <v>9.2454470000000004</v>
      </c>
      <c r="C99" s="2">
        <f t="shared" si="1"/>
        <v>6.444641286980227E-3</v>
      </c>
    </row>
    <row r="100" spans="1:3" x14ac:dyDescent="0.25">
      <c r="A100" s="3">
        <v>45449</v>
      </c>
      <c r="B100" s="2">
        <v>9.3052229999999998</v>
      </c>
      <c r="C100" s="2">
        <f t="shared" si="1"/>
        <v>-1.8368854990048922E-2</v>
      </c>
    </row>
    <row r="101" spans="1:3" x14ac:dyDescent="0.25">
      <c r="A101" s="3">
        <v>45450</v>
      </c>
      <c r="B101" s="2">
        <v>9.1358569999999997</v>
      </c>
      <c r="C101" s="2">
        <f t="shared" si="1"/>
        <v>1.1924213703068762E-2</v>
      </c>
    </row>
    <row r="102" spans="1:3" x14ac:dyDescent="0.25">
      <c r="A102" s="3">
        <v>45453</v>
      </c>
      <c r="B102" s="2">
        <v>9.2454470000000004</v>
      </c>
      <c r="C102" s="2">
        <f t="shared" si="1"/>
        <v>-8.658048635112995E-3</v>
      </c>
    </row>
    <row r="103" spans="1:3" x14ac:dyDescent="0.25">
      <c r="A103" s="3">
        <v>45454</v>
      </c>
      <c r="B103" s="2">
        <v>9.1657449999999994</v>
      </c>
      <c r="C103" s="2">
        <f t="shared" si="1"/>
        <v>2.4692652505692182E-2</v>
      </c>
    </row>
    <row r="104" spans="1:3" x14ac:dyDescent="0.25">
      <c r="A104" s="3">
        <v>45455</v>
      </c>
      <c r="B104" s="2">
        <v>9.3948889999999992</v>
      </c>
      <c r="C104" s="2">
        <f t="shared" si="1"/>
        <v>-3.1864821044776874E-3</v>
      </c>
    </row>
    <row r="105" spans="1:3" x14ac:dyDescent="0.25">
      <c r="A105" s="3">
        <v>45456</v>
      </c>
      <c r="B105" s="2">
        <v>9.3650000000000002</v>
      </c>
      <c r="C105" s="2">
        <f t="shared" si="1"/>
        <v>-4.8167071985519829E-3</v>
      </c>
    </row>
    <row r="106" spans="1:3" x14ac:dyDescent="0.25">
      <c r="A106" s="3">
        <v>45457</v>
      </c>
      <c r="B106" s="2">
        <v>9.32</v>
      </c>
      <c r="C106" s="2">
        <f t="shared" si="1"/>
        <v>-7.5390771731659754E-3</v>
      </c>
    </row>
    <row r="107" spans="1:3" x14ac:dyDescent="0.25">
      <c r="A107" s="3">
        <v>45460</v>
      </c>
      <c r="B107" s="2">
        <v>9.25</v>
      </c>
      <c r="C107" s="2">
        <f t="shared" si="1"/>
        <v>2.1598280534299379E-3</v>
      </c>
    </row>
    <row r="108" spans="1:3" x14ac:dyDescent="0.25">
      <c r="A108" s="3">
        <v>45461</v>
      </c>
      <c r="B108" s="2">
        <v>9.27</v>
      </c>
      <c r="C108" s="2">
        <f t="shared" si="1"/>
        <v>-1.1937200891724819E-2</v>
      </c>
    </row>
    <row r="109" spans="1:3" x14ac:dyDescent="0.25">
      <c r="A109" s="3">
        <v>45463</v>
      </c>
      <c r="B109" s="2">
        <v>9.16</v>
      </c>
      <c r="C109" s="2">
        <f t="shared" si="1"/>
        <v>-7.6712704966514795E-3</v>
      </c>
    </row>
    <row r="110" spans="1:3" x14ac:dyDescent="0.25">
      <c r="A110" s="3">
        <v>45464</v>
      </c>
      <c r="B110" s="2">
        <v>9.09</v>
      </c>
      <c r="C110" s="2">
        <f t="shared" si="1"/>
        <v>1.2028575865607122E-2</v>
      </c>
    </row>
    <row r="111" spans="1:3" x14ac:dyDescent="0.25">
      <c r="A111" s="3">
        <v>45467</v>
      </c>
      <c r="B111" s="2">
        <v>9.1999999999999993</v>
      </c>
      <c r="C111" s="2">
        <f t="shared" si="1"/>
        <v>-1.5334364000106574E-2</v>
      </c>
    </row>
    <row r="112" spans="1:3" x14ac:dyDescent="0.25">
      <c r="A112" s="3">
        <v>45468</v>
      </c>
      <c r="B112" s="2">
        <v>9.06</v>
      </c>
      <c r="C112" s="2">
        <f t="shared" si="1"/>
        <v>0</v>
      </c>
    </row>
    <row r="113" spans="1:3" x14ac:dyDescent="0.25">
      <c r="A113" s="3">
        <v>45469</v>
      </c>
      <c r="B113" s="2">
        <v>9.06</v>
      </c>
      <c r="C113" s="2">
        <f t="shared" si="1"/>
        <v>5.5035912169789092E-3</v>
      </c>
    </row>
    <row r="114" spans="1:3" x14ac:dyDescent="0.25">
      <c r="A114" s="3">
        <v>45470</v>
      </c>
      <c r="B114" s="2">
        <v>9.11</v>
      </c>
      <c r="C114" s="2">
        <f t="shared" si="1"/>
        <v>2.9207051746266536E-2</v>
      </c>
    </row>
    <row r="115" spans="1:3" x14ac:dyDescent="0.25">
      <c r="A115" s="3">
        <v>45471</v>
      </c>
      <c r="B115" s="2">
        <v>9.3800000000000008</v>
      </c>
      <c r="C115" s="2">
        <f t="shared" si="1"/>
        <v>-1.071821622002426E-2</v>
      </c>
    </row>
    <row r="116" spans="1:3" x14ac:dyDescent="0.25">
      <c r="A116" s="3">
        <v>45474</v>
      </c>
      <c r="B116" s="2">
        <v>9.2799999999999994</v>
      </c>
      <c r="C116" s="2">
        <f t="shared" si="1"/>
        <v>7.514796502486364E-3</v>
      </c>
    </row>
    <row r="117" spans="1:3" x14ac:dyDescent="0.25">
      <c r="A117" s="3">
        <v>45475</v>
      </c>
      <c r="B117" s="2">
        <v>9.35</v>
      </c>
      <c r="C117" s="2">
        <f t="shared" si="1"/>
        <v>-5.3619431413852872E-3</v>
      </c>
    </row>
    <row r="118" spans="1:3" x14ac:dyDescent="0.25">
      <c r="A118" s="3">
        <v>45476</v>
      </c>
      <c r="B118" s="2">
        <v>9.3000000000000007</v>
      </c>
      <c r="C118" s="2">
        <f t="shared" si="1"/>
        <v>-5.3908486348765343E-3</v>
      </c>
    </row>
    <row r="119" spans="1:3" x14ac:dyDescent="0.25">
      <c r="A119" s="3">
        <v>45478</v>
      </c>
      <c r="B119" s="2">
        <v>9.25</v>
      </c>
      <c r="C119" s="2">
        <f t="shared" si="1"/>
        <v>2.2448831539453075E-2</v>
      </c>
    </row>
    <row r="120" spans="1:3" x14ac:dyDescent="0.25">
      <c r="A120" s="3">
        <v>45481</v>
      </c>
      <c r="B120" s="2">
        <v>9.4600000000000009</v>
      </c>
      <c r="C120" s="2">
        <f t="shared" si="1"/>
        <v>1.781084274624737E-2</v>
      </c>
    </row>
    <row r="121" spans="1:3" x14ac:dyDescent="0.25">
      <c r="A121" s="3">
        <v>45482</v>
      </c>
      <c r="B121" s="2">
        <v>9.6300000000000008</v>
      </c>
      <c r="C121" s="2">
        <f t="shared" si="1"/>
        <v>1.0378828124200214E-3</v>
      </c>
    </row>
    <row r="122" spans="1:3" x14ac:dyDescent="0.25">
      <c r="A122" s="3">
        <v>45483</v>
      </c>
      <c r="B122" s="2">
        <v>9.64</v>
      </c>
      <c r="C122" s="2">
        <f t="shared" si="1"/>
        <v>4.9580209638137807E-2</v>
      </c>
    </row>
    <row r="123" spans="1:3" x14ac:dyDescent="0.25">
      <c r="A123" s="3">
        <v>45484</v>
      </c>
      <c r="B123" s="2">
        <v>10.130000000000001</v>
      </c>
      <c r="C123" s="2">
        <f t="shared" si="1"/>
        <v>2.3415703980843843E-2</v>
      </c>
    </row>
    <row r="124" spans="1:3" x14ac:dyDescent="0.25">
      <c r="A124" s="3">
        <v>45485</v>
      </c>
      <c r="B124" s="2">
        <v>10.37</v>
      </c>
      <c r="C124" s="2">
        <f t="shared" si="1"/>
        <v>1.0551656651460363E-2</v>
      </c>
    </row>
    <row r="125" spans="1:3" x14ac:dyDescent="0.25">
      <c r="A125" s="3">
        <v>45488</v>
      </c>
      <c r="B125" s="2">
        <v>10.48</v>
      </c>
      <c r="C125" s="2">
        <f t="shared" si="1"/>
        <v>1.9840046144057662E-2</v>
      </c>
    </row>
    <row r="126" spans="1:3" x14ac:dyDescent="0.25">
      <c r="A126" s="3">
        <v>45489</v>
      </c>
      <c r="B126" s="2">
        <v>10.69</v>
      </c>
      <c r="C1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showGridLines="0" topLeftCell="A3" zoomScaleNormal="100" workbookViewId="0">
      <selection activeCell="H3" sqref="H3"/>
    </sheetView>
  </sheetViews>
  <sheetFormatPr defaultRowHeight="15" x14ac:dyDescent="0.25"/>
  <cols>
    <col min="1" max="1" width="14.7109375" customWidth="1"/>
  </cols>
  <sheetData>
    <row r="1" spans="1:9" x14ac:dyDescent="0.25">
      <c r="A1" s="2" t="s">
        <v>0</v>
      </c>
      <c r="B1" s="2" t="s">
        <v>1</v>
      </c>
      <c r="C1" s="2" t="s">
        <v>11</v>
      </c>
    </row>
    <row r="2" spans="1:9" x14ac:dyDescent="0.25">
      <c r="A2" s="3">
        <v>45308</v>
      </c>
      <c r="B2" s="2">
        <v>18.289242000000002</v>
      </c>
      <c r="C2" s="2">
        <f>LN(B3/B2)</f>
        <v>1.0157625960492989E-2</v>
      </c>
    </row>
    <row r="3" spans="1:9" x14ac:dyDescent="0.25">
      <c r="A3" s="3">
        <v>45309</v>
      </c>
      <c r="B3" s="2">
        <v>18.475964000000001</v>
      </c>
      <c r="C3" s="2">
        <f t="shared" ref="C3:C66" si="0">LN(B4/B3)</f>
        <v>3.3476139234579053E-2</v>
      </c>
      <c r="F3" s="4" t="s">
        <v>3</v>
      </c>
      <c r="H3" s="6">
        <f>_xlfn.STDEV.P(C2:C125)</f>
        <v>2.4939298474027548E-2</v>
      </c>
    </row>
    <row r="4" spans="1:9" x14ac:dyDescent="0.25">
      <c r="A4" s="3">
        <v>45310</v>
      </c>
      <c r="B4" s="2">
        <v>19.104937</v>
      </c>
      <c r="C4" s="2">
        <f t="shared" si="0"/>
        <v>1.582059353991392E-2</v>
      </c>
    </row>
    <row r="5" spans="1:9" x14ac:dyDescent="0.25">
      <c r="A5" s="3">
        <v>45313</v>
      </c>
      <c r="B5" s="2">
        <v>19.409592</v>
      </c>
      <c r="C5" s="2">
        <f t="shared" si="0"/>
        <v>5.0504945028677188E-3</v>
      </c>
    </row>
    <row r="6" spans="1:9" x14ac:dyDescent="0.25">
      <c r="A6" s="3">
        <v>45314</v>
      </c>
      <c r="B6" s="2">
        <v>19.507867999999998</v>
      </c>
      <c r="C6" s="2">
        <f t="shared" si="0"/>
        <v>1.0070349576384845E-3</v>
      </c>
      <c r="F6" s="4" t="s">
        <v>9</v>
      </c>
      <c r="H6" s="5">
        <v>4.2000000000000003E-2</v>
      </c>
      <c r="I6" s="5"/>
    </row>
    <row r="7" spans="1:9" x14ac:dyDescent="0.25">
      <c r="A7" s="3">
        <v>45315</v>
      </c>
      <c r="B7" s="2">
        <v>19.527522999999999</v>
      </c>
      <c r="C7" s="2">
        <f t="shared" si="0"/>
        <v>1.9930871436168559E-2</v>
      </c>
    </row>
    <row r="8" spans="1:9" x14ac:dyDescent="0.25">
      <c r="A8" s="3">
        <v>45316</v>
      </c>
      <c r="B8" s="2">
        <v>19.920628000000001</v>
      </c>
      <c r="C8" s="2">
        <f t="shared" si="0"/>
        <v>3.938995086915649E-3</v>
      </c>
    </row>
    <row r="9" spans="1:9" x14ac:dyDescent="0.25">
      <c r="A9" s="3">
        <v>45317</v>
      </c>
      <c r="B9" s="2">
        <v>19.99925</v>
      </c>
      <c r="C9" s="2">
        <f t="shared" si="0"/>
        <v>-2.4876901480722659E-2</v>
      </c>
    </row>
    <row r="10" spans="1:9" x14ac:dyDescent="0.25">
      <c r="A10" s="3">
        <v>45320</v>
      </c>
      <c r="B10" s="2">
        <v>19.507867999999998</v>
      </c>
      <c r="C10" s="2">
        <f t="shared" si="0"/>
        <v>2.5156629032875633E-3</v>
      </c>
      <c r="G10" s="4" t="s">
        <v>5</v>
      </c>
      <c r="H10">
        <f>COUNT(A2:A126)</f>
        <v>125</v>
      </c>
    </row>
    <row r="11" spans="1:9" x14ac:dyDescent="0.25">
      <c r="A11" s="3">
        <v>45321</v>
      </c>
      <c r="B11" s="2">
        <v>19.557005</v>
      </c>
      <c r="C11" s="2">
        <f t="shared" si="0"/>
        <v>-4.5754520493241753E-2</v>
      </c>
    </row>
    <row r="12" spans="1:9" x14ac:dyDescent="0.25">
      <c r="A12" s="3">
        <v>45322</v>
      </c>
      <c r="B12" s="2">
        <v>18.682345999999999</v>
      </c>
      <c r="C12" s="2">
        <f t="shared" si="0"/>
        <v>1.7210377668923683E-2</v>
      </c>
    </row>
    <row r="13" spans="1:9" x14ac:dyDescent="0.25">
      <c r="A13" s="3">
        <v>45323</v>
      </c>
      <c r="B13" s="2">
        <v>19.006658999999999</v>
      </c>
      <c r="C13" s="2">
        <f t="shared" si="0"/>
        <v>-3.6329438018341445E-2</v>
      </c>
      <c r="F13" s="4"/>
      <c r="G13" s="4" t="s">
        <v>6</v>
      </c>
      <c r="H13">
        <f>(H16-H6)/H3</f>
        <v>0.99248454998831481</v>
      </c>
    </row>
    <row r="14" spans="1:9" x14ac:dyDescent="0.25">
      <c r="A14" s="3">
        <v>45324</v>
      </c>
      <c r="B14" s="2">
        <v>18.32855</v>
      </c>
      <c r="C14" s="2">
        <f t="shared" si="0"/>
        <v>-1.3495480437064422E-2</v>
      </c>
    </row>
    <row r="15" spans="1:9" x14ac:dyDescent="0.25">
      <c r="A15" s="3">
        <v>45327</v>
      </c>
      <c r="B15" s="2">
        <v>18.082858999999999</v>
      </c>
      <c r="C15" s="2">
        <f t="shared" si="0"/>
        <v>1.2422425099323391E-2</v>
      </c>
    </row>
    <row r="16" spans="1:9" x14ac:dyDescent="0.25">
      <c r="A16" s="3">
        <v>45328</v>
      </c>
      <c r="B16" s="2">
        <v>18.308893000000001</v>
      </c>
      <c r="C16" s="2">
        <f t="shared" si="0"/>
        <v>-4.3890627971097426E-2</v>
      </c>
      <c r="F16" t="s">
        <v>7</v>
      </c>
      <c r="H16">
        <f>EXP(AVERAGE(ESSA!C2:C125)*ESSA!H10)-1</f>
        <v>6.67518684230195E-2</v>
      </c>
      <c r="I16" s="6"/>
    </row>
    <row r="17" spans="1:3" x14ac:dyDescent="0.25">
      <c r="A17" s="3">
        <v>45329</v>
      </c>
      <c r="B17" s="2">
        <v>17.522684000000002</v>
      </c>
      <c r="C17" s="2">
        <f t="shared" si="0"/>
        <v>-1.1223184557652087E-3</v>
      </c>
    </row>
    <row r="18" spans="1:3" x14ac:dyDescent="0.25">
      <c r="A18" s="3">
        <v>45330</v>
      </c>
      <c r="B18" s="2">
        <v>17.503029000000002</v>
      </c>
      <c r="C18" s="2">
        <f t="shared" si="0"/>
        <v>6.7151508991392496E-3</v>
      </c>
    </row>
    <row r="19" spans="1:3" x14ac:dyDescent="0.25">
      <c r="A19" s="3">
        <v>45331</v>
      </c>
      <c r="B19" s="2">
        <v>17.62096</v>
      </c>
      <c r="C19" s="2">
        <f t="shared" si="0"/>
        <v>1.7141704527440918E-2</v>
      </c>
    </row>
    <row r="20" spans="1:3" x14ac:dyDescent="0.25">
      <c r="A20" s="3">
        <v>45334</v>
      </c>
      <c r="B20" s="2">
        <v>17.925616999999999</v>
      </c>
      <c r="C20" s="2">
        <f t="shared" si="0"/>
        <v>-5.1177920738283422E-2</v>
      </c>
    </row>
    <row r="21" spans="1:3" x14ac:dyDescent="0.25">
      <c r="A21" s="3">
        <v>45335</v>
      </c>
      <c r="B21" s="2">
        <v>17.031300999999999</v>
      </c>
      <c r="C21" s="2">
        <f t="shared" si="0"/>
        <v>3.1802858153613937E-2</v>
      </c>
    </row>
    <row r="22" spans="1:3" x14ac:dyDescent="0.25">
      <c r="A22" s="3">
        <v>45336</v>
      </c>
      <c r="B22" s="2">
        <v>17.58165</v>
      </c>
      <c r="C22" s="2">
        <f t="shared" si="0"/>
        <v>4.1067961657182038E-2</v>
      </c>
    </row>
    <row r="23" spans="1:3" x14ac:dyDescent="0.25">
      <c r="A23" s="3">
        <v>45337</v>
      </c>
      <c r="B23" s="2">
        <v>18.318724</v>
      </c>
      <c r="C23" s="2">
        <f t="shared" si="0"/>
        <v>5.3624726551096554E-4</v>
      </c>
    </row>
    <row r="24" spans="1:3" x14ac:dyDescent="0.25">
      <c r="A24" s="3">
        <v>45338</v>
      </c>
      <c r="B24" s="2">
        <v>18.32855</v>
      </c>
      <c r="C24" s="2">
        <f t="shared" si="0"/>
        <v>-6.079222617800744E-2</v>
      </c>
    </row>
    <row r="25" spans="1:3" x14ac:dyDescent="0.25">
      <c r="A25" s="3">
        <v>45342</v>
      </c>
      <c r="B25" s="2">
        <v>17.247509000000001</v>
      </c>
      <c r="C25" s="2">
        <f t="shared" si="0"/>
        <v>-1.0309221556085687E-2</v>
      </c>
    </row>
    <row r="26" spans="1:3" x14ac:dyDescent="0.25">
      <c r="A26" s="3">
        <v>45343</v>
      </c>
      <c r="B26" s="2">
        <v>17.070613999999999</v>
      </c>
      <c r="C26" s="2">
        <f t="shared" si="0"/>
        <v>1.6557521844628345E-2</v>
      </c>
    </row>
    <row r="27" spans="1:3" x14ac:dyDescent="0.25">
      <c r="A27" s="3">
        <v>45344</v>
      </c>
      <c r="B27" s="2">
        <v>17.355613999999999</v>
      </c>
      <c r="C27" s="2">
        <f t="shared" si="0"/>
        <v>1.3498439001066667E-2</v>
      </c>
    </row>
    <row r="28" spans="1:3" x14ac:dyDescent="0.25">
      <c r="A28" s="3">
        <v>45345</v>
      </c>
      <c r="B28" s="2">
        <v>17.591476</v>
      </c>
      <c r="C28" s="2">
        <f t="shared" si="0"/>
        <v>-7.8519201013750005E-3</v>
      </c>
    </row>
    <row r="29" spans="1:3" x14ac:dyDescent="0.25">
      <c r="A29" s="3">
        <v>45348</v>
      </c>
      <c r="B29" s="2">
        <v>17.453890000000001</v>
      </c>
      <c r="C29" s="2">
        <f t="shared" si="0"/>
        <v>-2.855699069796724E-2</v>
      </c>
    </row>
    <row r="30" spans="1:3" x14ac:dyDescent="0.25">
      <c r="A30" s="3">
        <v>45349</v>
      </c>
      <c r="B30" s="2">
        <v>16.962509000000001</v>
      </c>
      <c r="C30" s="2">
        <f t="shared" si="0"/>
        <v>-4.063896474643898E-3</v>
      </c>
    </row>
    <row r="31" spans="1:3" x14ac:dyDescent="0.25">
      <c r="A31" s="3">
        <v>45350</v>
      </c>
      <c r="B31" s="2">
        <v>16.893715</v>
      </c>
      <c r="C31" s="2">
        <f t="shared" si="0"/>
        <v>9.8408958045440621E-3</v>
      </c>
    </row>
    <row r="32" spans="1:3" x14ac:dyDescent="0.25">
      <c r="A32" s="3">
        <v>45351</v>
      </c>
      <c r="B32" s="2">
        <v>17.060784999999999</v>
      </c>
      <c r="C32" s="2">
        <f t="shared" si="0"/>
        <v>-4.6189382581898735E-3</v>
      </c>
    </row>
    <row r="33" spans="1:3" x14ac:dyDescent="0.25">
      <c r="A33" s="3">
        <v>45352</v>
      </c>
      <c r="B33" s="2">
        <v>16.982164000000001</v>
      </c>
      <c r="C33" s="2">
        <f t="shared" si="0"/>
        <v>1.1507617092403315E-2</v>
      </c>
    </row>
    <row r="34" spans="1:3" x14ac:dyDescent="0.25">
      <c r="A34" s="3">
        <v>45355</v>
      </c>
      <c r="B34" s="2">
        <v>17.178716999999999</v>
      </c>
      <c r="C34" s="2">
        <f t="shared" si="0"/>
        <v>9.6784187916770931E-3</v>
      </c>
    </row>
    <row r="35" spans="1:3" x14ac:dyDescent="0.25">
      <c r="A35" s="3">
        <v>45356</v>
      </c>
      <c r="B35" s="2">
        <v>17.345787000000001</v>
      </c>
      <c r="C35" s="2">
        <f t="shared" si="0"/>
        <v>2.8287868239845098E-3</v>
      </c>
    </row>
    <row r="36" spans="1:3" x14ac:dyDescent="0.25">
      <c r="A36" s="3">
        <v>45357</v>
      </c>
      <c r="B36" s="2">
        <v>17.394924</v>
      </c>
      <c r="C36" s="2">
        <f t="shared" si="0"/>
        <v>3.9471466141898174E-3</v>
      </c>
    </row>
    <row r="37" spans="1:3" x14ac:dyDescent="0.25">
      <c r="A37" s="3">
        <v>45358</v>
      </c>
      <c r="B37" s="2">
        <v>17.463719999999999</v>
      </c>
      <c r="C37" s="2">
        <f t="shared" si="0"/>
        <v>6.1709532640740038E-3</v>
      </c>
    </row>
    <row r="38" spans="1:3" x14ac:dyDescent="0.25">
      <c r="A38" s="3">
        <v>45359</v>
      </c>
      <c r="B38" s="2">
        <v>17.571821</v>
      </c>
      <c r="C38" s="2">
        <f t="shared" si="0"/>
        <v>-1.0118099878263766E-2</v>
      </c>
    </row>
    <row r="39" spans="1:3" x14ac:dyDescent="0.25">
      <c r="A39" s="3">
        <v>45362</v>
      </c>
      <c r="B39" s="2">
        <v>17.394924</v>
      </c>
      <c r="C39" s="2">
        <f t="shared" si="0"/>
        <v>0</v>
      </c>
    </row>
    <row r="40" spans="1:3" x14ac:dyDescent="0.25">
      <c r="A40" s="3">
        <v>45363</v>
      </c>
      <c r="B40" s="2">
        <v>17.394924</v>
      </c>
      <c r="C40" s="2">
        <f t="shared" si="0"/>
        <v>8.4388908681299005E-3</v>
      </c>
    </row>
    <row r="41" spans="1:3" x14ac:dyDescent="0.25">
      <c r="A41" s="3">
        <v>45364</v>
      </c>
      <c r="B41" s="2">
        <v>17.542338999999998</v>
      </c>
      <c r="C41" s="2">
        <f t="shared" si="0"/>
        <v>-2.8655238194900109E-2</v>
      </c>
    </row>
    <row r="42" spans="1:3" x14ac:dyDescent="0.25">
      <c r="A42" s="3">
        <v>45365</v>
      </c>
      <c r="B42" s="2">
        <v>17.046793000000001</v>
      </c>
      <c r="C42" s="2">
        <f t="shared" si="0"/>
        <v>6.9612897552083899E-2</v>
      </c>
    </row>
    <row r="43" spans="1:3" x14ac:dyDescent="0.25">
      <c r="A43" s="3">
        <v>45366</v>
      </c>
      <c r="B43" s="2">
        <v>18.275749000000001</v>
      </c>
      <c r="C43" s="2">
        <f t="shared" si="0"/>
        <v>-4.7760342865533385E-2</v>
      </c>
    </row>
    <row r="44" spans="1:3" x14ac:dyDescent="0.25">
      <c r="A44" s="3">
        <v>45369</v>
      </c>
      <c r="B44" s="2">
        <v>17.423408999999999</v>
      </c>
      <c r="C44" s="2">
        <f t="shared" si="0"/>
        <v>-3.0611741141523759E-2</v>
      </c>
    </row>
    <row r="45" spans="1:3" x14ac:dyDescent="0.25">
      <c r="A45" s="3">
        <v>45370</v>
      </c>
      <c r="B45" s="2">
        <v>16.898129000000001</v>
      </c>
      <c r="C45" s="2">
        <f t="shared" si="0"/>
        <v>3.9107860883332457E-2</v>
      </c>
    </row>
    <row r="46" spans="1:3" x14ac:dyDescent="0.25">
      <c r="A46" s="3">
        <v>45371</v>
      </c>
      <c r="B46" s="2">
        <v>17.572071000000001</v>
      </c>
      <c r="C46" s="2">
        <f t="shared" si="0"/>
        <v>3.000241710452704E-2</v>
      </c>
    </row>
    <row r="47" spans="1:3" x14ac:dyDescent="0.25">
      <c r="A47" s="3">
        <v>45372</v>
      </c>
      <c r="B47" s="2">
        <v>18.107264000000001</v>
      </c>
      <c r="C47" s="2">
        <f t="shared" si="0"/>
        <v>-2.1577704425810453E-2</v>
      </c>
    </row>
    <row r="48" spans="1:3" x14ac:dyDescent="0.25">
      <c r="A48" s="3">
        <v>45373</v>
      </c>
      <c r="B48" s="2">
        <v>17.720735999999999</v>
      </c>
      <c r="C48" s="2">
        <f t="shared" si="0"/>
        <v>-3.2976343004643582E-2</v>
      </c>
    </row>
    <row r="49" spans="1:3" x14ac:dyDescent="0.25">
      <c r="A49" s="3">
        <v>45376</v>
      </c>
      <c r="B49" s="2">
        <v>17.145900999999999</v>
      </c>
      <c r="C49" s="2">
        <f t="shared" si="0"/>
        <v>-1.2798232829704086E-2</v>
      </c>
    </row>
    <row r="50" spans="1:3" x14ac:dyDescent="0.25">
      <c r="A50" s="3">
        <v>45377</v>
      </c>
      <c r="B50" s="2">
        <v>16.927862000000001</v>
      </c>
      <c r="C50" s="2">
        <f t="shared" si="0"/>
        <v>4.4655373195898553E-2</v>
      </c>
    </row>
    <row r="51" spans="1:3" x14ac:dyDescent="0.25">
      <c r="A51" s="3">
        <v>45378</v>
      </c>
      <c r="B51" s="2">
        <v>17.700914000000001</v>
      </c>
      <c r="C51" s="2">
        <f t="shared" si="0"/>
        <v>2.0504943205450932E-2</v>
      </c>
    </row>
    <row r="52" spans="1:3" x14ac:dyDescent="0.25">
      <c r="A52" s="3">
        <v>45379</v>
      </c>
      <c r="B52" s="2">
        <v>18.067616999999998</v>
      </c>
      <c r="C52" s="2">
        <f t="shared" si="0"/>
        <v>-2.3308385634921422E-2</v>
      </c>
    </row>
    <row r="53" spans="1:3" x14ac:dyDescent="0.25">
      <c r="A53" s="3">
        <v>45383</v>
      </c>
      <c r="B53" s="2">
        <v>17.65136</v>
      </c>
      <c r="C53" s="2">
        <f t="shared" si="0"/>
        <v>-1.8130886367141413E-2</v>
      </c>
    </row>
    <row r="54" spans="1:3" x14ac:dyDescent="0.25">
      <c r="A54" s="3">
        <v>45384</v>
      </c>
      <c r="B54" s="2">
        <v>17.334209000000001</v>
      </c>
      <c r="C54" s="2">
        <f t="shared" si="0"/>
        <v>-3.4907585672183217E-2</v>
      </c>
    </row>
    <row r="55" spans="1:3" x14ac:dyDescent="0.25">
      <c r="A55" s="3">
        <v>45385</v>
      </c>
      <c r="B55" s="2">
        <v>16.739553000000001</v>
      </c>
      <c r="C55" s="2">
        <f t="shared" si="0"/>
        <v>2.8598427067477901E-2</v>
      </c>
    </row>
    <row r="56" spans="1:3" x14ac:dyDescent="0.25">
      <c r="A56" s="3">
        <v>45386</v>
      </c>
      <c r="B56" s="2">
        <v>17.225189</v>
      </c>
      <c r="C56" s="2">
        <f t="shared" si="0"/>
        <v>-8.6680759350975401E-3</v>
      </c>
    </row>
    <row r="57" spans="1:3" x14ac:dyDescent="0.25">
      <c r="A57" s="3">
        <v>45387</v>
      </c>
      <c r="B57" s="2">
        <v>17.076525</v>
      </c>
      <c r="C57" s="2">
        <f t="shared" si="0"/>
        <v>1.1540837112949181E-2</v>
      </c>
    </row>
    <row r="58" spans="1:3" x14ac:dyDescent="0.25">
      <c r="A58" s="3">
        <v>45390</v>
      </c>
      <c r="B58" s="2">
        <v>17.274743999999998</v>
      </c>
      <c r="C58" s="2">
        <f t="shared" si="0"/>
        <v>1.1468554969308303E-3</v>
      </c>
    </row>
    <row r="59" spans="1:3" x14ac:dyDescent="0.25">
      <c r="A59" s="3">
        <v>45391</v>
      </c>
      <c r="B59" s="2">
        <v>17.294567000000001</v>
      </c>
      <c r="C59" s="2">
        <f t="shared" si="0"/>
        <v>-5.2349592813475856E-2</v>
      </c>
    </row>
    <row r="60" spans="1:3" x14ac:dyDescent="0.25">
      <c r="A60" s="3">
        <v>45392</v>
      </c>
      <c r="B60" s="2">
        <v>16.412493000000001</v>
      </c>
      <c r="C60" s="2">
        <f t="shared" si="0"/>
        <v>6.037478965877877E-4</v>
      </c>
    </row>
    <row r="61" spans="1:3" x14ac:dyDescent="0.25">
      <c r="A61" s="3">
        <v>45393</v>
      </c>
      <c r="B61" s="2">
        <v>16.422405000000001</v>
      </c>
      <c r="C61" s="2">
        <f t="shared" si="0"/>
        <v>-3.0017605821152028E-2</v>
      </c>
    </row>
    <row r="62" spans="1:3" x14ac:dyDescent="0.25">
      <c r="A62" s="3">
        <v>45394</v>
      </c>
      <c r="B62" s="2">
        <v>15.936769</v>
      </c>
      <c r="C62" s="2">
        <f t="shared" si="0"/>
        <v>6.7914367728914571E-2</v>
      </c>
    </row>
    <row r="63" spans="1:3" x14ac:dyDescent="0.25">
      <c r="A63" s="3">
        <v>45397</v>
      </c>
      <c r="B63" s="2">
        <v>17.056704</v>
      </c>
      <c r="C63" s="2">
        <f t="shared" si="0"/>
        <v>-2.1139932861794011E-2</v>
      </c>
    </row>
    <row r="64" spans="1:3" x14ac:dyDescent="0.25">
      <c r="A64" s="3">
        <v>45398</v>
      </c>
      <c r="B64" s="2">
        <v>16.699911</v>
      </c>
      <c r="C64" s="2">
        <f t="shared" si="0"/>
        <v>-1.1940468963536531E-2</v>
      </c>
    </row>
    <row r="65" spans="1:3" x14ac:dyDescent="0.25">
      <c r="A65" s="3">
        <v>45399</v>
      </c>
      <c r="B65" s="2">
        <v>16.501691999999998</v>
      </c>
      <c r="C65" s="2">
        <f t="shared" si="0"/>
        <v>1.2005498061374454E-3</v>
      </c>
    </row>
    <row r="66" spans="1:3" x14ac:dyDescent="0.25">
      <c r="A66" s="3">
        <v>45400</v>
      </c>
      <c r="B66" s="2">
        <v>16.521515000000001</v>
      </c>
      <c r="C66" s="2">
        <f t="shared" si="0"/>
        <v>1.4294451615546329E-2</v>
      </c>
    </row>
    <row r="67" spans="1:3" x14ac:dyDescent="0.25">
      <c r="A67" s="3">
        <v>45401</v>
      </c>
      <c r="B67" s="2">
        <v>16.759377000000001</v>
      </c>
      <c r="C67" s="2">
        <f t="shared" ref="C67:C125" si="1">LN(B68/B67)</f>
        <v>-5.5316483109637014E-2</v>
      </c>
    </row>
    <row r="68" spans="1:3" x14ac:dyDescent="0.25">
      <c r="A68" s="3">
        <v>45404</v>
      </c>
      <c r="B68" s="2">
        <v>15.857481999999999</v>
      </c>
      <c r="C68" s="2">
        <f t="shared" si="1"/>
        <v>1.9802587728044559E-2</v>
      </c>
    </row>
    <row r="69" spans="1:3" x14ac:dyDescent="0.25">
      <c r="A69" s="3">
        <v>45405</v>
      </c>
      <c r="B69" s="2">
        <v>16.174631000000002</v>
      </c>
      <c r="C69" s="2">
        <f t="shared" si="1"/>
        <v>3.1959362923445263E-2</v>
      </c>
    </row>
    <row r="70" spans="1:3" x14ac:dyDescent="0.25">
      <c r="A70" s="3">
        <v>45406</v>
      </c>
      <c r="B70" s="2">
        <v>16.699911</v>
      </c>
      <c r="C70" s="2">
        <f t="shared" si="1"/>
        <v>-3.5027690187751884E-2</v>
      </c>
    </row>
    <row r="71" spans="1:3" x14ac:dyDescent="0.25">
      <c r="A71" s="3">
        <v>45407</v>
      </c>
      <c r="B71" s="2">
        <v>16.125077999999998</v>
      </c>
      <c r="C71" s="2">
        <f t="shared" si="1"/>
        <v>2.0079677709112159E-2</v>
      </c>
    </row>
    <row r="72" spans="1:3" x14ac:dyDescent="0.25">
      <c r="A72" s="3">
        <v>45408</v>
      </c>
      <c r="B72" s="2">
        <v>16.452137</v>
      </c>
      <c r="C72" s="2">
        <f t="shared" si="1"/>
        <v>-2.377435275299114E-2</v>
      </c>
    </row>
    <row r="73" spans="1:3" x14ac:dyDescent="0.25">
      <c r="A73" s="3">
        <v>45411</v>
      </c>
      <c r="B73" s="2">
        <v>16.065611000000001</v>
      </c>
      <c r="C73" s="2">
        <f t="shared" si="1"/>
        <v>-6.1709811996875049E-4</v>
      </c>
    </row>
    <row r="74" spans="1:3" x14ac:dyDescent="0.25">
      <c r="A74" s="3">
        <v>45412</v>
      </c>
      <c r="B74" s="2">
        <v>16.055700000000002</v>
      </c>
      <c r="C74" s="2">
        <f t="shared" si="1"/>
        <v>4.5256684186113665E-2</v>
      </c>
    </row>
    <row r="75" spans="1:3" x14ac:dyDescent="0.25">
      <c r="A75" s="3">
        <v>45413</v>
      </c>
      <c r="B75" s="2">
        <v>16.799021</v>
      </c>
      <c r="C75" s="2">
        <f t="shared" si="1"/>
        <v>-1.5458150686694545E-2</v>
      </c>
    </row>
    <row r="76" spans="1:3" x14ac:dyDescent="0.25">
      <c r="A76" s="3">
        <v>45414</v>
      </c>
      <c r="B76" s="2">
        <v>16.541336000000001</v>
      </c>
      <c r="C76" s="2">
        <f t="shared" si="1"/>
        <v>3.0099631981008047E-2</v>
      </c>
    </row>
    <row r="77" spans="1:3" x14ac:dyDescent="0.25">
      <c r="A77" s="3">
        <v>45415</v>
      </c>
      <c r="B77" s="2">
        <v>17.046793000000001</v>
      </c>
      <c r="C77" s="2">
        <f t="shared" si="1"/>
        <v>-2.5914303745996708E-2</v>
      </c>
    </row>
    <row r="78" spans="1:3" x14ac:dyDescent="0.25">
      <c r="A78" s="3">
        <v>45418</v>
      </c>
      <c r="B78" s="2">
        <v>16.610711999999999</v>
      </c>
      <c r="C78" s="2">
        <f t="shared" si="1"/>
        <v>5.3556016171693597E-3</v>
      </c>
    </row>
    <row r="79" spans="1:3" x14ac:dyDescent="0.25">
      <c r="A79" s="3">
        <v>45419</v>
      </c>
      <c r="B79" s="2">
        <v>16.699911</v>
      </c>
      <c r="C79" s="2">
        <f t="shared" si="1"/>
        <v>9.4507601351415879E-3</v>
      </c>
    </row>
    <row r="80" spans="1:3" x14ac:dyDescent="0.25">
      <c r="A80" s="3">
        <v>45420</v>
      </c>
      <c r="B80" s="2">
        <v>16.858485999999999</v>
      </c>
      <c r="C80" s="2">
        <f t="shared" si="1"/>
        <v>9.3622788311858805E-3</v>
      </c>
    </row>
    <row r="81" spans="1:3" x14ac:dyDescent="0.25">
      <c r="A81" s="3">
        <v>45421</v>
      </c>
      <c r="B81" s="2">
        <v>17.017061000000002</v>
      </c>
      <c r="C81" s="2">
        <f t="shared" si="1"/>
        <v>9.8523108460883621E-3</v>
      </c>
    </row>
    <row r="82" spans="1:3" x14ac:dyDescent="0.25">
      <c r="A82" s="3">
        <v>45422</v>
      </c>
      <c r="B82" s="2">
        <v>17.185547</v>
      </c>
      <c r="C82" s="2">
        <f t="shared" si="1"/>
        <v>-1.9802715742597406E-2</v>
      </c>
    </row>
    <row r="83" spans="1:3" x14ac:dyDescent="0.25">
      <c r="A83" s="3">
        <v>45425</v>
      </c>
      <c r="B83" s="2">
        <v>16.848573999999999</v>
      </c>
      <c r="C83" s="2">
        <f t="shared" si="1"/>
        <v>7.0340790759138398E-3</v>
      </c>
    </row>
    <row r="84" spans="1:3" x14ac:dyDescent="0.25">
      <c r="A84" s="3">
        <v>45426</v>
      </c>
      <c r="B84" s="2">
        <v>16.967506</v>
      </c>
      <c r="C84" s="2">
        <f t="shared" si="1"/>
        <v>1.1614501659545192E-2</v>
      </c>
    </row>
    <row r="85" spans="1:3" x14ac:dyDescent="0.25">
      <c r="A85" s="3">
        <v>45427</v>
      </c>
      <c r="B85" s="2">
        <v>17.165724000000001</v>
      </c>
      <c r="C85" s="2">
        <f t="shared" si="1"/>
        <v>2.6212406373084886E-2</v>
      </c>
    </row>
    <row r="86" spans="1:3" x14ac:dyDescent="0.25">
      <c r="A86" s="3">
        <v>45428</v>
      </c>
      <c r="B86" s="2">
        <v>17.621628000000001</v>
      </c>
      <c r="C86" s="2">
        <f t="shared" si="1"/>
        <v>1.6858229896217487E-3</v>
      </c>
    </row>
    <row r="87" spans="1:3" x14ac:dyDescent="0.25">
      <c r="A87" s="3">
        <v>45429</v>
      </c>
      <c r="B87" s="2">
        <v>17.65136</v>
      </c>
      <c r="C87" s="2">
        <f t="shared" si="1"/>
        <v>-1.7559290182686017E-2</v>
      </c>
    </row>
    <row r="88" spans="1:3" x14ac:dyDescent="0.25">
      <c r="A88" s="3">
        <v>45432</v>
      </c>
      <c r="B88" s="2">
        <v>17.34412</v>
      </c>
      <c r="C88" s="2">
        <f t="shared" si="1"/>
        <v>1.7559290182686083E-2</v>
      </c>
    </row>
    <row r="89" spans="1:3" x14ac:dyDescent="0.25">
      <c r="A89" s="3">
        <v>45433</v>
      </c>
      <c r="B89" s="2">
        <v>17.65136</v>
      </c>
      <c r="C89" s="2">
        <f t="shared" si="1"/>
        <v>-3.3746064669890915E-3</v>
      </c>
    </row>
    <row r="90" spans="1:3" x14ac:dyDescent="0.25">
      <c r="A90" s="3">
        <v>45434</v>
      </c>
      <c r="B90" s="2">
        <v>17.591894</v>
      </c>
      <c r="C90" s="2">
        <f t="shared" si="1"/>
        <v>-7.9185380215306828E-3</v>
      </c>
    </row>
    <row r="91" spans="1:3" x14ac:dyDescent="0.25">
      <c r="A91" s="3">
        <v>45435</v>
      </c>
      <c r="B91" s="2">
        <v>17.453142</v>
      </c>
      <c r="C91" s="2">
        <f t="shared" si="1"/>
        <v>6.2268977293079963E-3</v>
      </c>
    </row>
    <row r="92" spans="1:3" x14ac:dyDescent="0.25">
      <c r="A92" s="3">
        <v>45436</v>
      </c>
      <c r="B92" s="2">
        <v>17.562159999999999</v>
      </c>
      <c r="C92" s="2">
        <f t="shared" si="1"/>
        <v>-1.3636504979057232E-2</v>
      </c>
    </row>
    <row r="93" spans="1:3" x14ac:dyDescent="0.25">
      <c r="A93" s="3">
        <v>45440</v>
      </c>
      <c r="B93" s="2">
        <v>17.324299</v>
      </c>
      <c r="C93" s="2">
        <f t="shared" si="1"/>
        <v>-4.2659135286499464E-2</v>
      </c>
    </row>
    <row r="94" spans="1:3" x14ac:dyDescent="0.25">
      <c r="A94" s="3">
        <v>45441</v>
      </c>
      <c r="B94" s="2">
        <v>16.600801000000001</v>
      </c>
      <c r="C94" s="2">
        <f t="shared" si="1"/>
        <v>3.4040804336056427E-2</v>
      </c>
    </row>
    <row r="95" spans="1:3" x14ac:dyDescent="0.25">
      <c r="A95" s="3">
        <v>45442</v>
      </c>
      <c r="B95" s="2">
        <v>17.175633999999999</v>
      </c>
      <c r="C95" s="2">
        <f t="shared" si="1"/>
        <v>-6.3675941113721587E-3</v>
      </c>
    </row>
    <row r="96" spans="1:3" x14ac:dyDescent="0.25">
      <c r="A96" s="3">
        <v>45443</v>
      </c>
      <c r="B96" s="2">
        <v>17.066614000000001</v>
      </c>
      <c r="C96" s="2">
        <f t="shared" si="1"/>
        <v>-1.7575098902151615E-2</v>
      </c>
    </row>
    <row r="97" spans="1:3" x14ac:dyDescent="0.25">
      <c r="A97" s="3">
        <v>45446</v>
      </c>
      <c r="B97" s="2">
        <v>16.769286999999998</v>
      </c>
      <c r="C97" s="2">
        <f t="shared" si="1"/>
        <v>5.8928127632925037E-3</v>
      </c>
    </row>
    <row r="98" spans="1:3" x14ac:dyDescent="0.25">
      <c r="A98" s="3">
        <v>45447</v>
      </c>
      <c r="B98" s="2">
        <v>16.868397000000002</v>
      </c>
      <c r="C98" s="2">
        <f t="shared" si="1"/>
        <v>-2.9420657326437818E-3</v>
      </c>
    </row>
    <row r="99" spans="1:3" x14ac:dyDescent="0.25">
      <c r="A99" s="3">
        <v>45448</v>
      </c>
      <c r="B99" s="2">
        <v>16.818842</v>
      </c>
      <c r="C99" s="2">
        <f t="shared" si="1"/>
        <v>-3.5418830382497836E-3</v>
      </c>
    </row>
    <row r="100" spans="1:3" x14ac:dyDescent="0.25">
      <c r="A100" s="3">
        <v>45449</v>
      </c>
      <c r="B100" s="2">
        <v>16.759377000000001</v>
      </c>
      <c r="C100" s="2">
        <f t="shared" si="1"/>
        <v>-1.6095786934509693E-2</v>
      </c>
    </row>
    <row r="101" spans="1:3" x14ac:dyDescent="0.25">
      <c r="A101" s="3">
        <v>45450</v>
      </c>
      <c r="B101" s="2">
        <v>16.491781</v>
      </c>
      <c r="C101" s="2">
        <f t="shared" si="1"/>
        <v>-2.0644421250359351E-2</v>
      </c>
    </row>
    <row r="102" spans="1:3" x14ac:dyDescent="0.25">
      <c r="A102" s="3">
        <v>45453</v>
      </c>
      <c r="B102" s="2">
        <v>16.154807999999999</v>
      </c>
      <c r="C102" s="2">
        <f t="shared" si="1"/>
        <v>4.8960690946221151E-3</v>
      </c>
    </row>
    <row r="103" spans="1:3" x14ac:dyDescent="0.25">
      <c r="A103" s="3">
        <v>45454</v>
      </c>
      <c r="B103" s="2">
        <v>16.234096999999998</v>
      </c>
      <c r="C103" s="2">
        <f t="shared" si="1"/>
        <v>2.7101889260969E-2</v>
      </c>
    </row>
    <row r="104" spans="1:3" x14ac:dyDescent="0.25">
      <c r="A104" s="3">
        <v>45455</v>
      </c>
      <c r="B104" s="2">
        <v>16.680088000000001</v>
      </c>
      <c r="C104" s="2">
        <f t="shared" si="1"/>
        <v>5.9412489379880506E-4</v>
      </c>
    </row>
    <row r="105" spans="1:3" x14ac:dyDescent="0.25">
      <c r="A105" s="3">
        <v>45456</v>
      </c>
      <c r="B105" s="2">
        <v>16.690000999999999</v>
      </c>
      <c r="C105" s="2">
        <f t="shared" si="1"/>
        <v>5.989817130879041E-4</v>
      </c>
    </row>
    <row r="106" spans="1:3" x14ac:dyDescent="0.25">
      <c r="A106" s="3">
        <v>45457</v>
      </c>
      <c r="B106" s="2">
        <v>16.700001</v>
      </c>
      <c r="C106" s="2">
        <f t="shared" si="1"/>
        <v>-6.006083940449481E-3</v>
      </c>
    </row>
    <row r="107" spans="1:3" x14ac:dyDescent="0.25">
      <c r="A107" s="3">
        <v>45460</v>
      </c>
      <c r="B107" s="2">
        <v>16.600000000000001</v>
      </c>
      <c r="C107" s="2">
        <f t="shared" si="1"/>
        <v>1.61342604722002E-2</v>
      </c>
    </row>
    <row r="108" spans="1:3" x14ac:dyDescent="0.25">
      <c r="A108" s="3">
        <v>45461</v>
      </c>
      <c r="B108" s="2">
        <v>16.870000999999998</v>
      </c>
      <c r="C108" s="2">
        <f t="shared" si="1"/>
        <v>5.9100644839162452E-3</v>
      </c>
    </row>
    <row r="109" spans="1:3" x14ac:dyDescent="0.25">
      <c r="A109" s="3">
        <v>45463</v>
      </c>
      <c r="B109" s="2">
        <v>16.969999000000001</v>
      </c>
      <c r="C109" s="2">
        <f t="shared" si="1"/>
        <v>-8.8783657738121663E-3</v>
      </c>
    </row>
    <row r="110" spans="1:3" x14ac:dyDescent="0.25">
      <c r="A110" s="3">
        <v>45464</v>
      </c>
      <c r="B110" s="2">
        <v>16.82</v>
      </c>
      <c r="C110" s="2">
        <f t="shared" si="1"/>
        <v>-7.1598752418548066E-3</v>
      </c>
    </row>
    <row r="111" spans="1:3" x14ac:dyDescent="0.25">
      <c r="A111" s="3">
        <v>45467</v>
      </c>
      <c r="B111" s="2">
        <v>16.700001</v>
      </c>
      <c r="C111" s="2">
        <f t="shared" si="1"/>
        <v>-1.2048398396412261E-2</v>
      </c>
    </row>
    <row r="112" spans="1:3" x14ac:dyDescent="0.25">
      <c r="A112" s="3">
        <v>45468</v>
      </c>
      <c r="B112" s="2">
        <v>16.5</v>
      </c>
      <c r="C112" s="2">
        <f t="shared" si="1"/>
        <v>-1.5267472130788421E-2</v>
      </c>
    </row>
    <row r="113" spans="1:3" x14ac:dyDescent="0.25">
      <c r="A113" s="3">
        <v>45469</v>
      </c>
      <c r="B113" s="2">
        <v>16.25</v>
      </c>
      <c r="C113" s="2">
        <f t="shared" si="1"/>
        <v>2.4317307650706214E-2</v>
      </c>
    </row>
    <row r="114" spans="1:3" x14ac:dyDescent="0.25">
      <c r="A114" s="3">
        <v>45470</v>
      </c>
      <c r="B114" s="2">
        <v>16.649999999999999</v>
      </c>
      <c r="C114" s="2">
        <f t="shared" si="1"/>
        <v>5.4920342323013981E-2</v>
      </c>
    </row>
    <row r="115" spans="1:3" x14ac:dyDescent="0.25">
      <c r="A115" s="3">
        <v>45471</v>
      </c>
      <c r="B115" s="2">
        <v>17.59</v>
      </c>
      <c r="C115" s="2">
        <f t="shared" si="1"/>
        <v>-1.4314587397070956E-2</v>
      </c>
    </row>
    <row r="116" spans="1:3" x14ac:dyDescent="0.25">
      <c r="A116" s="3">
        <v>45474</v>
      </c>
      <c r="B116" s="2">
        <v>17.34</v>
      </c>
      <c r="C116" s="2">
        <f t="shared" si="1"/>
        <v>1.2607559906965009E-2</v>
      </c>
    </row>
    <row r="117" spans="1:3" x14ac:dyDescent="0.25">
      <c r="A117" s="3">
        <v>45475</v>
      </c>
      <c r="B117" s="2">
        <v>17.559999000000001</v>
      </c>
      <c r="C117" s="2">
        <f t="shared" si="1"/>
        <v>2.2753707847454115E-3</v>
      </c>
    </row>
    <row r="118" spans="1:3" x14ac:dyDescent="0.25">
      <c r="A118" s="3">
        <v>45476</v>
      </c>
      <c r="B118" s="2">
        <v>17.600000000000001</v>
      </c>
      <c r="C118" s="2">
        <f t="shared" si="1"/>
        <v>-3.3509778898878143E-2</v>
      </c>
    </row>
    <row r="119" spans="1:3" x14ac:dyDescent="0.25">
      <c r="A119" s="3">
        <v>45478</v>
      </c>
      <c r="B119" s="2">
        <v>17.02</v>
      </c>
      <c r="C119" s="2">
        <f t="shared" si="1"/>
        <v>1.631732055503524E-2</v>
      </c>
    </row>
    <row r="120" spans="1:3" x14ac:dyDescent="0.25">
      <c r="A120" s="3">
        <v>45481</v>
      </c>
      <c r="B120" s="2">
        <v>17.299999</v>
      </c>
      <c r="C120" s="2">
        <f t="shared" si="1"/>
        <v>-6.9605271441540578E-3</v>
      </c>
    </row>
    <row r="121" spans="1:3" x14ac:dyDescent="0.25">
      <c r="A121" s="3">
        <v>45482</v>
      </c>
      <c r="B121" s="2">
        <v>17.18</v>
      </c>
      <c r="C121" s="2">
        <f t="shared" si="1"/>
        <v>-8.1823364694953628E-3</v>
      </c>
    </row>
    <row r="122" spans="1:3" x14ac:dyDescent="0.25">
      <c r="A122" s="3">
        <v>45483</v>
      </c>
      <c r="B122" s="2">
        <v>17.040001</v>
      </c>
      <c r="C122" s="2">
        <f t="shared" si="1"/>
        <v>4.5318851788434943E-2</v>
      </c>
    </row>
    <row r="123" spans="1:3" x14ac:dyDescent="0.25">
      <c r="A123" s="3">
        <v>45484</v>
      </c>
      <c r="B123" s="2">
        <v>17.829999999999998</v>
      </c>
      <c r="C123" s="2">
        <f t="shared" si="1"/>
        <v>2.0539217152754207E-2</v>
      </c>
    </row>
    <row r="124" spans="1:3" x14ac:dyDescent="0.25">
      <c r="A124" s="3">
        <v>45485</v>
      </c>
      <c r="B124" s="2">
        <v>18.200001</v>
      </c>
      <c r="C124" s="2">
        <f t="shared" si="1"/>
        <v>1.6889477557603162E-2</v>
      </c>
    </row>
    <row r="125" spans="1:3" x14ac:dyDescent="0.25">
      <c r="A125" s="3">
        <v>45488</v>
      </c>
      <c r="B125" s="2">
        <v>18.510000000000002</v>
      </c>
      <c r="C125" s="2">
        <f t="shared" si="1"/>
        <v>5.2103338984294922E-2</v>
      </c>
    </row>
    <row r="126" spans="1:3" x14ac:dyDescent="0.25">
      <c r="A126" s="3">
        <v>45489</v>
      </c>
      <c r="B126" s="2">
        <v>19.5</v>
      </c>
      <c r="C1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showGridLines="0" topLeftCell="A3" workbookViewId="0">
      <selection activeCell="G3" sqref="G3"/>
    </sheetView>
  </sheetViews>
  <sheetFormatPr defaultRowHeight="15" x14ac:dyDescent="0.25"/>
  <cols>
    <col min="1" max="1" width="12.140625" customWidth="1"/>
  </cols>
  <sheetData>
    <row r="1" spans="1:7" x14ac:dyDescent="0.25">
      <c r="A1" s="2" t="s">
        <v>0</v>
      </c>
      <c r="B1" s="2" t="s">
        <v>1</v>
      </c>
      <c r="C1" s="2" t="s">
        <v>12</v>
      </c>
    </row>
    <row r="2" spans="1:7" x14ac:dyDescent="0.25">
      <c r="A2" s="3">
        <v>45308</v>
      </c>
      <c r="B2" s="2">
        <v>28.056463000000001</v>
      </c>
      <c r="C2" s="2">
        <f>LN(B3/B2)</f>
        <v>-4.8764180323958893E-3</v>
      </c>
    </row>
    <row r="3" spans="1:7" x14ac:dyDescent="0.25">
      <c r="A3" s="3">
        <v>45309</v>
      </c>
      <c r="B3" s="2">
        <v>27.919981</v>
      </c>
      <c r="C3" s="2">
        <f t="shared" ref="C3:C66" si="0">LN(B4/B3)</f>
        <v>1.5246301557129856E-2</v>
      </c>
      <c r="E3" t="s">
        <v>3</v>
      </c>
      <c r="G3" s="6">
        <f>_xlfn.STDEV.P(C2:C125)</f>
        <v>2.2100636140787347E-2</v>
      </c>
    </row>
    <row r="4" spans="1:7" x14ac:dyDescent="0.25">
      <c r="A4" s="3">
        <v>45310</v>
      </c>
      <c r="B4" s="2">
        <v>28.348918999999999</v>
      </c>
      <c r="C4" s="2">
        <f t="shared" si="0"/>
        <v>2.7138716854778377E-2</v>
      </c>
    </row>
    <row r="5" spans="1:7" x14ac:dyDescent="0.25">
      <c r="A5" s="3">
        <v>45313</v>
      </c>
      <c r="B5" s="2">
        <v>29.128806999999998</v>
      </c>
      <c r="C5" s="2">
        <f t="shared" si="0"/>
        <v>-6.7159096709183868E-3</v>
      </c>
    </row>
    <row r="6" spans="1:7" x14ac:dyDescent="0.25">
      <c r="A6" s="3">
        <v>45314</v>
      </c>
      <c r="B6" s="2">
        <v>28.933835999999999</v>
      </c>
      <c r="C6" s="2">
        <f t="shared" si="0"/>
        <v>-2.6990300671541935E-3</v>
      </c>
      <c r="E6" t="s">
        <v>9</v>
      </c>
      <c r="G6" s="5">
        <v>4.2000000000000003E-2</v>
      </c>
    </row>
    <row r="7" spans="1:7" x14ac:dyDescent="0.25">
      <c r="A7" s="3">
        <v>45315</v>
      </c>
      <c r="B7" s="2">
        <v>28.855848000000002</v>
      </c>
      <c r="C7" s="2">
        <f t="shared" si="0"/>
        <v>5.0547030988929284E-3</v>
      </c>
    </row>
    <row r="8" spans="1:7" x14ac:dyDescent="0.25">
      <c r="A8" s="3">
        <v>45316</v>
      </c>
      <c r="B8" s="2">
        <v>29.002075000000001</v>
      </c>
      <c r="C8" s="2">
        <f t="shared" si="0"/>
        <v>2.1613450049919217E-2</v>
      </c>
    </row>
    <row r="9" spans="1:7" x14ac:dyDescent="0.25">
      <c r="A9" s="3">
        <v>45317</v>
      </c>
      <c r="B9" s="2">
        <v>29.635732999999998</v>
      </c>
      <c r="C9" s="2">
        <f t="shared" si="0"/>
        <v>1.2747478161997143E-2</v>
      </c>
      <c r="E9" t="s">
        <v>5</v>
      </c>
      <c r="G9">
        <f>COUNT(A2:A126)</f>
        <v>125</v>
      </c>
    </row>
    <row r="10" spans="1:7" x14ac:dyDescent="0.25">
      <c r="A10" s="3">
        <v>45320</v>
      </c>
      <c r="B10" s="2">
        <v>30.015931999999999</v>
      </c>
      <c r="C10" s="2">
        <f t="shared" si="0"/>
        <v>-1.3000213789451263E-3</v>
      </c>
    </row>
    <row r="11" spans="1:7" x14ac:dyDescent="0.25">
      <c r="A11" s="3">
        <v>45321</v>
      </c>
      <c r="B11" s="2">
        <v>29.976935999999998</v>
      </c>
      <c r="C11" s="2">
        <f t="shared" si="0"/>
        <v>-5.4121503363351316E-2</v>
      </c>
    </row>
    <row r="12" spans="1:7" x14ac:dyDescent="0.25">
      <c r="A12" s="3">
        <v>45322</v>
      </c>
      <c r="B12" s="2">
        <v>28.397660999999999</v>
      </c>
      <c r="C12" s="2">
        <f t="shared" si="0"/>
        <v>2.90954805816163E-2</v>
      </c>
      <c r="E12" t="s">
        <v>6</v>
      </c>
      <c r="G12">
        <f>(G15-G6)/G3</f>
        <v>2.3012697183238204</v>
      </c>
    </row>
    <row r="13" spans="1:7" x14ac:dyDescent="0.25">
      <c r="A13" s="3">
        <v>45323</v>
      </c>
      <c r="B13" s="2">
        <v>29.236042000000001</v>
      </c>
      <c r="C13" s="2">
        <f t="shared" si="0"/>
        <v>-3.6746474120565552E-3</v>
      </c>
    </row>
    <row r="14" spans="1:7" x14ac:dyDescent="0.25">
      <c r="A14" s="3">
        <v>45324</v>
      </c>
      <c r="B14" s="2">
        <v>29.128806999999998</v>
      </c>
      <c r="C14" s="2">
        <f t="shared" si="0"/>
        <v>-6.1162036391498378E-3</v>
      </c>
    </row>
    <row r="15" spans="1:7" x14ac:dyDescent="0.25">
      <c r="A15" s="3">
        <v>45327</v>
      </c>
      <c r="B15" s="2">
        <v>28.951193</v>
      </c>
      <c r="C15" s="2">
        <f t="shared" si="0"/>
        <v>8.1466991408510568E-3</v>
      </c>
      <c r="E15" t="s">
        <v>7</v>
      </c>
      <c r="G15" s="6">
        <f>EXP(AVERAGE(C2:C125)*G9)-1</f>
        <v>9.2859524706486951E-2</v>
      </c>
    </row>
    <row r="16" spans="1:7" x14ac:dyDescent="0.25">
      <c r="A16" s="3">
        <v>45328</v>
      </c>
      <c r="B16" s="2">
        <v>29.188013000000002</v>
      </c>
      <c r="C16" s="2">
        <f t="shared" si="0"/>
        <v>-3.0472570751590954E-3</v>
      </c>
    </row>
    <row r="17" spans="1:3" x14ac:dyDescent="0.25">
      <c r="A17" s="3">
        <v>45329</v>
      </c>
      <c r="B17" s="2">
        <v>29.099205000000001</v>
      </c>
      <c r="C17" s="2">
        <f t="shared" si="0"/>
        <v>3.0391356250222951E-2</v>
      </c>
    </row>
    <row r="18" spans="1:3" x14ac:dyDescent="0.25">
      <c r="A18" s="3">
        <v>45330</v>
      </c>
      <c r="B18" s="2">
        <v>29.997145</v>
      </c>
      <c r="C18" s="2">
        <f t="shared" si="0"/>
        <v>9.820097108730776E-3</v>
      </c>
    </row>
    <row r="19" spans="1:3" x14ac:dyDescent="0.25">
      <c r="A19" s="3">
        <v>45331</v>
      </c>
      <c r="B19" s="2">
        <v>30.293171000000001</v>
      </c>
      <c r="C19" s="2">
        <f t="shared" si="0"/>
        <v>2.4136322727873354E-2</v>
      </c>
    </row>
    <row r="20" spans="1:3" x14ac:dyDescent="0.25">
      <c r="A20" s="3">
        <v>45334</v>
      </c>
      <c r="B20" s="2">
        <v>31.033232000000002</v>
      </c>
      <c r="C20" s="2">
        <f t="shared" si="0"/>
        <v>-3.2970012576842143E-2</v>
      </c>
    </row>
    <row r="21" spans="1:3" x14ac:dyDescent="0.25">
      <c r="A21" s="3">
        <v>45335</v>
      </c>
      <c r="B21" s="2">
        <v>30.026748999999999</v>
      </c>
      <c r="C21" s="2">
        <f t="shared" si="0"/>
        <v>2.3706217526892288E-2</v>
      </c>
    </row>
    <row r="22" spans="1:3" x14ac:dyDescent="0.25">
      <c r="A22" s="3">
        <v>45336</v>
      </c>
      <c r="B22" s="2">
        <v>30.747074000000001</v>
      </c>
      <c r="C22" s="2">
        <f t="shared" si="0"/>
        <v>1.5602939774928668E-2</v>
      </c>
    </row>
    <row r="23" spans="1:3" x14ac:dyDescent="0.25">
      <c r="A23" s="3">
        <v>45337</v>
      </c>
      <c r="B23" s="2">
        <v>31.230581000000001</v>
      </c>
      <c r="C23" s="2">
        <f t="shared" si="0"/>
        <v>-6.3391447249786584E-3</v>
      </c>
    </row>
    <row r="24" spans="1:3" x14ac:dyDescent="0.25">
      <c r="A24" s="3">
        <v>45338</v>
      </c>
      <c r="B24" s="2">
        <v>31.033232000000002</v>
      </c>
      <c r="C24" s="2">
        <f t="shared" si="0"/>
        <v>-4.1421679828942733E-3</v>
      </c>
    </row>
    <row r="25" spans="1:3" x14ac:dyDescent="0.25">
      <c r="A25" s="3">
        <v>45342</v>
      </c>
      <c r="B25" s="2">
        <v>30.904952999999999</v>
      </c>
      <c r="C25" s="2">
        <f t="shared" si="0"/>
        <v>2.869463844944159E-3</v>
      </c>
    </row>
    <row r="26" spans="1:3" x14ac:dyDescent="0.25">
      <c r="A26" s="3">
        <v>45343</v>
      </c>
      <c r="B26" s="2">
        <v>30.993760999999999</v>
      </c>
      <c r="C26" s="2">
        <f t="shared" si="0"/>
        <v>-5.7471203119494017E-3</v>
      </c>
    </row>
    <row r="27" spans="1:3" x14ac:dyDescent="0.25">
      <c r="A27" s="3">
        <v>45344</v>
      </c>
      <c r="B27" s="2">
        <v>30.816147000000001</v>
      </c>
      <c r="C27" s="2">
        <f t="shared" si="0"/>
        <v>1.304294689735329E-2</v>
      </c>
    </row>
    <row r="28" spans="1:3" x14ac:dyDescent="0.25">
      <c r="A28" s="3">
        <v>45345</v>
      </c>
      <c r="B28" s="2">
        <v>31.220713</v>
      </c>
      <c r="C28" s="2">
        <f t="shared" si="0"/>
        <v>2.5252265225249931E-3</v>
      </c>
    </row>
    <row r="29" spans="1:3" x14ac:dyDescent="0.25">
      <c r="A29" s="3">
        <v>45348</v>
      </c>
      <c r="B29" s="2">
        <v>31.299651999999998</v>
      </c>
      <c r="C29" s="2">
        <f t="shared" si="0"/>
        <v>2.1519644203333393E-2</v>
      </c>
    </row>
    <row r="30" spans="1:3" x14ac:dyDescent="0.25">
      <c r="A30" s="3">
        <v>45349</v>
      </c>
      <c r="B30" s="2">
        <v>31.980509000000001</v>
      </c>
      <c r="C30" s="2">
        <f t="shared" si="0"/>
        <v>1.1046465652662251E-2</v>
      </c>
    </row>
    <row r="31" spans="1:3" x14ac:dyDescent="0.25">
      <c r="A31" s="3">
        <v>45350</v>
      </c>
      <c r="B31" s="2">
        <v>32.335738999999997</v>
      </c>
      <c r="C31" s="2">
        <f t="shared" si="0"/>
        <v>1.9940212808791116E-2</v>
      </c>
    </row>
    <row r="32" spans="1:3" x14ac:dyDescent="0.25">
      <c r="A32" s="3">
        <v>45351</v>
      </c>
      <c r="B32" s="2">
        <v>32.986992000000001</v>
      </c>
      <c r="C32" s="2">
        <f t="shared" si="0"/>
        <v>-7.5063531302177718E-3</v>
      </c>
    </row>
    <row r="33" spans="1:3" x14ac:dyDescent="0.25">
      <c r="A33" s="3">
        <v>45352</v>
      </c>
      <c r="B33" s="2">
        <v>32.740307000000001</v>
      </c>
      <c r="C33" s="2">
        <f t="shared" si="0"/>
        <v>1.8513460272566364E-2</v>
      </c>
    </row>
    <row r="34" spans="1:3" x14ac:dyDescent="0.25">
      <c r="A34" s="3">
        <v>45355</v>
      </c>
      <c r="B34" s="2">
        <v>33.352088999999999</v>
      </c>
      <c r="C34" s="2">
        <f t="shared" si="0"/>
        <v>-1.1904772699125819E-2</v>
      </c>
    </row>
    <row r="35" spans="1:3" x14ac:dyDescent="0.25">
      <c r="A35" s="3">
        <v>45356</v>
      </c>
      <c r="B35" s="2">
        <v>32.957394000000001</v>
      </c>
      <c r="C35" s="2">
        <f t="shared" si="0"/>
        <v>-2.1486824655227874E-2</v>
      </c>
    </row>
    <row r="36" spans="1:3" x14ac:dyDescent="0.25">
      <c r="A36" s="3">
        <v>45357</v>
      </c>
      <c r="B36" s="2">
        <v>32.256798000000003</v>
      </c>
      <c r="C36" s="2">
        <f t="shared" si="0"/>
        <v>7.9221162806309454E-3</v>
      </c>
    </row>
    <row r="37" spans="1:3" x14ac:dyDescent="0.25">
      <c r="A37" s="3">
        <v>45358</v>
      </c>
      <c r="B37" s="2">
        <v>32.513354999999997</v>
      </c>
      <c r="C37" s="2">
        <f t="shared" si="0"/>
        <v>3.6352111725216165E-3</v>
      </c>
    </row>
    <row r="38" spans="1:3" x14ac:dyDescent="0.25">
      <c r="A38" s="3">
        <v>45359</v>
      </c>
      <c r="B38" s="2">
        <v>32.631762999999999</v>
      </c>
      <c r="C38" s="2">
        <f t="shared" si="0"/>
        <v>-1.0639926358722013E-2</v>
      </c>
    </row>
    <row r="39" spans="1:3" x14ac:dyDescent="0.25">
      <c r="A39" s="3">
        <v>45362</v>
      </c>
      <c r="B39" s="2">
        <v>32.286403999999997</v>
      </c>
      <c r="C39" s="2">
        <f t="shared" si="0"/>
        <v>1.0034903232242707E-2</v>
      </c>
    </row>
    <row r="40" spans="1:3" x14ac:dyDescent="0.25">
      <c r="A40" s="3">
        <v>45363</v>
      </c>
      <c r="B40" s="2">
        <v>32.612026</v>
      </c>
      <c r="C40" s="2">
        <f t="shared" si="0"/>
        <v>8.1362510745685724E-3</v>
      </c>
    </row>
    <row r="41" spans="1:3" x14ac:dyDescent="0.25">
      <c r="A41" s="3">
        <v>45364</v>
      </c>
      <c r="B41" s="2">
        <v>32.878447999999999</v>
      </c>
      <c r="C41" s="2">
        <f t="shared" si="0"/>
        <v>-2.5841140097949685E-2</v>
      </c>
    </row>
    <row r="42" spans="1:3" x14ac:dyDescent="0.25">
      <c r="A42" s="3">
        <v>45365</v>
      </c>
      <c r="B42" s="2">
        <v>32.039715000000001</v>
      </c>
      <c r="C42" s="2">
        <f t="shared" si="0"/>
        <v>3.9956938710768953E-3</v>
      </c>
    </row>
    <row r="43" spans="1:3" x14ac:dyDescent="0.25">
      <c r="A43" s="3">
        <v>45366</v>
      </c>
      <c r="B43" s="2">
        <v>32.167991999999998</v>
      </c>
      <c r="C43" s="2">
        <f t="shared" si="0"/>
        <v>-2.0140096651710147E-2</v>
      </c>
    </row>
    <row r="44" spans="1:3" x14ac:dyDescent="0.25">
      <c r="A44" s="3">
        <v>45369</v>
      </c>
      <c r="B44" s="2">
        <v>31.526606000000001</v>
      </c>
      <c r="C44" s="2">
        <f t="shared" si="0"/>
        <v>-3.762978124773708E-3</v>
      </c>
    </row>
    <row r="45" spans="1:3" x14ac:dyDescent="0.25">
      <c r="A45" s="3">
        <v>45370</v>
      </c>
      <c r="B45" s="2">
        <v>31.408194999999999</v>
      </c>
      <c r="C45" s="2">
        <f t="shared" si="0"/>
        <v>3.1542467930611648E-2</v>
      </c>
    </row>
    <row r="46" spans="1:3" x14ac:dyDescent="0.25">
      <c r="A46" s="3">
        <v>45371</v>
      </c>
      <c r="B46" s="2">
        <v>32.414676999999998</v>
      </c>
      <c r="C46" s="2">
        <f t="shared" si="0"/>
        <v>1.7501987883508357E-2</v>
      </c>
    </row>
    <row r="47" spans="1:3" x14ac:dyDescent="0.25">
      <c r="A47" s="3">
        <v>45372</v>
      </c>
      <c r="B47" s="2">
        <v>32.986992000000001</v>
      </c>
      <c r="C47" s="2">
        <f t="shared" si="0"/>
        <v>-1.9635178942178387E-2</v>
      </c>
    </row>
    <row r="48" spans="1:3" x14ac:dyDescent="0.25">
      <c r="A48" s="3">
        <v>45373</v>
      </c>
      <c r="B48" s="2">
        <v>32.345604000000002</v>
      </c>
      <c r="C48" s="2">
        <f t="shared" si="0"/>
        <v>1.9635178942178401E-2</v>
      </c>
    </row>
    <row r="49" spans="1:3" x14ac:dyDescent="0.25">
      <c r="A49" s="3">
        <v>45376</v>
      </c>
      <c r="B49" s="2">
        <v>32.986992000000001</v>
      </c>
      <c r="C49" s="2">
        <f t="shared" si="0"/>
        <v>0</v>
      </c>
    </row>
    <row r="50" spans="1:3" x14ac:dyDescent="0.25">
      <c r="A50" s="3">
        <v>45377</v>
      </c>
      <c r="B50" s="2">
        <v>32.986992000000001</v>
      </c>
      <c r="C50" s="2">
        <f t="shared" si="0"/>
        <v>1.6612753123941493E-2</v>
      </c>
    </row>
    <row r="51" spans="1:3" x14ac:dyDescent="0.25">
      <c r="A51" s="3">
        <v>45378</v>
      </c>
      <c r="B51" s="2">
        <v>33.539574000000002</v>
      </c>
      <c r="C51" s="2">
        <f t="shared" si="0"/>
        <v>1.6919802227876719E-2</v>
      </c>
    </row>
    <row r="52" spans="1:3" x14ac:dyDescent="0.25">
      <c r="A52" s="3">
        <v>45379</v>
      </c>
      <c r="B52" s="2">
        <v>34.111885000000001</v>
      </c>
      <c r="C52" s="2">
        <f t="shared" si="0"/>
        <v>-1.5156160029872206E-2</v>
      </c>
    </row>
    <row r="53" spans="1:3" x14ac:dyDescent="0.25">
      <c r="A53" s="3">
        <v>45383</v>
      </c>
      <c r="B53" s="2">
        <v>33.598778000000003</v>
      </c>
      <c r="C53" s="2">
        <f t="shared" si="0"/>
        <v>-2.7390773692011868E-2</v>
      </c>
    </row>
    <row r="54" spans="1:3" x14ac:dyDescent="0.25">
      <c r="A54" s="3">
        <v>45384</v>
      </c>
      <c r="B54" s="2">
        <v>32.690970999999998</v>
      </c>
      <c r="C54" s="2">
        <f t="shared" si="0"/>
        <v>-6.3589900587719119E-3</v>
      </c>
    </row>
    <row r="55" spans="1:3" x14ac:dyDescent="0.25">
      <c r="A55" s="3">
        <v>45385</v>
      </c>
      <c r="B55" s="2">
        <v>32.483749000000003</v>
      </c>
      <c r="C55" s="2">
        <f t="shared" si="0"/>
        <v>-1.3763706479875576E-2</v>
      </c>
    </row>
    <row r="56" spans="1:3" x14ac:dyDescent="0.25">
      <c r="A56" s="3">
        <v>45386</v>
      </c>
      <c r="B56" s="2">
        <v>32.039715000000001</v>
      </c>
      <c r="C56" s="2">
        <f t="shared" si="0"/>
        <v>1.8309912149860462E-2</v>
      </c>
    </row>
    <row r="57" spans="1:3" x14ac:dyDescent="0.25">
      <c r="A57" s="3">
        <v>45387</v>
      </c>
      <c r="B57" s="2">
        <v>32.631762999999999</v>
      </c>
      <c r="C57" s="2">
        <f t="shared" si="0"/>
        <v>6.9308673699272757E-3</v>
      </c>
    </row>
    <row r="58" spans="1:3" x14ac:dyDescent="0.25">
      <c r="A58" s="3">
        <v>45390</v>
      </c>
      <c r="B58" s="2">
        <v>32.858714999999997</v>
      </c>
      <c r="C58" s="2">
        <f t="shared" si="0"/>
        <v>-4.5146121893860124E-3</v>
      </c>
    </row>
    <row r="59" spans="1:3" x14ac:dyDescent="0.25">
      <c r="A59" s="3">
        <v>45391</v>
      </c>
      <c r="B59" s="2">
        <v>32.710704999999997</v>
      </c>
      <c r="C59" s="2">
        <f t="shared" si="0"/>
        <v>-3.4057607885256962E-2</v>
      </c>
    </row>
    <row r="60" spans="1:3" x14ac:dyDescent="0.25">
      <c r="A60" s="3">
        <v>45392</v>
      </c>
      <c r="B60" s="2">
        <v>31.615414000000001</v>
      </c>
      <c r="C60" s="2">
        <f t="shared" si="0"/>
        <v>-4.3791519519942451E-3</v>
      </c>
    </row>
    <row r="61" spans="1:3" x14ac:dyDescent="0.25">
      <c r="A61" s="3">
        <v>45393</v>
      </c>
      <c r="B61" s="2">
        <v>31.477267999999999</v>
      </c>
      <c r="C61" s="2">
        <f t="shared" si="0"/>
        <v>-5.0283357499610734E-3</v>
      </c>
    </row>
    <row r="62" spans="1:3" x14ac:dyDescent="0.25">
      <c r="A62" s="3">
        <v>45394</v>
      </c>
      <c r="B62" s="2">
        <v>31.319386999999999</v>
      </c>
      <c r="C62" s="2">
        <f t="shared" si="0"/>
        <v>-2.0369836264169279E-2</v>
      </c>
    </row>
    <row r="63" spans="1:3" x14ac:dyDescent="0.25">
      <c r="A63" s="3">
        <v>45397</v>
      </c>
      <c r="B63" s="2">
        <v>30.68787</v>
      </c>
      <c r="C63" s="2">
        <f t="shared" si="0"/>
        <v>-5.4812259562274576E-3</v>
      </c>
    </row>
    <row r="64" spans="1:3" x14ac:dyDescent="0.25">
      <c r="A64" s="3">
        <v>45398</v>
      </c>
      <c r="B64" s="2">
        <v>30.520123000000002</v>
      </c>
      <c r="C64" s="2">
        <f t="shared" si="0"/>
        <v>3.872163306513912E-3</v>
      </c>
    </row>
    <row r="65" spans="1:3" x14ac:dyDescent="0.25">
      <c r="A65" s="3">
        <v>45399</v>
      </c>
      <c r="B65" s="2">
        <v>30.638531</v>
      </c>
      <c r="C65" s="2">
        <f t="shared" si="0"/>
        <v>6.7405452118067845E-3</v>
      </c>
    </row>
    <row r="66" spans="1:3" x14ac:dyDescent="0.25">
      <c r="A66" s="3">
        <v>45400</v>
      </c>
      <c r="B66" s="2">
        <v>30.845749000000001</v>
      </c>
      <c r="C66" s="2">
        <f t="shared" si="0"/>
        <v>1.7755729867023069E-2</v>
      </c>
    </row>
    <row r="67" spans="1:3" x14ac:dyDescent="0.25">
      <c r="A67" s="3">
        <v>45401</v>
      </c>
      <c r="B67" s="2">
        <v>31.398329</v>
      </c>
      <c r="C67" s="2">
        <f t="shared" ref="C67:C125" si="1">LN(B68/B67)</f>
        <v>5.9532941688794838E-3</v>
      </c>
    </row>
    <row r="68" spans="1:3" x14ac:dyDescent="0.25">
      <c r="A68" s="3">
        <v>45404</v>
      </c>
      <c r="B68" s="2">
        <v>31.585809999999999</v>
      </c>
      <c r="C68" s="2">
        <f t="shared" si="1"/>
        <v>6.1781728153643446E-2</v>
      </c>
    </row>
    <row r="69" spans="1:3" x14ac:dyDescent="0.25">
      <c r="A69" s="3">
        <v>45405</v>
      </c>
      <c r="B69" s="2">
        <v>33.598778000000003</v>
      </c>
      <c r="C69" s="2">
        <f t="shared" si="1"/>
        <v>-1.8974810150070073E-2</v>
      </c>
    </row>
    <row r="70" spans="1:3" x14ac:dyDescent="0.25">
      <c r="A70" s="3">
        <v>45406</v>
      </c>
      <c r="B70" s="2">
        <v>32.967258000000001</v>
      </c>
      <c r="C70" s="2">
        <f t="shared" si="1"/>
        <v>-0.13949264171166489</v>
      </c>
    </row>
    <row r="71" spans="1:3" x14ac:dyDescent="0.25">
      <c r="A71" s="3">
        <v>45407</v>
      </c>
      <c r="B71" s="2">
        <v>28.674901999999999</v>
      </c>
      <c r="C71" s="2">
        <f t="shared" si="1"/>
        <v>-8.9872524978000939E-3</v>
      </c>
    </row>
    <row r="72" spans="1:3" x14ac:dyDescent="0.25">
      <c r="A72" s="3">
        <v>45408</v>
      </c>
      <c r="B72" s="2">
        <v>28.418348000000002</v>
      </c>
      <c r="C72" s="2">
        <f t="shared" si="1"/>
        <v>3.1201505760226609E-3</v>
      </c>
    </row>
    <row r="73" spans="1:3" x14ac:dyDescent="0.25">
      <c r="A73" s="3">
        <v>45411</v>
      </c>
      <c r="B73" s="2">
        <v>28.507155999999998</v>
      </c>
      <c r="C73" s="2">
        <f t="shared" si="1"/>
        <v>-2.2756089605295605E-2</v>
      </c>
    </row>
    <row r="74" spans="1:3" x14ac:dyDescent="0.25">
      <c r="A74" s="3">
        <v>45412</v>
      </c>
      <c r="B74" s="2">
        <v>27.865770000000001</v>
      </c>
      <c r="C74" s="2">
        <f t="shared" si="1"/>
        <v>1.8941322500986506E-2</v>
      </c>
    </row>
    <row r="75" spans="1:3" x14ac:dyDescent="0.25">
      <c r="A75" s="3">
        <v>45413</v>
      </c>
      <c r="B75" s="2">
        <v>28.398614999999999</v>
      </c>
      <c r="C75" s="2">
        <f t="shared" si="1"/>
        <v>9.6818690260866112E-3</v>
      </c>
    </row>
    <row r="76" spans="1:3" x14ac:dyDescent="0.25">
      <c r="A76" s="3">
        <v>45414</v>
      </c>
      <c r="B76" s="2">
        <v>28.674901999999999</v>
      </c>
      <c r="C76" s="2">
        <f t="shared" si="1"/>
        <v>1.2651978993421648E-2</v>
      </c>
    </row>
    <row r="77" spans="1:3" x14ac:dyDescent="0.25">
      <c r="A77" s="3">
        <v>45415</v>
      </c>
      <c r="B77" s="2">
        <v>29.040001</v>
      </c>
      <c r="C77" s="2">
        <f t="shared" si="1"/>
        <v>1.0277548322979269E-2</v>
      </c>
    </row>
    <row r="78" spans="1:3" x14ac:dyDescent="0.25">
      <c r="A78" s="3">
        <v>45418</v>
      </c>
      <c r="B78" s="2">
        <v>29.34</v>
      </c>
      <c r="C78" s="2">
        <f t="shared" si="1"/>
        <v>-3.756193591681091E-3</v>
      </c>
    </row>
    <row r="79" spans="1:3" x14ac:dyDescent="0.25">
      <c r="A79" s="3">
        <v>45419</v>
      </c>
      <c r="B79" s="2">
        <v>29.23</v>
      </c>
      <c r="C79" s="2">
        <f t="shared" si="1"/>
        <v>1.4603757586631485E-2</v>
      </c>
    </row>
    <row r="80" spans="1:3" x14ac:dyDescent="0.25">
      <c r="A80" s="3">
        <v>45420</v>
      </c>
      <c r="B80" s="2">
        <v>29.66</v>
      </c>
      <c r="C80" s="2">
        <f t="shared" si="1"/>
        <v>3.0219799192957093E-2</v>
      </c>
    </row>
    <row r="81" spans="1:3" x14ac:dyDescent="0.25">
      <c r="A81" s="3">
        <v>45421</v>
      </c>
      <c r="B81" s="2">
        <v>30.57</v>
      </c>
      <c r="C81" s="2">
        <f t="shared" si="1"/>
        <v>-3.6048212656688739E-3</v>
      </c>
    </row>
    <row r="82" spans="1:3" x14ac:dyDescent="0.25">
      <c r="A82" s="3">
        <v>45422</v>
      </c>
      <c r="B82" s="2">
        <v>30.459999</v>
      </c>
      <c r="C82" s="2">
        <f t="shared" si="1"/>
        <v>-1.7218902245458956E-2</v>
      </c>
    </row>
    <row r="83" spans="1:3" x14ac:dyDescent="0.25">
      <c r="A83" s="3">
        <v>45425</v>
      </c>
      <c r="B83" s="2">
        <v>29.940000999999999</v>
      </c>
      <c r="C83" s="2">
        <f t="shared" si="1"/>
        <v>0</v>
      </c>
    </row>
    <row r="84" spans="1:3" x14ac:dyDescent="0.25">
      <c r="A84" s="3">
        <v>45426</v>
      </c>
      <c r="B84" s="2">
        <v>29.940000999999999</v>
      </c>
      <c r="C84" s="2">
        <f t="shared" si="1"/>
        <v>-6.6825928533872881E-4</v>
      </c>
    </row>
    <row r="85" spans="1:3" x14ac:dyDescent="0.25">
      <c r="A85" s="3">
        <v>45427</v>
      </c>
      <c r="B85" s="2">
        <v>29.92</v>
      </c>
      <c r="C85" s="2">
        <f t="shared" si="1"/>
        <v>-4.0187931519653046E-3</v>
      </c>
    </row>
    <row r="86" spans="1:3" x14ac:dyDescent="0.25">
      <c r="A86" s="3">
        <v>45428</v>
      </c>
      <c r="B86" s="2">
        <v>29.799999</v>
      </c>
      <c r="C86" s="2">
        <f t="shared" si="1"/>
        <v>-1.2154032126245065E-2</v>
      </c>
    </row>
    <row r="87" spans="1:3" x14ac:dyDescent="0.25">
      <c r="A87" s="3">
        <v>45429</v>
      </c>
      <c r="B87" s="2">
        <v>29.440000999999999</v>
      </c>
      <c r="C87" s="2">
        <f t="shared" si="1"/>
        <v>-1.0195752621625571E-3</v>
      </c>
    </row>
    <row r="88" spans="1:3" x14ac:dyDescent="0.25">
      <c r="A88" s="3">
        <v>45432</v>
      </c>
      <c r="B88" s="2">
        <v>29.41</v>
      </c>
      <c r="C88" s="2">
        <f t="shared" si="1"/>
        <v>-1.128409990058506E-2</v>
      </c>
    </row>
    <row r="89" spans="1:3" x14ac:dyDescent="0.25">
      <c r="A89" s="3">
        <v>45433</v>
      </c>
      <c r="B89" s="2">
        <v>29.08</v>
      </c>
      <c r="C89" s="2">
        <f t="shared" si="1"/>
        <v>-1.4548230265292734E-2</v>
      </c>
    </row>
    <row r="90" spans="1:3" x14ac:dyDescent="0.25">
      <c r="A90" s="3">
        <v>45434</v>
      </c>
      <c r="B90" s="2">
        <v>28.66</v>
      </c>
      <c r="C90" s="2">
        <f t="shared" si="1"/>
        <v>-2.3297912224821818E-2</v>
      </c>
    </row>
    <row r="91" spans="1:3" x14ac:dyDescent="0.25">
      <c r="A91" s="3">
        <v>45435</v>
      </c>
      <c r="B91" s="2">
        <v>28</v>
      </c>
      <c r="C91" s="2">
        <f t="shared" si="1"/>
        <v>2.4344154673419049E-2</v>
      </c>
    </row>
    <row r="92" spans="1:3" x14ac:dyDescent="0.25">
      <c r="A92" s="3">
        <v>45436</v>
      </c>
      <c r="B92" s="2">
        <v>28.690000999999999</v>
      </c>
      <c r="C92" s="2">
        <f t="shared" si="1"/>
        <v>-9.8074689825264402E-3</v>
      </c>
    </row>
    <row r="93" spans="1:3" x14ac:dyDescent="0.25">
      <c r="A93" s="3">
        <v>45440</v>
      </c>
      <c r="B93" s="2">
        <v>28.41</v>
      </c>
      <c r="C93" s="2">
        <f t="shared" si="1"/>
        <v>-1.4536685690892663E-2</v>
      </c>
    </row>
    <row r="94" spans="1:3" x14ac:dyDescent="0.25">
      <c r="A94" s="3">
        <v>45441</v>
      </c>
      <c r="B94" s="2">
        <v>28</v>
      </c>
      <c r="C94" s="2">
        <f t="shared" si="1"/>
        <v>2.1202207650603124E-2</v>
      </c>
    </row>
    <row r="95" spans="1:3" x14ac:dyDescent="0.25">
      <c r="A95" s="3">
        <v>45442</v>
      </c>
      <c r="B95" s="2">
        <v>28.6</v>
      </c>
      <c r="C95" s="2">
        <f t="shared" si="1"/>
        <v>1.7675074284180425E-2</v>
      </c>
    </row>
    <row r="96" spans="1:3" x14ac:dyDescent="0.25">
      <c r="A96" s="3">
        <v>45443</v>
      </c>
      <c r="B96" s="2">
        <v>29.110001</v>
      </c>
      <c r="C96" s="2">
        <f t="shared" si="1"/>
        <v>-6.5483948194235073E-3</v>
      </c>
    </row>
    <row r="97" spans="1:3" x14ac:dyDescent="0.25">
      <c r="A97" s="3">
        <v>45446</v>
      </c>
      <c r="B97" s="2">
        <v>28.92</v>
      </c>
      <c r="C97" s="2">
        <f t="shared" si="1"/>
        <v>-3.1257996437806461E-2</v>
      </c>
    </row>
    <row r="98" spans="1:3" x14ac:dyDescent="0.25">
      <c r="A98" s="3">
        <v>45447</v>
      </c>
      <c r="B98" s="2">
        <v>28.030000999999999</v>
      </c>
      <c r="C98" s="2">
        <f t="shared" si="1"/>
        <v>1.0292867972761471E-2</v>
      </c>
    </row>
    <row r="99" spans="1:3" x14ac:dyDescent="0.25">
      <c r="A99" s="3">
        <v>45448</v>
      </c>
      <c r="B99" s="2">
        <v>28.32</v>
      </c>
      <c r="C99" s="2">
        <f t="shared" si="1"/>
        <v>-8.8668784517278842E-3</v>
      </c>
    </row>
    <row r="100" spans="1:3" x14ac:dyDescent="0.25">
      <c r="A100" s="3">
        <v>45449</v>
      </c>
      <c r="B100" s="2">
        <v>28.07</v>
      </c>
      <c r="C100" s="2">
        <f t="shared" si="1"/>
        <v>-1.0025110635212496E-2</v>
      </c>
    </row>
    <row r="101" spans="1:3" x14ac:dyDescent="0.25">
      <c r="A101" s="3">
        <v>45450</v>
      </c>
      <c r="B101" s="2">
        <v>27.790001</v>
      </c>
      <c r="C101" s="2">
        <f t="shared" si="1"/>
        <v>3.5970498678911263E-4</v>
      </c>
    </row>
    <row r="102" spans="1:3" x14ac:dyDescent="0.25">
      <c r="A102" s="3">
        <v>45453</v>
      </c>
      <c r="B102" s="2">
        <v>27.799999</v>
      </c>
      <c r="C102" s="2">
        <f t="shared" si="1"/>
        <v>-9.0334854240854846E-3</v>
      </c>
    </row>
    <row r="103" spans="1:3" x14ac:dyDescent="0.25">
      <c r="A103" s="3">
        <v>45454</v>
      </c>
      <c r="B103" s="2">
        <v>27.549999</v>
      </c>
      <c r="C103" s="2">
        <f t="shared" si="1"/>
        <v>2.650592136037265E-2</v>
      </c>
    </row>
    <row r="104" spans="1:3" x14ac:dyDescent="0.25">
      <c r="A104" s="3">
        <v>45455</v>
      </c>
      <c r="B104" s="2">
        <v>28.290001</v>
      </c>
      <c r="C104" s="2">
        <f t="shared" si="1"/>
        <v>-2.179828991218594E-2</v>
      </c>
    </row>
    <row r="105" spans="1:3" x14ac:dyDescent="0.25">
      <c r="A105" s="3">
        <v>45456</v>
      </c>
      <c r="B105" s="2">
        <v>27.68</v>
      </c>
      <c r="C105" s="2">
        <f t="shared" si="1"/>
        <v>-8.7082914486363242E-3</v>
      </c>
    </row>
    <row r="106" spans="1:3" x14ac:dyDescent="0.25">
      <c r="A106" s="3">
        <v>45457</v>
      </c>
      <c r="B106" s="2">
        <v>27.440000999999999</v>
      </c>
      <c r="C106" s="2">
        <f t="shared" si="1"/>
        <v>9.0695339961580548E-3</v>
      </c>
    </row>
    <row r="107" spans="1:3" x14ac:dyDescent="0.25">
      <c r="A107" s="3">
        <v>45460</v>
      </c>
      <c r="B107" s="2">
        <v>27.690000999999999</v>
      </c>
      <c r="C107" s="2">
        <f t="shared" si="1"/>
        <v>1.0827649496753019E-3</v>
      </c>
    </row>
    <row r="108" spans="1:3" x14ac:dyDescent="0.25">
      <c r="A108" s="3">
        <v>45461</v>
      </c>
      <c r="B108" s="2">
        <v>27.719999000000001</v>
      </c>
      <c r="C108" s="2">
        <f t="shared" si="1"/>
        <v>-1.856962220270602E-2</v>
      </c>
    </row>
    <row r="109" spans="1:3" x14ac:dyDescent="0.25">
      <c r="A109" s="3">
        <v>45463</v>
      </c>
      <c r="B109" s="2">
        <v>27.209999</v>
      </c>
      <c r="C109" s="2">
        <f t="shared" si="1"/>
        <v>-3.3130160986094078E-3</v>
      </c>
    </row>
    <row r="110" spans="1:3" x14ac:dyDescent="0.25">
      <c r="A110" s="3">
        <v>45464</v>
      </c>
      <c r="B110" s="2">
        <v>27.120000999999998</v>
      </c>
      <c r="C110" s="2">
        <f t="shared" si="1"/>
        <v>5.515696912146633E-3</v>
      </c>
    </row>
    <row r="111" spans="1:3" x14ac:dyDescent="0.25">
      <c r="A111" s="3">
        <v>45467</v>
      </c>
      <c r="B111" s="2">
        <v>27.27</v>
      </c>
      <c r="C111" s="2">
        <f t="shared" si="1"/>
        <v>-1.4776737013871815E-2</v>
      </c>
    </row>
    <row r="112" spans="1:3" x14ac:dyDescent="0.25">
      <c r="A112" s="3">
        <v>45468</v>
      </c>
      <c r="B112" s="2">
        <v>26.870000999999998</v>
      </c>
      <c r="C112" s="2">
        <f t="shared" si="1"/>
        <v>6.3068283133857371E-3</v>
      </c>
    </row>
    <row r="113" spans="1:3" x14ac:dyDescent="0.25">
      <c r="A113" s="3">
        <v>45469</v>
      </c>
      <c r="B113" s="2">
        <v>27.040001</v>
      </c>
      <c r="C113" s="2">
        <f t="shared" si="1"/>
        <v>5.5320072655947869E-3</v>
      </c>
    </row>
    <row r="114" spans="1:3" x14ac:dyDescent="0.25">
      <c r="A114" s="3">
        <v>45470</v>
      </c>
      <c r="B114" s="2">
        <v>27.190000999999999</v>
      </c>
      <c r="C114" s="2">
        <f t="shared" si="1"/>
        <v>2.5418870361645741E-2</v>
      </c>
    </row>
    <row r="115" spans="1:3" x14ac:dyDescent="0.25">
      <c r="A115" s="3">
        <v>45471</v>
      </c>
      <c r="B115" s="2">
        <v>27.889999</v>
      </c>
      <c r="C115" s="2">
        <f t="shared" si="1"/>
        <v>-1.809021901894068E-2</v>
      </c>
    </row>
    <row r="116" spans="1:3" x14ac:dyDescent="0.25">
      <c r="A116" s="3">
        <v>45474</v>
      </c>
      <c r="B116" s="2">
        <v>27.389999</v>
      </c>
      <c r="C116" s="2">
        <f t="shared" si="1"/>
        <v>8.3622374214822777E-3</v>
      </c>
    </row>
    <row r="117" spans="1:3" x14ac:dyDescent="0.25">
      <c r="A117" s="3">
        <v>45475</v>
      </c>
      <c r="B117" s="2">
        <v>27.620000999999998</v>
      </c>
      <c r="C117" s="2">
        <f t="shared" si="1"/>
        <v>-1.1653518625916749E-2</v>
      </c>
    </row>
    <row r="118" spans="1:3" x14ac:dyDescent="0.25">
      <c r="A118" s="3">
        <v>45476</v>
      </c>
      <c r="B118" s="2">
        <v>27.299999</v>
      </c>
      <c r="C118" s="2">
        <f t="shared" si="1"/>
        <v>-1.8484815357499313E-2</v>
      </c>
    </row>
    <row r="119" spans="1:3" x14ac:dyDescent="0.25">
      <c r="A119" s="3">
        <v>45478</v>
      </c>
      <c r="B119" s="2">
        <v>26.799999</v>
      </c>
      <c r="C119" s="2">
        <f t="shared" si="1"/>
        <v>8.9154379536338091E-3</v>
      </c>
    </row>
    <row r="120" spans="1:3" x14ac:dyDescent="0.25">
      <c r="A120" s="3">
        <v>45481</v>
      </c>
      <c r="B120" s="2">
        <v>27.040001</v>
      </c>
      <c r="C120" s="2">
        <f t="shared" si="1"/>
        <v>-1.8287578133847456E-2</v>
      </c>
    </row>
    <row r="121" spans="1:3" x14ac:dyDescent="0.25">
      <c r="A121" s="3">
        <v>45482</v>
      </c>
      <c r="B121" s="2">
        <v>26.549999</v>
      </c>
      <c r="C121" s="2">
        <f t="shared" si="1"/>
        <v>1.2724723069062967E-2</v>
      </c>
    </row>
    <row r="122" spans="1:3" x14ac:dyDescent="0.25">
      <c r="A122" s="3">
        <v>45483</v>
      </c>
      <c r="B122" s="2">
        <v>26.889999</v>
      </c>
      <c r="C122" s="2">
        <f t="shared" si="1"/>
        <v>5.428250216898229E-2</v>
      </c>
    </row>
    <row r="123" spans="1:3" x14ac:dyDescent="0.25">
      <c r="A123" s="3">
        <v>45484</v>
      </c>
      <c r="B123" s="2">
        <v>28.389999</v>
      </c>
      <c r="C123" s="2">
        <f t="shared" si="1"/>
        <v>1.3643800944363942E-2</v>
      </c>
    </row>
    <row r="124" spans="1:3" x14ac:dyDescent="0.25">
      <c r="A124" s="3">
        <v>45485</v>
      </c>
      <c r="B124" s="2">
        <v>28.780000999999999</v>
      </c>
      <c r="C124" s="2">
        <f t="shared" si="1"/>
        <v>1.3888543658033751E-3</v>
      </c>
    </row>
    <row r="125" spans="1:3" x14ac:dyDescent="0.25">
      <c r="A125" s="3">
        <v>45488</v>
      </c>
      <c r="B125" s="2">
        <v>28.82</v>
      </c>
      <c r="C125" s="2">
        <f t="shared" si="1"/>
        <v>6.1236721663938329E-2</v>
      </c>
    </row>
    <row r="126" spans="1:3" x14ac:dyDescent="0.25">
      <c r="A126" s="3">
        <v>45489</v>
      </c>
      <c r="B126" s="2">
        <v>30.639999</v>
      </c>
      <c r="C12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showGridLines="0" workbookViewId="0">
      <selection activeCell="G3" sqref="G3"/>
    </sheetView>
  </sheetViews>
  <sheetFormatPr defaultRowHeight="15" x14ac:dyDescent="0.25"/>
  <cols>
    <col min="1" max="1" width="11.5703125" customWidth="1"/>
  </cols>
  <sheetData>
    <row r="1" spans="1:7" x14ac:dyDescent="0.25">
      <c r="A1" s="2" t="s">
        <v>0</v>
      </c>
      <c r="B1" s="2" t="s">
        <v>1</v>
      </c>
      <c r="C1" s="2" t="s">
        <v>12</v>
      </c>
    </row>
    <row r="2" spans="1:7" x14ac:dyDescent="0.25">
      <c r="A2" s="3">
        <v>45308</v>
      </c>
      <c r="B2" s="2">
        <v>11.4</v>
      </c>
      <c r="C2" s="2">
        <f>LN(B3/B2)</f>
        <v>-2.7569554038174196E-2</v>
      </c>
    </row>
    <row r="3" spans="1:7" x14ac:dyDescent="0.25">
      <c r="A3" s="3">
        <v>45309</v>
      </c>
      <c r="B3" s="2">
        <v>11.09</v>
      </c>
      <c r="C3" s="2">
        <f t="shared" ref="C3:C66" si="0">LN(B4/B3)</f>
        <v>-4.51876051332649E-3</v>
      </c>
      <c r="E3" t="s">
        <v>3</v>
      </c>
      <c r="G3" s="6">
        <f>_xlfn.STDEV.P(C2:C126)</f>
        <v>4.5426729814378605E-2</v>
      </c>
    </row>
    <row r="4" spans="1:7" x14ac:dyDescent="0.25">
      <c r="A4" s="3">
        <v>45310</v>
      </c>
      <c r="B4" s="2">
        <v>11.04</v>
      </c>
      <c r="C4" s="2">
        <f t="shared" si="0"/>
        <v>-1.0929070532190206E-2</v>
      </c>
    </row>
    <row r="5" spans="1:7" x14ac:dyDescent="0.25">
      <c r="A5" s="3">
        <v>45313</v>
      </c>
      <c r="B5" s="2">
        <v>10.92</v>
      </c>
      <c r="C5" s="2">
        <f t="shared" si="0"/>
        <v>4.5683039703798781E-3</v>
      </c>
    </row>
    <row r="6" spans="1:7" x14ac:dyDescent="0.25">
      <c r="A6" s="3">
        <v>45314</v>
      </c>
      <c r="B6" s="2">
        <v>10.97</v>
      </c>
      <c r="C6" s="2">
        <f t="shared" si="0"/>
        <v>-6.886265467577718E-2</v>
      </c>
      <c r="E6" t="s">
        <v>9</v>
      </c>
      <c r="G6" s="5">
        <v>4.2000000000000003E-2</v>
      </c>
    </row>
    <row r="7" spans="1:7" x14ac:dyDescent="0.25">
      <c r="A7" s="3">
        <v>45315</v>
      </c>
      <c r="B7" s="2">
        <v>10.24</v>
      </c>
      <c r="C7" s="2">
        <f t="shared" si="0"/>
        <v>1.9342962843130935E-2</v>
      </c>
    </row>
    <row r="8" spans="1:7" x14ac:dyDescent="0.25">
      <c r="A8" s="3">
        <v>45316</v>
      </c>
      <c r="B8" s="2">
        <v>10.44</v>
      </c>
      <c r="C8" s="2">
        <f t="shared" si="0"/>
        <v>-2.6202372394024072E-2</v>
      </c>
    </row>
    <row r="9" spans="1:7" x14ac:dyDescent="0.25">
      <c r="A9" s="3">
        <v>45317</v>
      </c>
      <c r="B9" s="2">
        <v>10.17</v>
      </c>
      <c r="C9" s="2">
        <f t="shared" si="0"/>
        <v>5.1735674399188893E-2</v>
      </c>
      <c r="E9" t="s">
        <v>5</v>
      </c>
      <c r="G9">
        <f>COUNT(A2:A127)</f>
        <v>126</v>
      </c>
    </row>
    <row r="10" spans="1:7" x14ac:dyDescent="0.25">
      <c r="A10" s="3">
        <v>45320</v>
      </c>
      <c r="B10" s="2">
        <v>10.71</v>
      </c>
      <c r="C10" s="2">
        <f t="shared" si="0"/>
        <v>-4.9771037225024121E-2</v>
      </c>
    </row>
    <row r="11" spans="1:7" x14ac:dyDescent="0.25">
      <c r="A11" s="3">
        <v>45321</v>
      </c>
      <c r="B11" s="2">
        <v>10.19</v>
      </c>
      <c r="C11" s="2">
        <f t="shared" si="0"/>
        <v>-2.8872090094089149E-2</v>
      </c>
    </row>
    <row r="12" spans="1:7" x14ac:dyDescent="0.25">
      <c r="A12" s="3">
        <v>45322</v>
      </c>
      <c r="B12" s="2">
        <v>9.9</v>
      </c>
      <c r="C12" s="2">
        <f t="shared" si="0"/>
        <v>8.0483331828284151E-3</v>
      </c>
    </row>
    <row r="13" spans="1:7" x14ac:dyDescent="0.25">
      <c r="A13" s="3">
        <v>45323</v>
      </c>
      <c r="B13" s="2">
        <v>9.98</v>
      </c>
      <c r="C13" s="2">
        <f t="shared" si="0"/>
        <v>-4.5192143195924685E-3</v>
      </c>
      <c r="E13" t="s">
        <v>6</v>
      </c>
      <c r="G13">
        <f>(G17-G6)/G3</f>
        <v>-6.2716801052950855</v>
      </c>
    </row>
    <row r="14" spans="1:7" x14ac:dyDescent="0.25">
      <c r="A14" s="3">
        <v>45324</v>
      </c>
      <c r="B14" s="2">
        <v>9.9350000000000005</v>
      </c>
      <c r="C14" s="2">
        <f t="shared" si="0"/>
        <v>-1.3681490327253956E-2</v>
      </c>
    </row>
    <row r="15" spans="1:7" x14ac:dyDescent="0.25">
      <c r="A15" s="3">
        <v>45327</v>
      </c>
      <c r="B15" s="2">
        <v>9.8000000000000007</v>
      </c>
      <c r="C15" s="2">
        <f t="shared" si="0"/>
        <v>-0.18682146211680692</v>
      </c>
    </row>
    <row r="16" spans="1:7" x14ac:dyDescent="0.25">
      <c r="A16" s="3">
        <v>45328</v>
      </c>
      <c r="B16" s="2">
        <v>8.1300000000000008</v>
      </c>
      <c r="C16" s="2">
        <f t="shared" si="0"/>
        <v>2.5502292810936043E-2</v>
      </c>
    </row>
    <row r="17" spans="1:7" x14ac:dyDescent="0.25">
      <c r="A17" s="3">
        <v>45329</v>
      </c>
      <c r="B17" s="2">
        <v>8.34</v>
      </c>
      <c r="C17" s="2">
        <f t="shared" si="0"/>
        <v>1.3103224998427008E-2</v>
      </c>
      <c r="E17" t="s">
        <v>7</v>
      </c>
      <c r="G17" s="6">
        <f>EXP(AVERAGEA(C2:C126)*G9)-1</f>
        <v>-0.24290191762545343</v>
      </c>
    </row>
    <row r="18" spans="1:7" x14ac:dyDescent="0.25">
      <c r="A18" s="3">
        <v>45330</v>
      </c>
      <c r="B18" s="2">
        <v>8.4499999999999993</v>
      </c>
      <c r="C18" s="2">
        <f t="shared" si="0"/>
        <v>0</v>
      </c>
    </row>
    <row r="19" spans="1:7" x14ac:dyDescent="0.25">
      <c r="A19" s="3">
        <v>45331</v>
      </c>
      <c r="B19" s="2">
        <v>8.4499999999999993</v>
      </c>
      <c r="C19" s="2">
        <f t="shared" si="0"/>
        <v>0.10441332164905101</v>
      </c>
    </row>
    <row r="20" spans="1:7" x14ac:dyDescent="0.25">
      <c r="A20" s="3">
        <v>45334</v>
      </c>
      <c r="B20" s="2">
        <v>9.3800000000000008</v>
      </c>
      <c r="C20" s="2">
        <f t="shared" si="0"/>
        <v>-5.8162303998295313E-2</v>
      </c>
    </row>
    <row r="21" spans="1:7" x14ac:dyDescent="0.25">
      <c r="A21" s="3">
        <v>45335</v>
      </c>
      <c r="B21" s="2">
        <v>8.85</v>
      </c>
      <c r="C21" s="2">
        <f t="shared" si="0"/>
        <v>0.1019649266566883</v>
      </c>
    </row>
    <row r="22" spans="1:7" x14ac:dyDescent="0.25">
      <c r="A22" s="3">
        <v>45336</v>
      </c>
      <c r="B22" s="2">
        <v>9.8000000000000007</v>
      </c>
      <c r="C22" s="2">
        <f t="shared" si="0"/>
        <v>-1.0209291341073447E-3</v>
      </c>
    </row>
    <row r="23" spans="1:7" x14ac:dyDescent="0.25">
      <c r="A23" s="3">
        <v>45337</v>
      </c>
      <c r="B23" s="2">
        <v>9.7899999999999991</v>
      </c>
      <c r="C23" s="2">
        <f t="shared" si="0"/>
        <v>-5.1203388879752241E-3</v>
      </c>
    </row>
    <row r="24" spans="1:7" x14ac:dyDescent="0.25">
      <c r="A24" s="3">
        <v>45338</v>
      </c>
      <c r="B24" s="2">
        <v>9.74</v>
      </c>
      <c r="C24" s="2">
        <f t="shared" si="0"/>
        <v>1.5283027980177158E-2</v>
      </c>
    </row>
    <row r="25" spans="1:7" x14ac:dyDescent="0.25">
      <c r="A25" s="3">
        <v>45342</v>
      </c>
      <c r="B25" s="2">
        <v>9.89</v>
      </c>
      <c r="C25" s="2">
        <f t="shared" si="0"/>
        <v>5.6034313002156208E-2</v>
      </c>
    </row>
    <row r="26" spans="1:7" x14ac:dyDescent="0.25">
      <c r="A26" s="3">
        <v>45343</v>
      </c>
      <c r="B26" s="2">
        <v>10.46</v>
      </c>
      <c r="C26" s="2">
        <f t="shared" si="0"/>
        <v>1.2351700976538139E-2</v>
      </c>
    </row>
    <row r="27" spans="1:7" x14ac:dyDescent="0.25">
      <c r="A27" s="3">
        <v>45344</v>
      </c>
      <c r="B27" s="2">
        <v>10.59</v>
      </c>
      <c r="C27" s="2">
        <f t="shared" si="0"/>
        <v>5.4216308113637923E-2</v>
      </c>
    </row>
    <row r="28" spans="1:7" x14ac:dyDescent="0.25">
      <c r="A28" s="3">
        <v>45345</v>
      </c>
      <c r="B28" s="2">
        <v>11.18</v>
      </c>
      <c r="C28" s="2">
        <f t="shared" si="0"/>
        <v>-1.3507634461542031E-2</v>
      </c>
    </row>
    <row r="29" spans="1:7" x14ac:dyDescent="0.25">
      <c r="A29" s="3">
        <v>45348</v>
      </c>
      <c r="B29" s="2">
        <v>11.03</v>
      </c>
      <c r="C29" s="2">
        <f t="shared" si="0"/>
        <v>6.2382981134539314E-2</v>
      </c>
    </row>
    <row r="30" spans="1:7" x14ac:dyDescent="0.25">
      <c r="A30" s="3">
        <v>45349</v>
      </c>
      <c r="B30" s="2">
        <v>11.74</v>
      </c>
      <c r="C30" s="2">
        <f t="shared" si="0"/>
        <v>1.7021280705303626E-3</v>
      </c>
    </row>
    <row r="31" spans="1:7" x14ac:dyDescent="0.25">
      <c r="A31" s="3">
        <v>45350</v>
      </c>
      <c r="B31" s="2">
        <v>11.76</v>
      </c>
      <c r="C31" s="2">
        <f t="shared" si="0"/>
        <v>-2.4969011329201481E-2</v>
      </c>
    </row>
    <row r="32" spans="1:7" x14ac:dyDescent="0.25">
      <c r="A32" s="3">
        <v>45351</v>
      </c>
      <c r="B32" s="2">
        <v>11.47</v>
      </c>
      <c r="C32" s="2">
        <f t="shared" si="0"/>
        <v>9.5547925971787642E-2</v>
      </c>
    </row>
    <row r="33" spans="1:3" x14ac:dyDescent="0.25">
      <c r="A33" s="3">
        <v>45352</v>
      </c>
      <c r="B33" s="2">
        <v>12.62</v>
      </c>
      <c r="C33" s="2">
        <f t="shared" si="0"/>
        <v>8.7209455627496449E-2</v>
      </c>
    </row>
    <row r="34" spans="1:3" x14ac:dyDescent="0.25">
      <c r="A34" s="3">
        <v>45355</v>
      </c>
      <c r="B34" s="2">
        <v>13.77</v>
      </c>
      <c r="C34" s="2">
        <f t="shared" si="0"/>
        <v>-0.16034265007517937</v>
      </c>
    </row>
    <row r="35" spans="1:3" x14ac:dyDescent="0.25">
      <c r="A35" s="3">
        <v>45356</v>
      </c>
      <c r="B35" s="2">
        <v>11.73</v>
      </c>
      <c r="C35" s="2">
        <f t="shared" si="0"/>
        <v>3.3532060290574664E-2</v>
      </c>
    </row>
    <row r="36" spans="1:3" x14ac:dyDescent="0.25">
      <c r="A36" s="3">
        <v>45357</v>
      </c>
      <c r="B36" s="2">
        <v>12.13</v>
      </c>
      <c r="C36" s="2">
        <f t="shared" si="0"/>
        <v>7.0804913824464244E-2</v>
      </c>
    </row>
    <row r="37" spans="1:3" x14ac:dyDescent="0.25">
      <c r="A37" s="3">
        <v>45358</v>
      </c>
      <c r="B37" s="2">
        <v>13.02</v>
      </c>
      <c r="C37" s="2">
        <f t="shared" si="0"/>
        <v>-6.9364439966570985E-3</v>
      </c>
    </row>
    <row r="38" spans="1:3" x14ac:dyDescent="0.25">
      <c r="A38" s="3">
        <v>45359</v>
      </c>
      <c r="B38" s="2">
        <v>12.93</v>
      </c>
      <c r="C38" s="2">
        <f t="shared" si="0"/>
        <v>-3.0983758326699985E-3</v>
      </c>
    </row>
    <row r="39" spans="1:3" x14ac:dyDescent="0.25">
      <c r="A39" s="3">
        <v>45362</v>
      </c>
      <c r="B39" s="2">
        <v>12.89</v>
      </c>
      <c r="C39" s="2">
        <f t="shared" si="0"/>
        <v>-1.5527953430608263E-3</v>
      </c>
    </row>
    <row r="40" spans="1:3" x14ac:dyDescent="0.25">
      <c r="A40" s="3">
        <v>45363</v>
      </c>
      <c r="B40" s="2">
        <v>12.87</v>
      </c>
      <c r="C40" s="2">
        <f t="shared" si="0"/>
        <v>3.3616610798985064E-2</v>
      </c>
    </row>
    <row r="41" spans="1:3" x14ac:dyDescent="0.25">
      <c r="A41" s="3">
        <v>45364</v>
      </c>
      <c r="B41" s="2">
        <v>13.31</v>
      </c>
      <c r="C41" s="2">
        <f t="shared" si="0"/>
        <v>-5.4025482430192104E-2</v>
      </c>
    </row>
    <row r="42" spans="1:3" x14ac:dyDescent="0.25">
      <c r="A42" s="3">
        <v>45365</v>
      </c>
      <c r="B42" s="2">
        <v>12.61</v>
      </c>
      <c r="C42" s="2">
        <f t="shared" si="0"/>
        <v>6.9679920637989806E-2</v>
      </c>
    </row>
    <row r="43" spans="1:3" x14ac:dyDescent="0.25">
      <c r="A43" s="3">
        <v>45366</v>
      </c>
      <c r="B43" s="2">
        <v>13.52</v>
      </c>
      <c r="C43" s="2">
        <f t="shared" si="0"/>
        <v>-7.0473256657385741E-2</v>
      </c>
    </row>
    <row r="44" spans="1:3" x14ac:dyDescent="0.25">
      <c r="A44" s="3">
        <v>45369</v>
      </c>
      <c r="B44" s="2">
        <v>12.6</v>
      </c>
      <c r="C44" s="2">
        <f t="shared" si="0"/>
        <v>-5.5479152320228646E-2</v>
      </c>
    </row>
    <row r="45" spans="1:3" x14ac:dyDescent="0.25">
      <c r="A45" s="3">
        <v>45370</v>
      </c>
      <c r="B45" s="2">
        <v>11.92</v>
      </c>
      <c r="C45" s="2">
        <f t="shared" si="0"/>
        <v>-5.164658886216681E-2</v>
      </c>
    </row>
    <row r="46" spans="1:3" x14ac:dyDescent="0.25">
      <c r="A46" s="3">
        <v>45371</v>
      </c>
      <c r="B46" s="2">
        <v>11.32</v>
      </c>
      <c r="C46" s="2">
        <f t="shared" si="0"/>
        <v>1.1418657225211641E-2</v>
      </c>
    </row>
    <row r="47" spans="1:3" x14ac:dyDescent="0.25">
      <c r="A47" s="3">
        <v>45372</v>
      </c>
      <c r="B47" s="2">
        <v>11.45</v>
      </c>
      <c r="C47" s="2">
        <f t="shared" si="0"/>
        <v>4.3573053689558473E-3</v>
      </c>
    </row>
    <row r="48" spans="1:3" x14ac:dyDescent="0.25">
      <c r="A48" s="3">
        <v>45373</v>
      </c>
      <c r="B48" s="2">
        <v>11.5</v>
      </c>
      <c r="C48" s="2">
        <f t="shared" si="0"/>
        <v>-1.4010737069598333E-2</v>
      </c>
    </row>
    <row r="49" spans="1:3" x14ac:dyDescent="0.25">
      <c r="A49" s="3">
        <v>45376</v>
      </c>
      <c r="B49" s="2">
        <v>11.34</v>
      </c>
      <c r="C49" s="2">
        <f t="shared" si="0"/>
        <v>-1.2422519998557209E-2</v>
      </c>
    </row>
    <row r="50" spans="1:3" x14ac:dyDescent="0.25">
      <c r="A50" s="3">
        <v>45377</v>
      </c>
      <c r="B50" s="2">
        <v>11.2</v>
      </c>
      <c r="C50" s="2">
        <f t="shared" si="0"/>
        <v>9.773511826980304E-3</v>
      </c>
    </row>
    <row r="51" spans="1:3" x14ac:dyDescent="0.25">
      <c r="A51" s="3">
        <v>45378</v>
      </c>
      <c r="B51" s="2">
        <v>11.31</v>
      </c>
      <c r="C51" s="2">
        <f t="shared" si="0"/>
        <v>2.8760152175262652E-2</v>
      </c>
    </row>
    <row r="52" spans="1:3" x14ac:dyDescent="0.25">
      <c r="A52" s="3">
        <v>45379</v>
      </c>
      <c r="B52" s="2">
        <v>11.64</v>
      </c>
      <c r="C52" s="2">
        <f t="shared" si="0"/>
        <v>-8.1403885660684724E-2</v>
      </c>
    </row>
    <row r="53" spans="1:3" x14ac:dyDescent="0.25">
      <c r="A53" s="3">
        <v>45383</v>
      </c>
      <c r="B53" s="2">
        <v>10.73</v>
      </c>
      <c r="C53" s="2">
        <f t="shared" si="0"/>
        <v>-1.4078130212453846E-2</v>
      </c>
    </row>
    <row r="54" spans="1:3" x14ac:dyDescent="0.25">
      <c r="A54" s="3">
        <v>45384</v>
      </c>
      <c r="B54" s="2">
        <v>10.58</v>
      </c>
      <c r="C54" s="2">
        <f t="shared" si="0"/>
        <v>2.7041274702964684E-2</v>
      </c>
    </row>
    <row r="55" spans="1:3" x14ac:dyDescent="0.25">
      <c r="A55" s="3">
        <v>45385</v>
      </c>
      <c r="B55" s="2">
        <v>10.87</v>
      </c>
      <c r="C55" s="2">
        <f t="shared" si="0"/>
        <v>-2.0446808977683896E-2</v>
      </c>
    </row>
    <row r="56" spans="1:3" x14ac:dyDescent="0.25">
      <c r="A56" s="3">
        <v>45386</v>
      </c>
      <c r="B56" s="2">
        <v>10.65</v>
      </c>
      <c r="C56" s="2">
        <f t="shared" si="0"/>
        <v>1.0275662578204078E-2</v>
      </c>
    </row>
    <row r="57" spans="1:3" x14ac:dyDescent="0.25">
      <c r="A57" s="3">
        <v>45387</v>
      </c>
      <c r="B57" s="2">
        <v>10.76</v>
      </c>
      <c r="C57" s="2">
        <f t="shared" si="0"/>
        <v>2.7842245364048603E-3</v>
      </c>
    </row>
    <row r="58" spans="1:3" x14ac:dyDescent="0.25">
      <c r="A58" s="3">
        <v>45390</v>
      </c>
      <c r="B58" s="2">
        <v>10.79</v>
      </c>
      <c r="C58" s="2">
        <f t="shared" si="0"/>
        <v>1.0143009965054765E-2</v>
      </c>
    </row>
    <row r="59" spans="1:3" x14ac:dyDescent="0.25">
      <c r="A59" s="3">
        <v>45391</v>
      </c>
      <c r="B59" s="2">
        <v>10.9</v>
      </c>
      <c r="C59" s="2">
        <f t="shared" si="0"/>
        <v>-3.3585246121881865E-2</v>
      </c>
    </row>
    <row r="60" spans="1:3" x14ac:dyDescent="0.25">
      <c r="A60" s="3">
        <v>45392</v>
      </c>
      <c r="B60" s="2">
        <v>10.54</v>
      </c>
      <c r="C60" s="2">
        <f t="shared" si="0"/>
        <v>-3.868954495017906E-2</v>
      </c>
    </row>
    <row r="61" spans="1:3" x14ac:dyDescent="0.25">
      <c r="A61" s="3">
        <v>45393</v>
      </c>
      <c r="B61" s="2">
        <v>10.14</v>
      </c>
      <c r="C61" s="2">
        <f t="shared" si="0"/>
        <v>-3.2066875796662633E-2</v>
      </c>
    </row>
    <row r="62" spans="1:3" x14ac:dyDescent="0.25">
      <c r="A62" s="3">
        <v>45394</v>
      </c>
      <c r="B62" s="2">
        <v>9.82</v>
      </c>
      <c r="C62" s="2">
        <f t="shared" si="0"/>
        <v>-3.4182509744538056E-2</v>
      </c>
    </row>
    <row r="63" spans="1:3" x14ac:dyDescent="0.25">
      <c r="A63" s="3">
        <v>45397</v>
      </c>
      <c r="B63" s="2">
        <v>9.49</v>
      </c>
      <c r="C63" s="2">
        <f t="shared" si="0"/>
        <v>-1.2725516371505746E-2</v>
      </c>
    </row>
    <row r="64" spans="1:3" x14ac:dyDescent="0.25">
      <c r="A64" s="3">
        <v>45398</v>
      </c>
      <c r="B64" s="2">
        <v>9.3699999999999992</v>
      </c>
      <c r="C64" s="2">
        <f t="shared" si="0"/>
        <v>-2.2666917564291855E-2</v>
      </c>
    </row>
    <row r="65" spans="1:3" x14ac:dyDescent="0.25">
      <c r="A65" s="3">
        <v>45399</v>
      </c>
      <c r="B65" s="2">
        <v>9.16</v>
      </c>
      <c r="C65" s="2">
        <f t="shared" si="0"/>
        <v>-3.1044621681960163E-2</v>
      </c>
    </row>
    <row r="66" spans="1:3" x14ac:dyDescent="0.25">
      <c r="A66" s="3">
        <v>45400</v>
      </c>
      <c r="B66" s="2">
        <v>8.8800000000000008</v>
      </c>
      <c r="C66" s="2">
        <f t="shared" si="0"/>
        <v>2.2272635609123223E-2</v>
      </c>
    </row>
    <row r="67" spans="1:3" x14ac:dyDescent="0.25">
      <c r="A67" s="3">
        <v>45401</v>
      </c>
      <c r="B67" s="2">
        <v>9.08</v>
      </c>
      <c r="C67" s="2">
        <f t="shared" ref="C67:C126" si="1">LN(B68/B67)</f>
        <v>2.5014898675773806E-2</v>
      </c>
    </row>
    <row r="68" spans="1:3" x14ac:dyDescent="0.25">
      <c r="A68" s="3">
        <v>45404</v>
      </c>
      <c r="B68" s="2">
        <v>9.31</v>
      </c>
      <c r="C68" s="2">
        <f t="shared" si="1"/>
        <v>-4.2793144697057701E-2</v>
      </c>
    </row>
    <row r="69" spans="1:3" x14ac:dyDescent="0.25">
      <c r="A69" s="3">
        <v>45405</v>
      </c>
      <c r="B69" s="2">
        <v>8.92</v>
      </c>
      <c r="C69" s="2">
        <f t="shared" si="1"/>
        <v>-3.8862033092047096E-2</v>
      </c>
    </row>
    <row r="70" spans="1:3" x14ac:dyDescent="0.25">
      <c r="A70" s="3">
        <v>45406</v>
      </c>
      <c r="B70" s="2">
        <v>8.58</v>
      </c>
      <c r="C70" s="2">
        <f t="shared" si="1"/>
        <v>-3.9220713153281267E-2</v>
      </c>
    </row>
    <row r="71" spans="1:3" x14ac:dyDescent="0.25">
      <c r="A71" s="3">
        <v>45407</v>
      </c>
      <c r="B71" s="2">
        <v>8.25</v>
      </c>
      <c r="C71" s="2">
        <f t="shared" si="1"/>
        <v>1.2113871862970882E-3</v>
      </c>
    </row>
    <row r="72" spans="1:3" x14ac:dyDescent="0.25">
      <c r="A72" s="3">
        <v>45408</v>
      </c>
      <c r="B72" s="2">
        <v>8.26</v>
      </c>
      <c r="C72" s="2">
        <f t="shared" si="1"/>
        <v>3.2164773970701062E-2</v>
      </c>
    </row>
    <row r="73" spans="1:3" x14ac:dyDescent="0.25">
      <c r="A73" s="3">
        <v>45411</v>
      </c>
      <c r="B73" s="2">
        <v>8.5299999999999994</v>
      </c>
      <c r="C73" s="2">
        <f t="shared" si="1"/>
        <v>-2.3474189183048965E-3</v>
      </c>
    </row>
    <row r="74" spans="1:3" x14ac:dyDescent="0.25">
      <c r="A74" s="3">
        <v>45412</v>
      </c>
      <c r="B74" s="2">
        <v>8.51</v>
      </c>
      <c r="C74" s="2">
        <f t="shared" si="1"/>
        <v>2.7811757784240304E-2</v>
      </c>
    </row>
    <row r="75" spans="1:3" x14ac:dyDescent="0.25">
      <c r="A75" s="3">
        <v>45413</v>
      </c>
      <c r="B75" s="2">
        <v>8.75</v>
      </c>
      <c r="C75" s="2">
        <f t="shared" si="1"/>
        <v>1.2493064247466405E-2</v>
      </c>
    </row>
    <row r="76" spans="1:3" x14ac:dyDescent="0.25">
      <c r="A76" s="3">
        <v>45414</v>
      </c>
      <c r="B76" s="2">
        <v>8.86</v>
      </c>
      <c r="C76" s="2">
        <f t="shared" si="1"/>
        <v>3.9828272951512943E-2</v>
      </c>
    </row>
    <row r="77" spans="1:3" x14ac:dyDescent="0.25">
      <c r="A77" s="3">
        <v>45415</v>
      </c>
      <c r="B77" s="2">
        <v>9.2200000000000006</v>
      </c>
      <c r="C77" s="2">
        <f t="shared" si="1"/>
        <v>3.9345851326844344E-2</v>
      </c>
    </row>
    <row r="78" spans="1:3" x14ac:dyDescent="0.25">
      <c r="A78" s="3">
        <v>45418</v>
      </c>
      <c r="B78" s="2">
        <v>9.59</v>
      </c>
      <c r="C78" s="2">
        <f t="shared" si="1"/>
        <v>-2.3207792645016118E-2</v>
      </c>
    </row>
    <row r="79" spans="1:3" x14ac:dyDescent="0.25">
      <c r="A79" s="3">
        <v>45419</v>
      </c>
      <c r="B79" s="2">
        <v>9.3699999999999992</v>
      </c>
      <c r="C79" s="2">
        <f t="shared" si="1"/>
        <v>-3.6960728821436736E-2</v>
      </c>
    </row>
    <row r="80" spans="1:3" x14ac:dyDescent="0.25">
      <c r="A80" s="3">
        <v>45420</v>
      </c>
      <c r="B80" s="2">
        <v>9.0299999999999994</v>
      </c>
      <c r="C80" s="2">
        <f t="shared" si="1"/>
        <v>8.8203438429728855E-3</v>
      </c>
    </row>
    <row r="81" spans="1:3" x14ac:dyDescent="0.25">
      <c r="A81" s="3">
        <v>45421</v>
      </c>
      <c r="B81" s="2">
        <v>9.11</v>
      </c>
      <c r="C81" s="2">
        <f t="shared" si="1"/>
        <v>-4.4900920407455309E-2</v>
      </c>
    </row>
    <row r="82" spans="1:3" x14ac:dyDescent="0.25">
      <c r="A82" s="3">
        <v>45422</v>
      </c>
      <c r="B82" s="2">
        <v>8.7100000000000009</v>
      </c>
      <c r="C82" s="2">
        <f t="shared" si="1"/>
        <v>-1.1487652038735931E-3</v>
      </c>
    </row>
    <row r="83" spans="1:3" x14ac:dyDescent="0.25">
      <c r="A83" s="3">
        <v>45425</v>
      </c>
      <c r="B83" s="2">
        <v>8.6999999999999993</v>
      </c>
      <c r="C83" s="2">
        <f t="shared" si="1"/>
        <v>4.385188252884941E-2</v>
      </c>
    </row>
    <row r="84" spans="1:3" x14ac:dyDescent="0.25">
      <c r="A84" s="3">
        <v>45426</v>
      </c>
      <c r="B84" s="2">
        <v>9.09</v>
      </c>
      <c r="C84" s="2">
        <f t="shared" si="1"/>
        <v>1.2028575865607122E-2</v>
      </c>
    </row>
    <row r="85" spans="1:3" x14ac:dyDescent="0.25">
      <c r="A85" s="3">
        <v>45427</v>
      </c>
      <c r="B85" s="2">
        <v>9.1999999999999993</v>
      </c>
      <c r="C85" s="2">
        <f t="shared" si="1"/>
        <v>-2.5317807984289672E-2</v>
      </c>
    </row>
    <row r="86" spans="1:3" x14ac:dyDescent="0.25">
      <c r="A86" s="3">
        <v>45428</v>
      </c>
      <c r="B86" s="2">
        <v>8.9700000000000006</v>
      </c>
      <c r="C86" s="2">
        <f t="shared" si="1"/>
        <v>-3.8641170975368108E-2</v>
      </c>
    </row>
    <row r="87" spans="1:3" x14ac:dyDescent="0.25">
      <c r="A87" s="3">
        <v>45429</v>
      </c>
      <c r="B87" s="2">
        <v>8.6300000000000008</v>
      </c>
      <c r="C87" s="2">
        <f t="shared" si="1"/>
        <v>3.5291084090085967E-2</v>
      </c>
    </row>
    <row r="88" spans="1:3" x14ac:dyDescent="0.25">
      <c r="A88" s="3">
        <v>45432</v>
      </c>
      <c r="B88" s="2">
        <v>8.94</v>
      </c>
      <c r="C88" s="2">
        <f t="shared" si="1"/>
        <v>1.1179431013412459E-3</v>
      </c>
    </row>
    <row r="89" spans="1:3" x14ac:dyDescent="0.25">
      <c r="A89" s="3">
        <v>45433</v>
      </c>
      <c r="B89" s="2">
        <v>8.9499999999999993</v>
      </c>
      <c r="C89" s="2">
        <f t="shared" si="1"/>
        <v>-2.2371373983563216E-3</v>
      </c>
    </row>
    <row r="90" spans="1:3" x14ac:dyDescent="0.25">
      <c r="A90" s="3">
        <v>45434</v>
      </c>
      <c r="B90" s="2">
        <v>8.93</v>
      </c>
      <c r="C90" s="2">
        <f t="shared" si="1"/>
        <v>-8.7724244273751958E-2</v>
      </c>
    </row>
    <row r="91" spans="1:3" x14ac:dyDescent="0.25">
      <c r="A91" s="3">
        <v>45435</v>
      </c>
      <c r="B91" s="2">
        <v>8.18</v>
      </c>
      <c r="C91" s="2">
        <f t="shared" si="1"/>
        <v>-4.9019706002066685E-3</v>
      </c>
    </row>
    <row r="92" spans="1:3" x14ac:dyDescent="0.25">
      <c r="A92" s="3">
        <v>45436</v>
      </c>
      <c r="B92" s="2">
        <v>8.14</v>
      </c>
      <c r="C92" s="2">
        <f t="shared" si="1"/>
        <v>2.1872074818668312E-2</v>
      </c>
    </row>
    <row r="93" spans="1:3" x14ac:dyDescent="0.25">
      <c r="A93" s="3">
        <v>45440</v>
      </c>
      <c r="B93" s="2">
        <v>8.32</v>
      </c>
      <c r="C93" s="2">
        <f t="shared" si="1"/>
        <v>-3.6723832954694197E-2</v>
      </c>
    </row>
    <row r="94" spans="1:3" x14ac:dyDescent="0.25">
      <c r="A94" s="3">
        <v>45441</v>
      </c>
      <c r="B94" s="2">
        <v>8.02</v>
      </c>
      <c r="C94" s="2">
        <f t="shared" si="1"/>
        <v>-3.0382083688122802E-2</v>
      </c>
    </row>
    <row r="95" spans="1:3" x14ac:dyDescent="0.25">
      <c r="A95" s="3">
        <v>45442</v>
      </c>
      <c r="B95" s="2">
        <v>7.78</v>
      </c>
      <c r="C95" s="2">
        <f t="shared" si="1"/>
        <v>1.5306421282675507E-2</v>
      </c>
    </row>
    <row r="96" spans="1:3" x14ac:dyDescent="0.25">
      <c r="A96" s="3">
        <v>45443</v>
      </c>
      <c r="B96" s="2">
        <v>7.9</v>
      </c>
      <c r="C96" s="2">
        <f t="shared" si="1"/>
        <v>2.5284463533586906E-3</v>
      </c>
    </row>
    <row r="97" spans="1:3" x14ac:dyDescent="0.25">
      <c r="A97" s="3">
        <v>45446</v>
      </c>
      <c r="B97" s="2">
        <v>7.92</v>
      </c>
      <c r="C97" s="2">
        <f t="shared" si="1"/>
        <v>4.6864308976217781E-2</v>
      </c>
    </row>
    <row r="98" spans="1:3" x14ac:dyDescent="0.25">
      <c r="A98" s="3">
        <v>45447</v>
      </c>
      <c r="B98" s="2">
        <v>8.3000000000000007</v>
      </c>
      <c r="C98" s="2">
        <f t="shared" si="1"/>
        <v>-2.8102032520694889E-2</v>
      </c>
    </row>
    <row r="99" spans="1:3" x14ac:dyDescent="0.25">
      <c r="A99" s="3">
        <v>45448</v>
      </c>
      <c r="B99" s="2">
        <v>8.07</v>
      </c>
      <c r="C99" s="2">
        <f t="shared" si="1"/>
        <v>3.0931048477410147E-3</v>
      </c>
    </row>
    <row r="100" spans="1:3" x14ac:dyDescent="0.25">
      <c r="A100" s="3">
        <v>45449</v>
      </c>
      <c r="B100" s="2">
        <v>8.0950000000000006</v>
      </c>
      <c r="C100" s="2">
        <f t="shared" si="1"/>
        <v>6.1747454879452709E-4</v>
      </c>
    </row>
    <row r="101" spans="1:3" x14ac:dyDescent="0.25">
      <c r="A101" s="3">
        <v>45450</v>
      </c>
      <c r="B101" s="2">
        <v>8.1</v>
      </c>
      <c r="C101" s="2">
        <f t="shared" si="1"/>
        <v>4.4666446985570096E-2</v>
      </c>
    </row>
    <row r="102" spans="1:3" x14ac:dyDescent="0.25">
      <c r="A102" s="3">
        <v>45453</v>
      </c>
      <c r="B102" s="2">
        <v>8.4700000000000006</v>
      </c>
      <c r="C102" s="2">
        <f t="shared" si="1"/>
        <v>2.4491020008295696E-2</v>
      </c>
    </row>
    <row r="103" spans="1:3" x14ac:dyDescent="0.25">
      <c r="A103" s="3">
        <v>45454</v>
      </c>
      <c r="B103" s="2">
        <v>8.68</v>
      </c>
      <c r="C103" s="2">
        <f t="shared" si="1"/>
        <v>8.6050854391528209E-2</v>
      </c>
    </row>
    <row r="104" spans="1:3" x14ac:dyDescent="0.25">
      <c r="A104" s="3">
        <v>45455</v>
      </c>
      <c r="B104" s="2">
        <v>9.4600000000000009</v>
      </c>
      <c r="C104" s="2">
        <f t="shared" si="1"/>
        <v>-1.8133830238039966E-2</v>
      </c>
    </row>
    <row r="105" spans="1:3" x14ac:dyDescent="0.25">
      <c r="A105" s="3">
        <v>45456</v>
      </c>
      <c r="B105" s="2">
        <v>9.2899999999999991</v>
      </c>
      <c r="C105" s="2">
        <f t="shared" si="1"/>
        <v>-5.7601746441655451E-2</v>
      </c>
    </row>
    <row r="106" spans="1:3" x14ac:dyDescent="0.25">
      <c r="A106" s="3">
        <v>45457</v>
      </c>
      <c r="B106" s="2">
        <v>8.77</v>
      </c>
      <c r="C106" s="2">
        <f t="shared" si="1"/>
        <v>1.0209958232897946E-2</v>
      </c>
    </row>
    <row r="107" spans="1:3" x14ac:dyDescent="0.25">
      <c r="A107" s="3">
        <v>45460</v>
      </c>
      <c r="B107" s="2">
        <v>8.86</v>
      </c>
      <c r="C107" s="2">
        <f t="shared" si="1"/>
        <v>-5.3315058767721538E-2</v>
      </c>
    </row>
    <row r="108" spans="1:3" x14ac:dyDescent="0.25">
      <c r="A108" s="3">
        <v>45461</v>
      </c>
      <c r="B108" s="2">
        <v>8.4</v>
      </c>
      <c r="C108" s="2">
        <f t="shared" si="1"/>
        <v>-5.7578670202511339E-2</v>
      </c>
    </row>
    <row r="109" spans="1:3" x14ac:dyDescent="0.25">
      <c r="A109" s="3">
        <v>45463</v>
      </c>
      <c r="B109" s="2">
        <v>7.93</v>
      </c>
      <c r="C109" s="2">
        <f t="shared" si="1"/>
        <v>7.1763305194467636E-2</v>
      </c>
    </row>
    <row r="110" spans="1:3" x14ac:dyDescent="0.25">
      <c r="A110" s="3">
        <v>45464</v>
      </c>
      <c r="B110" s="2">
        <v>8.52</v>
      </c>
      <c r="C110" s="2">
        <f t="shared" si="1"/>
        <v>-8.2498994721419486E-3</v>
      </c>
    </row>
    <row r="111" spans="1:3" x14ac:dyDescent="0.25">
      <c r="A111" s="3">
        <v>45467</v>
      </c>
      <c r="B111" s="2">
        <v>8.4499999999999993</v>
      </c>
      <c r="C111" s="2">
        <f t="shared" si="1"/>
        <v>-7.2379834927967138E-2</v>
      </c>
    </row>
    <row r="112" spans="1:3" x14ac:dyDescent="0.25">
      <c r="A112" s="3">
        <v>45468</v>
      </c>
      <c r="B112" s="2">
        <v>7.86</v>
      </c>
      <c r="C112" s="2">
        <f t="shared" si="1"/>
        <v>-7.2543332679428141E-2</v>
      </c>
    </row>
    <row r="113" spans="1:3" x14ac:dyDescent="0.25">
      <c r="A113" s="3">
        <v>45469</v>
      </c>
      <c r="B113" s="2">
        <v>7.31</v>
      </c>
      <c r="C113" s="2">
        <f t="shared" si="1"/>
        <v>3.0978908258177635E-2</v>
      </c>
    </row>
    <row r="114" spans="1:3" x14ac:dyDescent="0.25">
      <c r="A114" s="3">
        <v>45470</v>
      </c>
      <c r="B114" s="2">
        <v>7.54</v>
      </c>
      <c r="C114" s="2">
        <f t="shared" si="1"/>
        <v>6.0468579060403115E-2</v>
      </c>
    </row>
    <row r="115" spans="1:3" x14ac:dyDescent="0.25">
      <c r="A115" s="3">
        <v>45471</v>
      </c>
      <c r="B115" s="2">
        <v>8.01</v>
      </c>
      <c r="C115" s="2">
        <f t="shared" si="1"/>
        <v>-3.1708426885140438E-2</v>
      </c>
    </row>
    <row r="116" spans="1:3" x14ac:dyDescent="0.25">
      <c r="A116" s="3">
        <v>45474</v>
      </c>
      <c r="B116" s="2">
        <v>7.76</v>
      </c>
      <c r="C116" s="2">
        <f t="shared" si="1"/>
        <v>-2.0834086902842025E-2</v>
      </c>
    </row>
    <row r="117" spans="1:3" x14ac:dyDescent="0.25">
      <c r="A117" s="3">
        <v>45475</v>
      </c>
      <c r="B117" s="2">
        <v>7.6</v>
      </c>
      <c r="C117" s="2">
        <f t="shared" si="1"/>
        <v>-1.5915455305899457E-2</v>
      </c>
    </row>
    <row r="118" spans="1:3" x14ac:dyDescent="0.25">
      <c r="A118" s="3">
        <v>45476</v>
      </c>
      <c r="B118" s="2">
        <v>7.48</v>
      </c>
      <c r="C118" s="2">
        <f t="shared" si="1"/>
        <v>5.3333459753623818E-3</v>
      </c>
    </row>
    <row r="119" spans="1:3" x14ac:dyDescent="0.25">
      <c r="A119" s="3">
        <v>45478</v>
      </c>
      <c r="B119" s="2">
        <v>7.52</v>
      </c>
      <c r="C119" s="2">
        <f t="shared" si="1"/>
        <v>4.9296621511227517E-2</v>
      </c>
    </row>
    <row r="120" spans="1:3" x14ac:dyDescent="0.25">
      <c r="A120" s="3">
        <v>45481</v>
      </c>
      <c r="B120" s="2">
        <v>7.9</v>
      </c>
      <c r="C120" s="2">
        <f t="shared" si="1"/>
        <v>1.8809331957496293E-2</v>
      </c>
    </row>
    <row r="121" spans="1:3" x14ac:dyDescent="0.25">
      <c r="A121" s="3">
        <v>45482</v>
      </c>
      <c r="B121" s="2">
        <v>8.0500000000000007</v>
      </c>
      <c r="C121" s="2">
        <f t="shared" si="1"/>
        <v>7.1887229513315873E-2</v>
      </c>
    </row>
    <row r="122" spans="1:3" x14ac:dyDescent="0.25">
      <c r="A122" s="3">
        <v>45483</v>
      </c>
      <c r="B122" s="2">
        <v>8.65</v>
      </c>
      <c r="C122" s="2">
        <f t="shared" si="1"/>
        <v>1.3777485440303713E-2</v>
      </c>
    </row>
    <row r="123" spans="1:3" x14ac:dyDescent="0.25">
      <c r="A123" s="3">
        <v>45484</v>
      </c>
      <c r="B123" s="2">
        <v>8.77</v>
      </c>
      <c r="C123" s="2">
        <f t="shared" si="1"/>
        <v>1.1396012629335743E-3</v>
      </c>
    </row>
    <row r="124" spans="1:3" x14ac:dyDescent="0.25">
      <c r="A124" s="3">
        <v>45485</v>
      </c>
      <c r="B124" s="2">
        <v>8.7799999999999994</v>
      </c>
      <c r="C124" s="2">
        <f t="shared" si="1"/>
        <v>2.4748169689194174E-2</v>
      </c>
    </row>
    <row r="125" spans="1:3" x14ac:dyDescent="0.25">
      <c r="A125" s="3">
        <v>45488</v>
      </c>
      <c r="B125" s="2">
        <v>9</v>
      </c>
      <c r="C125" s="2">
        <f t="shared" si="1"/>
        <v>2.4150460232283122E-2</v>
      </c>
    </row>
    <row r="126" spans="1:3" x14ac:dyDescent="0.25">
      <c r="A126" s="3">
        <v>45489</v>
      </c>
      <c r="B126" s="2">
        <v>9.2200000000000006</v>
      </c>
      <c r="C126" s="2">
        <f t="shared" si="1"/>
        <v>-6.3815716624714525E-2</v>
      </c>
    </row>
    <row r="127" spans="1:3" x14ac:dyDescent="0.25">
      <c r="A127" s="3">
        <v>45490</v>
      </c>
      <c r="B127" s="2">
        <v>8.65</v>
      </c>
      <c r="C127" s="2"/>
    </row>
    <row r="128" spans="1:3" x14ac:dyDescent="0.25">
      <c r="A128" s="2"/>
      <c r="B128" s="2"/>
      <c r="C1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showGridLines="0" workbookViewId="0">
      <selection activeCell="F3" sqref="F3"/>
    </sheetView>
  </sheetViews>
  <sheetFormatPr defaultRowHeight="15" x14ac:dyDescent="0.25"/>
  <cols>
    <col min="1" max="1" width="11.140625" customWidth="1"/>
  </cols>
  <sheetData>
    <row r="1" spans="1:6" x14ac:dyDescent="0.25">
      <c r="A1" s="2" t="s">
        <v>0</v>
      </c>
      <c r="B1" s="2" t="s">
        <v>1</v>
      </c>
      <c r="C1" s="2" t="s">
        <v>12</v>
      </c>
    </row>
    <row r="2" spans="1:6" x14ac:dyDescent="0.25">
      <c r="A2" s="3">
        <v>45308</v>
      </c>
      <c r="B2" s="2">
        <v>10.039260000000001</v>
      </c>
      <c r="C2" s="2">
        <f>LN(B3/B2)</f>
        <v>-3.8910137465326994E-3</v>
      </c>
    </row>
    <row r="3" spans="1:6" x14ac:dyDescent="0.25">
      <c r="A3" s="3">
        <v>45309</v>
      </c>
      <c r="B3" s="2">
        <v>10.000273</v>
      </c>
      <c r="C3" s="2">
        <f t="shared" ref="C3:C66" si="0">LN(B4/B3)</f>
        <v>8.7337104027059333E-3</v>
      </c>
      <c r="D3" t="s">
        <v>3</v>
      </c>
      <c r="F3" s="6">
        <f>_xlfn.STDEV.P(C2:C126)</f>
        <v>1.5548185681549134E-2</v>
      </c>
    </row>
    <row r="4" spans="1:6" x14ac:dyDescent="0.25">
      <c r="A4" s="3">
        <v>45310</v>
      </c>
      <c r="B4" s="2">
        <v>10.087994999999999</v>
      </c>
      <c r="C4" s="2">
        <f t="shared" si="0"/>
        <v>2.6693678237646349E-2</v>
      </c>
    </row>
    <row r="5" spans="1:6" x14ac:dyDescent="0.25">
      <c r="A5" s="3">
        <v>45313</v>
      </c>
      <c r="B5" s="2">
        <v>10.360906999999999</v>
      </c>
      <c r="C5" s="2">
        <f t="shared" si="0"/>
        <v>-2.8262333025252865E-3</v>
      </c>
    </row>
    <row r="6" spans="1:6" x14ac:dyDescent="0.25">
      <c r="A6" s="3">
        <v>45314</v>
      </c>
      <c r="B6" s="2">
        <v>10.331666</v>
      </c>
      <c r="C6" s="2">
        <f t="shared" si="0"/>
        <v>-6.6257740599070976E-3</v>
      </c>
      <c r="D6" t="s">
        <v>9</v>
      </c>
      <c r="F6" s="5">
        <v>4.2000000000000003E-2</v>
      </c>
    </row>
    <row r="7" spans="1:6" x14ac:dyDescent="0.25">
      <c r="A7" s="3">
        <v>45315</v>
      </c>
      <c r="B7" s="2">
        <v>10.263437</v>
      </c>
      <c r="C7" s="2">
        <f t="shared" si="0"/>
        <v>-2.8530141414084614E-3</v>
      </c>
    </row>
    <row r="8" spans="1:6" x14ac:dyDescent="0.25">
      <c r="A8" s="3">
        <v>45316</v>
      </c>
      <c r="B8" s="2">
        <v>10.234197</v>
      </c>
      <c r="C8" s="2">
        <f t="shared" si="0"/>
        <v>1.0421657059258876E-2</v>
      </c>
    </row>
    <row r="9" spans="1:6" x14ac:dyDescent="0.25">
      <c r="A9" s="3">
        <v>45317</v>
      </c>
      <c r="B9" s="2">
        <v>10.341412</v>
      </c>
      <c r="C9" s="2">
        <f t="shared" si="0"/>
        <v>-1.0421657059258965E-2</v>
      </c>
      <c r="D9" t="s">
        <v>5</v>
      </c>
      <c r="F9">
        <f>COUNT(A2:A127)</f>
        <v>126</v>
      </c>
    </row>
    <row r="10" spans="1:6" x14ac:dyDescent="0.25">
      <c r="A10" s="3">
        <v>45320</v>
      </c>
      <c r="B10" s="2">
        <v>10.234197</v>
      </c>
      <c r="C10" s="2">
        <f t="shared" si="0"/>
        <v>-1.1494354574224243E-2</v>
      </c>
    </row>
    <row r="11" spans="1:6" x14ac:dyDescent="0.25">
      <c r="A11" s="3">
        <v>45321</v>
      </c>
      <c r="B11" s="2">
        <v>10.117235000000001</v>
      </c>
      <c r="C11" s="2">
        <f t="shared" si="0"/>
        <v>-1.8474107422738563E-2</v>
      </c>
    </row>
    <row r="12" spans="1:6" x14ac:dyDescent="0.25">
      <c r="A12" s="3">
        <v>45322</v>
      </c>
      <c r="B12" s="2">
        <v>9.9320439999999994</v>
      </c>
      <c r="C12" s="2">
        <f t="shared" si="0"/>
        <v>2.8061855196078692E-2</v>
      </c>
      <c r="D12" t="s">
        <v>6</v>
      </c>
      <c r="F12">
        <f>(F15-F6)/F3</f>
        <v>13.139248116520982</v>
      </c>
    </row>
    <row r="13" spans="1:6" x14ac:dyDescent="0.25">
      <c r="A13" s="3">
        <v>45323</v>
      </c>
      <c r="B13" s="2">
        <v>10.214703</v>
      </c>
      <c r="C13" s="2">
        <f t="shared" si="0"/>
        <v>-1.2482049932921419E-2</v>
      </c>
      <c r="F13" s="6"/>
    </row>
    <row r="14" spans="1:6" x14ac:dyDescent="0.25">
      <c r="A14" s="3">
        <v>45324</v>
      </c>
      <c r="B14" s="2">
        <v>10.087994999999999</v>
      </c>
      <c r="C14" s="2">
        <f t="shared" si="0"/>
        <v>-1.6807193922276538E-2</v>
      </c>
    </row>
    <row r="15" spans="1:6" x14ac:dyDescent="0.25">
      <c r="A15" s="3">
        <v>45327</v>
      </c>
      <c r="B15" s="2">
        <v>9.9198609999999992</v>
      </c>
      <c r="C15" s="2">
        <f t="shared" si="0"/>
        <v>9.9207258401090882E-3</v>
      </c>
      <c r="D15" t="s">
        <v>7</v>
      </c>
      <c r="F15" s="6">
        <f>EXP(AVERAGE(C2:C126)*F9)-1</f>
        <v>0.24629146943161295</v>
      </c>
    </row>
    <row r="16" spans="1:6" x14ac:dyDescent="0.25">
      <c r="A16" s="3">
        <v>45328</v>
      </c>
      <c r="B16" s="2">
        <v>10.018763</v>
      </c>
      <c r="C16" s="2">
        <f t="shared" si="0"/>
        <v>-9.8763536584264649E-4</v>
      </c>
    </row>
    <row r="17" spans="1:3" x14ac:dyDescent="0.25">
      <c r="A17" s="3">
        <v>45329</v>
      </c>
      <c r="B17" s="2">
        <v>10.008872999999999</v>
      </c>
      <c r="C17" s="2">
        <f t="shared" si="0"/>
        <v>1.0810807598336379E-2</v>
      </c>
    </row>
    <row r="18" spans="1:3" x14ac:dyDescent="0.25">
      <c r="A18" s="3">
        <v>45330</v>
      </c>
      <c r="B18" s="2">
        <v>10.117664</v>
      </c>
      <c r="C18" s="2">
        <f t="shared" si="0"/>
        <v>-4.8994746644118927E-3</v>
      </c>
    </row>
    <row r="19" spans="1:3" x14ac:dyDescent="0.25">
      <c r="A19" s="3">
        <v>45331</v>
      </c>
      <c r="B19" s="2">
        <v>10.068213999999999</v>
      </c>
      <c r="C19" s="2">
        <f t="shared" si="0"/>
        <v>6.8526615160460977E-3</v>
      </c>
    </row>
    <row r="20" spans="1:3" x14ac:dyDescent="0.25">
      <c r="A20" s="3">
        <v>45334</v>
      </c>
      <c r="B20" s="2">
        <v>10.137445</v>
      </c>
      <c r="C20" s="2">
        <f t="shared" si="0"/>
        <v>-2.769708846543309E-2</v>
      </c>
    </row>
    <row r="21" spans="1:3" x14ac:dyDescent="0.25">
      <c r="A21" s="3">
        <v>45335</v>
      </c>
      <c r="B21" s="2">
        <v>9.8605199999999993</v>
      </c>
      <c r="C21" s="2">
        <f t="shared" si="0"/>
        <v>-4.0201301213422689E-3</v>
      </c>
    </row>
    <row r="22" spans="1:3" x14ac:dyDescent="0.25">
      <c r="A22" s="3">
        <v>45336</v>
      </c>
      <c r="B22" s="2">
        <v>9.8209590000000002</v>
      </c>
      <c r="C22" s="2">
        <f t="shared" si="0"/>
        <v>5.199806877441774E-2</v>
      </c>
    </row>
    <row r="23" spans="1:3" x14ac:dyDescent="0.25">
      <c r="A23" s="3">
        <v>45337</v>
      </c>
      <c r="B23" s="2">
        <v>10.345140000000001</v>
      </c>
      <c r="C23" s="2">
        <f t="shared" si="0"/>
        <v>6.669835012462275E-3</v>
      </c>
    </row>
    <row r="24" spans="1:3" x14ac:dyDescent="0.25">
      <c r="A24" s="3">
        <v>45338</v>
      </c>
      <c r="B24" s="2">
        <v>10.414370999999999</v>
      </c>
      <c r="C24" s="2">
        <f t="shared" si="0"/>
        <v>-2.8531101343335185E-3</v>
      </c>
    </row>
    <row r="25" spans="1:3" x14ac:dyDescent="0.25">
      <c r="A25" s="3">
        <v>45342</v>
      </c>
      <c r="B25" s="2">
        <v>10.3847</v>
      </c>
      <c r="C25" s="2">
        <f t="shared" si="0"/>
        <v>1.2304889896157859E-2</v>
      </c>
    </row>
    <row r="26" spans="1:3" x14ac:dyDescent="0.25">
      <c r="A26" s="3">
        <v>45343</v>
      </c>
      <c r="B26" s="2">
        <v>10.513272000000001</v>
      </c>
      <c r="C26" s="2">
        <f t="shared" si="0"/>
        <v>-3.7699601671390714E-3</v>
      </c>
    </row>
    <row r="27" spans="1:3" x14ac:dyDescent="0.25">
      <c r="A27" s="3">
        <v>45344</v>
      </c>
      <c r="B27" s="2">
        <v>10.473712000000001</v>
      </c>
      <c r="C27" s="2">
        <f t="shared" si="0"/>
        <v>-1.0441567724871811E-2</v>
      </c>
    </row>
    <row r="28" spans="1:3" x14ac:dyDescent="0.25">
      <c r="A28" s="3">
        <v>45345</v>
      </c>
      <c r="B28" s="2">
        <v>10.364919</v>
      </c>
      <c r="C28" s="2">
        <f t="shared" si="0"/>
        <v>-3.8241197265076608E-3</v>
      </c>
    </row>
    <row r="29" spans="1:3" x14ac:dyDescent="0.25">
      <c r="A29" s="3">
        <v>45348</v>
      </c>
      <c r="B29" s="2">
        <v>10.325358</v>
      </c>
      <c r="C29" s="2">
        <f t="shared" si="0"/>
        <v>-1.9175093229565805E-3</v>
      </c>
    </row>
    <row r="30" spans="1:3" x14ac:dyDescent="0.25">
      <c r="A30" s="3">
        <v>45349</v>
      </c>
      <c r="B30" s="2">
        <v>10.305578000000001</v>
      </c>
      <c r="C30" s="2">
        <f t="shared" si="0"/>
        <v>0</v>
      </c>
    </row>
    <row r="31" spans="1:3" x14ac:dyDescent="0.25">
      <c r="A31" s="3">
        <v>45350</v>
      </c>
      <c r="B31" s="2">
        <v>10.305578000000001</v>
      </c>
      <c r="C31" s="2">
        <f t="shared" si="0"/>
        <v>2.5581676366796719E-2</v>
      </c>
    </row>
    <row r="32" spans="1:3" x14ac:dyDescent="0.25">
      <c r="A32" s="3">
        <v>45351</v>
      </c>
      <c r="B32" s="2">
        <v>10.572613</v>
      </c>
      <c r="C32" s="2">
        <f t="shared" si="0"/>
        <v>9.3499848646595046E-4</v>
      </c>
    </row>
    <row r="33" spans="1:3" x14ac:dyDescent="0.25">
      <c r="A33" s="3">
        <v>45352</v>
      </c>
      <c r="B33" s="2">
        <v>10.582503000000001</v>
      </c>
      <c r="C33" s="2">
        <f t="shared" si="0"/>
        <v>9.3421948823421274E-4</v>
      </c>
    </row>
    <row r="34" spans="1:3" x14ac:dyDescent="0.25">
      <c r="A34" s="3">
        <v>45355</v>
      </c>
      <c r="B34" s="2">
        <v>10.592394000000001</v>
      </c>
      <c r="C34" s="2">
        <f t="shared" si="0"/>
        <v>1.8501840361318161E-2</v>
      </c>
    </row>
    <row r="35" spans="1:3" x14ac:dyDescent="0.25">
      <c r="A35" s="3">
        <v>45356</v>
      </c>
      <c r="B35" s="2">
        <v>10.790196999999999</v>
      </c>
      <c r="C35" s="2">
        <f t="shared" si="0"/>
        <v>1.726534445859107E-2</v>
      </c>
    </row>
    <row r="36" spans="1:3" x14ac:dyDescent="0.25">
      <c r="A36" s="3">
        <v>45357</v>
      </c>
      <c r="B36" s="2">
        <v>10.978111</v>
      </c>
      <c r="C36" s="2">
        <f t="shared" si="0"/>
        <v>-1.803392305894419E-3</v>
      </c>
    </row>
    <row r="37" spans="1:3" x14ac:dyDescent="0.25">
      <c r="A37" s="3">
        <v>45358</v>
      </c>
      <c r="B37" s="2">
        <v>10.958330999999999</v>
      </c>
      <c r="C37" s="2">
        <f t="shared" si="0"/>
        <v>6.2977863869798385E-3</v>
      </c>
    </row>
    <row r="38" spans="1:3" x14ac:dyDescent="0.25">
      <c r="A38" s="3">
        <v>45359</v>
      </c>
      <c r="B38" s="2">
        <v>11.027562</v>
      </c>
      <c r="C38" s="2">
        <f t="shared" si="0"/>
        <v>1.513155412102421E-2</v>
      </c>
    </row>
    <row r="39" spans="1:3" x14ac:dyDescent="0.25">
      <c r="A39" s="3">
        <v>45362</v>
      </c>
      <c r="B39" s="2">
        <v>11.195695000000001</v>
      </c>
      <c r="C39" s="2">
        <f t="shared" si="0"/>
        <v>6.1647642046100248E-3</v>
      </c>
    </row>
    <row r="40" spans="1:3" x14ac:dyDescent="0.25">
      <c r="A40" s="3">
        <v>45363</v>
      </c>
      <c r="B40" s="2">
        <v>11.264927</v>
      </c>
      <c r="C40" s="2">
        <f t="shared" si="0"/>
        <v>-4.3994833866801671E-3</v>
      </c>
    </row>
    <row r="41" spans="1:3" x14ac:dyDescent="0.25">
      <c r="A41" s="3">
        <v>45364</v>
      </c>
      <c r="B41" s="2">
        <v>11.215476000000001</v>
      </c>
      <c r="C41" s="2">
        <f t="shared" si="0"/>
        <v>-1.0638372457593165E-2</v>
      </c>
    </row>
    <row r="42" spans="1:3" x14ac:dyDescent="0.25">
      <c r="A42" s="3">
        <v>45365</v>
      </c>
      <c r="B42" s="2">
        <v>11.096793999999999</v>
      </c>
      <c r="C42" s="2">
        <f t="shared" si="0"/>
        <v>-1.2556248868340522E-2</v>
      </c>
    </row>
    <row r="43" spans="1:3" x14ac:dyDescent="0.25">
      <c r="A43" s="3">
        <v>45366</v>
      </c>
      <c r="B43" s="2">
        <v>10.958330999999999</v>
      </c>
      <c r="C43" s="2">
        <f t="shared" si="0"/>
        <v>-1.8066504062208874E-3</v>
      </c>
    </row>
    <row r="44" spans="1:3" x14ac:dyDescent="0.25">
      <c r="A44" s="3">
        <v>45369</v>
      </c>
      <c r="B44" s="2">
        <v>10.938551</v>
      </c>
      <c r="C44" s="2">
        <f t="shared" si="0"/>
        <v>5.4101886478013636E-3</v>
      </c>
    </row>
    <row r="45" spans="1:3" x14ac:dyDescent="0.25">
      <c r="A45" s="3">
        <v>45370</v>
      </c>
      <c r="B45" s="2">
        <v>10.997890999999999</v>
      </c>
      <c r="C45" s="2">
        <f t="shared" si="0"/>
        <v>1.6942036598911376E-2</v>
      </c>
    </row>
    <row r="46" spans="1:3" x14ac:dyDescent="0.25">
      <c r="A46" s="3">
        <v>45371</v>
      </c>
      <c r="B46" s="2">
        <v>11.185805</v>
      </c>
      <c r="C46" s="2">
        <f t="shared" si="0"/>
        <v>1.0554251266967074E-2</v>
      </c>
    </row>
    <row r="47" spans="1:3" x14ac:dyDescent="0.25">
      <c r="A47" s="3">
        <v>45372</v>
      </c>
      <c r="B47" s="2">
        <v>11.304487999999999</v>
      </c>
      <c r="C47" s="2">
        <f t="shared" si="0"/>
        <v>1.3038006484252613E-2</v>
      </c>
    </row>
    <row r="48" spans="1:3" x14ac:dyDescent="0.25">
      <c r="A48" s="3">
        <v>45373</v>
      </c>
      <c r="B48" s="2">
        <v>11.452840999999999</v>
      </c>
      <c r="C48" s="2">
        <f t="shared" si="0"/>
        <v>1.4573747415509299E-2</v>
      </c>
    </row>
    <row r="49" spans="1:3" x14ac:dyDescent="0.25">
      <c r="A49" s="3">
        <v>45376</v>
      </c>
      <c r="B49" s="2">
        <v>11.620974</v>
      </c>
      <c r="C49" s="2">
        <f t="shared" si="0"/>
        <v>3.3984943223975689E-3</v>
      </c>
    </row>
    <row r="50" spans="1:3" x14ac:dyDescent="0.25">
      <c r="A50" s="3">
        <v>45377</v>
      </c>
      <c r="B50" s="2">
        <v>11.660534999999999</v>
      </c>
      <c r="C50" s="2">
        <f t="shared" si="0"/>
        <v>3.5822222140549205E-2</v>
      </c>
    </row>
    <row r="51" spans="1:3" x14ac:dyDescent="0.25">
      <c r="A51" s="3">
        <v>45378</v>
      </c>
      <c r="B51" s="2">
        <v>12.085813</v>
      </c>
      <c r="C51" s="2">
        <f t="shared" si="0"/>
        <v>2.1854277450460154E-2</v>
      </c>
    </row>
    <row r="52" spans="1:3" x14ac:dyDescent="0.25">
      <c r="A52" s="3">
        <v>45379</v>
      </c>
      <c r="B52" s="2">
        <v>12.352847000000001</v>
      </c>
      <c r="C52" s="2">
        <f t="shared" si="0"/>
        <v>3.1974642172999893E-3</v>
      </c>
    </row>
    <row r="53" spans="1:3" x14ac:dyDescent="0.25">
      <c r="A53" s="3">
        <v>45383</v>
      </c>
      <c r="B53" s="2">
        <v>12.392408</v>
      </c>
      <c r="C53" s="2">
        <f t="shared" si="0"/>
        <v>-8.8176851258393966E-3</v>
      </c>
    </row>
    <row r="54" spans="1:3" x14ac:dyDescent="0.25">
      <c r="A54" s="3">
        <v>45384</v>
      </c>
      <c r="B54" s="2">
        <v>12.283616</v>
      </c>
      <c r="C54" s="2">
        <f t="shared" si="0"/>
        <v>1.1209111887191415E-2</v>
      </c>
    </row>
    <row r="55" spans="1:3" x14ac:dyDescent="0.25">
      <c r="A55" s="3">
        <v>45385</v>
      </c>
      <c r="B55" s="2">
        <v>12.422079</v>
      </c>
      <c r="C55" s="2">
        <f t="shared" si="0"/>
        <v>-7.9936555629465302E-3</v>
      </c>
    </row>
    <row r="56" spans="1:3" x14ac:dyDescent="0.25">
      <c r="A56" s="3">
        <v>45386</v>
      </c>
      <c r="B56" s="2">
        <v>12.323176999999999</v>
      </c>
      <c r="C56" s="2">
        <f t="shared" si="0"/>
        <v>-1.2111503089654658E-2</v>
      </c>
    </row>
    <row r="57" spans="1:3" x14ac:dyDescent="0.25">
      <c r="A57" s="3">
        <v>45387</v>
      </c>
      <c r="B57" s="2">
        <v>12.174825</v>
      </c>
      <c r="C57" s="2">
        <f t="shared" si="0"/>
        <v>1.9308678520967341E-2</v>
      </c>
    </row>
    <row r="58" spans="1:3" x14ac:dyDescent="0.25">
      <c r="A58" s="3">
        <v>45390</v>
      </c>
      <c r="B58" s="2">
        <v>12.412189</v>
      </c>
      <c r="C58" s="2">
        <f t="shared" si="0"/>
        <v>2.5178348643464004E-2</v>
      </c>
    </row>
    <row r="59" spans="1:3" x14ac:dyDescent="0.25">
      <c r="A59" s="3">
        <v>45391</v>
      </c>
      <c r="B59" s="2">
        <v>12.728675000000001</v>
      </c>
      <c r="C59" s="2">
        <f t="shared" si="0"/>
        <v>-7.0175953422642488E-3</v>
      </c>
    </row>
    <row r="60" spans="1:3" x14ac:dyDescent="0.25">
      <c r="A60" s="3">
        <v>45392</v>
      </c>
      <c r="B60" s="2">
        <v>12.639663000000001</v>
      </c>
      <c r="C60" s="2">
        <f t="shared" si="0"/>
        <v>1.563770929227284E-3</v>
      </c>
    </row>
    <row r="61" spans="1:3" x14ac:dyDescent="0.25">
      <c r="A61" s="3">
        <v>45393</v>
      </c>
      <c r="B61" s="2">
        <v>12.659444000000001</v>
      </c>
      <c r="C61" s="2">
        <f t="shared" si="0"/>
        <v>-7.056108346740528E-3</v>
      </c>
    </row>
    <row r="62" spans="1:3" x14ac:dyDescent="0.25">
      <c r="A62" s="3">
        <v>45394</v>
      </c>
      <c r="B62" s="2">
        <v>12.570432</v>
      </c>
      <c r="C62" s="2">
        <f t="shared" si="0"/>
        <v>-2.3081047639243766E-2</v>
      </c>
    </row>
    <row r="63" spans="1:3" x14ac:dyDescent="0.25">
      <c r="A63" s="3">
        <v>45397</v>
      </c>
      <c r="B63" s="2">
        <v>12.283616</v>
      </c>
      <c r="C63" s="2">
        <f t="shared" si="0"/>
        <v>-1.0522114243090935E-2</v>
      </c>
    </row>
    <row r="64" spans="1:3" x14ac:dyDescent="0.25">
      <c r="A64" s="3">
        <v>45398</v>
      </c>
      <c r="B64" s="2">
        <v>12.155044</v>
      </c>
      <c r="C64" s="2">
        <f t="shared" si="0"/>
        <v>-1.6286334757153018E-3</v>
      </c>
    </row>
    <row r="65" spans="1:3" x14ac:dyDescent="0.25">
      <c r="A65" s="3">
        <v>45399</v>
      </c>
      <c r="B65" s="2">
        <v>12.135263999999999</v>
      </c>
      <c r="C65" s="2">
        <f t="shared" si="0"/>
        <v>-1.6313727892224175E-3</v>
      </c>
    </row>
    <row r="66" spans="1:3" x14ac:dyDescent="0.25">
      <c r="A66" s="3">
        <v>45400</v>
      </c>
      <c r="B66" s="2">
        <v>12.115482999999999</v>
      </c>
      <c r="C66" s="2">
        <f t="shared" si="0"/>
        <v>1.6194701831115457E-2</v>
      </c>
    </row>
    <row r="67" spans="1:3" x14ac:dyDescent="0.25">
      <c r="A67" s="3">
        <v>45401</v>
      </c>
      <c r="B67" s="2">
        <v>12.313287000000001</v>
      </c>
      <c r="C67" s="2">
        <f t="shared" ref="C67:C127" si="1">LN(B68/B67)</f>
        <v>3.240103262075357E-2</v>
      </c>
    </row>
    <row r="68" spans="1:3" x14ac:dyDescent="0.25">
      <c r="A68" s="3">
        <v>45404</v>
      </c>
      <c r="B68" s="2">
        <v>12.718783999999999</v>
      </c>
      <c r="C68" s="2">
        <f t="shared" si="1"/>
        <v>2.3302103742913051E-3</v>
      </c>
    </row>
    <row r="69" spans="1:3" x14ac:dyDescent="0.25">
      <c r="A69" s="3">
        <v>45405</v>
      </c>
      <c r="B69" s="2">
        <v>12.748455999999999</v>
      </c>
      <c r="C69" s="2">
        <f t="shared" si="1"/>
        <v>4.1783480791110737E-2</v>
      </c>
    </row>
    <row r="70" spans="1:3" x14ac:dyDescent="0.25">
      <c r="A70" s="3">
        <v>45406</v>
      </c>
      <c r="B70" s="2">
        <v>13.292415999999999</v>
      </c>
      <c r="C70" s="2">
        <f t="shared" si="1"/>
        <v>2.0619336333097742E-2</v>
      </c>
    </row>
    <row r="71" spans="1:3" x14ac:dyDescent="0.25">
      <c r="A71" s="3">
        <v>45407</v>
      </c>
      <c r="B71" s="2">
        <v>13.569342000000001</v>
      </c>
      <c r="C71" s="2">
        <f t="shared" si="1"/>
        <v>1.4565628030485602E-3</v>
      </c>
    </row>
    <row r="72" spans="1:3" x14ac:dyDescent="0.25">
      <c r="A72" s="3">
        <v>45408</v>
      </c>
      <c r="B72" s="2">
        <v>13.589121</v>
      </c>
      <c r="C72" s="2">
        <f t="shared" si="1"/>
        <v>1.0137693096640404E-2</v>
      </c>
    </row>
    <row r="73" spans="1:3" x14ac:dyDescent="0.25">
      <c r="A73" s="3">
        <v>45411</v>
      </c>
      <c r="B73" s="2">
        <v>13.727584</v>
      </c>
      <c r="C73" s="2">
        <f t="shared" si="1"/>
        <v>-2.5539463793539066E-2</v>
      </c>
    </row>
    <row r="74" spans="1:3" x14ac:dyDescent="0.25">
      <c r="A74" s="3">
        <v>45412</v>
      </c>
      <c r="B74" s="2">
        <v>13.381428</v>
      </c>
      <c r="C74" s="2">
        <f t="shared" si="1"/>
        <v>-3.2297196573133923E-2</v>
      </c>
    </row>
    <row r="75" spans="1:3" x14ac:dyDescent="0.25">
      <c r="A75" s="3">
        <v>45413</v>
      </c>
      <c r="B75" s="2">
        <v>12.956149999999999</v>
      </c>
      <c r="C75" s="2">
        <f t="shared" si="1"/>
        <v>2.5623068133886238E-2</v>
      </c>
    </row>
    <row r="76" spans="1:3" x14ac:dyDescent="0.25">
      <c r="A76" s="3">
        <v>45414</v>
      </c>
      <c r="B76" s="2">
        <v>13.292415999999999</v>
      </c>
      <c r="C76" s="2">
        <f t="shared" si="1"/>
        <v>1.6236504948736883E-2</v>
      </c>
    </row>
    <row r="77" spans="1:3" x14ac:dyDescent="0.25">
      <c r="A77" s="3">
        <v>45415</v>
      </c>
      <c r="B77" s="2">
        <v>13.51</v>
      </c>
      <c r="C77" s="2">
        <f t="shared" si="1"/>
        <v>1.5424470325631731E-2</v>
      </c>
    </row>
    <row r="78" spans="1:3" x14ac:dyDescent="0.25">
      <c r="A78" s="3">
        <v>45418</v>
      </c>
      <c r="B78" s="2">
        <v>13.72</v>
      </c>
      <c r="C78" s="2">
        <f t="shared" si="1"/>
        <v>-8.0498056343645107E-3</v>
      </c>
    </row>
    <row r="79" spans="1:3" x14ac:dyDescent="0.25">
      <c r="A79" s="3">
        <v>45419</v>
      </c>
      <c r="B79" s="2">
        <v>13.61</v>
      </c>
      <c r="C79" s="2">
        <f t="shared" si="1"/>
        <v>-2.0787682472757307E-2</v>
      </c>
    </row>
    <row r="80" spans="1:3" x14ac:dyDescent="0.25">
      <c r="A80" s="3">
        <v>45420</v>
      </c>
      <c r="B80" s="2">
        <v>13.33</v>
      </c>
      <c r="C80" s="2">
        <f t="shared" si="1"/>
        <v>1.0447856231655454E-2</v>
      </c>
    </row>
    <row r="81" spans="1:3" x14ac:dyDescent="0.25">
      <c r="A81" s="3">
        <v>45421</v>
      </c>
      <c r="B81" s="2">
        <v>13.47</v>
      </c>
      <c r="C81" s="2">
        <f t="shared" si="1"/>
        <v>-2.7089692646664224E-2</v>
      </c>
    </row>
    <row r="82" spans="1:3" x14ac:dyDescent="0.25">
      <c r="A82" s="3">
        <v>45422</v>
      </c>
      <c r="B82" s="2">
        <v>13.11</v>
      </c>
      <c r="C82" s="2">
        <f t="shared" si="1"/>
        <v>1.9638093338243272E-2</v>
      </c>
    </row>
    <row r="83" spans="1:3" x14ac:dyDescent="0.25">
      <c r="A83" s="3">
        <v>45425</v>
      </c>
      <c r="B83" s="2">
        <v>13.37</v>
      </c>
      <c r="C83" s="2">
        <f t="shared" si="1"/>
        <v>2.8025432998728502E-2</v>
      </c>
    </row>
    <row r="84" spans="1:3" x14ac:dyDescent="0.25">
      <c r="A84" s="3">
        <v>45426</v>
      </c>
      <c r="B84" s="2">
        <v>13.75</v>
      </c>
      <c r="C84" s="2">
        <f t="shared" si="1"/>
        <v>4.3541433086204343E-3</v>
      </c>
    </row>
    <row r="85" spans="1:3" x14ac:dyDescent="0.25">
      <c r="A85" s="3">
        <v>45427</v>
      </c>
      <c r="B85" s="2">
        <v>13.81</v>
      </c>
      <c r="C85" s="2">
        <f t="shared" si="1"/>
        <v>-1.1653445790232078E-2</v>
      </c>
    </row>
    <row r="86" spans="1:3" x14ac:dyDescent="0.25">
      <c r="A86" s="3">
        <v>45428</v>
      </c>
      <c r="B86" s="2">
        <v>13.65</v>
      </c>
      <c r="C86" s="2">
        <f t="shared" si="1"/>
        <v>1.8149318505677269E-2</v>
      </c>
    </row>
    <row r="87" spans="1:3" x14ac:dyDescent="0.25">
      <c r="A87" s="3">
        <v>45429</v>
      </c>
      <c r="B87" s="2">
        <v>13.9</v>
      </c>
      <c r="C87" s="2">
        <f t="shared" si="1"/>
        <v>1.9943680967335332E-2</v>
      </c>
    </row>
    <row r="88" spans="1:3" x14ac:dyDescent="0.25">
      <c r="A88" s="3">
        <v>45432</v>
      </c>
      <c r="B88" s="2">
        <v>14.18</v>
      </c>
      <c r="C88" s="2">
        <f t="shared" si="1"/>
        <v>-1.6353012836606892E-2</v>
      </c>
    </row>
    <row r="89" spans="1:3" x14ac:dyDescent="0.25">
      <c r="A89" s="3">
        <v>45433</v>
      </c>
      <c r="B89" s="2">
        <v>13.95</v>
      </c>
      <c r="C89" s="2">
        <f t="shared" si="1"/>
        <v>-7.9165580778511359E-3</v>
      </c>
    </row>
    <row r="90" spans="1:3" x14ac:dyDescent="0.25">
      <c r="A90" s="3">
        <v>45434</v>
      </c>
      <c r="B90" s="2">
        <v>13.84</v>
      </c>
      <c r="C90" s="2">
        <f t="shared" si="1"/>
        <v>0</v>
      </c>
    </row>
    <row r="91" spans="1:3" x14ac:dyDescent="0.25">
      <c r="A91" s="3">
        <v>45435</v>
      </c>
      <c r="B91" s="2">
        <v>13.84</v>
      </c>
      <c r="C91" s="2">
        <f t="shared" si="1"/>
        <v>8.6331471447028754E-3</v>
      </c>
    </row>
    <row r="92" spans="1:3" x14ac:dyDescent="0.25">
      <c r="A92" s="3">
        <v>45436</v>
      </c>
      <c r="B92" s="2">
        <v>13.96</v>
      </c>
      <c r="C92" s="2">
        <f t="shared" si="1"/>
        <v>2.5461064198273091E-2</v>
      </c>
    </row>
    <row r="93" spans="1:3" x14ac:dyDescent="0.25">
      <c r="A93" s="3">
        <v>45440</v>
      </c>
      <c r="B93" s="2">
        <v>14.32</v>
      </c>
      <c r="C93" s="2">
        <f t="shared" si="1"/>
        <v>-1.5482364148376988E-2</v>
      </c>
    </row>
    <row r="94" spans="1:3" x14ac:dyDescent="0.25">
      <c r="A94" s="3">
        <v>45441</v>
      </c>
      <c r="B94" s="2">
        <v>14.1</v>
      </c>
      <c r="C94" s="2">
        <f t="shared" si="1"/>
        <v>1.3385194557653518E-2</v>
      </c>
    </row>
    <row r="95" spans="1:3" x14ac:dyDescent="0.25">
      <c r="A95" s="3">
        <v>45442</v>
      </c>
      <c r="B95" s="2">
        <v>14.29</v>
      </c>
      <c r="C95" s="2">
        <f t="shared" si="1"/>
        <v>-7.0003503033764787E-4</v>
      </c>
    </row>
    <row r="96" spans="1:3" x14ac:dyDescent="0.25">
      <c r="A96" s="3">
        <v>45443</v>
      </c>
      <c r="B96" s="2">
        <v>14.28</v>
      </c>
      <c r="C96" s="2">
        <f t="shared" si="1"/>
        <v>-4.2105325363433824E-3</v>
      </c>
    </row>
    <row r="97" spans="1:3" x14ac:dyDescent="0.25">
      <c r="A97" s="3">
        <v>45446</v>
      </c>
      <c r="B97" s="2">
        <v>14.22</v>
      </c>
      <c r="C97" s="2">
        <f t="shared" si="1"/>
        <v>-7.7656585103722739E-3</v>
      </c>
    </row>
    <row r="98" spans="1:3" x14ac:dyDescent="0.25">
      <c r="A98" s="3">
        <v>45447</v>
      </c>
      <c r="B98" s="2">
        <v>14.11</v>
      </c>
      <c r="C98" s="2">
        <f t="shared" si="1"/>
        <v>6.358198742492503E-3</v>
      </c>
    </row>
    <row r="99" spans="1:3" x14ac:dyDescent="0.25">
      <c r="A99" s="3">
        <v>45448</v>
      </c>
      <c r="B99" s="2">
        <v>14.2</v>
      </c>
      <c r="C99" s="2">
        <f t="shared" si="1"/>
        <v>-7.067167223092443E-3</v>
      </c>
    </row>
    <row r="100" spans="1:3" x14ac:dyDescent="0.25">
      <c r="A100" s="3">
        <v>45449</v>
      </c>
      <c r="B100" s="2">
        <v>14.1</v>
      </c>
      <c r="C100" s="2">
        <f t="shared" si="1"/>
        <v>-4.2643987864575397E-3</v>
      </c>
    </row>
    <row r="101" spans="1:3" x14ac:dyDescent="0.25">
      <c r="A101" s="3">
        <v>45450</v>
      </c>
      <c r="B101" s="2">
        <v>14.04</v>
      </c>
      <c r="C101" s="2">
        <f t="shared" si="1"/>
        <v>1.904819497069463E-2</v>
      </c>
    </row>
    <row r="102" spans="1:3" x14ac:dyDescent="0.25">
      <c r="A102" s="3">
        <v>45453</v>
      </c>
      <c r="B102" s="2">
        <v>14.31</v>
      </c>
      <c r="C102" s="2">
        <f t="shared" si="1"/>
        <v>2.7913486372705501E-3</v>
      </c>
    </row>
    <row r="103" spans="1:3" x14ac:dyDescent="0.25">
      <c r="A103" s="3">
        <v>45454</v>
      </c>
      <c r="B103" s="2">
        <v>14.35</v>
      </c>
      <c r="C103" s="2">
        <f t="shared" si="1"/>
        <v>-6.291527219480275E-3</v>
      </c>
    </row>
    <row r="104" spans="1:3" x14ac:dyDescent="0.25">
      <c r="A104" s="3">
        <v>45455</v>
      </c>
      <c r="B104" s="2">
        <v>14.26</v>
      </c>
      <c r="C104" s="2">
        <f t="shared" si="1"/>
        <v>-1.1283617602027283E-2</v>
      </c>
    </row>
    <row r="105" spans="1:3" x14ac:dyDescent="0.25">
      <c r="A105" s="3">
        <v>45456</v>
      </c>
      <c r="B105" s="2">
        <v>14.1</v>
      </c>
      <c r="C105" s="2">
        <f t="shared" si="1"/>
        <v>-2.2956531798610118E-2</v>
      </c>
    </row>
    <row r="106" spans="1:3" x14ac:dyDescent="0.25">
      <c r="A106" s="3">
        <v>45457</v>
      </c>
      <c r="B106" s="2">
        <v>13.78</v>
      </c>
      <c r="C106" s="2">
        <f t="shared" si="1"/>
        <v>-2.1269595365847941E-2</v>
      </c>
    </row>
    <row r="107" spans="1:3" x14ac:dyDescent="0.25">
      <c r="A107" s="3">
        <v>45460</v>
      </c>
      <c r="B107" s="2">
        <v>13.49</v>
      </c>
      <c r="C107" s="2">
        <f t="shared" si="1"/>
        <v>-8.9352791058127969E-3</v>
      </c>
    </row>
    <row r="108" spans="1:3" x14ac:dyDescent="0.25">
      <c r="A108" s="3">
        <v>45461</v>
      </c>
      <c r="B108" s="2">
        <v>13.37</v>
      </c>
      <c r="C108" s="2">
        <f t="shared" si="1"/>
        <v>-1.2039272579617712E-2</v>
      </c>
    </row>
    <row r="109" spans="1:3" x14ac:dyDescent="0.25">
      <c r="A109" s="3">
        <v>45463</v>
      </c>
      <c r="B109" s="2">
        <v>13.21</v>
      </c>
      <c r="C109" s="2">
        <f t="shared" si="1"/>
        <v>-1.7564407258290071E-2</v>
      </c>
    </row>
    <row r="110" spans="1:3" x14ac:dyDescent="0.25">
      <c r="A110" s="3">
        <v>45464</v>
      </c>
      <c r="B110" s="2">
        <v>12.98</v>
      </c>
      <c r="C110" s="2">
        <f t="shared" si="1"/>
        <v>3.5569394771904142E-2</v>
      </c>
    </row>
    <row r="111" spans="1:3" x14ac:dyDescent="0.25">
      <c r="A111" s="3">
        <v>45467</v>
      </c>
      <c r="B111" s="2">
        <v>13.45</v>
      </c>
      <c r="C111" s="2">
        <f t="shared" si="1"/>
        <v>2.2279994363129363E-3</v>
      </c>
    </row>
    <row r="112" spans="1:3" x14ac:dyDescent="0.25">
      <c r="A112" s="3">
        <v>45468</v>
      </c>
      <c r="B112" s="2">
        <v>13.48</v>
      </c>
      <c r="C112" s="2">
        <f t="shared" si="1"/>
        <v>-2.0232986949927024E-2</v>
      </c>
    </row>
    <row r="113" spans="1:3" x14ac:dyDescent="0.25">
      <c r="A113" s="3">
        <v>45469</v>
      </c>
      <c r="B113" s="2">
        <v>13.21</v>
      </c>
      <c r="C113" s="2">
        <f t="shared" si="1"/>
        <v>-1.2185984765531548E-2</v>
      </c>
    </row>
    <row r="114" spans="1:3" x14ac:dyDescent="0.25">
      <c r="A114" s="3">
        <v>45470</v>
      </c>
      <c r="B114" s="2">
        <v>13.05</v>
      </c>
      <c r="C114" s="2">
        <f t="shared" si="1"/>
        <v>-5.378422492758504E-3</v>
      </c>
    </row>
    <row r="115" spans="1:3" x14ac:dyDescent="0.25">
      <c r="A115" s="3">
        <v>45471</v>
      </c>
      <c r="B115" s="2">
        <v>12.98</v>
      </c>
      <c r="C115" s="2">
        <f t="shared" si="1"/>
        <v>-1.2403259783419912E-2</v>
      </c>
    </row>
    <row r="116" spans="1:3" x14ac:dyDescent="0.25">
      <c r="A116" s="3">
        <v>45474</v>
      </c>
      <c r="B116" s="2">
        <v>12.82</v>
      </c>
      <c r="C116" s="2">
        <f t="shared" si="1"/>
        <v>6.2208598751025326E-3</v>
      </c>
    </row>
    <row r="117" spans="1:3" x14ac:dyDescent="0.25">
      <c r="A117" s="3">
        <v>45475</v>
      </c>
      <c r="B117" s="2">
        <v>12.9</v>
      </c>
      <c r="C117" s="2">
        <f t="shared" si="1"/>
        <v>5.4116869607260488E-3</v>
      </c>
    </row>
    <row r="118" spans="1:3" x14ac:dyDescent="0.25">
      <c r="A118" s="3">
        <v>45476</v>
      </c>
      <c r="B118" s="2">
        <v>12.97</v>
      </c>
      <c r="C118" s="2">
        <f t="shared" si="1"/>
        <v>-2.0249913126989826E-2</v>
      </c>
    </row>
    <row r="119" spans="1:3" x14ac:dyDescent="0.25">
      <c r="A119" s="3">
        <v>45478</v>
      </c>
      <c r="B119" s="2">
        <v>12.71</v>
      </c>
      <c r="C119" s="2">
        <f t="shared" si="1"/>
        <v>7.8647271061335459E-4</v>
      </c>
    </row>
    <row r="120" spans="1:3" x14ac:dyDescent="0.25">
      <c r="A120" s="3">
        <v>45481</v>
      </c>
      <c r="B120" s="2">
        <v>12.72</v>
      </c>
      <c r="C120" s="2">
        <f t="shared" si="1"/>
        <v>3.1397200046676247E-3</v>
      </c>
    </row>
    <row r="121" spans="1:3" x14ac:dyDescent="0.25">
      <c r="A121" s="3">
        <v>45482</v>
      </c>
      <c r="B121" s="2">
        <v>12.76</v>
      </c>
      <c r="C121" s="2">
        <f t="shared" si="1"/>
        <v>5.4709007109012935E-3</v>
      </c>
    </row>
    <row r="122" spans="1:3" x14ac:dyDescent="0.25">
      <c r="A122" s="3">
        <v>45483</v>
      </c>
      <c r="B122" s="2">
        <v>12.83</v>
      </c>
      <c r="C122" s="2">
        <f t="shared" si="1"/>
        <v>1.4700458152878161E-2</v>
      </c>
    </row>
    <row r="123" spans="1:3" x14ac:dyDescent="0.25">
      <c r="A123" s="3">
        <v>45484</v>
      </c>
      <c r="B123" s="2">
        <v>13.02</v>
      </c>
      <c r="C123" s="2">
        <f t="shared" si="1"/>
        <v>-2.3068060979149481E-3</v>
      </c>
    </row>
    <row r="124" spans="1:3" x14ac:dyDescent="0.25">
      <c r="A124" s="3">
        <v>45485</v>
      </c>
      <c r="B124" s="2">
        <v>12.99</v>
      </c>
      <c r="C124" s="2">
        <f t="shared" si="1"/>
        <v>-8.50411000630053E-3</v>
      </c>
    </row>
    <row r="125" spans="1:3" x14ac:dyDescent="0.25">
      <c r="A125" s="3">
        <v>45488</v>
      </c>
      <c r="B125" s="2">
        <v>12.88</v>
      </c>
      <c r="C125" s="2">
        <f t="shared" si="1"/>
        <v>-2.5158559636154987E-2</v>
      </c>
    </row>
    <row r="126" spans="1:3" x14ac:dyDescent="0.25">
      <c r="A126" s="3">
        <v>45489</v>
      </c>
      <c r="B126" s="2">
        <v>12.56</v>
      </c>
      <c r="C126" s="2">
        <f t="shared" si="1"/>
        <v>-5.5888369025662811E-3</v>
      </c>
    </row>
    <row r="127" spans="1:3" x14ac:dyDescent="0.25">
      <c r="A127" s="3">
        <v>45490</v>
      </c>
      <c r="B127" s="2">
        <v>12.49</v>
      </c>
      <c r="C127" s="2" t="e">
        <f t="shared" si="1"/>
        <v>#NUM!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showGridLines="0" workbookViewId="0">
      <selection activeCell="H4" sqref="H4"/>
    </sheetView>
  </sheetViews>
  <sheetFormatPr defaultRowHeight="15" x14ac:dyDescent="0.25"/>
  <cols>
    <col min="1" max="1" width="11.85546875" customWidth="1"/>
  </cols>
  <sheetData>
    <row r="1" spans="1:8" x14ac:dyDescent="0.25">
      <c r="A1" s="2" t="s">
        <v>0</v>
      </c>
      <c r="B1" s="2" t="s">
        <v>1</v>
      </c>
      <c r="C1" s="2" t="s">
        <v>13</v>
      </c>
    </row>
    <row r="2" spans="1:8" x14ac:dyDescent="0.25">
      <c r="A2" s="3">
        <v>45308</v>
      </c>
      <c r="B2" s="2">
        <v>4.4400000000000004</v>
      </c>
      <c r="C2" s="2">
        <f>LN(B3/B2)</f>
        <v>-9.0498355199179273E-3</v>
      </c>
    </row>
    <row r="3" spans="1:8" x14ac:dyDescent="0.25">
      <c r="A3" s="3">
        <v>45309</v>
      </c>
      <c r="B3" s="2">
        <v>4.4000000000000004</v>
      </c>
      <c r="C3" s="2">
        <f t="shared" ref="C3:C66" si="0">LN(B4/B3)</f>
        <v>-4.5558165358608018E-3</v>
      </c>
    </row>
    <row r="4" spans="1:8" x14ac:dyDescent="0.25">
      <c r="A4" s="3">
        <v>45310</v>
      </c>
      <c r="B4" s="2">
        <v>4.38</v>
      </c>
      <c r="C4" s="2">
        <f t="shared" si="0"/>
        <v>-9.1743762760412694E-3</v>
      </c>
      <c r="F4" t="s">
        <v>3</v>
      </c>
      <c r="H4" s="6">
        <f>_xlfn.STDEV.P(C2:C126)</f>
        <v>3.0079553213800739E-2</v>
      </c>
    </row>
    <row r="5" spans="1:8" x14ac:dyDescent="0.25">
      <c r="A5" s="3">
        <v>45313</v>
      </c>
      <c r="B5" s="2">
        <v>4.34</v>
      </c>
      <c r="C5" s="2">
        <f t="shared" si="0"/>
        <v>3.6203048663960638E-2</v>
      </c>
    </row>
    <row r="6" spans="1:8" x14ac:dyDescent="0.25">
      <c r="A6" s="3">
        <v>45314</v>
      </c>
      <c r="B6" s="2">
        <v>4.5</v>
      </c>
      <c r="C6" s="2">
        <f t="shared" si="0"/>
        <v>-1.1173300598125189E-2</v>
      </c>
    </row>
    <row r="7" spans="1:8" x14ac:dyDescent="0.25">
      <c r="A7" s="3">
        <v>45315</v>
      </c>
      <c r="B7" s="2">
        <v>4.45</v>
      </c>
      <c r="C7" s="2">
        <f t="shared" si="0"/>
        <v>-1.8141087070650038E-2</v>
      </c>
      <c r="F7" t="s">
        <v>9</v>
      </c>
      <c r="H7" s="5">
        <v>4.2000000000000003E-2</v>
      </c>
    </row>
    <row r="8" spans="1:8" x14ac:dyDescent="0.25">
      <c r="A8" s="3">
        <v>45316</v>
      </c>
      <c r="B8" s="2">
        <v>4.37</v>
      </c>
      <c r="C8" s="2">
        <f t="shared" si="0"/>
        <v>4.5662179795811844E-3</v>
      </c>
    </row>
    <row r="9" spans="1:8" x14ac:dyDescent="0.25">
      <c r="A9" s="3">
        <v>45317</v>
      </c>
      <c r="B9" s="2">
        <v>4.3899999999999997</v>
      </c>
      <c r="C9" s="2">
        <f t="shared" si="0"/>
        <v>2.4748169689194174E-2</v>
      </c>
    </row>
    <row r="10" spans="1:8" x14ac:dyDescent="0.25">
      <c r="A10" s="3">
        <v>45320</v>
      </c>
      <c r="B10" s="2">
        <v>4.5</v>
      </c>
      <c r="C10" s="2">
        <f t="shared" si="0"/>
        <v>4.5610511252052274E-2</v>
      </c>
      <c r="F10" t="s">
        <v>5</v>
      </c>
      <c r="H10">
        <f>COUNT(A2:A127)</f>
        <v>126</v>
      </c>
    </row>
    <row r="11" spans="1:8" x14ac:dyDescent="0.25">
      <c r="A11" s="3">
        <v>45321</v>
      </c>
      <c r="B11" s="2">
        <v>4.71</v>
      </c>
      <c r="C11" s="2">
        <f t="shared" si="0"/>
        <v>-2.1460051019769111E-2</v>
      </c>
    </row>
    <row r="12" spans="1:8" x14ac:dyDescent="0.25">
      <c r="A12" s="3">
        <v>45322</v>
      </c>
      <c r="B12" s="2">
        <v>4.6100000000000003</v>
      </c>
      <c r="C12" s="2">
        <f t="shared" si="0"/>
        <v>4.8686863719983188E-2</v>
      </c>
    </row>
    <row r="13" spans="1:8" x14ac:dyDescent="0.25">
      <c r="A13" s="3">
        <v>45323</v>
      </c>
      <c r="B13" s="2">
        <v>4.84</v>
      </c>
      <c r="C13" s="2">
        <f t="shared" si="0"/>
        <v>-2.087758502155514E-2</v>
      </c>
    </row>
    <row r="14" spans="1:8" x14ac:dyDescent="0.25">
      <c r="A14" s="3">
        <v>45324</v>
      </c>
      <c r="B14" s="2">
        <v>4.74</v>
      </c>
      <c r="C14" s="2">
        <f t="shared" si="0"/>
        <v>-2.7809278698427975E-2</v>
      </c>
      <c r="F14" t="s">
        <v>6</v>
      </c>
      <c r="H14">
        <f>(H18-H7)/H4</f>
        <v>-3.584503138054465</v>
      </c>
    </row>
    <row r="15" spans="1:8" x14ac:dyDescent="0.25">
      <c r="A15" s="3">
        <v>45327</v>
      </c>
      <c r="B15" s="2">
        <v>4.6100000000000003</v>
      </c>
      <c r="C15" s="2">
        <f t="shared" si="0"/>
        <v>0</v>
      </c>
    </row>
    <row r="16" spans="1:8" x14ac:dyDescent="0.25">
      <c r="A16" s="3">
        <v>45328</v>
      </c>
      <c r="B16" s="2">
        <v>4.6100000000000003</v>
      </c>
      <c r="C16" s="2">
        <f t="shared" si="0"/>
        <v>3.2019811234771357E-2</v>
      </c>
    </row>
    <row r="17" spans="1:8" x14ac:dyDescent="0.25">
      <c r="A17" s="3">
        <v>45329</v>
      </c>
      <c r="B17" s="2">
        <v>4.76</v>
      </c>
      <c r="C17" s="2">
        <f t="shared" si="0"/>
        <v>-1.4815085785140474E-2</v>
      </c>
    </row>
    <row r="18" spans="1:8" x14ac:dyDescent="0.25">
      <c r="A18" s="3">
        <v>45330</v>
      </c>
      <c r="B18" s="2">
        <v>4.6900000000000004</v>
      </c>
      <c r="C18" s="2">
        <f t="shared" si="0"/>
        <v>1.6913722442061619E-2</v>
      </c>
      <c r="F18" t="s">
        <v>7</v>
      </c>
      <c r="H18" s="6">
        <f>EXP(AVERAGE(C2:C126)*H10)-1</f>
        <v>-6.5820252886145014E-2</v>
      </c>
    </row>
    <row r="19" spans="1:8" x14ac:dyDescent="0.25">
      <c r="A19" s="3">
        <v>45331</v>
      </c>
      <c r="B19" s="2">
        <v>4.7699999999999996</v>
      </c>
      <c r="C19" s="2">
        <f t="shared" si="0"/>
        <v>2.0942416031149067E-3</v>
      </c>
    </row>
    <row r="20" spans="1:8" x14ac:dyDescent="0.25">
      <c r="A20" s="3">
        <v>45334</v>
      </c>
      <c r="B20" s="2">
        <v>4.78</v>
      </c>
      <c r="C20" s="2">
        <f t="shared" si="0"/>
        <v>-6.9291780471391978E-2</v>
      </c>
    </row>
    <row r="21" spans="1:8" x14ac:dyDescent="0.25">
      <c r="A21" s="3">
        <v>45335</v>
      </c>
      <c r="B21" s="2">
        <v>4.46</v>
      </c>
      <c r="C21" s="2">
        <f t="shared" si="0"/>
        <v>0</v>
      </c>
    </row>
    <row r="22" spans="1:8" x14ac:dyDescent="0.25">
      <c r="A22" s="3">
        <v>45336</v>
      </c>
      <c r="B22" s="2">
        <v>4.46</v>
      </c>
      <c r="C22" s="2">
        <f t="shared" si="0"/>
        <v>-1.810004164361799E-2</v>
      </c>
    </row>
    <row r="23" spans="1:8" x14ac:dyDescent="0.25">
      <c r="A23" s="3">
        <v>45337</v>
      </c>
      <c r="B23" s="2">
        <v>4.38</v>
      </c>
      <c r="C23" s="2">
        <f t="shared" si="0"/>
        <v>-3.4846731330168072E-2</v>
      </c>
    </row>
    <row r="24" spans="1:8" x14ac:dyDescent="0.25">
      <c r="A24" s="3">
        <v>45338</v>
      </c>
      <c r="B24" s="2">
        <v>4.2300000000000004</v>
      </c>
      <c r="C24" s="2">
        <f t="shared" si="0"/>
        <v>-3.1215019347924641E-2</v>
      </c>
    </row>
    <row r="25" spans="1:8" x14ac:dyDescent="0.25">
      <c r="A25" s="3">
        <v>45342</v>
      </c>
      <c r="B25" s="2">
        <v>4.0999999999999996</v>
      </c>
      <c r="C25" s="2">
        <f t="shared" si="0"/>
        <v>3.593200922606337E-2</v>
      </c>
    </row>
    <row r="26" spans="1:8" x14ac:dyDescent="0.25">
      <c r="A26" s="3">
        <v>45343</v>
      </c>
      <c r="B26" s="2">
        <v>4.25</v>
      </c>
      <c r="C26" s="2">
        <f t="shared" si="0"/>
        <v>-2.3557136924590365E-3</v>
      </c>
    </row>
    <row r="27" spans="1:8" x14ac:dyDescent="0.25">
      <c r="A27" s="3">
        <v>45344</v>
      </c>
      <c r="B27" s="2">
        <v>4.24</v>
      </c>
      <c r="C27" s="2">
        <f t="shared" si="0"/>
        <v>-5.5772027925388649E-2</v>
      </c>
    </row>
    <row r="28" spans="1:8" x14ac:dyDescent="0.25">
      <c r="A28" s="3">
        <v>45345</v>
      </c>
      <c r="B28" s="2">
        <v>4.01</v>
      </c>
      <c r="C28" s="2">
        <f t="shared" si="0"/>
        <v>-5.0000104167056405E-3</v>
      </c>
    </row>
    <row r="29" spans="1:8" x14ac:dyDescent="0.25">
      <c r="A29" s="3">
        <v>45348</v>
      </c>
      <c r="B29" s="2">
        <v>3.99</v>
      </c>
      <c r="C29" s="2">
        <f t="shared" si="0"/>
        <v>2.9631797606371149E-2</v>
      </c>
    </row>
    <row r="30" spans="1:8" x14ac:dyDescent="0.25">
      <c r="A30" s="3">
        <v>45349</v>
      </c>
      <c r="B30" s="2">
        <v>4.1100000000000003</v>
      </c>
      <c r="C30" s="2">
        <f t="shared" si="0"/>
        <v>-5.5013870877788362E-2</v>
      </c>
    </row>
    <row r="31" spans="1:8" x14ac:dyDescent="0.25">
      <c r="A31" s="3">
        <v>45350</v>
      </c>
      <c r="B31" s="2">
        <v>3.89</v>
      </c>
      <c r="C31" s="2">
        <f t="shared" si="0"/>
        <v>-7.7419741536155088E-3</v>
      </c>
    </row>
    <row r="32" spans="1:8" x14ac:dyDescent="0.25">
      <c r="A32" s="3">
        <v>45351</v>
      </c>
      <c r="B32" s="2">
        <v>3.86</v>
      </c>
      <c r="C32" s="2">
        <f t="shared" si="0"/>
        <v>3.3124047425032714E-2</v>
      </c>
    </row>
    <row r="33" spans="1:3" x14ac:dyDescent="0.25">
      <c r="A33" s="3">
        <v>45352</v>
      </c>
      <c r="B33" s="2">
        <v>3.99</v>
      </c>
      <c r="C33" s="2">
        <f t="shared" si="0"/>
        <v>-3.5718082602079232E-2</v>
      </c>
    </row>
    <row r="34" spans="1:3" x14ac:dyDescent="0.25">
      <c r="A34" s="3">
        <v>45355</v>
      </c>
      <c r="B34" s="2">
        <v>3.85</v>
      </c>
      <c r="C34" s="2">
        <f t="shared" si="0"/>
        <v>-1.8349138668196655E-2</v>
      </c>
    </row>
    <row r="35" spans="1:3" x14ac:dyDescent="0.25">
      <c r="A35" s="3">
        <v>45356</v>
      </c>
      <c r="B35" s="2">
        <v>3.78</v>
      </c>
      <c r="C35" s="2">
        <f t="shared" si="0"/>
        <v>2.6111144003685804E-2</v>
      </c>
    </row>
    <row r="36" spans="1:3" x14ac:dyDescent="0.25">
      <c r="A36" s="3">
        <v>45357</v>
      </c>
      <c r="B36" s="2">
        <v>3.88</v>
      </c>
      <c r="C36" s="2">
        <f t="shared" si="0"/>
        <v>4.0409538337876701E-2</v>
      </c>
    </row>
    <row r="37" spans="1:3" x14ac:dyDescent="0.25">
      <c r="A37" s="3">
        <v>45358</v>
      </c>
      <c r="B37" s="2">
        <v>4.04</v>
      </c>
      <c r="C37" s="2">
        <f t="shared" si="0"/>
        <v>-3.7835534342703814E-2</v>
      </c>
    </row>
    <row r="38" spans="1:3" x14ac:dyDescent="0.25">
      <c r="A38" s="3">
        <v>45359</v>
      </c>
      <c r="B38" s="2">
        <v>3.89</v>
      </c>
      <c r="C38" s="2">
        <f t="shared" si="0"/>
        <v>2.5382073271417196E-2</v>
      </c>
    </row>
    <row r="39" spans="1:3" x14ac:dyDescent="0.25">
      <c r="A39" s="3">
        <v>45362</v>
      </c>
      <c r="B39" s="2">
        <v>3.99</v>
      </c>
      <c r="C39" s="2">
        <f t="shared" si="0"/>
        <v>3.6904556935450764E-2</v>
      </c>
    </row>
    <row r="40" spans="1:3" x14ac:dyDescent="0.25">
      <c r="A40" s="3">
        <v>45363</v>
      </c>
      <c r="B40" s="2">
        <v>4.1399999999999997</v>
      </c>
      <c r="C40" s="2">
        <f t="shared" si="0"/>
        <v>-4.445176257083381E-2</v>
      </c>
    </row>
    <row r="41" spans="1:3" x14ac:dyDescent="0.25">
      <c r="A41" s="3">
        <v>45364</v>
      </c>
      <c r="B41" s="2">
        <v>3.96</v>
      </c>
      <c r="C41" s="2">
        <f t="shared" si="0"/>
        <v>-5.063301956546762E-3</v>
      </c>
    </row>
    <row r="42" spans="1:3" x14ac:dyDescent="0.25">
      <c r="A42" s="3">
        <v>45365</v>
      </c>
      <c r="B42" s="2">
        <v>3.94</v>
      </c>
      <c r="C42" s="2">
        <f t="shared" si="0"/>
        <v>3.2462276144661323E-2</v>
      </c>
    </row>
    <row r="43" spans="1:3" x14ac:dyDescent="0.25">
      <c r="A43" s="3">
        <v>45366</v>
      </c>
      <c r="B43" s="2">
        <v>4.07</v>
      </c>
      <c r="C43" s="2">
        <f t="shared" si="0"/>
        <v>0</v>
      </c>
    </row>
    <row r="44" spans="1:3" x14ac:dyDescent="0.25">
      <c r="A44" s="3">
        <v>45369</v>
      </c>
      <c r="B44" s="2">
        <v>4.07</v>
      </c>
      <c r="C44" s="2">
        <f t="shared" si="0"/>
        <v>-4.9261183360560009E-3</v>
      </c>
    </row>
    <row r="45" spans="1:3" x14ac:dyDescent="0.25">
      <c r="A45" s="3">
        <v>45370</v>
      </c>
      <c r="B45" s="2">
        <v>4.05</v>
      </c>
      <c r="C45" s="2">
        <f t="shared" si="0"/>
        <v>2.919915469226235E-2</v>
      </c>
    </row>
    <row r="46" spans="1:3" x14ac:dyDescent="0.25">
      <c r="A46" s="3">
        <v>45371</v>
      </c>
      <c r="B46" s="2">
        <v>4.17</v>
      </c>
      <c r="C46" s="2">
        <f t="shared" si="0"/>
        <v>6.4988060367438788E-2</v>
      </c>
    </row>
    <row r="47" spans="1:3" x14ac:dyDescent="0.25">
      <c r="A47" s="3">
        <v>45372</v>
      </c>
      <c r="B47" s="2">
        <v>4.45</v>
      </c>
      <c r="C47" s="2">
        <f t="shared" si="0"/>
        <v>-2.2497197340154416E-3</v>
      </c>
    </row>
    <row r="48" spans="1:3" x14ac:dyDescent="0.25">
      <c r="A48" s="3">
        <v>45373</v>
      </c>
      <c r="B48" s="2">
        <v>4.4400000000000004</v>
      </c>
      <c r="C48" s="2">
        <f t="shared" si="0"/>
        <v>-3.2039353744616771E-2</v>
      </c>
    </row>
    <row r="49" spans="1:3" x14ac:dyDescent="0.25">
      <c r="A49" s="3">
        <v>45376</v>
      </c>
      <c r="B49" s="2">
        <v>4.3</v>
      </c>
      <c r="C49" s="2">
        <f t="shared" si="0"/>
        <v>-3.7919234862293726E-2</v>
      </c>
    </row>
    <row r="50" spans="1:3" x14ac:dyDescent="0.25">
      <c r="A50" s="3">
        <v>45377</v>
      </c>
      <c r="B50" s="2">
        <v>4.1399999999999997</v>
      </c>
      <c r="C50" s="2">
        <f t="shared" si="0"/>
        <v>3.3257221756482554E-2</v>
      </c>
    </row>
    <row r="51" spans="1:3" x14ac:dyDescent="0.25">
      <c r="A51" s="3">
        <v>45378</v>
      </c>
      <c r="B51" s="2">
        <v>4.28</v>
      </c>
      <c r="C51" s="2">
        <f t="shared" si="0"/>
        <v>2.3095714794649176E-2</v>
      </c>
    </row>
    <row r="52" spans="1:3" x14ac:dyDescent="0.25">
      <c r="A52" s="3">
        <v>45379</v>
      </c>
      <c r="B52" s="2">
        <v>4.38</v>
      </c>
      <c r="C52" s="2">
        <f t="shared" si="0"/>
        <v>2.7028672387919419E-2</v>
      </c>
    </row>
    <row r="53" spans="1:3" x14ac:dyDescent="0.25">
      <c r="A53" s="3">
        <v>45383</v>
      </c>
      <c r="B53" s="2">
        <v>4.5</v>
      </c>
      <c r="C53" s="2">
        <f t="shared" si="0"/>
        <v>2.8479471321868705E-2</v>
      </c>
    </row>
    <row r="54" spans="1:3" x14ac:dyDescent="0.25">
      <c r="A54" s="3">
        <v>45384</v>
      </c>
      <c r="B54" s="2">
        <v>4.63</v>
      </c>
      <c r="C54" s="2">
        <f t="shared" si="0"/>
        <v>2.9789436802107098E-2</v>
      </c>
    </row>
    <row r="55" spans="1:3" x14ac:dyDescent="0.25">
      <c r="A55" s="3">
        <v>45385</v>
      </c>
      <c r="B55" s="2">
        <v>4.7699999999999996</v>
      </c>
      <c r="C55" s="2">
        <f t="shared" si="0"/>
        <v>-5.604915138566282E-2</v>
      </c>
    </row>
    <row r="56" spans="1:3" x14ac:dyDescent="0.25">
      <c r="A56" s="3">
        <v>45386</v>
      </c>
      <c r="B56" s="2">
        <v>4.51</v>
      </c>
      <c r="C56" s="2">
        <f t="shared" si="0"/>
        <v>-2.2197567383128881E-3</v>
      </c>
    </row>
    <row r="57" spans="1:3" x14ac:dyDescent="0.25">
      <c r="A57" s="3">
        <v>45387</v>
      </c>
      <c r="B57" s="2">
        <v>4.5</v>
      </c>
      <c r="C57" s="2">
        <f t="shared" si="0"/>
        <v>-3.3901551675681457E-2</v>
      </c>
    </row>
    <row r="58" spans="1:3" x14ac:dyDescent="0.25">
      <c r="A58" s="3">
        <v>45390</v>
      </c>
      <c r="B58" s="2">
        <v>4.3499999999999996</v>
      </c>
      <c r="C58" s="2">
        <f t="shared" si="0"/>
        <v>-4.6083030861941068E-3</v>
      </c>
    </row>
    <row r="59" spans="1:3" x14ac:dyDescent="0.25">
      <c r="A59" s="3">
        <v>45391</v>
      </c>
      <c r="B59" s="2">
        <v>4.33</v>
      </c>
      <c r="C59" s="2">
        <f t="shared" si="0"/>
        <v>2.3068060979148704E-3</v>
      </c>
    </row>
    <row r="60" spans="1:3" x14ac:dyDescent="0.25">
      <c r="A60" s="3">
        <v>45392</v>
      </c>
      <c r="B60" s="2">
        <v>4.34</v>
      </c>
      <c r="C60" s="2">
        <f t="shared" si="0"/>
        <v>4.2847591382629245E-2</v>
      </c>
    </row>
    <row r="61" spans="1:3" x14ac:dyDescent="0.25">
      <c r="A61" s="3">
        <v>45393</v>
      </c>
      <c r="B61" s="2">
        <v>4.53</v>
      </c>
      <c r="C61" s="2">
        <f t="shared" si="0"/>
        <v>-3.8249882133999671E-2</v>
      </c>
    </row>
    <row r="62" spans="1:3" x14ac:dyDescent="0.25">
      <c r="A62" s="3">
        <v>45394</v>
      </c>
      <c r="B62" s="2">
        <v>4.3600000000000003</v>
      </c>
      <c r="C62" s="2">
        <f t="shared" si="0"/>
        <v>-3.2636929313022658E-2</v>
      </c>
    </row>
    <row r="63" spans="1:3" x14ac:dyDescent="0.25">
      <c r="A63" s="3">
        <v>45397</v>
      </c>
      <c r="B63" s="2">
        <v>4.22</v>
      </c>
      <c r="C63" s="2">
        <f t="shared" si="0"/>
        <v>-1.4320053774748445E-2</v>
      </c>
    </row>
    <row r="64" spans="1:3" x14ac:dyDescent="0.25">
      <c r="A64" s="3">
        <v>45398</v>
      </c>
      <c r="B64" s="2">
        <v>4.16</v>
      </c>
      <c r="C64" s="2">
        <f t="shared" si="0"/>
        <v>-2.4067400305649764E-3</v>
      </c>
    </row>
    <row r="65" spans="1:3" x14ac:dyDescent="0.25">
      <c r="A65" s="3">
        <v>45399</v>
      </c>
      <c r="B65" s="2">
        <v>4.1500000000000004</v>
      </c>
      <c r="C65" s="2">
        <f t="shared" si="0"/>
        <v>-9.6853057344636548E-3</v>
      </c>
    </row>
    <row r="66" spans="1:3" x14ac:dyDescent="0.25">
      <c r="A66" s="3">
        <v>45400</v>
      </c>
      <c r="B66" s="2">
        <v>4.1100000000000003</v>
      </c>
      <c r="C66" s="2">
        <f t="shared" si="0"/>
        <v>1.4493007302566824E-2</v>
      </c>
    </row>
    <row r="67" spans="1:3" x14ac:dyDescent="0.25">
      <c r="A67" s="3">
        <v>45401</v>
      </c>
      <c r="B67" s="2">
        <v>4.17</v>
      </c>
      <c r="C67" s="2">
        <f t="shared" ref="C67:C126" si="1">LN(B68/B67)</f>
        <v>4.7846981233364734E-3</v>
      </c>
    </row>
    <row r="68" spans="1:3" x14ac:dyDescent="0.25">
      <c r="A68" s="3">
        <v>45404</v>
      </c>
      <c r="B68" s="2">
        <v>4.1900000000000004</v>
      </c>
      <c r="C68" s="2">
        <f t="shared" si="1"/>
        <v>2.3585999005879075E-2</v>
      </c>
    </row>
    <row r="69" spans="1:3" x14ac:dyDescent="0.25">
      <c r="A69" s="3">
        <v>45405</v>
      </c>
      <c r="B69" s="2">
        <v>4.29</v>
      </c>
      <c r="C69" s="2">
        <f t="shared" si="1"/>
        <v>1.8476276167573212E-2</v>
      </c>
    </row>
    <row r="70" spans="1:3" x14ac:dyDescent="0.25">
      <c r="A70" s="3">
        <v>45406</v>
      </c>
      <c r="B70" s="2">
        <v>4.37</v>
      </c>
      <c r="C70" s="2">
        <f t="shared" si="1"/>
        <v>4.5662179795811844E-3</v>
      </c>
    </row>
    <row r="71" spans="1:3" x14ac:dyDescent="0.25">
      <c r="A71" s="3">
        <v>45407</v>
      </c>
      <c r="B71" s="2">
        <v>4.3899999999999997</v>
      </c>
      <c r="C71" s="2">
        <f t="shared" si="1"/>
        <v>1.5819538944892811E-2</v>
      </c>
    </row>
    <row r="72" spans="1:3" x14ac:dyDescent="0.25">
      <c r="A72" s="3">
        <v>45408</v>
      </c>
      <c r="B72" s="2">
        <v>4.46</v>
      </c>
      <c r="C72" s="2">
        <f t="shared" si="1"/>
        <v>3.0907537463076489E-2</v>
      </c>
    </row>
    <row r="73" spans="1:3" x14ac:dyDescent="0.25">
      <c r="A73" s="3">
        <v>45411</v>
      </c>
      <c r="B73" s="2">
        <v>4.5999999999999996</v>
      </c>
      <c r="C73" s="2">
        <f t="shared" si="1"/>
        <v>-4.2181614036294557E-2</v>
      </c>
    </row>
    <row r="74" spans="1:3" x14ac:dyDescent="0.25">
      <c r="A74" s="3">
        <v>45412</v>
      </c>
      <c r="B74" s="2">
        <v>4.41</v>
      </c>
      <c r="C74" s="2">
        <f t="shared" si="1"/>
        <v>7.4269928587795228E-2</v>
      </c>
    </row>
    <row r="75" spans="1:3" x14ac:dyDescent="0.25">
      <c r="A75" s="3">
        <v>45413</v>
      </c>
      <c r="B75" s="2">
        <v>4.75</v>
      </c>
      <c r="C75" s="2">
        <f t="shared" si="1"/>
        <v>3.5163912457666972E-2</v>
      </c>
    </row>
    <row r="76" spans="1:3" x14ac:dyDescent="0.25">
      <c r="A76" s="3">
        <v>45414</v>
      </c>
      <c r="B76" s="2">
        <v>4.92</v>
      </c>
      <c r="C76" s="2">
        <f t="shared" si="1"/>
        <v>-2.0534602441707753E-2</v>
      </c>
    </row>
    <row r="77" spans="1:3" x14ac:dyDescent="0.25">
      <c r="A77" s="3">
        <v>45415</v>
      </c>
      <c r="B77" s="2">
        <v>4.82</v>
      </c>
      <c r="C77" s="2">
        <f t="shared" si="1"/>
        <v>1.4418375424271671E-2</v>
      </c>
    </row>
    <row r="78" spans="1:3" x14ac:dyDescent="0.25">
      <c r="A78" s="3">
        <v>45418</v>
      </c>
      <c r="B78" s="2">
        <v>4.8899999999999997</v>
      </c>
      <c r="C78" s="2">
        <f t="shared" si="1"/>
        <v>1.0173027713050568E-2</v>
      </c>
    </row>
    <row r="79" spans="1:3" x14ac:dyDescent="0.25">
      <c r="A79" s="3">
        <v>45419</v>
      </c>
      <c r="B79" s="2">
        <v>4.9400000000000004</v>
      </c>
      <c r="C79" s="2">
        <f t="shared" si="1"/>
        <v>-4.3440128695989552E-2</v>
      </c>
    </row>
    <row r="80" spans="1:3" x14ac:dyDescent="0.25">
      <c r="A80" s="3">
        <v>45420</v>
      </c>
      <c r="B80" s="2">
        <v>4.7300000000000004</v>
      </c>
      <c r="C80" s="2">
        <f t="shared" si="1"/>
        <v>3.1220017361214127E-2</v>
      </c>
    </row>
    <row r="81" spans="1:3" x14ac:dyDescent="0.25">
      <c r="A81" s="3">
        <v>45421</v>
      </c>
      <c r="B81" s="2">
        <v>4.88</v>
      </c>
      <c r="C81" s="2">
        <f t="shared" si="1"/>
        <v>-2.0704673361691166E-2</v>
      </c>
    </row>
    <row r="82" spans="1:3" x14ac:dyDescent="0.25">
      <c r="A82" s="3">
        <v>45422</v>
      </c>
      <c r="B82" s="2">
        <v>4.78</v>
      </c>
      <c r="C82" s="2">
        <f t="shared" si="1"/>
        <v>-5.1513534450108013E-2</v>
      </c>
    </row>
    <row r="83" spans="1:3" x14ac:dyDescent="0.25">
      <c r="A83" s="3">
        <v>45425</v>
      </c>
      <c r="B83" s="2">
        <v>4.54</v>
      </c>
      <c r="C83" s="2">
        <f t="shared" si="1"/>
        <v>-1.5538603427779161E-2</v>
      </c>
    </row>
    <row r="84" spans="1:3" x14ac:dyDescent="0.25">
      <c r="A84" s="3">
        <v>45426</v>
      </c>
      <c r="B84" s="2">
        <v>4.47</v>
      </c>
      <c r="C84" s="2">
        <f t="shared" si="1"/>
        <v>-4.4843124473285759E-3</v>
      </c>
    </row>
    <row r="85" spans="1:3" x14ac:dyDescent="0.25">
      <c r="A85" s="3">
        <v>45427</v>
      </c>
      <c r="B85" s="2">
        <v>4.45</v>
      </c>
      <c r="C85" s="2">
        <f t="shared" si="1"/>
        <v>-6.7644000885421487E-3</v>
      </c>
    </row>
    <row r="86" spans="1:3" x14ac:dyDescent="0.25">
      <c r="A86" s="3">
        <v>45428</v>
      </c>
      <c r="B86" s="2">
        <v>4.42</v>
      </c>
      <c r="C86" s="2">
        <f t="shared" si="1"/>
        <v>6.1422812626406142E-2</v>
      </c>
    </row>
    <row r="87" spans="1:3" x14ac:dyDescent="0.25">
      <c r="A87" s="3">
        <v>45429</v>
      </c>
      <c r="B87" s="2">
        <v>4.7</v>
      </c>
      <c r="C87" s="2">
        <f t="shared" si="1"/>
        <v>2.3134575401656889E-2</v>
      </c>
    </row>
    <row r="88" spans="1:3" x14ac:dyDescent="0.25">
      <c r="A88" s="3">
        <v>45432</v>
      </c>
      <c r="B88" s="2">
        <v>4.8099999999999996</v>
      </c>
      <c r="C88" s="2">
        <f t="shared" si="1"/>
        <v>2.0768439448392907E-3</v>
      </c>
    </row>
    <row r="89" spans="1:3" x14ac:dyDescent="0.25">
      <c r="A89" s="3">
        <v>45433</v>
      </c>
      <c r="B89" s="2">
        <v>4.82</v>
      </c>
      <c r="C89" s="2">
        <f t="shared" si="1"/>
        <v>-1.8848725558667269E-2</v>
      </c>
    </row>
    <row r="90" spans="1:3" x14ac:dyDescent="0.25">
      <c r="A90" s="3">
        <v>45434</v>
      </c>
      <c r="B90" s="2">
        <v>4.7300000000000004</v>
      </c>
      <c r="C90" s="2">
        <f t="shared" si="1"/>
        <v>-2.1368334405699026E-2</v>
      </c>
    </row>
    <row r="91" spans="1:3" x14ac:dyDescent="0.25">
      <c r="A91" s="3">
        <v>45435</v>
      </c>
      <c r="B91" s="2">
        <v>4.63</v>
      </c>
      <c r="C91" s="2">
        <f t="shared" si="1"/>
        <v>2.1574981400210927E-3</v>
      </c>
    </row>
    <row r="92" spans="1:3" x14ac:dyDescent="0.25">
      <c r="A92" s="3">
        <v>45436</v>
      </c>
      <c r="B92" s="2">
        <v>4.6399999999999997</v>
      </c>
      <c r="C92" s="2">
        <f t="shared" si="1"/>
        <v>2.9726180265200904E-2</v>
      </c>
    </row>
    <row r="93" spans="1:3" x14ac:dyDescent="0.25">
      <c r="A93" s="3">
        <v>45440</v>
      </c>
      <c r="B93" s="2">
        <v>4.78</v>
      </c>
      <c r="C93" s="2">
        <f t="shared" si="1"/>
        <v>-4.1928782600360393E-3</v>
      </c>
    </row>
    <row r="94" spans="1:3" x14ac:dyDescent="0.25">
      <c r="A94" s="3">
        <v>45441</v>
      </c>
      <c r="B94" s="2">
        <v>4.76</v>
      </c>
      <c r="C94" s="2">
        <f t="shared" si="1"/>
        <v>2.2846268851169922E-2</v>
      </c>
    </row>
    <row r="95" spans="1:3" x14ac:dyDescent="0.25">
      <c r="A95" s="3">
        <v>45442</v>
      </c>
      <c r="B95" s="2">
        <v>4.87</v>
      </c>
      <c r="C95" s="2">
        <f t="shared" si="1"/>
        <v>-4.1152321451066549E-3</v>
      </c>
    </row>
    <row r="96" spans="1:3" x14ac:dyDescent="0.25">
      <c r="A96" s="3">
        <v>45443</v>
      </c>
      <c r="B96" s="2">
        <v>4.8499999999999996</v>
      </c>
      <c r="C96" s="2">
        <f t="shared" si="1"/>
        <v>-2.7169905351927835E-2</v>
      </c>
    </row>
    <row r="97" spans="1:3" x14ac:dyDescent="0.25">
      <c r="A97" s="3">
        <v>45446</v>
      </c>
      <c r="B97" s="2">
        <v>4.72</v>
      </c>
      <c r="C97" s="2">
        <f t="shared" si="1"/>
        <v>-5.2185753170570073E-2</v>
      </c>
    </row>
    <row r="98" spans="1:3" x14ac:dyDescent="0.25">
      <c r="A98" s="3">
        <v>45447</v>
      </c>
      <c r="B98" s="2">
        <v>4.4800000000000004</v>
      </c>
      <c r="C98" s="2">
        <f t="shared" si="1"/>
        <v>-1.8018505502678365E-2</v>
      </c>
    </row>
    <row r="99" spans="1:3" x14ac:dyDescent="0.25">
      <c r="A99" s="3">
        <v>45448</v>
      </c>
      <c r="B99" s="2">
        <v>4.4000000000000004</v>
      </c>
      <c r="C99" s="2">
        <f t="shared" si="1"/>
        <v>-9.1324835632725868E-3</v>
      </c>
    </row>
    <row r="100" spans="1:3" x14ac:dyDescent="0.25">
      <c r="A100" s="3">
        <v>45449</v>
      </c>
      <c r="B100" s="2">
        <v>4.3600000000000003</v>
      </c>
      <c r="C100" s="2">
        <f t="shared" si="1"/>
        <v>-5.9049028852799758E-2</v>
      </c>
    </row>
    <row r="101" spans="1:3" x14ac:dyDescent="0.25">
      <c r="A101" s="3">
        <v>45450</v>
      </c>
      <c r="B101" s="2">
        <v>4.1100000000000003</v>
      </c>
      <c r="C101" s="2">
        <f t="shared" si="1"/>
        <v>9.6853057344636791E-3</v>
      </c>
    </row>
    <row r="102" spans="1:3" x14ac:dyDescent="0.25">
      <c r="A102" s="3">
        <v>45453</v>
      </c>
      <c r="B102" s="2">
        <v>4.1500000000000004</v>
      </c>
      <c r="C102" s="2">
        <f t="shared" si="1"/>
        <v>-6.4699176612252052E-2</v>
      </c>
    </row>
    <row r="103" spans="1:3" x14ac:dyDescent="0.25">
      <c r="A103" s="3">
        <v>45454</v>
      </c>
      <c r="B103" s="2">
        <v>3.89</v>
      </c>
      <c r="C103" s="2">
        <f t="shared" si="1"/>
        <v>3.7835534342703821E-2</v>
      </c>
    </row>
    <row r="104" spans="1:3" x14ac:dyDescent="0.25">
      <c r="A104" s="3">
        <v>45455</v>
      </c>
      <c r="B104" s="2">
        <v>4.04</v>
      </c>
      <c r="C104" s="2">
        <f t="shared" si="1"/>
        <v>2.2032714999882706E-2</v>
      </c>
    </row>
    <row r="105" spans="1:3" x14ac:dyDescent="0.25">
      <c r="A105" s="3">
        <v>45456</v>
      </c>
      <c r="B105" s="2">
        <v>4.13</v>
      </c>
      <c r="C105" s="2">
        <f t="shared" si="1"/>
        <v>4.8309272696655924E-3</v>
      </c>
    </row>
    <row r="106" spans="1:3" x14ac:dyDescent="0.25">
      <c r="A106" s="3">
        <v>45457</v>
      </c>
      <c r="B106" s="2">
        <v>4.1500000000000004</v>
      </c>
      <c r="C106" s="2">
        <f t="shared" si="1"/>
        <v>-9.6853057344636548E-3</v>
      </c>
    </row>
    <row r="107" spans="1:3" x14ac:dyDescent="0.25">
      <c r="A107" s="3">
        <v>45460</v>
      </c>
      <c r="B107" s="2">
        <v>4.1100000000000003</v>
      </c>
      <c r="C107" s="2">
        <f t="shared" si="1"/>
        <v>9.6853057344636791E-3</v>
      </c>
    </row>
    <row r="108" spans="1:3" x14ac:dyDescent="0.25">
      <c r="A108" s="3">
        <v>45461</v>
      </c>
      <c r="B108" s="2">
        <v>4.1500000000000004</v>
      </c>
      <c r="C108" s="2">
        <f t="shared" si="1"/>
        <v>-3.9317103340834922E-2</v>
      </c>
    </row>
    <row r="109" spans="1:3" x14ac:dyDescent="0.25">
      <c r="A109" s="3">
        <v>45463</v>
      </c>
      <c r="B109" s="2">
        <v>3.99</v>
      </c>
      <c r="C109" s="2">
        <f t="shared" si="1"/>
        <v>-1.0075651988741587E-2</v>
      </c>
    </row>
    <row r="110" spans="1:3" x14ac:dyDescent="0.25">
      <c r="A110" s="3">
        <v>45464</v>
      </c>
      <c r="B110" s="2">
        <v>3.95</v>
      </c>
      <c r="C110" s="2">
        <f t="shared" si="1"/>
        <v>-3.0850775720475933E-2</v>
      </c>
    </row>
    <row r="111" spans="1:3" x14ac:dyDescent="0.25">
      <c r="A111" s="3">
        <v>45467</v>
      </c>
      <c r="B111" s="2">
        <v>3.83</v>
      </c>
      <c r="C111" s="2">
        <f t="shared" si="1"/>
        <v>-7.8637364602145762E-3</v>
      </c>
    </row>
    <row r="112" spans="1:3" x14ac:dyDescent="0.25">
      <c r="A112" s="3">
        <v>45468</v>
      </c>
      <c r="B112" s="2">
        <v>3.8</v>
      </c>
      <c r="C112" s="2">
        <f t="shared" si="1"/>
        <v>1.3072081567352921E-2</v>
      </c>
    </row>
    <row r="113" spans="1:3" x14ac:dyDescent="0.25">
      <c r="A113" s="3">
        <v>45469</v>
      </c>
      <c r="B113" s="2">
        <v>3.85</v>
      </c>
      <c r="C113" s="2">
        <f t="shared" si="1"/>
        <v>3.5718082602079246E-2</v>
      </c>
    </row>
    <row r="114" spans="1:3" x14ac:dyDescent="0.25">
      <c r="A114" s="3">
        <v>45470</v>
      </c>
      <c r="B114" s="2">
        <v>3.99</v>
      </c>
      <c r="C114" s="2">
        <f t="shared" si="1"/>
        <v>-1.2610507591929696E-2</v>
      </c>
    </row>
    <row r="115" spans="1:3" x14ac:dyDescent="0.25">
      <c r="A115" s="3">
        <v>45471</v>
      </c>
      <c r="B115" s="2">
        <v>3.94</v>
      </c>
      <c r="C115" s="2">
        <f t="shared" si="1"/>
        <v>1.0101095986503919E-2</v>
      </c>
    </row>
    <row r="116" spans="1:3" x14ac:dyDescent="0.25">
      <c r="A116" s="3">
        <v>45474</v>
      </c>
      <c r="B116" s="2">
        <v>3.98</v>
      </c>
      <c r="C116" s="2">
        <f t="shared" si="1"/>
        <v>-2.5446665661164262E-2</v>
      </c>
    </row>
    <row r="117" spans="1:3" x14ac:dyDescent="0.25">
      <c r="A117" s="3">
        <v>45475</v>
      </c>
      <c r="B117" s="2">
        <v>3.88</v>
      </c>
      <c r="C117" s="2">
        <f t="shared" si="1"/>
        <v>4.7807845819321591E-2</v>
      </c>
    </row>
    <row r="118" spans="1:3" x14ac:dyDescent="0.25">
      <c r="A118" s="3">
        <v>45476</v>
      </c>
      <c r="B118" s="2">
        <v>4.07</v>
      </c>
      <c r="C118" s="2">
        <f t="shared" si="1"/>
        <v>7.3439742557582849E-3</v>
      </c>
    </row>
    <row r="119" spans="1:3" x14ac:dyDescent="0.25">
      <c r="A119" s="3">
        <v>45478</v>
      </c>
      <c r="B119" s="2">
        <v>4.0999999999999996</v>
      </c>
      <c r="C119" s="2">
        <f t="shared" si="1"/>
        <v>-8.573230710487989E-3</v>
      </c>
    </row>
    <row r="120" spans="1:3" x14ac:dyDescent="0.25">
      <c r="A120" s="3">
        <v>45481</v>
      </c>
      <c r="B120" s="2">
        <v>4.0650000000000004</v>
      </c>
      <c r="C120" s="2">
        <f t="shared" si="1"/>
        <v>-1.230769386132846E-3</v>
      </c>
    </row>
    <row r="121" spans="1:3" x14ac:dyDescent="0.25">
      <c r="A121" s="3">
        <v>45482</v>
      </c>
      <c r="B121" s="2">
        <v>4.0599999999999996</v>
      </c>
      <c r="C121" s="2">
        <f t="shared" si="1"/>
        <v>8.0421567310574413E-2</v>
      </c>
    </row>
    <row r="122" spans="1:3" x14ac:dyDescent="0.25">
      <c r="A122" s="3">
        <v>45483</v>
      </c>
      <c r="B122" s="2">
        <v>4.4000000000000004</v>
      </c>
      <c r="C122" s="2">
        <f t="shared" si="1"/>
        <v>9.0498355199178562E-3</v>
      </c>
    </row>
    <row r="123" spans="1:3" x14ac:dyDescent="0.25">
      <c r="A123" s="3">
        <v>45484</v>
      </c>
      <c r="B123" s="2">
        <v>4.4400000000000004</v>
      </c>
      <c r="C123" s="2">
        <f t="shared" si="1"/>
        <v>-1.2464750619987176E-2</v>
      </c>
    </row>
    <row r="124" spans="1:3" x14ac:dyDescent="0.25">
      <c r="A124" s="3">
        <v>45485</v>
      </c>
      <c r="B124" s="2">
        <v>4.3849999999999998</v>
      </c>
      <c r="C124" s="2">
        <f t="shared" si="1"/>
        <v>1.1396012629335743E-3</v>
      </c>
    </row>
    <row r="125" spans="1:3" x14ac:dyDescent="0.25">
      <c r="A125" s="3">
        <v>45488</v>
      </c>
      <c r="B125" s="2">
        <v>4.3899999999999997</v>
      </c>
      <c r="C125" s="2">
        <f t="shared" si="1"/>
        <v>-4.5662179795810829E-3</v>
      </c>
    </row>
    <row r="126" spans="1:3" x14ac:dyDescent="0.25">
      <c r="A126" s="3">
        <v>45489</v>
      </c>
      <c r="B126" s="2">
        <v>4.37</v>
      </c>
      <c r="C126" s="2">
        <f t="shared" si="1"/>
        <v>-5.1654674864891802E-2</v>
      </c>
    </row>
    <row r="127" spans="1:3" x14ac:dyDescent="0.25">
      <c r="A127" s="3">
        <v>45490</v>
      </c>
      <c r="B127" s="2">
        <v>4.1500000000000004</v>
      </c>
      <c r="C12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showGridLines="0" workbookViewId="0">
      <selection activeCell="G3" sqref="G3"/>
    </sheetView>
  </sheetViews>
  <sheetFormatPr defaultRowHeight="15" x14ac:dyDescent="0.25"/>
  <cols>
    <col min="1" max="1" width="12.7109375" customWidth="1"/>
  </cols>
  <sheetData>
    <row r="1" spans="1:7" x14ac:dyDescent="0.25">
      <c r="A1" s="2" t="s">
        <v>0</v>
      </c>
      <c r="B1" s="2" t="s">
        <v>1</v>
      </c>
      <c r="C1" s="2" t="s">
        <v>12</v>
      </c>
    </row>
    <row r="2" spans="1:7" x14ac:dyDescent="0.25">
      <c r="A2" s="3">
        <v>45308</v>
      </c>
      <c r="B2" s="2">
        <v>3.6937790000000001</v>
      </c>
      <c r="C2" s="2">
        <f>LN(B3/B2)</f>
        <v>-7.702216175616311E-3</v>
      </c>
    </row>
    <row r="3" spans="1:7" x14ac:dyDescent="0.25">
      <c r="A3" s="3">
        <v>45309</v>
      </c>
      <c r="B3" s="2">
        <v>3.665438</v>
      </c>
      <c r="C3" s="2">
        <f t="shared" ref="C3:C66" si="0">LN(B4/B3)</f>
        <v>3.0459191115586922E-2</v>
      </c>
      <c r="E3" t="s">
        <v>3</v>
      </c>
      <c r="G3" s="6">
        <f>_xlfn.STDEV.P(C2:C126)</f>
        <v>7.0382495752619803E-2</v>
      </c>
    </row>
    <row r="4" spans="1:7" x14ac:dyDescent="0.25">
      <c r="A4" s="3">
        <v>45310</v>
      </c>
      <c r="B4" s="2">
        <v>3.7788020000000002</v>
      </c>
      <c r="C4" s="2">
        <f t="shared" si="0"/>
        <v>2.7128653222921673E-2</v>
      </c>
    </row>
    <row r="5" spans="1:7" x14ac:dyDescent="0.25">
      <c r="A5" s="3">
        <v>45313</v>
      </c>
      <c r="B5" s="2">
        <v>3.8827189999999998</v>
      </c>
      <c r="C5" s="2">
        <f t="shared" si="0"/>
        <v>1.6888209402395788E-2</v>
      </c>
    </row>
    <row r="6" spans="1:7" x14ac:dyDescent="0.25">
      <c r="A6" s="3">
        <v>45314</v>
      </c>
      <c r="B6" s="2">
        <v>3.9488479999999999</v>
      </c>
      <c r="C6" s="2">
        <f t="shared" si="0"/>
        <v>7.1513975485265118E-3</v>
      </c>
    </row>
    <row r="7" spans="1:7" x14ac:dyDescent="0.25">
      <c r="A7" s="3">
        <v>45315</v>
      </c>
      <c r="B7" s="2">
        <v>3.9771890000000001</v>
      </c>
      <c r="C7" s="2">
        <f t="shared" si="0"/>
        <v>3.9586057176367179E-2</v>
      </c>
      <c r="E7" t="s">
        <v>9</v>
      </c>
      <c r="G7" s="5">
        <v>4.2000000000000003E-2</v>
      </c>
    </row>
    <row r="8" spans="1:7" x14ac:dyDescent="0.25">
      <c r="A8" s="3">
        <v>45316</v>
      </c>
      <c r="B8" s="2">
        <v>4.1377879999999996</v>
      </c>
      <c r="C8" s="2">
        <f t="shared" si="0"/>
        <v>-4.19641783840305E-2</v>
      </c>
    </row>
    <row r="9" spans="1:7" x14ac:dyDescent="0.25">
      <c r="A9" s="3">
        <v>45317</v>
      </c>
      <c r="B9" s="2">
        <v>3.9677419999999999</v>
      </c>
      <c r="C9" s="2">
        <f t="shared" si="0"/>
        <v>3.2789806562828372E-2</v>
      </c>
    </row>
    <row r="10" spans="1:7" x14ac:dyDescent="0.25">
      <c r="A10" s="3">
        <v>45320</v>
      </c>
      <c r="B10" s="2">
        <v>4.0999999999999996</v>
      </c>
      <c r="C10" s="2">
        <f t="shared" si="0"/>
        <v>-4.2359252732199829E-2</v>
      </c>
      <c r="E10" t="s">
        <v>5</v>
      </c>
      <c r="G10">
        <f>COUNT(A2:A127)</f>
        <v>126</v>
      </c>
    </row>
    <row r="11" spans="1:7" x14ac:dyDescent="0.25">
      <c r="A11" s="3">
        <v>45321</v>
      </c>
      <c r="B11" s="2">
        <v>3.9299539999999999</v>
      </c>
      <c r="C11" s="2">
        <f t="shared" si="0"/>
        <v>-3.1748681898070417E-2</v>
      </c>
    </row>
    <row r="12" spans="1:7" x14ac:dyDescent="0.25">
      <c r="A12" s="3">
        <v>45322</v>
      </c>
      <c r="B12" s="2">
        <v>3.8071429999999999</v>
      </c>
      <c r="C12" s="2">
        <f t="shared" si="0"/>
        <v>4.9505025656421675E-3</v>
      </c>
    </row>
    <row r="13" spans="1:7" x14ac:dyDescent="0.25">
      <c r="A13" s="3">
        <v>45323</v>
      </c>
      <c r="B13" s="2">
        <v>3.8260369999999999</v>
      </c>
      <c r="C13" s="2">
        <f t="shared" si="0"/>
        <v>-3.774030787768963E-2</v>
      </c>
    </row>
    <row r="14" spans="1:7" x14ac:dyDescent="0.25">
      <c r="A14" s="3">
        <v>45324</v>
      </c>
      <c r="B14" s="2">
        <v>3.6843319999999999</v>
      </c>
      <c r="C14" s="2">
        <f t="shared" si="0"/>
        <v>-2.3347629005161359E-2</v>
      </c>
      <c r="E14" t="s">
        <v>6</v>
      </c>
      <c r="G14" s="5">
        <f>(G17-G7)/G3</f>
        <v>-6.6091987151558937</v>
      </c>
    </row>
    <row r="15" spans="1:7" x14ac:dyDescent="0.25">
      <c r="A15" s="3">
        <v>45327</v>
      </c>
      <c r="B15" s="2">
        <v>3.5993080000000002</v>
      </c>
      <c r="C15" s="2">
        <f t="shared" si="0"/>
        <v>5.1162302297186317E-2</v>
      </c>
    </row>
    <row r="16" spans="1:7" x14ac:dyDescent="0.25">
      <c r="A16" s="3">
        <v>45328</v>
      </c>
      <c r="B16" s="2">
        <v>3.788249</v>
      </c>
      <c r="C16" s="2">
        <f t="shared" si="0"/>
        <v>-4.8540792440780633E-2</v>
      </c>
    </row>
    <row r="17" spans="1:7" x14ac:dyDescent="0.25">
      <c r="A17" s="3">
        <v>45329</v>
      </c>
      <c r="B17" s="2">
        <v>3.6087560000000001</v>
      </c>
      <c r="C17" s="2">
        <f t="shared" si="0"/>
        <v>2.3286938622093779E-2</v>
      </c>
      <c r="E17" t="s">
        <v>7</v>
      </c>
      <c r="G17" s="6">
        <f>EXP(AVERAGE(C2:C126)*G10)-1</f>
        <v>-0.42317190049767994</v>
      </c>
    </row>
    <row r="18" spans="1:7" x14ac:dyDescent="0.25">
      <c r="A18" s="3">
        <v>45330</v>
      </c>
      <c r="B18" s="2">
        <v>3.6937790000000001</v>
      </c>
      <c r="C18" s="2">
        <f t="shared" si="0"/>
        <v>2.2756974939970791E-2</v>
      </c>
    </row>
    <row r="19" spans="1:7" x14ac:dyDescent="0.25">
      <c r="A19" s="3">
        <v>45331</v>
      </c>
      <c r="B19" s="2">
        <v>3.7788020000000002</v>
      </c>
      <c r="C19" s="2">
        <f t="shared" si="0"/>
        <v>1.4888604672052122E-2</v>
      </c>
    </row>
    <row r="20" spans="1:7" x14ac:dyDescent="0.25">
      <c r="A20" s="3">
        <v>45334</v>
      </c>
      <c r="B20" s="2">
        <v>3.8354840000000001</v>
      </c>
      <c r="C20" s="2">
        <f t="shared" si="0"/>
        <v>-6.6181871203378234E-2</v>
      </c>
    </row>
    <row r="21" spans="1:7" x14ac:dyDescent="0.25">
      <c r="A21" s="3">
        <v>45335</v>
      </c>
      <c r="B21" s="2">
        <v>3.5898620000000001</v>
      </c>
      <c r="C21" s="2">
        <f t="shared" si="0"/>
        <v>4.8790137639694559E-2</v>
      </c>
    </row>
    <row r="22" spans="1:7" x14ac:dyDescent="0.25">
      <c r="A22" s="3">
        <v>45336</v>
      </c>
      <c r="B22" s="2">
        <v>3.769355</v>
      </c>
      <c r="C22" s="2">
        <f t="shared" si="0"/>
        <v>3.2061658791213102E-2</v>
      </c>
    </row>
    <row r="23" spans="1:7" x14ac:dyDescent="0.25">
      <c r="A23" s="3">
        <v>45337</v>
      </c>
      <c r="B23" s="2">
        <v>3.8921649999999999</v>
      </c>
      <c r="C23" s="2">
        <f t="shared" si="0"/>
        <v>-3.2061658791213254E-2</v>
      </c>
    </row>
    <row r="24" spans="1:7" x14ac:dyDescent="0.25">
      <c r="A24" s="3">
        <v>45338</v>
      </c>
      <c r="B24" s="2">
        <v>3.769355</v>
      </c>
      <c r="C24" s="2">
        <f t="shared" si="0"/>
        <v>-1.2610500858493738E-2</v>
      </c>
    </row>
    <row r="25" spans="1:7" x14ac:dyDescent="0.25">
      <c r="A25" s="3">
        <v>45342</v>
      </c>
      <c r="B25" s="2">
        <v>3.7221199999999999</v>
      </c>
      <c r="C25" s="2">
        <f t="shared" si="0"/>
        <v>2.5348542428636238E-3</v>
      </c>
    </row>
    <row r="26" spans="1:7" x14ac:dyDescent="0.25">
      <c r="A26" s="3">
        <v>45343</v>
      </c>
      <c r="B26" s="2">
        <v>3.7315670000000001</v>
      </c>
      <c r="C26" s="2">
        <f t="shared" si="0"/>
        <v>-1.5306413015819096E-2</v>
      </c>
    </row>
    <row r="27" spans="1:7" x14ac:dyDescent="0.25">
      <c r="A27" s="3">
        <v>45344</v>
      </c>
      <c r="B27" s="2">
        <v>3.6748850000000002</v>
      </c>
      <c r="C27" s="2">
        <f t="shared" si="0"/>
        <v>-1.8158725038983678E-2</v>
      </c>
    </row>
    <row r="28" spans="1:7" x14ac:dyDescent="0.25">
      <c r="A28" s="3">
        <v>45345</v>
      </c>
      <c r="B28" s="2">
        <v>3.6087560000000001</v>
      </c>
      <c r="C28" s="2">
        <f t="shared" si="0"/>
        <v>2.6141027467237589E-3</v>
      </c>
    </row>
    <row r="29" spans="1:7" x14ac:dyDescent="0.25">
      <c r="A29" s="3">
        <v>45348</v>
      </c>
      <c r="B29" s="2">
        <v>3.6182020000000001</v>
      </c>
      <c r="C29" s="2">
        <f t="shared" si="0"/>
        <v>0</v>
      </c>
    </row>
    <row r="30" spans="1:7" x14ac:dyDescent="0.25">
      <c r="A30" s="3">
        <v>45349</v>
      </c>
      <c r="B30" s="2">
        <v>3.6182020000000001</v>
      </c>
      <c r="C30" s="2">
        <f t="shared" si="0"/>
        <v>-2.3778902084059118E-2</v>
      </c>
    </row>
    <row r="31" spans="1:7" x14ac:dyDescent="0.25">
      <c r="A31" s="3">
        <v>45350</v>
      </c>
      <c r="B31" s="2">
        <v>3.5331800000000002</v>
      </c>
      <c r="C31" s="2">
        <f t="shared" si="0"/>
        <v>2.8987520700043509E-2</v>
      </c>
    </row>
    <row r="32" spans="1:7" x14ac:dyDescent="0.25">
      <c r="A32" s="3">
        <v>45351</v>
      </c>
      <c r="B32" s="2">
        <v>3.6370969999999998</v>
      </c>
      <c r="C32" s="2">
        <f t="shared" si="0"/>
        <v>-1.5707120499989558E-2</v>
      </c>
    </row>
    <row r="33" spans="1:3" x14ac:dyDescent="0.25">
      <c r="A33" s="3">
        <v>45352</v>
      </c>
      <c r="B33" s="2">
        <v>3.5804149999999999</v>
      </c>
      <c r="C33" s="2">
        <f t="shared" si="0"/>
        <v>-3.490285184027335E-2</v>
      </c>
    </row>
    <row r="34" spans="1:3" x14ac:dyDescent="0.25">
      <c r="A34" s="3">
        <v>45355</v>
      </c>
      <c r="B34" s="2">
        <v>3.4576039999999999</v>
      </c>
      <c r="C34" s="2">
        <f t="shared" si="0"/>
        <v>-2.4897537039326331E-2</v>
      </c>
    </row>
    <row r="35" spans="1:3" x14ac:dyDescent="0.25">
      <c r="A35" s="3">
        <v>45356</v>
      </c>
      <c r="B35" s="2">
        <v>3.3725809999999998</v>
      </c>
      <c r="C35" s="2">
        <f t="shared" si="0"/>
        <v>-0.69034997759535777</v>
      </c>
    </row>
    <row r="36" spans="1:3" x14ac:dyDescent="0.25">
      <c r="A36" s="3">
        <v>45357</v>
      </c>
      <c r="B36" s="2">
        <v>1.691014</v>
      </c>
      <c r="C36" s="2">
        <f t="shared" si="0"/>
        <v>-0.11848152923547482</v>
      </c>
    </row>
    <row r="37" spans="1:3" x14ac:dyDescent="0.25">
      <c r="A37" s="3">
        <v>45358</v>
      </c>
      <c r="B37" s="2">
        <v>1.5020739999999999</v>
      </c>
      <c r="C37" s="2">
        <f t="shared" si="0"/>
        <v>-6.495785159382278E-2</v>
      </c>
    </row>
    <row r="38" spans="1:3" x14ac:dyDescent="0.25">
      <c r="A38" s="3">
        <v>45359</v>
      </c>
      <c r="B38" s="2">
        <v>1.4076040000000001</v>
      </c>
      <c r="C38" s="2">
        <f t="shared" si="0"/>
        <v>6.6889834146160142E-3</v>
      </c>
    </row>
    <row r="39" spans="1:3" x14ac:dyDescent="0.25">
      <c r="A39" s="3">
        <v>45362</v>
      </c>
      <c r="B39" s="2">
        <v>1.4170510000000001</v>
      </c>
      <c r="C39" s="2">
        <f t="shared" si="0"/>
        <v>-2.0202692915664351E-2</v>
      </c>
    </row>
    <row r="40" spans="1:3" x14ac:dyDescent="0.25">
      <c r="A40" s="3">
        <v>45363</v>
      </c>
      <c r="B40" s="2">
        <v>1.3887100000000001</v>
      </c>
      <c r="C40" s="2">
        <f t="shared" si="0"/>
        <v>5.2992492974432204E-2</v>
      </c>
    </row>
    <row r="41" spans="1:3" x14ac:dyDescent="0.25">
      <c r="A41" s="3">
        <v>45364</v>
      </c>
      <c r="B41" s="2">
        <v>1.464286</v>
      </c>
      <c r="C41" s="2">
        <f t="shared" si="0"/>
        <v>-8.3381698016450206E-2</v>
      </c>
    </row>
    <row r="42" spans="1:3" x14ac:dyDescent="0.25">
      <c r="A42" s="3">
        <v>45365</v>
      </c>
      <c r="B42" s="2">
        <v>1.347143</v>
      </c>
      <c r="C42" s="2">
        <f t="shared" si="0"/>
        <v>1.4388875309975827E-2</v>
      </c>
    </row>
    <row r="43" spans="1:3" x14ac:dyDescent="0.25">
      <c r="A43" s="3">
        <v>45366</v>
      </c>
      <c r="B43" s="2">
        <v>1.3666670000000001</v>
      </c>
      <c r="C43" s="2">
        <f t="shared" si="0"/>
        <v>7.1168087132806885E-3</v>
      </c>
    </row>
    <row r="44" spans="1:3" x14ac:dyDescent="0.25">
      <c r="A44" s="3">
        <v>45369</v>
      </c>
      <c r="B44" s="2">
        <v>1.376428</v>
      </c>
      <c r="C44" s="2">
        <f t="shared" si="0"/>
        <v>3.4847079660753816E-2</v>
      </c>
    </row>
    <row r="45" spans="1:3" x14ac:dyDescent="0.25">
      <c r="A45" s="3">
        <v>45370</v>
      </c>
      <c r="B45" s="2">
        <v>1.425238</v>
      </c>
      <c r="C45" s="2">
        <f t="shared" si="0"/>
        <v>9.7798022187769701E-2</v>
      </c>
    </row>
    <row r="46" spans="1:3" x14ac:dyDescent="0.25">
      <c r="A46" s="3">
        <v>45371</v>
      </c>
      <c r="B46" s="2">
        <v>1.5716669999999999</v>
      </c>
      <c r="C46" s="2">
        <f t="shared" si="0"/>
        <v>3.0583093739674324E-2</v>
      </c>
    </row>
    <row r="47" spans="1:3" x14ac:dyDescent="0.25">
      <c r="A47" s="3">
        <v>45372</v>
      </c>
      <c r="B47" s="2">
        <v>1.620476</v>
      </c>
      <c r="C47" s="2">
        <f t="shared" si="0"/>
        <v>-1.8237769273271011E-2</v>
      </c>
    </row>
    <row r="48" spans="1:3" x14ac:dyDescent="0.25">
      <c r="A48" s="3">
        <v>45373</v>
      </c>
      <c r="B48" s="2">
        <v>1.5911900000000001</v>
      </c>
      <c r="C48" s="2">
        <f t="shared" si="0"/>
        <v>-6.1532953048639028E-3</v>
      </c>
    </row>
    <row r="49" spans="1:3" x14ac:dyDescent="0.25">
      <c r="A49" s="3">
        <v>45376</v>
      </c>
      <c r="B49" s="2">
        <v>1.581429</v>
      </c>
      <c r="C49" s="2">
        <f t="shared" si="0"/>
        <v>0</v>
      </c>
    </row>
    <row r="50" spans="1:3" x14ac:dyDescent="0.25">
      <c r="A50" s="3">
        <v>45377</v>
      </c>
      <c r="B50" s="2">
        <v>1.581429</v>
      </c>
      <c r="C50" s="2">
        <f t="shared" si="0"/>
        <v>6.1532953048638681E-3</v>
      </c>
    </row>
    <row r="51" spans="1:3" x14ac:dyDescent="0.25">
      <c r="A51" s="3">
        <v>45378</v>
      </c>
      <c r="B51" s="2">
        <v>1.5911900000000001</v>
      </c>
      <c r="C51" s="2">
        <f t="shared" si="0"/>
        <v>6.1162883306497559E-3</v>
      </c>
    </row>
    <row r="52" spans="1:3" x14ac:dyDescent="0.25">
      <c r="A52" s="3">
        <v>45379</v>
      </c>
      <c r="B52" s="2">
        <v>1.6009519999999999</v>
      </c>
      <c r="C52" s="2">
        <f t="shared" si="0"/>
        <v>6.0791066464018582E-3</v>
      </c>
    </row>
    <row r="53" spans="1:3" x14ac:dyDescent="0.25">
      <c r="A53" s="3">
        <v>45383</v>
      </c>
      <c r="B53" s="2">
        <v>1.610714</v>
      </c>
      <c r="C53" s="2">
        <f t="shared" si="0"/>
        <v>1.8018682886286063E-2</v>
      </c>
    </row>
    <row r="54" spans="1:3" x14ac:dyDescent="0.25">
      <c r="A54" s="3">
        <v>45384</v>
      </c>
      <c r="B54" s="2">
        <v>1.64</v>
      </c>
      <c r="C54" s="2">
        <f t="shared" si="0"/>
        <v>7.4533186615286531E-2</v>
      </c>
    </row>
    <row r="55" spans="1:3" x14ac:dyDescent="0.25">
      <c r="A55" s="3">
        <v>45385</v>
      </c>
      <c r="B55" s="2">
        <v>1.7669049999999999</v>
      </c>
      <c r="C55" s="2">
        <f t="shared" si="0"/>
        <v>3.794474491726646E-2</v>
      </c>
    </row>
    <row r="56" spans="1:3" x14ac:dyDescent="0.25">
      <c r="A56" s="3">
        <v>45386</v>
      </c>
      <c r="B56" s="2">
        <v>1.8352379999999999</v>
      </c>
      <c r="C56" s="2">
        <f t="shared" si="0"/>
        <v>2.1053613530982507E-2</v>
      </c>
    </row>
    <row r="57" spans="1:3" x14ac:dyDescent="0.25">
      <c r="A57" s="3">
        <v>45387</v>
      </c>
      <c r="B57" s="2">
        <v>1.8742859999999999</v>
      </c>
      <c r="C57" s="2">
        <f t="shared" si="0"/>
        <v>-1.0471400958427525E-2</v>
      </c>
    </row>
    <row r="58" spans="1:3" x14ac:dyDescent="0.25">
      <c r="A58" s="3">
        <v>45390</v>
      </c>
      <c r="B58" s="2">
        <v>1.854762</v>
      </c>
      <c r="C58" s="2">
        <f t="shared" si="0"/>
        <v>5.6280857357404492E-2</v>
      </c>
    </row>
    <row r="59" spans="1:3" x14ac:dyDescent="0.25">
      <c r="A59" s="3">
        <v>45391</v>
      </c>
      <c r="B59" s="2">
        <v>1.962143</v>
      </c>
      <c r="C59" s="2">
        <f t="shared" si="0"/>
        <v>1.4814726034357989E-2</v>
      </c>
    </row>
    <row r="60" spans="1:3" x14ac:dyDescent="0.25">
      <c r="A60" s="3">
        <v>45392</v>
      </c>
      <c r="B60" s="2">
        <v>1.991428</v>
      </c>
      <c r="C60" s="2">
        <f t="shared" si="0"/>
        <v>6.6375244007100626E-2</v>
      </c>
    </row>
    <row r="61" spans="1:3" x14ac:dyDescent="0.25">
      <c r="A61" s="3">
        <v>45393</v>
      </c>
      <c r="B61" s="2">
        <v>2.1280950000000001</v>
      </c>
      <c r="C61" s="2">
        <f t="shared" si="0"/>
        <v>-5.661897155645447E-2</v>
      </c>
    </row>
    <row r="62" spans="1:3" x14ac:dyDescent="0.25">
      <c r="A62" s="3">
        <v>45394</v>
      </c>
      <c r="B62" s="2">
        <v>2.0109520000000001</v>
      </c>
      <c r="C62" s="2">
        <f t="shared" si="0"/>
        <v>1.9231551366692978E-2</v>
      </c>
    </row>
    <row r="63" spans="1:3" x14ac:dyDescent="0.25">
      <c r="A63" s="3">
        <v>45397</v>
      </c>
      <c r="B63" s="2">
        <v>2.0499999999999998</v>
      </c>
      <c r="C63" s="2">
        <f t="shared" si="0"/>
        <v>-6.8993045702994402E-2</v>
      </c>
    </row>
    <row r="64" spans="1:3" x14ac:dyDescent="0.25">
      <c r="A64" s="3">
        <v>45398</v>
      </c>
      <c r="B64" s="2">
        <v>1.913333</v>
      </c>
      <c r="C64" s="2">
        <f t="shared" si="0"/>
        <v>2.0202905923806119E-2</v>
      </c>
    </row>
    <row r="65" spans="1:3" x14ac:dyDescent="0.25">
      <c r="A65" s="3">
        <v>45399</v>
      </c>
      <c r="B65" s="2">
        <v>1.9523809999999999</v>
      </c>
      <c r="C65" s="2">
        <f t="shared" si="0"/>
        <v>-1.0050434153577731E-2</v>
      </c>
    </row>
    <row r="66" spans="1:3" x14ac:dyDescent="0.25">
      <c r="A66" s="3">
        <v>45400</v>
      </c>
      <c r="B66" s="2">
        <v>1.932857</v>
      </c>
      <c r="C66" s="2">
        <f t="shared" si="0"/>
        <v>5.8840573932766038E-2</v>
      </c>
    </row>
    <row r="67" spans="1:3" x14ac:dyDescent="0.25">
      <c r="A67" s="3">
        <v>45401</v>
      </c>
      <c r="B67" s="2">
        <v>2.0499999999999998</v>
      </c>
      <c r="C67" s="2">
        <f t="shared" ref="C67:C127" si="1">LN(B68/B67)</f>
        <v>4.750648996026033E-3</v>
      </c>
    </row>
    <row r="68" spans="1:3" x14ac:dyDescent="0.25">
      <c r="A68" s="3">
        <v>45404</v>
      </c>
      <c r="B68" s="2">
        <v>2.0597620000000001</v>
      </c>
      <c r="C68" s="2">
        <f t="shared" si="1"/>
        <v>0</v>
      </c>
    </row>
    <row r="69" spans="1:3" x14ac:dyDescent="0.25">
      <c r="A69" s="3">
        <v>45405</v>
      </c>
      <c r="B69" s="2">
        <v>2.0597620000000001</v>
      </c>
      <c r="C69" s="2">
        <f t="shared" si="1"/>
        <v>-1.432019382081145E-2</v>
      </c>
    </row>
    <row r="70" spans="1:3" x14ac:dyDescent="0.25">
      <c r="A70" s="3">
        <v>45406</v>
      </c>
      <c r="B70" s="2">
        <v>2.0304760000000002</v>
      </c>
      <c r="C70" s="2">
        <f t="shared" si="1"/>
        <v>9.5695448247852342E-3</v>
      </c>
    </row>
    <row r="71" spans="1:3" x14ac:dyDescent="0.25">
      <c r="A71" s="3">
        <v>45407</v>
      </c>
      <c r="B71" s="2">
        <v>2.0499999999999998</v>
      </c>
      <c r="C71" s="2">
        <f t="shared" si="1"/>
        <v>-4.7733254325512684E-3</v>
      </c>
    </row>
    <row r="72" spans="1:3" x14ac:dyDescent="0.25">
      <c r="A72" s="3">
        <v>45408</v>
      </c>
      <c r="B72" s="2">
        <v>2.040238</v>
      </c>
      <c r="C72" s="2">
        <f t="shared" si="1"/>
        <v>2.8303573268125572E-2</v>
      </c>
    </row>
    <row r="73" spans="1:3" x14ac:dyDescent="0.25">
      <c r="A73" s="3">
        <v>45411</v>
      </c>
      <c r="B73" s="2">
        <v>2.0988090000000001</v>
      </c>
      <c r="C73" s="2">
        <f t="shared" si="1"/>
        <v>-2.8303573268125704E-2</v>
      </c>
    </row>
    <row r="74" spans="1:3" x14ac:dyDescent="0.25">
      <c r="A74" s="3">
        <v>45412</v>
      </c>
      <c r="B74" s="2">
        <v>2.040238</v>
      </c>
      <c r="C74" s="2">
        <f t="shared" si="1"/>
        <v>4.2160745622312826E-2</v>
      </c>
    </row>
    <row r="75" spans="1:3" x14ac:dyDescent="0.25">
      <c r="A75" s="3">
        <v>45413</v>
      </c>
      <c r="B75" s="2">
        <v>2.1280950000000001</v>
      </c>
      <c r="C75" s="2">
        <f t="shared" si="1"/>
        <v>5.3584315598149031E-2</v>
      </c>
    </row>
    <row r="76" spans="1:3" x14ac:dyDescent="0.25">
      <c r="A76" s="3">
        <v>45414</v>
      </c>
      <c r="B76" s="2">
        <v>2.2452380000000001</v>
      </c>
      <c r="C76" s="2">
        <f t="shared" si="1"/>
        <v>-2.1978669179026591E-2</v>
      </c>
    </row>
    <row r="77" spans="1:3" x14ac:dyDescent="0.25">
      <c r="A77" s="3">
        <v>45415</v>
      </c>
      <c r="B77" s="2">
        <v>2.1964290000000002</v>
      </c>
      <c r="C77" s="2">
        <f t="shared" si="1"/>
        <v>-3.6203401142317647E-2</v>
      </c>
    </row>
    <row r="78" spans="1:3" x14ac:dyDescent="0.25">
      <c r="A78" s="3">
        <v>45418</v>
      </c>
      <c r="B78" s="2">
        <v>2.1183329999999998</v>
      </c>
      <c r="C78" s="2">
        <f t="shared" si="1"/>
        <v>-3.2789665466566184E-2</v>
      </c>
    </row>
    <row r="79" spans="1:3" x14ac:dyDescent="0.25">
      <c r="A79" s="3">
        <v>45419</v>
      </c>
      <c r="B79" s="2">
        <v>2.0499999999999998</v>
      </c>
      <c r="C79" s="2">
        <f t="shared" si="1"/>
        <v>3.738742018976135E-2</v>
      </c>
    </row>
    <row r="80" spans="1:3" x14ac:dyDescent="0.25">
      <c r="A80" s="3">
        <v>45420</v>
      </c>
      <c r="B80" s="2">
        <v>2.1280950000000001</v>
      </c>
      <c r="C80" s="2">
        <f t="shared" si="1"/>
        <v>4.5767120866823932E-3</v>
      </c>
    </row>
    <row r="81" spans="1:3" x14ac:dyDescent="0.25">
      <c r="A81" s="3">
        <v>45421</v>
      </c>
      <c r="B81" s="2">
        <v>2.1378569999999999</v>
      </c>
      <c r="C81" s="2">
        <f t="shared" si="1"/>
        <v>-1.8433884440869547E-2</v>
      </c>
    </row>
    <row r="82" spans="1:3" x14ac:dyDescent="0.25">
      <c r="A82" s="3">
        <v>45422</v>
      </c>
      <c r="B82" s="2">
        <v>2.0988090000000001</v>
      </c>
      <c r="C82" s="2">
        <f t="shared" si="1"/>
        <v>3.6534102280360962E-2</v>
      </c>
    </row>
    <row r="83" spans="1:3" x14ac:dyDescent="0.25">
      <c r="A83" s="3">
        <v>45425</v>
      </c>
      <c r="B83" s="2">
        <v>2.1769050000000001</v>
      </c>
      <c r="C83" s="2">
        <f t="shared" si="1"/>
        <v>2.2173619751323929E-2</v>
      </c>
    </row>
    <row r="84" spans="1:3" x14ac:dyDescent="0.25">
      <c r="A84" s="3">
        <v>45426</v>
      </c>
      <c r="B84" s="2">
        <v>2.225714</v>
      </c>
      <c r="C84" s="2">
        <f t="shared" si="1"/>
        <v>-2.6668052792872463E-2</v>
      </c>
    </row>
    <row r="85" spans="1:3" x14ac:dyDescent="0.25">
      <c r="A85" s="3">
        <v>45427</v>
      </c>
      <c r="B85" s="2">
        <v>2.1671429999999998</v>
      </c>
      <c r="C85" s="2">
        <f t="shared" si="1"/>
        <v>-2.2780251607820507E-2</v>
      </c>
    </row>
    <row r="86" spans="1:3" x14ac:dyDescent="0.25">
      <c r="A86" s="3">
        <v>45428</v>
      </c>
      <c r="B86" s="2">
        <v>2.1183329999999998</v>
      </c>
      <c r="C86" s="2">
        <f t="shared" si="1"/>
        <v>1.826552740633669E-2</v>
      </c>
    </row>
    <row r="87" spans="1:3" x14ac:dyDescent="0.25">
      <c r="A87" s="3">
        <v>45429</v>
      </c>
      <c r="B87" s="2">
        <v>2.157381</v>
      </c>
      <c r="C87" s="2">
        <f t="shared" si="1"/>
        <v>-3.6870420471130871E-2</v>
      </c>
    </row>
    <row r="88" spans="1:3" x14ac:dyDescent="0.25">
      <c r="A88" s="3">
        <v>45432</v>
      </c>
      <c r="B88" s="2">
        <v>2.0792860000000002</v>
      </c>
      <c r="C88" s="2">
        <f t="shared" si="1"/>
        <v>-1.8958097834323284E-2</v>
      </c>
    </row>
    <row r="89" spans="1:3" x14ac:dyDescent="0.25">
      <c r="A89" s="3">
        <v>45433</v>
      </c>
      <c r="B89" s="2">
        <v>2.040238</v>
      </c>
      <c r="C89" s="2">
        <f t="shared" si="1"/>
        <v>0</v>
      </c>
    </row>
    <row r="90" spans="1:3" x14ac:dyDescent="0.25">
      <c r="A90" s="3">
        <v>45434</v>
      </c>
      <c r="B90" s="2">
        <v>2.040238</v>
      </c>
      <c r="C90" s="2">
        <f t="shared" si="1"/>
        <v>-3.4066387139938127E-2</v>
      </c>
    </row>
    <row r="91" spans="1:3" x14ac:dyDescent="0.25">
      <c r="A91" s="3">
        <v>45435</v>
      </c>
      <c r="B91" s="2">
        <v>1.971905</v>
      </c>
      <c r="C91" s="2">
        <f t="shared" si="1"/>
        <v>3.8839712572489318E-2</v>
      </c>
    </row>
    <row r="92" spans="1:3" x14ac:dyDescent="0.25">
      <c r="A92" s="3">
        <v>45436</v>
      </c>
      <c r="B92" s="2">
        <v>2.0499999999999998</v>
      </c>
      <c r="C92" s="2">
        <f t="shared" si="1"/>
        <v>2.3530247835574423E-2</v>
      </c>
    </row>
    <row r="93" spans="1:3" x14ac:dyDescent="0.25">
      <c r="A93" s="3">
        <v>45440</v>
      </c>
      <c r="B93" s="2">
        <v>2.0988090000000001</v>
      </c>
      <c r="C93" s="2">
        <f t="shared" si="1"/>
        <v>-9.3454754338023818E-3</v>
      </c>
    </row>
    <row r="94" spans="1:3" x14ac:dyDescent="0.25">
      <c r="A94" s="3">
        <v>45441</v>
      </c>
      <c r="B94" s="2">
        <v>2.0792860000000002</v>
      </c>
      <c r="C94" s="2">
        <f t="shared" si="1"/>
        <v>2.3202647787989396E-2</v>
      </c>
    </row>
    <row r="95" spans="1:3" x14ac:dyDescent="0.25">
      <c r="A95" s="3">
        <v>45442</v>
      </c>
      <c r="B95" s="2">
        <v>2.1280950000000001</v>
      </c>
      <c r="C95" s="2">
        <f t="shared" si="1"/>
        <v>-9.2162722203916678E-3</v>
      </c>
    </row>
    <row r="96" spans="1:3" x14ac:dyDescent="0.25">
      <c r="A96" s="3">
        <v>45443</v>
      </c>
      <c r="B96" s="2">
        <v>2.1085720000000001</v>
      </c>
      <c r="C96" s="2">
        <f t="shared" si="1"/>
        <v>-1.3986375567597771E-2</v>
      </c>
    </row>
    <row r="97" spans="1:3" x14ac:dyDescent="0.25">
      <c r="A97" s="3">
        <v>45446</v>
      </c>
      <c r="B97" s="2">
        <v>2.0792860000000002</v>
      </c>
      <c r="C97" s="2">
        <f t="shared" si="1"/>
        <v>-3.8282561934459836E-2</v>
      </c>
    </row>
    <row r="98" spans="1:3" x14ac:dyDescent="0.25">
      <c r="A98" s="3">
        <v>45447</v>
      </c>
      <c r="B98" s="2">
        <v>2.0011899999999998</v>
      </c>
      <c r="C98" s="2">
        <f t="shared" si="1"/>
        <v>1.4528244707902463E-2</v>
      </c>
    </row>
    <row r="99" spans="1:3" x14ac:dyDescent="0.25">
      <c r="A99" s="3">
        <v>45448</v>
      </c>
      <c r="B99" s="2">
        <v>2.0304760000000002</v>
      </c>
      <c r="C99" s="2">
        <f t="shared" si="1"/>
        <v>-1.9418278992553998E-2</v>
      </c>
    </row>
    <row r="100" spans="1:3" x14ac:dyDescent="0.25">
      <c r="A100" s="3">
        <v>45449</v>
      </c>
      <c r="B100" s="2">
        <v>1.991428</v>
      </c>
      <c r="C100" s="2">
        <f t="shared" si="1"/>
        <v>2.4214498384787963E-2</v>
      </c>
    </row>
    <row r="101" spans="1:3" x14ac:dyDescent="0.25">
      <c r="A101" s="3">
        <v>45450</v>
      </c>
      <c r="B101" s="2">
        <v>2.040238</v>
      </c>
      <c r="C101" s="2">
        <f t="shared" si="1"/>
        <v>3.7562990899117472E-2</v>
      </c>
    </row>
    <row r="102" spans="1:3" x14ac:dyDescent="0.25">
      <c r="A102" s="3">
        <v>45453</v>
      </c>
      <c r="B102" s="2">
        <v>2.1183329999999998</v>
      </c>
      <c r="C102" s="2">
        <f t="shared" si="1"/>
        <v>-4.618517497196409E-3</v>
      </c>
    </row>
    <row r="103" spans="1:3" x14ac:dyDescent="0.25">
      <c r="A103" s="3">
        <v>45454</v>
      </c>
      <c r="B103" s="2">
        <v>2.1085720000000001</v>
      </c>
      <c r="C103" s="2">
        <f t="shared" si="1"/>
        <v>1.8348845492573901E-2</v>
      </c>
    </row>
    <row r="104" spans="1:3" x14ac:dyDescent="0.25">
      <c r="A104" s="3">
        <v>45455</v>
      </c>
      <c r="B104" s="2">
        <v>2.1476190000000002</v>
      </c>
      <c r="C104" s="2">
        <f t="shared" si="1"/>
        <v>-4.6519993461943826E-2</v>
      </c>
    </row>
    <row r="105" spans="1:3" x14ac:dyDescent="0.25">
      <c r="A105" s="3">
        <v>45456</v>
      </c>
      <c r="B105" s="2">
        <v>2.0499999999999998</v>
      </c>
      <c r="C105" s="2">
        <f t="shared" si="1"/>
        <v>-9.8040000966208556E-3</v>
      </c>
    </row>
    <row r="106" spans="1:3" x14ac:dyDescent="0.25">
      <c r="A106" s="3">
        <v>45457</v>
      </c>
      <c r="B106" s="2">
        <v>2.0299999999999998</v>
      </c>
      <c r="C106" s="2">
        <f t="shared" si="1"/>
        <v>-4.0206420478040482E-2</v>
      </c>
    </row>
    <row r="107" spans="1:3" x14ac:dyDescent="0.25">
      <c r="A107" s="3">
        <v>45460</v>
      </c>
      <c r="B107" s="2">
        <v>1.95</v>
      </c>
      <c r="C107" s="2">
        <f t="shared" si="1"/>
        <v>2.5317807984290001E-2</v>
      </c>
    </row>
    <row r="108" spans="1:3" x14ac:dyDescent="0.25">
      <c r="A108" s="3">
        <v>45461</v>
      </c>
      <c r="B108" s="2">
        <v>2</v>
      </c>
      <c r="C108" s="2">
        <f t="shared" si="1"/>
        <v>-2.0202707317519466E-2</v>
      </c>
    </row>
    <row r="109" spans="1:3" x14ac:dyDescent="0.25">
      <c r="A109" s="3">
        <v>45463</v>
      </c>
      <c r="B109" s="2">
        <v>1.96</v>
      </c>
      <c r="C109" s="2">
        <f t="shared" si="1"/>
        <v>-2.0619287202735703E-2</v>
      </c>
    </row>
    <row r="110" spans="1:3" x14ac:dyDescent="0.25">
      <c r="A110" s="3">
        <v>45464</v>
      </c>
      <c r="B110" s="2">
        <v>1.92</v>
      </c>
      <c r="C110" s="2">
        <f t="shared" si="1"/>
        <v>2.570835671020703E-2</v>
      </c>
    </row>
    <row r="111" spans="1:3" x14ac:dyDescent="0.25">
      <c r="A111" s="3">
        <v>45467</v>
      </c>
      <c r="B111" s="2">
        <v>1.97</v>
      </c>
      <c r="C111" s="2">
        <f t="shared" si="1"/>
        <v>5.0633019565466345E-3</v>
      </c>
    </row>
    <row r="112" spans="1:3" x14ac:dyDescent="0.25">
      <c r="A112" s="3">
        <v>45468</v>
      </c>
      <c r="B112" s="2">
        <v>1.98</v>
      </c>
      <c r="C112" s="2">
        <f t="shared" si="1"/>
        <v>-1.0152371464017962E-2</v>
      </c>
    </row>
    <row r="113" spans="1:3" x14ac:dyDescent="0.25">
      <c r="A113" s="3">
        <v>45469</v>
      </c>
      <c r="B113" s="2">
        <v>1.96</v>
      </c>
      <c r="C113" s="2">
        <f t="shared" si="1"/>
        <v>0</v>
      </c>
    </row>
    <row r="114" spans="1:3" x14ac:dyDescent="0.25">
      <c r="A114" s="3">
        <v>45470</v>
      </c>
      <c r="B114" s="2">
        <v>1.96</v>
      </c>
      <c r="C114" s="2">
        <f t="shared" si="1"/>
        <v>3.5091319811269978E-2</v>
      </c>
    </row>
    <row r="115" spans="1:3" x14ac:dyDescent="0.25">
      <c r="A115" s="3">
        <v>45471</v>
      </c>
      <c r="B115" s="2">
        <v>2.0299999999999998</v>
      </c>
      <c r="C115" s="2">
        <f t="shared" si="1"/>
        <v>-1.9901154317294799E-2</v>
      </c>
    </row>
    <row r="116" spans="1:3" x14ac:dyDescent="0.25">
      <c r="A116" s="3">
        <v>45474</v>
      </c>
      <c r="B116" s="2">
        <v>1.99</v>
      </c>
      <c r="C116" s="2">
        <f t="shared" si="1"/>
        <v>2.9705154413915694E-2</v>
      </c>
    </row>
    <row r="117" spans="1:3" x14ac:dyDescent="0.25">
      <c r="A117" s="3">
        <v>45475</v>
      </c>
      <c r="B117" s="2">
        <v>2.0499999999999998</v>
      </c>
      <c r="C117" s="2">
        <f t="shared" si="1"/>
        <v>-3.4742948443872858E-2</v>
      </c>
    </row>
    <row r="118" spans="1:3" x14ac:dyDescent="0.25">
      <c r="A118" s="3">
        <v>45476</v>
      </c>
      <c r="B118" s="2">
        <v>1.98</v>
      </c>
      <c r="C118" s="2">
        <f t="shared" si="1"/>
        <v>-1.5267472130788421E-2</v>
      </c>
    </row>
    <row r="119" spans="1:3" x14ac:dyDescent="0.25">
      <c r="A119" s="3">
        <v>45478</v>
      </c>
      <c r="B119" s="2">
        <v>1.95</v>
      </c>
      <c r="C119" s="2">
        <f t="shared" si="1"/>
        <v>-1.5504186535965312E-2</v>
      </c>
    </row>
    <row r="120" spans="1:3" x14ac:dyDescent="0.25">
      <c r="A120" s="3">
        <v>45481</v>
      </c>
      <c r="B120" s="2">
        <v>1.92</v>
      </c>
      <c r="C120" s="2">
        <f t="shared" si="1"/>
        <v>-1.5748356968139168E-2</v>
      </c>
    </row>
    <row r="121" spans="1:3" x14ac:dyDescent="0.25">
      <c r="A121" s="3">
        <v>45482</v>
      </c>
      <c r="B121" s="2">
        <v>1.89</v>
      </c>
      <c r="C121" s="2">
        <f t="shared" si="1"/>
        <v>-1.6000341346441075E-2</v>
      </c>
    </row>
    <row r="122" spans="1:3" x14ac:dyDescent="0.25">
      <c r="A122" s="3">
        <v>45483</v>
      </c>
      <c r="B122" s="2">
        <v>1.86</v>
      </c>
      <c r="C122" s="2">
        <f t="shared" si="1"/>
        <v>8.7459305328586007E-2</v>
      </c>
    </row>
    <row r="123" spans="1:3" x14ac:dyDescent="0.25">
      <c r="A123" s="3">
        <v>45484</v>
      </c>
      <c r="B123" s="2">
        <v>2.0299999999999998</v>
      </c>
      <c r="C123" s="2">
        <f t="shared" si="1"/>
        <v>2.4332100659530721E-2</v>
      </c>
    </row>
    <row r="124" spans="1:3" x14ac:dyDescent="0.25">
      <c r="A124" s="3">
        <v>45485</v>
      </c>
      <c r="B124" s="2">
        <v>2.08</v>
      </c>
      <c r="C124" s="2">
        <f t="shared" si="1"/>
        <v>1.4320053774748471E-2</v>
      </c>
    </row>
    <row r="125" spans="1:3" x14ac:dyDescent="0.25">
      <c r="A125" s="3">
        <v>45488</v>
      </c>
      <c r="B125" s="2">
        <v>2.11</v>
      </c>
      <c r="C125" s="2">
        <f t="shared" si="1"/>
        <v>3.2636929313022735E-2</v>
      </c>
    </row>
    <row r="126" spans="1:3" x14ac:dyDescent="0.25">
      <c r="A126" s="3">
        <v>45489</v>
      </c>
      <c r="B126" s="2">
        <v>2.1800000000000002</v>
      </c>
      <c r="C126" s="2">
        <f t="shared" si="1"/>
        <v>-1.8519047767237527E-2</v>
      </c>
    </row>
    <row r="127" spans="1:3" x14ac:dyDescent="0.25">
      <c r="A127" s="3">
        <v>45490</v>
      </c>
      <c r="B127" s="2">
        <v>2.14</v>
      </c>
      <c r="C127" s="2" t="e">
        <f t="shared" si="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ETWO</vt:lpstr>
      <vt:lpstr>ESQ (1)</vt:lpstr>
      <vt:lpstr>ESRT</vt:lpstr>
      <vt:lpstr>ESSA</vt:lpstr>
      <vt:lpstr>ETD</vt:lpstr>
      <vt:lpstr>ETNB</vt:lpstr>
      <vt:lpstr>ETRN</vt:lpstr>
      <vt:lpstr>EU</vt:lpstr>
      <vt:lpstr>EVC</vt:lpstr>
      <vt:lpstr>EVCM</vt:lpstr>
      <vt:lpstr>PLOT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2024-07-17T19:36:31Z</dcterms:created>
  <dcterms:modified xsi:type="dcterms:W3CDTF">2024-08-27T11:42:28Z</dcterms:modified>
</cp:coreProperties>
</file>