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favardin\"/>
    </mc:Choice>
  </mc:AlternateContent>
  <bookViews>
    <workbookView showHorizontalScroll="0" showVerticalScroll="0" showSheetTabs="0" xWindow="0" yWindow="0" windowWidth="23040" windowHeight="9384"/>
  </bookViews>
  <sheets>
    <sheet name="Table1" sheetId="1" r:id="rId1"/>
  </sheets>
  <calcPr calcId="152511"/>
</workbook>
</file>

<file path=xl/calcChain.xml><?xml version="1.0" encoding="utf-8"?>
<calcChain xmlns="http://schemas.openxmlformats.org/spreadsheetml/2006/main">
  <c r="J50" i="1" l="1"/>
  <c r="K50" i="1"/>
  <c r="I51" i="1" s="1"/>
  <c r="I53" i="1" s="1"/>
  <c r="I50" i="1"/>
  <c r="I52" i="1"/>
</calcChain>
</file>

<file path=xl/sharedStrings.xml><?xml version="1.0" encoding="utf-8"?>
<sst xmlns="http://schemas.openxmlformats.org/spreadsheetml/2006/main" count="433" uniqueCount="266">
  <si>
    <t>صورت حساب سپرده</t>
  </si>
  <si>
    <t>تعداد 46 رکورد از آخرین تراکنش‌های سپرده 10.2048437.2 مربوط به سپرده حقيقي قرض الحسنه پس انداز حقيقي ريالی مرتضي اسديان در تاریخ 1400/01/18 برای ارز ریال.</t>
  </si>
  <si>
    <t/>
  </si>
  <si>
    <t>کد شعبه</t>
  </si>
  <si>
    <t>شعبه</t>
  </si>
  <si>
    <t>تاریخ</t>
  </si>
  <si>
    <t>ساعت</t>
  </si>
  <si>
    <t>سند</t>
  </si>
  <si>
    <t>شماره قبض</t>
  </si>
  <si>
    <t>شماره چک</t>
  </si>
  <si>
    <t>توضیحات</t>
  </si>
  <si>
    <t>برداشت</t>
  </si>
  <si>
    <t>واریز</t>
  </si>
  <si>
    <t>مانده</t>
  </si>
  <si>
    <t>یادداشت</t>
  </si>
  <si>
    <t>1</t>
  </si>
  <si>
    <t>ستاد</t>
  </si>
  <si>
    <t>1400/01/16</t>
  </si>
  <si>
    <t>11:46:10</t>
  </si>
  <si>
    <t>82189236</t>
  </si>
  <si>
    <t>I6806164543</t>
  </si>
  <si>
    <t>انتقال از کارت 5894631503875791 به کارت 5041721036722099 متعلق به مرتضي اسديان از خودپرداز 761083 - بانک رفاه کارگران - شماره مرجع 109546750313 شماره پيگيري 750313_سند تراکنش کارت</t>
  </si>
  <si>
    <t>واریزی فاطمه اسدیان برای سهم صندوق اردیبهشت 1400 (۲۰۰ تومن برای خودش 200 تومن برای آوا اسدیان)</t>
  </si>
  <si>
    <t>1400/01/15</t>
  </si>
  <si>
    <t>14:03:13</t>
  </si>
  <si>
    <t>75455881</t>
  </si>
  <si>
    <t>14000115012228500889*BKMT1400011530052.CT00557</t>
  </si>
  <si>
    <t>واریز پایا  4592044509,IRR_ واریز  پایا بابت شماره پیگیری 14000115012228500889 از بانک ملت شعبه 0240 توسط مرتضي اسديان</t>
  </si>
  <si>
    <t>واریزی مونا اسدیان قسمتی از سهم صندوق برای اردیبهشت 1400</t>
  </si>
  <si>
    <t>14:03:10</t>
  </si>
  <si>
    <t>75455769</t>
  </si>
  <si>
    <t>14000115012228500734*BKMT1400011530052.CT00368</t>
  </si>
  <si>
    <t>واریز پایا  4592044509,IRR_ واریز  پایا بابت شماره پیگیری 14000115012228500734 از بانک ملت شعبه 0240 توسط مرتضي اسديان</t>
  </si>
  <si>
    <t>واریزی عادله ناظمی ( فهیمه جمعا 50 تومن عیدی می خواست به عرشیا و باران داد که با سهم صندوق عادله حساب شد.)</t>
  </si>
  <si>
    <t>1400/01/12</t>
  </si>
  <si>
    <t>19:12:03</t>
  </si>
  <si>
    <t>62504447</t>
  </si>
  <si>
    <t>I6796979469</t>
  </si>
  <si>
    <t>انتقال از کارت 6037701436030933 به کارت 5041721036722099 متعلق به مرتضي اسديان از اينترنت 7770003 - بانک کشاورزی - شماره مرجع 210401581930 شماره پيگيري 581930_سند تراکنش کارت</t>
  </si>
  <si>
    <t>واریز محدثه اسدیان برای سهم اردیبهشت ۱۴۰۰</t>
  </si>
  <si>
    <t>1400/01/09</t>
  </si>
  <si>
    <t>13:03:02</t>
  </si>
  <si>
    <t>44975556</t>
  </si>
  <si>
    <t>I6787844946</t>
  </si>
  <si>
    <t>خريد کالا و خدمات با کارت 5041721036722099 متعلق به مرتضي اسديان از اينترنت 10130295 - پرداخت الکترونیک سامان - شماره مرجع 018337951418 شماره پيگيري 284057_سند تراکنش کارت</t>
  </si>
  <si>
    <t>برداشت برای خرید بورس ایران برای فروردین 1400</t>
  </si>
  <si>
    <t>1400/01/08</t>
  </si>
  <si>
    <t>16:47:45</t>
  </si>
  <si>
    <t>36926207</t>
  </si>
  <si>
    <t>I6785805488</t>
  </si>
  <si>
    <t>انتقال از کارت 6219861044396058 به کارت 5041721036722099 متعلق به مرتضي اسديان از اينترنت 19041 - بانک سامان - شماره مرجع 108716000743 شماره پيگيري 743_سند تراکنش کارت</t>
  </si>
  <si>
    <t>واریز ایمان افشار برای دخترش و... سهم فروردین 1400</t>
  </si>
  <si>
    <t>04:35:04</t>
  </si>
  <si>
    <t>37822089</t>
  </si>
  <si>
    <t>پرداخت قسط تسهیلات شماره 10-110-2048437-2شماره 12- انتقالی_سند پرداخت قسط تسهيلات10-110-2048437-2مرتضي اسديان</t>
  </si>
  <si>
    <t>پرداخت قسط فروردین 1400</t>
  </si>
  <si>
    <t>1400/01/07</t>
  </si>
  <si>
    <t>22:38:03</t>
  </si>
  <si>
    <t>31729799</t>
  </si>
  <si>
    <t>I6784025879</t>
  </si>
  <si>
    <t>انتقال از کارت 6037701162886805 به کارت 5041721036722099 متعلق به مرتضي اسديان از خودپرداز 21456237 - بانک ملت - شماره مرجع 107974669706 شماره پيگيري 669706_سند تراکنش کارت</t>
  </si>
  <si>
    <t>واریزی امین سعیدی برای قسط فروردین 1400</t>
  </si>
  <si>
    <t>04:43:05</t>
  </si>
  <si>
    <t>30873631</t>
  </si>
  <si>
    <t>14000106012228329353*BKMT1400010710002.CT04564</t>
  </si>
  <si>
    <t>واریز پایا  4592044509,IRR_ واریز  پایا بابت شماره پیگیری 14000106012228329353 از بانک ملت شعبه 0240 توسط مرتضي اسديان</t>
  </si>
  <si>
    <t>واریزی هما اسدیان برای دوماه (فروردین اردیبهشت) و الهام زمانی فروردین 1400</t>
  </si>
  <si>
    <t>01:05:37</t>
  </si>
  <si>
    <t>30008162</t>
  </si>
  <si>
    <t>I6781243263</t>
  </si>
  <si>
    <t>خريد کالا و خدمات با کارت 5041721036722099 متعلق به مرتضي اسديان از اينترنت 12280413 - پرداخت الکترونیک سامان - شماره مرجع 018333058546 شماره پيگيري 195231_سند تراکنش کارت</t>
  </si>
  <si>
    <t>برداشت برای خرید ارزهای دیجیتال، طلا، دلار برای سهم فروردین 1400</t>
  </si>
  <si>
    <t>1400/01/05</t>
  </si>
  <si>
    <t>17:15:45</t>
  </si>
  <si>
    <t>24071020</t>
  </si>
  <si>
    <t>I6777985325</t>
  </si>
  <si>
    <t>انتقال از کارت 6063731094138766 به کارت 5041721036722099 متعلق به مرتضي اسديان از اينترنت 19001 - قرض الحسنه مهر ایران - شماره مرجع 108417672520 شماره پيگيري 672520_سند تراکنش کارت</t>
  </si>
  <si>
    <t>واریزی رضا صانعی برای سهم فروردین 1400</t>
  </si>
  <si>
    <t>10:45:13</t>
  </si>
  <si>
    <t>23885981</t>
  </si>
  <si>
    <t>I6776845130</t>
  </si>
  <si>
    <t>انتقال از کارت 6104337364490811 به کارت 5041721036722099 متعلق به مرتضي اسديان از اينترنت 200 - بانک ملت - شماره مرجع 107913289990 شماره پيگيري 289990_سند تراکنش کارت</t>
  </si>
  <si>
    <t>واریزی مصطفی بیاری برای سهم فروردین 1400</t>
  </si>
  <si>
    <t>10:02:43</t>
  </si>
  <si>
    <t>21652085</t>
  </si>
  <si>
    <t>I6776726877</t>
  </si>
  <si>
    <t>انتقال از کارت 6037997520567299 به کارت 5041721036722099 متعلق به مرتضي اسديان از اينترنت 17592030 - بانک ملی - شماره مرجع 375859654756 شماره پيگيري 631196_سند تراکنش کارت</t>
  </si>
  <si>
    <t>واریزی محسن اسدیان برای سهم فروردین 1400</t>
  </si>
  <si>
    <t>09:42:32</t>
  </si>
  <si>
    <t>21634654</t>
  </si>
  <si>
    <t>انتقال وجه از سپرده 10.2048437.1 -  توسط  مرتضي اسديان_سامانه موبایل بانک</t>
  </si>
  <si>
    <t>واریزی مرتضی اسدیان برای سهم فروردین 1400 و قسط فروردین ماه (یلدا، ماکان، فهیمه، بهاره، ایران، اکرم)</t>
  </si>
  <si>
    <t>04:22:42</t>
  </si>
  <si>
    <t>21500892</t>
  </si>
  <si>
    <t>14000105012228304917*BKMT1400010510003.CT00577</t>
  </si>
  <si>
    <t>واریز پایا  4592044509,IRR_ واریز  پایا بابت شماره پیگیری 14000105012228304917 از بانک ملت شعبه 0240 توسط مرتضي اسديان</t>
  </si>
  <si>
    <t>واریزی حسین اسدیان (رمضانعلی)، هومن اسدیان (دوماه)، بردیا عامری (دوماه)</t>
  </si>
  <si>
    <t>1400/01/04</t>
  </si>
  <si>
    <t>23:40:06</t>
  </si>
  <si>
    <t>17517445</t>
  </si>
  <si>
    <t>I6776342320</t>
  </si>
  <si>
    <t>انتقال از کارت 6063731051974864 به کارت 5041721036722099 متعلق به مرتضي اسديان از اينترنت 19001 - قرض الحسنه مهر ایران - شماره مرجع 108323223156 شماره پيگيري 223156_سند تراکنش کارت</t>
  </si>
  <si>
    <t>واریزی عباس اسدیان برای سهم فروردین 1400</t>
  </si>
  <si>
    <t>21:34:20</t>
  </si>
  <si>
    <t>18621256</t>
  </si>
  <si>
    <t>I6776113180</t>
  </si>
  <si>
    <t>انتقال از کارت 6393461033030988 به کارت 5041721036722099 متعلق به مرتضي اسديان از خودپرداز 10000828 - بانک قوامين - شماره مرجع 643343110325 شماره پيگيري 611589_سند تراکنش کارت</t>
  </si>
  <si>
    <t>واریزی فرهاد عامری برای سهم فروردین ماه 1400</t>
  </si>
  <si>
    <t>14:08:34</t>
  </si>
  <si>
    <t>19233839</t>
  </si>
  <si>
    <t>I6774891377</t>
  </si>
  <si>
    <t>انتقال از کارت 6219861021778211 به کارت 5041721036722099 متعلق به مرتضي اسديان از اينترنت 19040 - بانک سامان - شماره مرجع 108314623322 شماره پيگيري 623322_سند تراکنش کارت</t>
  </si>
  <si>
    <t>12:39:14</t>
  </si>
  <si>
    <t>19187506</t>
  </si>
  <si>
    <t>I6774620627</t>
  </si>
  <si>
    <t>انتقال از کارت 6037701541160807 به کارت 5041721036722099 متعلق به مرتضي اسديان از اينترنت 7770003 - بانک کشاورزی - شماره مرجع 210324571065 شماره پيگيري 571065_سند تراکنش کارت</t>
  </si>
  <si>
    <t>واریزی ابوالفضل اسدیان برای سرمایه گذاری</t>
  </si>
  <si>
    <t>11:54:19</t>
  </si>
  <si>
    <t>19158751</t>
  </si>
  <si>
    <t>I6774467501</t>
  </si>
  <si>
    <t>انتقال از کارت 6037997147119441 به کارت 5041721036722099 متعلق به مرتضي اسديان از خودپرداز 87090001 - بانک ملی - شماره مرجع 089508242845 شماره پيگيري 89515_سند تراکنش کارت</t>
  </si>
  <si>
    <t>واریزی حسن مرادی برای سهم فروردین 1400</t>
  </si>
  <si>
    <t>00:05:09</t>
  </si>
  <si>
    <t>12817464</t>
  </si>
  <si>
    <t>I6773896867</t>
  </si>
  <si>
    <t>انتقال از کارت 6037701606220710 به کارت 5041721036722099 متعلق به مرتضي اسديان از اينترنت 7770003 - بانک کشاورزی - شماره مرجع 210324971361 شماره پيگيري 971361_سند تراکنش کارت</t>
  </si>
  <si>
    <t>واریزی علی مرادی برای خودش و پرهام مرادی سهم فروردین 1400</t>
  </si>
  <si>
    <t>1400/01/03</t>
  </si>
  <si>
    <t>19:20:59</t>
  </si>
  <si>
    <t>13798610</t>
  </si>
  <si>
    <t>I6773196212</t>
  </si>
  <si>
    <t>انتقال از کارت 5892101204246785 به کارت 5041721036722099 متعلق به مرتضي اسديان از اينترنت 115      - بانک سپه - شماره مرجع 006961619969 شماره پيگيري 102874_سند تراکنش کارت</t>
  </si>
  <si>
    <t>واریزی مسعود محمدی برای سهم فروردین 1400</t>
  </si>
  <si>
    <t>19:13:53</t>
  </si>
  <si>
    <t>14707565</t>
  </si>
  <si>
    <t>I6773171415</t>
  </si>
  <si>
    <t>انتقال از کارت 6037998106071730 به کارت 5041721036722099 متعلق به مرتضي اسديان از اينترنت 17592030 - بانک ملی - شماره مرجع 439228027364 شماره پيگيري 716115_سند تراکنش کارت</t>
  </si>
  <si>
    <t>واریزی محبوبه محمدی برای خودش و خانواده سهم فروردین 1400</t>
  </si>
  <si>
    <t>14:31:50</t>
  </si>
  <si>
    <t>13555434</t>
  </si>
  <si>
    <t>I6772505658</t>
  </si>
  <si>
    <t>انتقال از کارت 6037697461265636 به کارت 5041721036722099 متعلق به مرتضي اسديان از خودپرداز 10014419 - بانک ملت - شماره مرجع 107876483120 شماره پيگيري 483120_سند تراکنش کارت</t>
  </si>
  <si>
    <t>واریزی زهرا غیاث الدین برای خودش و اشرف شاطری سهم فروردین 1400</t>
  </si>
  <si>
    <t>1400/01/02</t>
  </si>
  <si>
    <t>18:30:21</t>
  </si>
  <si>
    <t>8065114</t>
  </si>
  <si>
    <t>I6770609829</t>
  </si>
  <si>
    <t>انتقال از کارت 6104337973913013 به کارت 5041721036722099 متعلق به مرتضي اسديان از اينترنت 5053317 - بانک ملت - شماره مرجع 107860347838 شماره پيگيري 347838_سند تراکنش کارت</t>
  </si>
  <si>
    <t>واریزی برای علی و فاطمه عرب محمدی سهم فروردین 1400</t>
  </si>
  <si>
    <t>1399/12/30</t>
  </si>
  <si>
    <t>19:12:36</t>
  </si>
  <si>
    <t>1876366939</t>
  </si>
  <si>
    <t>I6766217241</t>
  </si>
  <si>
    <t>انتقال از کارت 6104337899058265 به کارت 5041721036722099 متعلق به مرتضي اسديان از اينترنت 2884325 - بانک ملت - شماره مرجع 107821016476 شماره پيگيري 16476_سند تراکنش کارت</t>
  </si>
  <si>
    <t>واریزی ابراهیم پیمان فروردین 1400</t>
  </si>
  <si>
    <t>14:48:11</t>
  </si>
  <si>
    <t>1876220735</t>
  </si>
  <si>
    <t>I6765696867</t>
  </si>
  <si>
    <t>انتقال از کارت 5894631839496692 به کارت 5041721036722099 متعلق به مرتضي اسديان از اينترنت 67777777 - بانک رفاه کارگران - شماره مرجع 891331133570 شماره پيگيري 815867_سند تراکنش کارت</t>
  </si>
  <si>
    <t>واریزی حسین زنده دل سهم فروردین 1400</t>
  </si>
  <si>
    <t>10:09:08</t>
  </si>
  <si>
    <t>1878200461</t>
  </si>
  <si>
    <t>I6764643984</t>
  </si>
  <si>
    <t>انتقال از کارت 6037997225022988 به کارت 5041721036722099 متعلق به مرتضي اسديان از اينترنت 17592030 - بانک ملی - شماره مرجع 862940221889 شماره پيگيري 27932_سند تراکنش کارت</t>
  </si>
  <si>
    <t>واریزی محمد شکیبا سهم فروردین 1400</t>
  </si>
  <si>
    <t>10:05:06</t>
  </si>
  <si>
    <t>1876968194</t>
  </si>
  <si>
    <t>I6764626479</t>
  </si>
  <si>
    <t>انتقال از کارت 6395991135114700 به کارت 5041721036722099 متعلق به مرتضي اسديان از اينترنت 33330001 - بانک قوامين - شماره مرجع 000000256901 شماره پيگيري 256901_سند تراکنش کارت</t>
  </si>
  <si>
    <t>واریزی ام کلثوم ابوترابی سهم فروردین 1400</t>
  </si>
  <si>
    <t>09:02:39</t>
  </si>
  <si>
    <t>1875851107</t>
  </si>
  <si>
    <t>I6764416842</t>
  </si>
  <si>
    <t>انتقال از کارت 6063731083580713 به کارت 5041721036722099 متعلق به مرتضي اسديان از اينترنت 19001 - قرض الحسنه مهر ایران - شماره مرجع 107908285949 شماره پيگيري 285949_سند تراکنش کارت</t>
  </si>
  <si>
    <t>واریزی محمد هاشم زاده سهم فروردین 1400</t>
  </si>
  <si>
    <t>1399/12/29</t>
  </si>
  <si>
    <t>19:39:03</t>
  </si>
  <si>
    <t>1873197331</t>
  </si>
  <si>
    <t>I6763023510</t>
  </si>
  <si>
    <t>انتقال از کارت 6037701609549123 به کارت 5041721036722099 متعلق به مرتضي اسديان از اينترنت 7770003 - بانک کشاورزی - شماره مرجع 210319748647 شماره پيگيري 748647_سند تراکنش کارت</t>
  </si>
  <si>
    <t>واریزی محمود اسدیان فرودین 1400</t>
  </si>
  <si>
    <t>1399/12/27</t>
  </si>
  <si>
    <t>15:25:33</t>
  </si>
  <si>
    <t>1857922372</t>
  </si>
  <si>
    <t>I6752329901</t>
  </si>
  <si>
    <t>انتقال از کارت 6037701605107926 به کارت 5041721036722099 متعلق به مرتضي اسديان از خودپرداز 60008503 - بانک رفاه کارگران - شماره مرجع 107661001474 شماره پيگيري 1474_سند تراکنش کارت</t>
  </si>
  <si>
    <t>واریزی رضا ترابی سهم صندوق فروردین 1400</t>
  </si>
  <si>
    <t>10:33:34</t>
  </si>
  <si>
    <t>1859692771</t>
  </si>
  <si>
    <t>I6750847344</t>
  </si>
  <si>
    <t>انتقال از کارت 6104337621929957 به کارت 5041721036722099 متعلق به مرتضي اسديان از اينترنت 2884325 - بانک ملت - شماره مرجع 107679108942 شماره پيگيري 108942_سند تراکنش کارت</t>
  </si>
  <si>
    <t>واریزی مصطفی سعیدی (50 تومن برای فاطمه، 25 تومن کبری اسدیان، 25 تومن رمضانعلی سعیدی) برای فروردین 1400</t>
  </si>
  <si>
    <t>1399/12/26</t>
  </si>
  <si>
    <t>14:20:38</t>
  </si>
  <si>
    <t>1850871185</t>
  </si>
  <si>
    <t>I6747922121</t>
  </si>
  <si>
    <t>انتقال از کارت 6037998145834072 به کارت 5041721036722099 متعلق به مرتضي اسديان از خودپرداز 10000828 - بانک قوامين - شماره مرجع 564776230992 شماره پيگيري 722131_سند تراکنش کارت</t>
  </si>
  <si>
    <t>واریزی برای آمنه سعیدی، ابوالفضل و مسعود اسدیان</t>
  </si>
  <si>
    <t>11:13:19</t>
  </si>
  <si>
    <t>1851633649</t>
  </si>
  <si>
    <t>139912260732150585*KSAC1399122630001.CT00151</t>
  </si>
  <si>
    <t>واریز پایا  5209460363,IRR_ واریز  پایا بابت شماره پیگیری 139912260732150585 از بانک سپه (کوثر سابق) شعبه 9999 توسط على اسديان</t>
  </si>
  <si>
    <t>واریزی علی اسدیان (محمد) برای سهم فروردین 1400</t>
  </si>
  <si>
    <t>10:20:31</t>
  </si>
  <si>
    <t>1852770625</t>
  </si>
  <si>
    <t>I6746661668</t>
  </si>
  <si>
    <t>انتقال از کارت 6037701436030933 به کارت 5041721036722099 متعلق به مرتضي اسديان از اينترنت 7770003 - بانک کشاورزی - شماره مرجع 210316897812 شماره پيگيري 897812_سند تراکنش کارت</t>
  </si>
  <si>
    <t>واریز محدثه اسدیان برای خودش</t>
  </si>
  <si>
    <t>1399/12/25</t>
  </si>
  <si>
    <t>20:29:07</t>
  </si>
  <si>
    <t>1847789256</t>
  </si>
  <si>
    <t>I6745298657</t>
  </si>
  <si>
    <t>انتقال از کارت 6104337621929957 به کارت 5041721036722099 متعلق به مرتضي اسديان از اينترنت 2884325 - بانک ملت - شماره مرجع 107628930884 شماره پيگيري 930884_سند تراکنش کارت</t>
  </si>
  <si>
    <t>پرداختی مصطفی سعیدی ولی با آپ امین سعیدی برای صندوق سرمایه گذاری</t>
  </si>
  <si>
    <t>12:40:18</t>
  </si>
  <si>
    <t>1843723255</t>
  </si>
  <si>
    <t>I6743255936</t>
  </si>
  <si>
    <t>انتقال از کارت 6279611100789242 به کارت 5041721036722099 متعلق به مرتضي اسديان از اينترنت 19001 - بانک صنعت و معدن - شماره مرجع 130074012366 شماره پيگيري 12366_سند تراکنش کارت</t>
  </si>
  <si>
    <t>پرداختی محمد سعیدی برای خودش نفس و خانمش</t>
  </si>
  <si>
    <t>1399/12/24</t>
  </si>
  <si>
    <t>22:51:02</t>
  </si>
  <si>
    <t>1840856354</t>
  </si>
  <si>
    <t>I6741693826</t>
  </si>
  <si>
    <t>انتقال از کارت 6104337937880456 به کارت 5041721036722099 متعلق به مرتضي اسديان از اينترنت 2884325 - بانک ملت - شماره مرجع 107596889331 شماره پيگيري 889331_سند تراکنش کارت</t>
  </si>
  <si>
    <t>پرداختی مهدیه عباسی</t>
  </si>
  <si>
    <t>19:00:41</t>
  </si>
  <si>
    <t>1839432653</t>
  </si>
  <si>
    <t>I6740757249</t>
  </si>
  <si>
    <t>انتقال از کارت 6104337753515814 به کارت 5041721036722099 متعلق به مرتضي اسديان از اينترنت 200 - بانک ملت - شماره مرجع 107589213951 شماره پيگيري 213951_سند تراکنش کارت</t>
  </si>
  <si>
    <t>پرداختی مرتضی خلجی</t>
  </si>
  <si>
    <t>10:05:54</t>
  </si>
  <si>
    <t>1837681510</t>
  </si>
  <si>
    <t>I6738517615</t>
  </si>
  <si>
    <t>انتقال از کارت 6104337973913013 به کارت 5041721036722099 متعلق به مرتضي اسديان از اينترنت 5053317 - بانک ملت - شماره مرجع 107568845967 شماره پيگيري 845967_سند تراکنش کارت</t>
  </si>
  <si>
    <t>پرداختی مامان فهیمه برای یاشار و الیاس</t>
  </si>
  <si>
    <t>1399/12/23</t>
  </si>
  <si>
    <t>20:47:20</t>
  </si>
  <si>
    <t>1831396225</t>
  </si>
  <si>
    <t>I6737457644</t>
  </si>
  <si>
    <t>انتقال از کارت 6037701541160807 به کارت 5041721036722099 متعلق به مرتضي اسديان از خودپرداز 60008503 - بانک رفاه کارگران - شماره مرجع 107282167117 شماره پيگيري 167117_سند تراکنش کارت</t>
  </si>
  <si>
    <t>پرداختی حمیدرضا اسدیان</t>
  </si>
  <si>
    <t>09:55:16</t>
  </si>
  <si>
    <t>1831752828</t>
  </si>
  <si>
    <t>I6734802425</t>
  </si>
  <si>
    <t>انتقال از کارت 6104337974759712 به کارت 5041721036722099 متعلق به مرتضي اسديان از اينترنت 100 - بانک ملت - شماره مرجع 107535339805 شماره پيگيري 339805_سند تراکنش کارت</t>
  </si>
  <si>
    <t>پرداختی حسین بازیار</t>
  </si>
  <si>
    <t>1399/12/20</t>
  </si>
  <si>
    <t>10:40:14</t>
  </si>
  <si>
    <t>1814312200</t>
  </si>
  <si>
    <t>SMS9908302048437</t>
  </si>
  <si>
    <t>برداشت کارمزد پیامک نیمه دوم 99_برداشت کارمزد پیامک نیمه دوم 99</t>
  </si>
  <si>
    <t>برداشت کارمزد پیامک نیمه دوم 99 توسط بانک</t>
  </si>
  <si>
    <t>04:26:38</t>
  </si>
  <si>
    <t>1815256669</t>
  </si>
  <si>
    <t>پرداخت قسط تسهیلات شماره 10-110-2048437-2شماره 11- انتقالی_سند پرداخت قسط تسهيلات10-110-2048437-2مرتضي اسديان</t>
  </si>
  <si>
    <t>برداشت  قسط تسهیلات عقب مانده توسط بانک</t>
  </si>
  <si>
    <t>00:49:36</t>
  </si>
  <si>
    <t>1813668054</t>
  </si>
  <si>
    <t>I6725057557</t>
  </si>
  <si>
    <t>انتقال از کارت 6104337844242683 به کارت 5041721036722099 متعلق به مرتضي اسديان از اينترنت 200 - بانک ملت - شماره مرجع 107449843456 شماره پيگيري 843456_سند تراکنش کارت</t>
  </si>
  <si>
    <t>پرداختی مهسا برای خودش آرسن و حامد</t>
  </si>
  <si>
    <t>برداشت برای وام و پیامک (شخصی)</t>
  </si>
  <si>
    <t>کل واریزها برای صندوق احسان نوین</t>
  </si>
  <si>
    <t>باقی مانده صندوق احسان نوین</t>
  </si>
  <si>
    <t>واریزی مونا اسدیان برای صندوق سهم فروردین 1400</t>
  </si>
  <si>
    <t>برداشت برای خرید سهام فروردین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</si>
</sst>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Tahoma"/>
    </font>
    <font>
      <b/>
      <sz val="9"/>
      <color rgb="FFFFFFFF"/>
      <name val="Tahoma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B8B8C"/>
        <bgColor rgb="FF8B8B8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rightToLeft="1" tabSelected="1" topLeftCell="A40" workbookViewId="0">
      <selection activeCell="I53" sqref="I53"/>
    </sheetView>
  </sheetViews>
  <sheetFormatPr defaultRowHeight="11.4" x14ac:dyDescent="0.2"/>
  <cols>
    <col min="1" max="1" width="4" customWidth="1"/>
    <col min="2" max="3" width="14" customWidth="1"/>
    <col min="4" max="4" width="10" customWidth="1"/>
    <col min="5" max="5" width="20" customWidth="1"/>
    <col min="6" max="6" width="10" customWidth="1"/>
    <col min="7" max="7" width="28.875" customWidth="1"/>
    <col min="8" max="8" width="10" customWidth="1"/>
    <col min="9" max="9" width="46" customWidth="1"/>
    <col min="10" max="12" width="18" customWidth="1"/>
    <col min="13" max="13" width="20" customWidth="1"/>
  </cols>
  <sheetData>
    <row r="1" spans="1:13" ht="25.0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5.05" customHeigh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25.05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25.05" customHeight="1" x14ac:dyDescent="0.2">
      <c r="A4" s="2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</v>
      </c>
      <c r="I4" s="2" t="s">
        <v>21</v>
      </c>
      <c r="J4" s="4">
        <v>0</v>
      </c>
      <c r="K4" s="4">
        <v>4000000</v>
      </c>
      <c r="L4" s="4">
        <v>79500108</v>
      </c>
      <c r="M4" s="2" t="s">
        <v>22</v>
      </c>
    </row>
    <row r="5" spans="1:13" ht="25.05" customHeight="1" x14ac:dyDescent="0.2">
      <c r="A5" s="1">
        <v>2</v>
      </c>
      <c r="B5" s="1" t="s">
        <v>15</v>
      </c>
      <c r="C5" s="1" t="s">
        <v>16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</v>
      </c>
      <c r="I5" s="1" t="s">
        <v>27</v>
      </c>
      <c r="J5" s="6">
        <v>0</v>
      </c>
      <c r="K5" s="6">
        <v>500000</v>
      </c>
      <c r="L5" s="6">
        <v>75500108</v>
      </c>
      <c r="M5" s="1" t="s">
        <v>28</v>
      </c>
    </row>
    <row r="6" spans="1:13" ht="25.05" customHeight="1" x14ac:dyDescent="0.2">
      <c r="A6" s="2">
        <v>3</v>
      </c>
      <c r="B6" s="2" t="s">
        <v>15</v>
      </c>
      <c r="C6" s="2" t="s">
        <v>16</v>
      </c>
      <c r="D6" s="2" t="s">
        <v>23</v>
      </c>
      <c r="E6" s="2" t="s">
        <v>29</v>
      </c>
      <c r="F6" s="2" t="s">
        <v>30</v>
      </c>
      <c r="G6" s="2" t="s">
        <v>31</v>
      </c>
      <c r="H6" s="2" t="s">
        <v>2</v>
      </c>
      <c r="I6" s="2" t="s">
        <v>32</v>
      </c>
      <c r="J6" s="4">
        <v>0</v>
      </c>
      <c r="K6" s="4">
        <v>500000</v>
      </c>
      <c r="L6" s="4">
        <v>75000108</v>
      </c>
      <c r="M6" s="2" t="s">
        <v>33</v>
      </c>
    </row>
    <row r="7" spans="1:13" ht="25.05" customHeight="1" x14ac:dyDescent="0.2">
      <c r="A7" s="1">
        <v>4</v>
      </c>
      <c r="B7" s="1" t="s">
        <v>15</v>
      </c>
      <c r="C7" s="1" t="s">
        <v>16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2</v>
      </c>
      <c r="I7" s="1" t="s">
        <v>38</v>
      </c>
      <c r="J7" s="6">
        <v>0</v>
      </c>
      <c r="K7" s="6">
        <v>500000</v>
      </c>
      <c r="L7" s="6">
        <v>74500108</v>
      </c>
      <c r="M7" s="1" t="s">
        <v>39</v>
      </c>
    </row>
    <row r="8" spans="1:13" ht="25.05" customHeight="1" x14ac:dyDescent="0.2">
      <c r="A8" s="2">
        <v>5</v>
      </c>
      <c r="B8" s="2" t="s">
        <v>15</v>
      </c>
      <c r="C8" s="2" t="s">
        <v>16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2</v>
      </c>
      <c r="I8" s="2" t="s">
        <v>44</v>
      </c>
      <c r="J8" s="4">
        <v>38000000</v>
      </c>
      <c r="K8" s="4">
        <v>0</v>
      </c>
      <c r="L8" s="4">
        <v>74000108</v>
      </c>
      <c r="M8" s="2" t="s">
        <v>45</v>
      </c>
    </row>
    <row r="9" spans="1:13" ht="25.05" customHeight="1" x14ac:dyDescent="0.2">
      <c r="A9" s="1">
        <v>6</v>
      </c>
      <c r="B9" s="1" t="s">
        <v>15</v>
      </c>
      <c r="C9" s="1" t="s">
        <v>16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2</v>
      </c>
      <c r="I9" s="1" t="s">
        <v>50</v>
      </c>
      <c r="J9" s="6">
        <v>0</v>
      </c>
      <c r="K9" s="6">
        <v>1500000</v>
      </c>
      <c r="L9" s="6">
        <v>112000108</v>
      </c>
      <c r="M9" s="1" t="s">
        <v>51</v>
      </c>
    </row>
    <row r="10" spans="1:13" ht="25.05" customHeight="1" x14ac:dyDescent="0.2">
      <c r="A10" s="2">
        <v>7</v>
      </c>
      <c r="B10" s="2" t="s">
        <v>15</v>
      </c>
      <c r="C10" s="2" t="s">
        <v>16</v>
      </c>
      <c r="D10" s="2" t="s">
        <v>46</v>
      </c>
      <c r="E10" s="2" t="s">
        <v>52</v>
      </c>
      <c r="F10" s="2" t="s">
        <v>53</v>
      </c>
      <c r="G10" s="2" t="s">
        <v>2</v>
      </c>
      <c r="H10" s="2" t="s">
        <v>2</v>
      </c>
      <c r="I10" s="2" t="s">
        <v>54</v>
      </c>
      <c r="J10" s="4">
        <v>15789000</v>
      </c>
      <c r="K10" s="4">
        <v>0</v>
      </c>
      <c r="L10" s="4">
        <v>110500108</v>
      </c>
      <c r="M10" s="2" t="s">
        <v>55</v>
      </c>
    </row>
    <row r="11" spans="1:13" ht="25.05" customHeight="1" x14ac:dyDescent="0.2">
      <c r="A11" s="1">
        <v>8</v>
      </c>
      <c r="B11" s="1" t="s">
        <v>15</v>
      </c>
      <c r="C11" s="1" t="s">
        <v>16</v>
      </c>
      <c r="D11" s="1" t="s">
        <v>56</v>
      </c>
      <c r="E11" s="1" t="s">
        <v>57</v>
      </c>
      <c r="F11" s="1" t="s">
        <v>58</v>
      </c>
      <c r="G11" s="1" t="s">
        <v>59</v>
      </c>
      <c r="H11" s="1" t="s">
        <v>2</v>
      </c>
      <c r="I11" s="1" t="s">
        <v>60</v>
      </c>
      <c r="J11" s="6">
        <v>0</v>
      </c>
      <c r="K11" s="6">
        <v>500000</v>
      </c>
      <c r="L11" s="6">
        <v>126289108</v>
      </c>
      <c r="M11" s="1" t="s">
        <v>61</v>
      </c>
    </row>
    <row r="12" spans="1:13" ht="25.05" customHeight="1" x14ac:dyDescent="0.2">
      <c r="A12" s="2">
        <v>9</v>
      </c>
      <c r="B12" s="2" t="s">
        <v>15</v>
      </c>
      <c r="C12" s="2" t="s">
        <v>16</v>
      </c>
      <c r="D12" s="2" t="s">
        <v>56</v>
      </c>
      <c r="E12" s="2" t="s">
        <v>62</v>
      </c>
      <c r="F12" s="2" t="s">
        <v>63</v>
      </c>
      <c r="G12" s="2" t="s">
        <v>64</v>
      </c>
      <c r="H12" s="2" t="s">
        <v>2</v>
      </c>
      <c r="I12" s="2" t="s">
        <v>65</v>
      </c>
      <c r="J12" s="4">
        <v>0</v>
      </c>
      <c r="K12" s="4">
        <v>1500000</v>
      </c>
      <c r="L12" s="4">
        <v>125789108</v>
      </c>
      <c r="M12" s="2" t="s">
        <v>66</v>
      </c>
    </row>
    <row r="13" spans="1:13" ht="25.05" customHeight="1" x14ac:dyDescent="0.2">
      <c r="A13" s="1">
        <v>10</v>
      </c>
      <c r="B13" s="1" t="s">
        <v>15</v>
      </c>
      <c r="C13" s="1" t="s">
        <v>16</v>
      </c>
      <c r="D13" s="1" t="s">
        <v>56</v>
      </c>
      <c r="E13" s="1" t="s">
        <v>67</v>
      </c>
      <c r="F13" s="1" t="s">
        <v>68</v>
      </c>
      <c r="G13" s="1" t="s">
        <v>69</v>
      </c>
      <c r="H13" s="1" t="s">
        <v>2</v>
      </c>
      <c r="I13" s="1" t="s">
        <v>70</v>
      </c>
      <c r="J13" s="6">
        <v>37000000</v>
      </c>
      <c r="K13" s="6">
        <v>0</v>
      </c>
      <c r="L13" s="6">
        <v>124289108</v>
      </c>
      <c r="M13" s="1" t="s">
        <v>71</v>
      </c>
    </row>
    <row r="14" spans="1:13" ht="25.05" customHeight="1" x14ac:dyDescent="0.2">
      <c r="A14" s="2">
        <v>11</v>
      </c>
      <c r="B14" s="2" t="s">
        <v>15</v>
      </c>
      <c r="C14" s="2" t="s">
        <v>16</v>
      </c>
      <c r="D14" s="2" t="s">
        <v>72</v>
      </c>
      <c r="E14" s="2" t="s">
        <v>73</v>
      </c>
      <c r="F14" s="2" t="s">
        <v>74</v>
      </c>
      <c r="G14" s="2" t="s">
        <v>75</v>
      </c>
      <c r="H14" s="2" t="s">
        <v>2</v>
      </c>
      <c r="I14" s="2" t="s">
        <v>76</v>
      </c>
      <c r="J14" s="4">
        <v>0</v>
      </c>
      <c r="K14" s="4">
        <v>1000000</v>
      </c>
      <c r="L14" s="4">
        <v>161289108</v>
      </c>
      <c r="M14" s="2" t="s">
        <v>77</v>
      </c>
    </row>
    <row r="15" spans="1:13" ht="25.05" customHeight="1" x14ac:dyDescent="0.2">
      <c r="A15" s="1">
        <v>12</v>
      </c>
      <c r="B15" s="1" t="s">
        <v>15</v>
      </c>
      <c r="C15" s="1" t="s">
        <v>16</v>
      </c>
      <c r="D15" s="1" t="s">
        <v>72</v>
      </c>
      <c r="E15" s="1" t="s">
        <v>78</v>
      </c>
      <c r="F15" s="1" t="s">
        <v>79</v>
      </c>
      <c r="G15" s="1" t="s">
        <v>80</v>
      </c>
      <c r="H15" s="1" t="s">
        <v>2</v>
      </c>
      <c r="I15" s="1" t="s">
        <v>81</v>
      </c>
      <c r="J15" s="6">
        <v>0</v>
      </c>
      <c r="K15" s="6">
        <v>1000000</v>
      </c>
      <c r="L15" s="6">
        <v>160289108</v>
      </c>
      <c r="M15" s="1" t="s">
        <v>82</v>
      </c>
    </row>
    <row r="16" spans="1:13" ht="25.05" customHeight="1" x14ac:dyDescent="0.2">
      <c r="A16" s="2">
        <v>13</v>
      </c>
      <c r="B16" s="2" t="s">
        <v>15</v>
      </c>
      <c r="C16" s="2" t="s">
        <v>16</v>
      </c>
      <c r="D16" s="2" t="s">
        <v>72</v>
      </c>
      <c r="E16" s="2" t="s">
        <v>83</v>
      </c>
      <c r="F16" s="2" t="s">
        <v>84</v>
      </c>
      <c r="G16" s="2" t="s">
        <v>85</v>
      </c>
      <c r="H16" s="2" t="s">
        <v>2</v>
      </c>
      <c r="I16" s="2" t="s">
        <v>86</v>
      </c>
      <c r="J16" s="4">
        <v>0</v>
      </c>
      <c r="K16" s="4">
        <v>1000000</v>
      </c>
      <c r="L16" s="4">
        <v>159289108</v>
      </c>
      <c r="M16" s="2" t="s">
        <v>87</v>
      </c>
    </row>
    <row r="17" spans="1:15" ht="25.05" customHeight="1" x14ac:dyDescent="0.2">
      <c r="A17" s="1">
        <v>14</v>
      </c>
      <c r="B17" s="1" t="s">
        <v>15</v>
      </c>
      <c r="C17" s="1" t="s">
        <v>16</v>
      </c>
      <c r="D17" s="1" t="s">
        <v>72</v>
      </c>
      <c r="E17" s="1" t="s">
        <v>88</v>
      </c>
      <c r="F17" s="1" t="s">
        <v>89</v>
      </c>
      <c r="G17" s="1" t="s">
        <v>15</v>
      </c>
      <c r="H17" s="1" t="s">
        <v>2</v>
      </c>
      <c r="I17" s="1" t="s">
        <v>90</v>
      </c>
      <c r="J17" s="6">
        <v>0</v>
      </c>
      <c r="K17" s="6">
        <v>37795446</v>
      </c>
      <c r="L17" s="6">
        <v>158289108</v>
      </c>
      <c r="M17" s="1" t="s">
        <v>91</v>
      </c>
    </row>
    <row r="18" spans="1:15" ht="25.05" customHeight="1" x14ac:dyDescent="0.2">
      <c r="A18" s="2">
        <v>15</v>
      </c>
      <c r="B18" s="2" t="s">
        <v>15</v>
      </c>
      <c r="C18" s="2" t="s">
        <v>16</v>
      </c>
      <c r="D18" s="2" t="s">
        <v>72</v>
      </c>
      <c r="E18" s="2" t="s">
        <v>92</v>
      </c>
      <c r="F18" s="2" t="s">
        <v>93</v>
      </c>
      <c r="G18" s="2" t="s">
        <v>94</v>
      </c>
      <c r="H18" s="2" t="s">
        <v>2</v>
      </c>
      <c r="I18" s="2" t="s">
        <v>95</v>
      </c>
      <c r="J18" s="4">
        <v>0</v>
      </c>
      <c r="K18" s="4">
        <v>2500000</v>
      </c>
      <c r="L18" s="4">
        <v>120493662</v>
      </c>
      <c r="M18" s="2" t="s">
        <v>96</v>
      </c>
    </row>
    <row r="19" spans="1:15" ht="25.05" customHeight="1" x14ac:dyDescent="0.2">
      <c r="A19" s="1">
        <v>16</v>
      </c>
      <c r="B19" s="1" t="s">
        <v>15</v>
      </c>
      <c r="C19" s="1" t="s">
        <v>16</v>
      </c>
      <c r="D19" s="1" t="s">
        <v>97</v>
      </c>
      <c r="E19" s="1" t="s">
        <v>98</v>
      </c>
      <c r="F19" s="1" t="s">
        <v>99</v>
      </c>
      <c r="G19" s="1" t="s">
        <v>100</v>
      </c>
      <c r="H19" s="1" t="s">
        <v>2</v>
      </c>
      <c r="I19" s="1" t="s">
        <v>101</v>
      </c>
      <c r="J19" s="6">
        <v>0</v>
      </c>
      <c r="K19" s="6">
        <v>1500000</v>
      </c>
      <c r="L19" s="6">
        <v>117993662</v>
      </c>
      <c r="M19" s="1" t="s">
        <v>102</v>
      </c>
    </row>
    <row r="20" spans="1:15" ht="25.05" customHeight="1" x14ac:dyDescent="0.2">
      <c r="A20" s="2">
        <v>17</v>
      </c>
      <c r="B20" s="2" t="s">
        <v>15</v>
      </c>
      <c r="C20" s="2" t="s">
        <v>16</v>
      </c>
      <c r="D20" s="2" t="s">
        <v>97</v>
      </c>
      <c r="E20" s="2" t="s">
        <v>103</v>
      </c>
      <c r="F20" s="2" t="s">
        <v>104</v>
      </c>
      <c r="G20" s="2" t="s">
        <v>105</v>
      </c>
      <c r="H20" s="2" t="s">
        <v>2</v>
      </c>
      <c r="I20" s="2" t="s">
        <v>106</v>
      </c>
      <c r="J20" s="4">
        <v>0</v>
      </c>
      <c r="K20" s="4">
        <v>1000000</v>
      </c>
      <c r="L20" s="4">
        <v>116493662</v>
      </c>
      <c r="M20" s="2" t="s">
        <v>107</v>
      </c>
    </row>
    <row r="21" spans="1:15" ht="25.05" customHeight="1" x14ac:dyDescent="0.2">
      <c r="A21" s="1">
        <v>18</v>
      </c>
      <c r="B21" s="1" t="s">
        <v>15</v>
      </c>
      <c r="C21" s="1" t="s">
        <v>16</v>
      </c>
      <c r="D21" s="1" t="s">
        <v>97</v>
      </c>
      <c r="E21" s="1" t="s">
        <v>108</v>
      </c>
      <c r="F21" s="1" t="s">
        <v>109</v>
      </c>
      <c r="G21" s="1" t="s">
        <v>110</v>
      </c>
      <c r="H21" s="1" t="s">
        <v>2</v>
      </c>
      <c r="I21" s="1" t="s">
        <v>111</v>
      </c>
      <c r="J21" s="6">
        <v>0</v>
      </c>
      <c r="K21" s="6">
        <v>1000000</v>
      </c>
      <c r="L21" s="6">
        <v>115493662</v>
      </c>
      <c r="M21" s="7"/>
      <c r="N21" s="1" t="s">
        <v>264</v>
      </c>
      <c r="O21" s="7"/>
    </row>
    <row r="22" spans="1:15" ht="25.05" customHeight="1" x14ac:dyDescent="0.2">
      <c r="A22" s="2">
        <v>19</v>
      </c>
      <c r="B22" s="2" t="s">
        <v>15</v>
      </c>
      <c r="C22" s="2" t="s">
        <v>16</v>
      </c>
      <c r="D22" s="2" t="s">
        <v>97</v>
      </c>
      <c r="E22" s="2" t="s">
        <v>112</v>
      </c>
      <c r="F22" s="2" t="s">
        <v>113</v>
      </c>
      <c r="G22" s="2" t="s">
        <v>114</v>
      </c>
      <c r="H22" s="2" t="s">
        <v>2</v>
      </c>
      <c r="I22" s="2" t="s">
        <v>115</v>
      </c>
      <c r="J22" s="4">
        <v>0</v>
      </c>
      <c r="K22" s="4">
        <v>10000000</v>
      </c>
      <c r="L22" s="4">
        <v>114493662</v>
      </c>
      <c r="M22" s="2" t="s">
        <v>116</v>
      </c>
    </row>
    <row r="23" spans="1:15" ht="25.05" customHeight="1" x14ac:dyDescent="0.2">
      <c r="A23" s="1">
        <v>20</v>
      </c>
      <c r="B23" s="1" t="s">
        <v>15</v>
      </c>
      <c r="C23" s="1" t="s">
        <v>16</v>
      </c>
      <c r="D23" s="1" t="s">
        <v>97</v>
      </c>
      <c r="E23" s="1" t="s">
        <v>117</v>
      </c>
      <c r="F23" s="1" t="s">
        <v>118</v>
      </c>
      <c r="G23" s="1" t="s">
        <v>119</v>
      </c>
      <c r="H23" s="1" t="s">
        <v>2</v>
      </c>
      <c r="I23" s="1" t="s">
        <v>120</v>
      </c>
      <c r="J23" s="6">
        <v>0</v>
      </c>
      <c r="K23" s="6">
        <v>2000000</v>
      </c>
      <c r="L23" s="6">
        <v>104493662</v>
      </c>
      <c r="M23" s="1" t="s">
        <v>121</v>
      </c>
    </row>
    <row r="24" spans="1:15" ht="25.05" customHeight="1" x14ac:dyDescent="0.2">
      <c r="A24" s="2">
        <v>21</v>
      </c>
      <c r="B24" s="2" t="s">
        <v>15</v>
      </c>
      <c r="C24" s="2" t="s">
        <v>16</v>
      </c>
      <c r="D24" s="2" t="s">
        <v>97</v>
      </c>
      <c r="E24" s="2" t="s">
        <v>122</v>
      </c>
      <c r="F24" s="2" t="s">
        <v>123</v>
      </c>
      <c r="G24" s="2" t="s">
        <v>124</v>
      </c>
      <c r="H24" s="2" t="s">
        <v>2</v>
      </c>
      <c r="I24" s="2" t="s">
        <v>125</v>
      </c>
      <c r="J24" s="4">
        <v>0</v>
      </c>
      <c r="K24" s="4">
        <v>1000000</v>
      </c>
      <c r="L24" s="4">
        <v>102493662</v>
      </c>
      <c r="M24" s="2" t="s">
        <v>126</v>
      </c>
    </row>
    <row r="25" spans="1:15" ht="25.05" customHeight="1" x14ac:dyDescent="0.2">
      <c r="A25" s="1">
        <v>22</v>
      </c>
      <c r="B25" s="1" t="s">
        <v>15</v>
      </c>
      <c r="C25" s="1" t="s">
        <v>16</v>
      </c>
      <c r="D25" s="1" t="s">
        <v>127</v>
      </c>
      <c r="E25" s="1" t="s">
        <v>128</v>
      </c>
      <c r="F25" s="1" t="s">
        <v>129</v>
      </c>
      <c r="G25" s="1" t="s">
        <v>130</v>
      </c>
      <c r="H25" s="1" t="s">
        <v>2</v>
      </c>
      <c r="I25" s="1" t="s">
        <v>131</v>
      </c>
      <c r="J25" s="6">
        <v>0</v>
      </c>
      <c r="K25" s="6">
        <v>500000</v>
      </c>
      <c r="L25" s="6">
        <v>101493662</v>
      </c>
      <c r="M25" s="1" t="s">
        <v>132</v>
      </c>
    </row>
    <row r="26" spans="1:15" ht="25.05" customHeight="1" x14ac:dyDescent="0.2">
      <c r="A26" s="2">
        <v>23</v>
      </c>
      <c r="B26" s="2" t="s">
        <v>15</v>
      </c>
      <c r="C26" s="2" t="s">
        <v>16</v>
      </c>
      <c r="D26" s="2" t="s">
        <v>127</v>
      </c>
      <c r="E26" s="2" t="s">
        <v>133</v>
      </c>
      <c r="F26" s="2" t="s">
        <v>134</v>
      </c>
      <c r="G26" s="2" t="s">
        <v>135</v>
      </c>
      <c r="H26" s="2" t="s">
        <v>2</v>
      </c>
      <c r="I26" s="2" t="s">
        <v>136</v>
      </c>
      <c r="J26" s="4">
        <v>0</v>
      </c>
      <c r="K26" s="4">
        <v>2000000</v>
      </c>
      <c r="L26" s="4">
        <v>100993662</v>
      </c>
      <c r="M26" s="2" t="s">
        <v>137</v>
      </c>
    </row>
    <row r="27" spans="1:15" ht="25.05" customHeight="1" x14ac:dyDescent="0.2">
      <c r="A27" s="1">
        <v>24</v>
      </c>
      <c r="B27" s="1" t="s">
        <v>15</v>
      </c>
      <c r="C27" s="1" t="s">
        <v>16</v>
      </c>
      <c r="D27" s="1" t="s">
        <v>127</v>
      </c>
      <c r="E27" s="1" t="s">
        <v>138</v>
      </c>
      <c r="F27" s="1" t="s">
        <v>139</v>
      </c>
      <c r="G27" s="1" t="s">
        <v>140</v>
      </c>
      <c r="H27" s="1" t="s">
        <v>2</v>
      </c>
      <c r="I27" s="1" t="s">
        <v>141</v>
      </c>
      <c r="J27" s="6">
        <v>0</v>
      </c>
      <c r="K27" s="6">
        <v>1500000</v>
      </c>
      <c r="L27" s="6">
        <v>98993662</v>
      </c>
      <c r="M27" s="1" t="s">
        <v>142</v>
      </c>
    </row>
    <row r="28" spans="1:15" ht="25.05" customHeight="1" x14ac:dyDescent="0.2">
      <c r="A28" s="2">
        <v>25</v>
      </c>
      <c r="B28" s="2" t="s">
        <v>15</v>
      </c>
      <c r="C28" s="2" t="s">
        <v>16</v>
      </c>
      <c r="D28" s="2" t="s">
        <v>143</v>
      </c>
      <c r="E28" s="2" t="s">
        <v>144</v>
      </c>
      <c r="F28" s="2" t="s">
        <v>145</v>
      </c>
      <c r="G28" s="2" t="s">
        <v>146</v>
      </c>
      <c r="H28" s="2" t="s">
        <v>2</v>
      </c>
      <c r="I28" s="2" t="s">
        <v>147</v>
      </c>
      <c r="J28" s="4">
        <v>0</v>
      </c>
      <c r="K28" s="4">
        <v>1000000</v>
      </c>
      <c r="L28" s="4">
        <v>97493662</v>
      </c>
      <c r="M28" s="2" t="s">
        <v>148</v>
      </c>
    </row>
    <row r="29" spans="1:15" ht="25.05" customHeight="1" x14ac:dyDescent="0.2">
      <c r="A29" s="1">
        <v>26</v>
      </c>
      <c r="B29" s="1" t="s">
        <v>15</v>
      </c>
      <c r="C29" s="1" t="s">
        <v>16</v>
      </c>
      <c r="D29" s="1" t="s">
        <v>149</v>
      </c>
      <c r="E29" s="1" t="s">
        <v>150</v>
      </c>
      <c r="F29" s="1" t="s">
        <v>151</v>
      </c>
      <c r="G29" s="1" t="s">
        <v>152</v>
      </c>
      <c r="H29" s="1" t="s">
        <v>2</v>
      </c>
      <c r="I29" s="1" t="s">
        <v>153</v>
      </c>
      <c r="J29" s="6">
        <v>0</v>
      </c>
      <c r="K29" s="6">
        <v>3000000</v>
      </c>
      <c r="L29" s="6">
        <v>96493662</v>
      </c>
      <c r="M29" s="1" t="s">
        <v>154</v>
      </c>
    </row>
    <row r="30" spans="1:15" ht="25.05" customHeight="1" x14ac:dyDescent="0.2">
      <c r="A30" s="2">
        <v>27</v>
      </c>
      <c r="B30" s="2" t="s">
        <v>15</v>
      </c>
      <c r="C30" s="2" t="s">
        <v>16</v>
      </c>
      <c r="D30" s="2" t="s">
        <v>149</v>
      </c>
      <c r="E30" s="2" t="s">
        <v>155</v>
      </c>
      <c r="F30" s="2" t="s">
        <v>156</v>
      </c>
      <c r="G30" s="2" t="s">
        <v>157</v>
      </c>
      <c r="H30" s="2" t="s">
        <v>2</v>
      </c>
      <c r="I30" s="2" t="s">
        <v>158</v>
      </c>
      <c r="J30" s="4">
        <v>0</v>
      </c>
      <c r="K30" s="4">
        <v>1000000</v>
      </c>
      <c r="L30" s="4">
        <v>93493662</v>
      </c>
      <c r="M30" s="2" t="s">
        <v>159</v>
      </c>
    </row>
    <row r="31" spans="1:15" ht="25.05" customHeight="1" x14ac:dyDescent="0.2">
      <c r="A31" s="1">
        <v>28</v>
      </c>
      <c r="B31" s="1" t="s">
        <v>15</v>
      </c>
      <c r="C31" s="1" t="s">
        <v>16</v>
      </c>
      <c r="D31" s="1" t="s">
        <v>149</v>
      </c>
      <c r="E31" s="1" t="s">
        <v>160</v>
      </c>
      <c r="F31" s="1" t="s">
        <v>161</v>
      </c>
      <c r="G31" s="1" t="s">
        <v>162</v>
      </c>
      <c r="H31" s="1" t="s">
        <v>2</v>
      </c>
      <c r="I31" s="1" t="s">
        <v>163</v>
      </c>
      <c r="J31" s="6">
        <v>0</v>
      </c>
      <c r="K31" s="6">
        <v>1000000</v>
      </c>
      <c r="L31" s="6">
        <v>92493662</v>
      </c>
      <c r="M31" s="1" t="s">
        <v>164</v>
      </c>
    </row>
    <row r="32" spans="1:15" ht="25.05" customHeight="1" x14ac:dyDescent="0.2">
      <c r="A32" s="2">
        <v>29</v>
      </c>
      <c r="B32" s="2" t="s">
        <v>15</v>
      </c>
      <c r="C32" s="2" t="s">
        <v>16</v>
      </c>
      <c r="D32" s="2" t="s">
        <v>149</v>
      </c>
      <c r="E32" s="2" t="s">
        <v>165</v>
      </c>
      <c r="F32" s="2" t="s">
        <v>166</v>
      </c>
      <c r="G32" s="2" t="s">
        <v>167</v>
      </c>
      <c r="H32" s="2" t="s">
        <v>2</v>
      </c>
      <c r="I32" s="2" t="s">
        <v>168</v>
      </c>
      <c r="J32" s="4">
        <v>0</v>
      </c>
      <c r="K32" s="4">
        <v>2000000</v>
      </c>
      <c r="L32" s="4">
        <v>91493662</v>
      </c>
      <c r="M32" s="2" t="s">
        <v>169</v>
      </c>
    </row>
    <row r="33" spans="1:13" ht="25.05" customHeight="1" x14ac:dyDescent="0.2">
      <c r="A33" s="1">
        <v>30</v>
      </c>
      <c r="B33" s="1" t="s">
        <v>15</v>
      </c>
      <c r="C33" s="1" t="s">
        <v>16</v>
      </c>
      <c r="D33" s="1" t="s">
        <v>149</v>
      </c>
      <c r="E33" s="1" t="s">
        <v>170</v>
      </c>
      <c r="F33" s="1" t="s">
        <v>171</v>
      </c>
      <c r="G33" s="1" t="s">
        <v>172</v>
      </c>
      <c r="H33" s="1" t="s">
        <v>2</v>
      </c>
      <c r="I33" s="1" t="s">
        <v>173</v>
      </c>
      <c r="J33" s="6">
        <v>0</v>
      </c>
      <c r="K33" s="6">
        <v>2000000</v>
      </c>
      <c r="L33" s="6">
        <v>89493662</v>
      </c>
      <c r="M33" s="1" t="s">
        <v>174</v>
      </c>
    </row>
    <row r="34" spans="1:13" ht="25.05" customHeight="1" x14ac:dyDescent="0.2">
      <c r="A34" s="2">
        <v>31</v>
      </c>
      <c r="B34" s="2" t="s">
        <v>15</v>
      </c>
      <c r="C34" s="2" t="s">
        <v>16</v>
      </c>
      <c r="D34" s="2" t="s">
        <v>175</v>
      </c>
      <c r="E34" s="2" t="s">
        <v>176</v>
      </c>
      <c r="F34" s="2" t="s">
        <v>177</v>
      </c>
      <c r="G34" s="2" t="s">
        <v>178</v>
      </c>
      <c r="H34" s="2" t="s">
        <v>2</v>
      </c>
      <c r="I34" s="2" t="s">
        <v>179</v>
      </c>
      <c r="J34" s="4">
        <v>0</v>
      </c>
      <c r="K34" s="4">
        <v>2000000</v>
      </c>
      <c r="L34" s="4">
        <v>87493662</v>
      </c>
      <c r="M34" s="2" t="s">
        <v>180</v>
      </c>
    </row>
    <row r="35" spans="1:13" ht="25.05" customHeight="1" x14ac:dyDescent="0.2">
      <c r="A35" s="1">
        <v>32</v>
      </c>
      <c r="B35" s="1" t="s">
        <v>15</v>
      </c>
      <c r="C35" s="1" t="s">
        <v>16</v>
      </c>
      <c r="D35" s="1" t="s">
        <v>181</v>
      </c>
      <c r="E35" s="1" t="s">
        <v>182</v>
      </c>
      <c r="F35" s="1" t="s">
        <v>183</v>
      </c>
      <c r="G35" s="1" t="s">
        <v>184</v>
      </c>
      <c r="H35" s="1" t="s">
        <v>2</v>
      </c>
      <c r="I35" s="1" t="s">
        <v>185</v>
      </c>
      <c r="J35" s="6">
        <v>0</v>
      </c>
      <c r="K35" s="6">
        <v>1000000</v>
      </c>
      <c r="L35" s="6">
        <v>85493662</v>
      </c>
      <c r="M35" s="1" t="s">
        <v>186</v>
      </c>
    </row>
    <row r="36" spans="1:13" ht="25.05" customHeight="1" x14ac:dyDescent="0.2">
      <c r="A36" s="2">
        <v>33</v>
      </c>
      <c r="B36" s="2" t="s">
        <v>15</v>
      </c>
      <c r="C36" s="2" t="s">
        <v>16</v>
      </c>
      <c r="D36" s="2" t="s">
        <v>181</v>
      </c>
      <c r="E36" s="2" t="s">
        <v>187</v>
      </c>
      <c r="F36" s="2" t="s">
        <v>188</v>
      </c>
      <c r="G36" s="2" t="s">
        <v>189</v>
      </c>
      <c r="H36" s="2" t="s">
        <v>2</v>
      </c>
      <c r="I36" s="2" t="s">
        <v>190</v>
      </c>
      <c r="J36" s="4">
        <v>0</v>
      </c>
      <c r="K36" s="4">
        <v>1000000</v>
      </c>
      <c r="L36" s="4">
        <v>84493662</v>
      </c>
      <c r="M36" s="2" t="s">
        <v>191</v>
      </c>
    </row>
    <row r="37" spans="1:13" ht="25.05" customHeight="1" x14ac:dyDescent="0.2">
      <c r="A37" s="1">
        <v>34</v>
      </c>
      <c r="B37" s="1" t="s">
        <v>15</v>
      </c>
      <c r="C37" s="1" t="s">
        <v>16</v>
      </c>
      <c r="D37" s="1" t="s">
        <v>192</v>
      </c>
      <c r="E37" s="1" t="s">
        <v>193</v>
      </c>
      <c r="F37" s="1" t="s">
        <v>194</v>
      </c>
      <c r="G37" s="1" t="s">
        <v>195</v>
      </c>
      <c r="H37" s="1" t="s">
        <v>2</v>
      </c>
      <c r="I37" s="1" t="s">
        <v>196</v>
      </c>
      <c r="J37" s="6">
        <v>0</v>
      </c>
      <c r="K37" s="6">
        <v>2000000</v>
      </c>
      <c r="L37" s="6">
        <v>83493662</v>
      </c>
      <c r="M37" s="1" t="s">
        <v>197</v>
      </c>
    </row>
    <row r="38" spans="1:13" ht="25.05" customHeight="1" x14ac:dyDescent="0.2">
      <c r="A38" s="2">
        <v>35</v>
      </c>
      <c r="B38" s="2" t="s">
        <v>15</v>
      </c>
      <c r="C38" s="2" t="s">
        <v>16</v>
      </c>
      <c r="D38" s="2" t="s">
        <v>192</v>
      </c>
      <c r="E38" s="2" t="s">
        <v>198</v>
      </c>
      <c r="F38" s="2" t="s">
        <v>199</v>
      </c>
      <c r="G38" s="2" t="s">
        <v>200</v>
      </c>
      <c r="H38" s="2" t="s">
        <v>2</v>
      </c>
      <c r="I38" s="2" t="s">
        <v>201</v>
      </c>
      <c r="J38" s="4">
        <v>0</v>
      </c>
      <c r="K38" s="4">
        <v>2000000</v>
      </c>
      <c r="L38" s="4">
        <v>81493662</v>
      </c>
      <c r="M38" s="2" t="s">
        <v>202</v>
      </c>
    </row>
    <row r="39" spans="1:13" ht="25.05" customHeight="1" x14ac:dyDescent="0.2">
      <c r="A39" s="1">
        <v>36</v>
      </c>
      <c r="B39" s="1" t="s">
        <v>15</v>
      </c>
      <c r="C39" s="1" t="s">
        <v>16</v>
      </c>
      <c r="D39" s="1" t="s">
        <v>192</v>
      </c>
      <c r="E39" s="1" t="s">
        <v>203</v>
      </c>
      <c r="F39" s="1" t="s">
        <v>204</v>
      </c>
      <c r="G39" s="1" t="s">
        <v>205</v>
      </c>
      <c r="H39" s="1" t="s">
        <v>2</v>
      </c>
      <c r="I39" s="1" t="s">
        <v>206</v>
      </c>
      <c r="J39" s="6">
        <v>0</v>
      </c>
      <c r="K39" s="6">
        <v>500000</v>
      </c>
      <c r="L39" s="6">
        <v>79493662</v>
      </c>
      <c r="M39" s="1" t="s">
        <v>207</v>
      </c>
    </row>
    <row r="40" spans="1:13" ht="25.05" customHeight="1" x14ac:dyDescent="0.2">
      <c r="A40" s="2">
        <v>37</v>
      </c>
      <c r="B40" s="2" t="s">
        <v>15</v>
      </c>
      <c r="C40" s="2" t="s">
        <v>16</v>
      </c>
      <c r="D40" s="2" t="s">
        <v>208</v>
      </c>
      <c r="E40" s="2" t="s">
        <v>209</v>
      </c>
      <c r="F40" s="2" t="s">
        <v>210</v>
      </c>
      <c r="G40" s="2" t="s">
        <v>211</v>
      </c>
      <c r="H40" s="2" t="s">
        <v>2</v>
      </c>
      <c r="I40" s="2" t="s">
        <v>212</v>
      </c>
      <c r="J40" s="4">
        <v>0</v>
      </c>
      <c r="K40" s="4">
        <v>1000000</v>
      </c>
      <c r="L40" s="4">
        <v>78993662</v>
      </c>
      <c r="M40" s="2" t="s">
        <v>213</v>
      </c>
    </row>
    <row r="41" spans="1:13" ht="25.05" customHeight="1" x14ac:dyDescent="0.2">
      <c r="A41" s="1">
        <v>38</v>
      </c>
      <c r="B41" s="1" t="s">
        <v>15</v>
      </c>
      <c r="C41" s="1" t="s">
        <v>16</v>
      </c>
      <c r="D41" s="1" t="s">
        <v>208</v>
      </c>
      <c r="E41" s="1" t="s">
        <v>214</v>
      </c>
      <c r="F41" s="1" t="s">
        <v>215</v>
      </c>
      <c r="G41" s="1" t="s">
        <v>216</v>
      </c>
      <c r="H41" s="1" t="s">
        <v>2</v>
      </c>
      <c r="I41" s="1" t="s">
        <v>217</v>
      </c>
      <c r="J41" s="6">
        <v>0</v>
      </c>
      <c r="K41" s="6">
        <v>1500000</v>
      </c>
      <c r="L41" s="6">
        <v>77993662</v>
      </c>
      <c r="M41" s="1" t="s">
        <v>218</v>
      </c>
    </row>
    <row r="42" spans="1:13" ht="25.05" customHeight="1" x14ac:dyDescent="0.2">
      <c r="A42" s="2">
        <v>39</v>
      </c>
      <c r="B42" s="2" t="s">
        <v>15</v>
      </c>
      <c r="C42" s="2" t="s">
        <v>16</v>
      </c>
      <c r="D42" s="2" t="s">
        <v>219</v>
      </c>
      <c r="E42" s="2" t="s">
        <v>220</v>
      </c>
      <c r="F42" s="2" t="s">
        <v>221</v>
      </c>
      <c r="G42" s="2" t="s">
        <v>222</v>
      </c>
      <c r="H42" s="2" t="s">
        <v>2</v>
      </c>
      <c r="I42" s="2" t="s">
        <v>223</v>
      </c>
      <c r="J42" s="4">
        <v>0</v>
      </c>
      <c r="K42" s="4">
        <v>1000000</v>
      </c>
      <c r="L42" s="4">
        <v>76493662</v>
      </c>
      <c r="M42" s="2" t="s">
        <v>224</v>
      </c>
    </row>
    <row r="43" spans="1:13" ht="25.05" customHeight="1" x14ac:dyDescent="0.2">
      <c r="A43" s="1">
        <v>40</v>
      </c>
      <c r="B43" s="1" t="s">
        <v>15</v>
      </c>
      <c r="C43" s="1" t="s">
        <v>16</v>
      </c>
      <c r="D43" s="1" t="s">
        <v>219</v>
      </c>
      <c r="E43" s="1" t="s">
        <v>225</v>
      </c>
      <c r="F43" s="1" t="s">
        <v>226</v>
      </c>
      <c r="G43" s="1" t="s">
        <v>227</v>
      </c>
      <c r="H43" s="1" t="s">
        <v>2</v>
      </c>
      <c r="I43" s="1" t="s">
        <v>228</v>
      </c>
      <c r="J43" s="6">
        <v>0</v>
      </c>
      <c r="K43" s="6">
        <v>20000000</v>
      </c>
      <c r="L43" s="6">
        <v>75493662</v>
      </c>
      <c r="M43" s="1" t="s">
        <v>229</v>
      </c>
    </row>
    <row r="44" spans="1:13" ht="25.05" customHeight="1" x14ac:dyDescent="0.2">
      <c r="A44" s="2">
        <v>41</v>
      </c>
      <c r="B44" s="2" t="s">
        <v>15</v>
      </c>
      <c r="C44" s="2" t="s">
        <v>16</v>
      </c>
      <c r="D44" s="2" t="s">
        <v>219</v>
      </c>
      <c r="E44" s="2" t="s">
        <v>230</v>
      </c>
      <c r="F44" s="2" t="s">
        <v>231</v>
      </c>
      <c r="G44" s="2" t="s">
        <v>232</v>
      </c>
      <c r="H44" s="2" t="s">
        <v>2</v>
      </c>
      <c r="I44" s="2" t="s">
        <v>233</v>
      </c>
      <c r="J44" s="4">
        <v>0</v>
      </c>
      <c r="K44" s="4">
        <v>1000000</v>
      </c>
      <c r="L44" s="4">
        <v>55493662</v>
      </c>
      <c r="M44" s="2" t="s">
        <v>234</v>
      </c>
    </row>
    <row r="45" spans="1:13" ht="25.05" customHeight="1" x14ac:dyDescent="0.2">
      <c r="A45" s="1">
        <v>42</v>
      </c>
      <c r="B45" s="1" t="s">
        <v>15</v>
      </c>
      <c r="C45" s="1" t="s">
        <v>16</v>
      </c>
      <c r="D45" s="1" t="s">
        <v>235</v>
      </c>
      <c r="E45" s="1" t="s">
        <v>236</v>
      </c>
      <c r="F45" s="1" t="s">
        <v>237</v>
      </c>
      <c r="G45" s="1" t="s">
        <v>238</v>
      </c>
      <c r="H45" s="1" t="s">
        <v>2</v>
      </c>
      <c r="I45" s="1" t="s">
        <v>239</v>
      </c>
      <c r="J45" s="6">
        <v>0</v>
      </c>
      <c r="K45" s="6">
        <v>20000000</v>
      </c>
      <c r="L45" s="6">
        <v>54493662</v>
      </c>
      <c r="M45" s="1" t="s">
        <v>240</v>
      </c>
    </row>
    <row r="46" spans="1:13" ht="25.05" customHeight="1" x14ac:dyDescent="0.2">
      <c r="A46" s="2">
        <v>43</v>
      </c>
      <c r="B46" s="2" t="s">
        <v>15</v>
      </c>
      <c r="C46" s="2" t="s">
        <v>16</v>
      </c>
      <c r="D46" s="2" t="s">
        <v>235</v>
      </c>
      <c r="E46" s="2" t="s">
        <v>241</v>
      </c>
      <c r="F46" s="2" t="s">
        <v>242</v>
      </c>
      <c r="G46" s="2" t="s">
        <v>243</v>
      </c>
      <c r="H46" s="2" t="s">
        <v>2</v>
      </c>
      <c r="I46" s="2" t="s">
        <v>244</v>
      </c>
      <c r="J46" s="4">
        <v>0</v>
      </c>
      <c r="K46" s="4">
        <v>25000000</v>
      </c>
      <c r="L46" s="4">
        <v>34493662</v>
      </c>
      <c r="M46" s="2" t="s">
        <v>245</v>
      </c>
    </row>
    <row r="47" spans="1:13" ht="25.05" customHeight="1" x14ac:dyDescent="0.2">
      <c r="A47" s="1">
        <v>44</v>
      </c>
      <c r="B47" s="1" t="s">
        <v>15</v>
      </c>
      <c r="C47" s="1" t="s">
        <v>16</v>
      </c>
      <c r="D47" s="1" t="s">
        <v>246</v>
      </c>
      <c r="E47" s="1" t="s">
        <v>247</v>
      </c>
      <c r="F47" s="1" t="s">
        <v>248</v>
      </c>
      <c r="G47" s="1" t="s">
        <v>249</v>
      </c>
      <c r="H47" s="1" t="s">
        <v>2</v>
      </c>
      <c r="I47" s="1" t="s">
        <v>250</v>
      </c>
      <c r="J47" s="6">
        <v>150000</v>
      </c>
      <c r="K47" s="6">
        <v>0</v>
      </c>
      <c r="L47" s="6">
        <v>9493662</v>
      </c>
      <c r="M47" s="1" t="s">
        <v>251</v>
      </c>
    </row>
    <row r="48" spans="1:13" ht="25.05" customHeight="1" x14ac:dyDescent="0.2">
      <c r="A48" s="2">
        <v>45</v>
      </c>
      <c r="B48" s="2" t="s">
        <v>15</v>
      </c>
      <c r="C48" s="2" t="s">
        <v>16</v>
      </c>
      <c r="D48" s="2" t="s">
        <v>246</v>
      </c>
      <c r="E48" s="2" t="s">
        <v>252</v>
      </c>
      <c r="F48" s="2" t="s">
        <v>253</v>
      </c>
      <c r="G48" s="2" t="s">
        <v>2</v>
      </c>
      <c r="H48" s="2" t="s">
        <v>2</v>
      </c>
      <c r="I48" s="2" t="s">
        <v>254</v>
      </c>
      <c r="J48" s="4">
        <v>7356338</v>
      </c>
      <c r="K48" s="4">
        <v>0</v>
      </c>
      <c r="L48" s="4">
        <v>9643662</v>
      </c>
      <c r="M48" s="2" t="s">
        <v>255</v>
      </c>
    </row>
    <row r="49" spans="1:13" ht="25.05" customHeight="1" x14ac:dyDescent="0.2">
      <c r="A49" s="1">
        <v>46</v>
      </c>
      <c r="B49" s="1" t="s">
        <v>15</v>
      </c>
      <c r="C49" s="1" t="s">
        <v>16</v>
      </c>
      <c r="D49" s="1" t="s">
        <v>246</v>
      </c>
      <c r="E49" s="1" t="s">
        <v>256</v>
      </c>
      <c r="F49" s="1" t="s">
        <v>257</v>
      </c>
      <c r="G49" s="1" t="s">
        <v>258</v>
      </c>
      <c r="H49" s="1" t="s">
        <v>2</v>
      </c>
      <c r="I49" s="1" t="s">
        <v>259</v>
      </c>
      <c r="J49" s="6">
        <v>0</v>
      </c>
      <c r="K49" s="6">
        <v>17000000</v>
      </c>
      <c r="L49" s="6">
        <v>17000000</v>
      </c>
      <c r="M49" s="1" t="s">
        <v>260</v>
      </c>
    </row>
    <row r="50" spans="1:13" ht="25.05" customHeight="1" x14ac:dyDescent="0.2">
      <c r="G50" t="s">
        <v>265</v>
      </c>
      <c r="I50" s="5">
        <f>J13+J8</f>
        <v>75000000</v>
      </c>
      <c r="J50" s="5">
        <f>SUM(J4:J49)</f>
        <v>98295338</v>
      </c>
      <c r="K50" s="5">
        <f>SUM(K4:K49)</f>
        <v>177795446</v>
      </c>
    </row>
    <row r="51" spans="1:13" x14ac:dyDescent="0.2">
      <c r="G51" t="s">
        <v>262</v>
      </c>
      <c r="I51" s="5">
        <f>K50-J48-J47-J10</f>
        <v>154500108</v>
      </c>
    </row>
    <row r="52" spans="1:13" x14ac:dyDescent="0.2">
      <c r="G52" t="s">
        <v>261</v>
      </c>
      <c r="I52" s="5">
        <f>J48+J47+J10</f>
        <v>23295338</v>
      </c>
    </row>
    <row r="53" spans="1:13" x14ac:dyDescent="0.2">
      <c r="G53" t="s">
        <v>263</v>
      </c>
      <c r="I53" s="5">
        <f>I51-I50</f>
        <v>79500108</v>
      </c>
    </row>
    <row r="57" spans="1:13" x14ac:dyDescent="0.2">
      <c r="L57" s="1"/>
    </row>
    <row r="58" spans="1:13" ht="14.4" customHeight="1" x14ac:dyDescent="0.2"/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2021-07-16T07:27:32Z</dcterms:modified>
</cp:coreProperties>
</file>