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M:\ehsan novin\rep\master\1400\tir\"/>
    </mc:Choice>
  </mc:AlternateContent>
  <bookViews>
    <workbookView xWindow="0" yWindow="0" windowWidth="23040" windowHeight="9384"/>
  </bookViews>
  <sheets>
    <sheet name="Table1" sheetId="1" r:id="rId1"/>
  </sheets>
  <calcPr calcId="152511"/>
</workbook>
</file>

<file path=xl/calcChain.xml><?xml version="1.0" encoding="utf-8"?>
<calcChain xmlns="http://schemas.openxmlformats.org/spreadsheetml/2006/main">
  <c r="I59" i="1" l="1"/>
  <c r="I58" i="1"/>
  <c r="I54" i="1"/>
  <c r="I53" i="1" l="1"/>
  <c r="I55" i="1" l="1"/>
  <c r="J53" i="1"/>
  <c r="K53" i="1"/>
</calcChain>
</file>

<file path=xl/sharedStrings.xml><?xml version="1.0" encoding="utf-8"?>
<sst xmlns="http://schemas.openxmlformats.org/spreadsheetml/2006/main" count="463" uniqueCount="280">
  <si>
    <t>صورت حساب سپرده</t>
  </si>
  <si>
    <t>تعداد 49 رکورد از آخرین تراکنش‌های سپرده 10.2048437.2 مربوط به سپرده حقيقي قرض الحسنه پس انداز حقيقي ريالی مرتضي اسديان در تاریخ 1400/04/16 برای ارز ریال.</t>
  </si>
  <si>
    <t/>
  </si>
  <si>
    <t>کد شعبه</t>
  </si>
  <si>
    <t>شعبه</t>
  </si>
  <si>
    <t>تاریخ</t>
  </si>
  <si>
    <t>ساعت</t>
  </si>
  <si>
    <t>سند</t>
  </si>
  <si>
    <t>شماره قبض</t>
  </si>
  <si>
    <t>شماره چک</t>
  </si>
  <si>
    <t>توضیحات</t>
  </si>
  <si>
    <t>برداشت</t>
  </si>
  <si>
    <t>واریز</t>
  </si>
  <si>
    <t>مانده</t>
  </si>
  <si>
    <t>یادداشت</t>
  </si>
  <si>
    <t>1</t>
  </si>
  <si>
    <t>ستاد</t>
  </si>
  <si>
    <t>1400/04/16</t>
  </si>
  <si>
    <t>14:09:04</t>
  </si>
  <si>
    <t>605031303</t>
  </si>
  <si>
    <t>I7110090875</t>
  </si>
  <si>
    <t>انتقال از کارت 6037701606220710 به کارت 5041721036722099 متعلق به مرتضي اسديان از اينترنت 7770003 - بانک کشاورزی - شماره مرجع 210707778758 شماره پيگيري 778758_سند تراکنش کارت</t>
  </si>
  <si>
    <t>واریزی علی مرادی برای خودش و پرهام سهم صندوق تیرماه 1400</t>
  </si>
  <si>
    <t>1400/04/07</t>
  </si>
  <si>
    <t>12:51:43</t>
  </si>
  <si>
    <t>553875092</t>
  </si>
  <si>
    <t>I7078967074</t>
  </si>
  <si>
    <t>انتقال از کارت 6104337937880456 به کارت 5041721036722099 متعلق به مرتضي اسديان از اينترنت 2884325 - بانک ملت - شماره مرجع 110534477124 شماره پيگيري 477124_سند تراکنش کارت</t>
  </si>
  <si>
    <t>واریزی مهدیه عباسی سهم صندوق تیرماه 1400</t>
  </si>
  <si>
    <t>1400/04/06</t>
  </si>
  <si>
    <t>21:35:00</t>
  </si>
  <si>
    <t>550084245</t>
  </si>
  <si>
    <t>I7077171889</t>
  </si>
  <si>
    <t>انتقال از کارت 5041721029968543 متعلق به حسين اسديان به کارت 5041721036722099 متعلق به مرتضي اسديان از اينترنت 115 - پذيرنده سامانه پرداخت همراه بانک - بانک قرض الحسنه رسالت - شماره مرجع 298879910 شماره پيگيري 885324_سند تراکنش کارت</t>
  </si>
  <si>
    <t>واریزی حسین اسدیان (رمضانعلی) سهم صندوق تیرماه 1400</t>
  </si>
  <si>
    <t>00:15:30</t>
  </si>
  <si>
    <t>544560832</t>
  </si>
  <si>
    <t>I7073859597</t>
  </si>
  <si>
    <t>انتقال از کارت 6279611100789242 به کارت 5041721036722099 متعلق به مرتضي اسديان از خودپرداز 10014403 - بانک ملت - شماره مرجع 110489897623 شماره پيگيري 897623_سند تراکنش کارت</t>
  </si>
  <si>
    <t>واریزی محمد سعیدی برای خود و خانواده اش سهم صندوق تیرماه 1400</t>
  </si>
  <si>
    <t>1400/04/05</t>
  </si>
  <si>
    <t>21:33:52</t>
  </si>
  <si>
    <t>540541789</t>
  </si>
  <si>
    <t>P2105292048437</t>
  </si>
  <si>
    <t>برداشت کارمزد پیامک_برداشت کارمزد پیامک نیمه اول 1400</t>
  </si>
  <si>
    <t>برداشت کارمزد پیامک_برداشت کارمزد پیامک</t>
  </si>
  <si>
    <t>11:15:20</t>
  </si>
  <si>
    <t>543433557</t>
  </si>
  <si>
    <t>I7070894153</t>
  </si>
  <si>
    <t>انتقال از کارت 6274121195658935 به کارت 5041721036722099 متعلق به مرتضي اسديان از خودپرداز 4214101 - بانک مسکن - شماره مرجع 117711912113 شماره پيگيري 912113_سند تراکنش کارت</t>
  </si>
  <si>
    <t>واریزی عادله ناظمی سهم صندوق (به خرید تیرماه نرسید)</t>
  </si>
  <si>
    <t>08:35:23</t>
  </si>
  <si>
    <t>543197725</t>
  </si>
  <si>
    <t>I7070287725</t>
  </si>
  <si>
    <t>خريد کالا و خدمات با کارت 5041721036722099 متعلق به مرتضي اسديان از اينترنت 10130295 - پرداخت الکترونیک سامان - شماره مرجع 018561547221 شماره پيگيري 208969_سند تراکنش کارت</t>
  </si>
  <si>
    <t>برداشت برای خرید سهام از بورس ایران تیرماه 1400</t>
  </si>
  <si>
    <t>08:30:30</t>
  </si>
  <si>
    <t>541815602</t>
  </si>
  <si>
    <t>I7070275985</t>
  </si>
  <si>
    <t>خريد کالا و خدمات با کارت 5041721036722099 متعلق به مرتضي اسديان از اينترنت 11569432 - پرداخت الکترونیک سامان - شماره مرجع 018561540022 شماره پيگيري 201707_سند تراکنش کارت</t>
  </si>
  <si>
    <t>برداشت برای خرید تتر از تترلند تیرماه 1400</t>
  </si>
  <si>
    <t>05:34:47</t>
  </si>
  <si>
    <t>543074115</t>
  </si>
  <si>
    <t>14000404012231607936*BKMT1400040510001.CT04366</t>
  </si>
  <si>
    <t>واریز پایا  4592044509,IRR_ واریز  پایا بابت شماره پیگیری 14000404012231607936 از بانک ملت شعبه 6554 توسط مرتضي اسديان</t>
  </si>
  <si>
    <t>واریزی برای بردیا عامری سهم صندوق تیرماه 1400</t>
  </si>
  <si>
    <t>1400/04/04</t>
  </si>
  <si>
    <t>22:43:54</t>
  </si>
  <si>
    <t>536755450</t>
  </si>
  <si>
    <t>I7069773033</t>
  </si>
  <si>
    <t>انتقال از کارت 6393461041500162 به کارت 5041721036722099 متعلق به مرتضي اسديان از اينترنت 19001 - بانک سينا - شماره مرجع 117622348714 شماره پيگيري 348714_سند تراکنش کارت</t>
  </si>
  <si>
    <t>واریزی ایمان افشار برای باران افشار سهم صندوق تیرماه 1400</t>
  </si>
  <si>
    <t>22:06:35</t>
  </si>
  <si>
    <t>537685645</t>
  </si>
  <si>
    <t>I7069665542</t>
  </si>
  <si>
    <t>انتقال از کارت 5894631817255573 به کارت 5041721036722099 متعلق به مرتضي اسديان از خودپرداز 10014899 - بانک ملت - شماره مرجع 110453464152 شماره پيگيري 464152_سند تراکنش کارت</t>
  </si>
  <si>
    <t>واریزی زهره میرطالبی برای خودش 200، فرزاد و فايزه هر نفر 100 تومن سهم صندوق تیرماه 1400</t>
  </si>
  <si>
    <t>20:44:03</t>
  </si>
  <si>
    <t>537558443</t>
  </si>
  <si>
    <t>I7069355355</t>
  </si>
  <si>
    <t>انتقال از کارت 5859831020797824 به کارت 5041721036722099 متعلق به مرتضي اسديان از اينترنت I000MP01 - بانک تجارت (2) - شماره مرجع 229047236292 شماره پيگيري 773161_سند تراکنش کارت</t>
  </si>
  <si>
    <t>واریزی مجید محمدی برای خودش و مهدی محمدی سهم صندوق تیرماه 1400</t>
  </si>
  <si>
    <t>19:07:08</t>
  </si>
  <si>
    <t>536441832</t>
  </si>
  <si>
    <t>I7069006122</t>
  </si>
  <si>
    <t>انتقال از کارت 6037998122491805 به کارت 5041721036722099 متعلق به مرتضي اسديان از خودپرداز 1658101 - بانک مسکن - شماره مرجع 117619650375 شماره پيگيري 650375_سند تراکنش کارت</t>
  </si>
  <si>
    <t>واریزی حسین محمدی برای خودش و خانواده سهم صندوق تیرماه 1400</t>
  </si>
  <si>
    <t>16:10:00</t>
  </si>
  <si>
    <t>537281448</t>
  </si>
  <si>
    <t>I7068608167</t>
  </si>
  <si>
    <t>انتقال از کارت 6037701109847662 به کارت 5041721036722099 متعلق به مرتضي اسديان از اينترنت 7770003 - بانک کشاورزی - شماره مرجع 210625536574 شماره پيگيري 536574_سند تراکنش کارت</t>
  </si>
  <si>
    <t>واریزی حسن اسدیان برای خودش و زهرا بیاری سهم صندوق تیرماه 1400</t>
  </si>
  <si>
    <t>15:57:00</t>
  </si>
  <si>
    <t>536261674</t>
  </si>
  <si>
    <t>I7068587898</t>
  </si>
  <si>
    <t>انتقال از کارت 5894631121937254 به کارت 5041721036722099 متعلق به مرتضي اسديان از خودپرداز 44440055 - بانک آينده - شماره مرجع 022117557323 شماره پيگيري 22111_سند تراکنش کارت</t>
  </si>
  <si>
    <t>واریز ابراهیم پیمان برای سهم صندوق تیرماه 1400</t>
  </si>
  <si>
    <t>14:52:37</t>
  </si>
  <si>
    <t>536133615</t>
  </si>
  <si>
    <t>I7068483379</t>
  </si>
  <si>
    <t>انتقال از کارت 6104337564254363 به کارت 5041721036722099 متعلق به مرتضي اسديان از اينترنت 2884325 - بانک ملت - شماره مرجع 110443336428 شماره پيگيري 336428_سند تراکنش کارت</t>
  </si>
  <si>
    <t>واریزی مصطفی نمازی سهم صندوق تیرماه 1400</t>
  </si>
  <si>
    <t>13:27:08</t>
  </si>
  <si>
    <t>537136626</t>
  </si>
  <si>
    <t>I7068303273</t>
  </si>
  <si>
    <t>انتقال از کارت 6104337584308215 به کارت 5041721036722099 متعلق به مرتضي اسديان از اينترنت 100 - بانک ملت - شماره مرجع 110441791332 شماره پيگيري 791332_سند تراکنش کارت</t>
  </si>
  <si>
    <t>واریزی علی کاریان سهم صندوق تیرماه 1400</t>
  </si>
  <si>
    <t>12:03:56</t>
  </si>
  <si>
    <t>537053269</t>
  </si>
  <si>
    <t>I7068068196</t>
  </si>
  <si>
    <t>انتقال از کارت 6037997225022988 به کارت 5041721036722099 متعلق به مرتضي اسديان از اينترنت 17592030 - بانک ملی - شماره مرجع 594850110507 شماره پيگيري 710624_سند تراکنش کارت</t>
  </si>
  <si>
    <t>واریزی محمدرضا شکیبا سهم صندوق تیرماه 1400</t>
  </si>
  <si>
    <t>11:08:01</t>
  </si>
  <si>
    <t>537004729</t>
  </si>
  <si>
    <t>I7067913687</t>
  </si>
  <si>
    <t>انتقال از کارت 6104337306560069 به کارت 5041721036722099 متعلق به مرتضي اسديان از خودپرداز 23760002 - بانک ملی - شماره مرجع 607717539980 شماره پيگيري 607721_سند تراکنش کارت</t>
  </si>
  <si>
    <t>واریزی مریم محمدی برای محمود اسدیان سهم صندوق تیرماه 1400</t>
  </si>
  <si>
    <t>09:36:34</t>
  </si>
  <si>
    <t>536932370</t>
  </si>
  <si>
    <t>I7067731858</t>
  </si>
  <si>
    <t>انتقال از کارت 6063731076345751 به کارت 5041721036722099 متعلق به مرتضي اسديان از اينترنت 19001 - قرض الحسنه مهر ایران - شماره مرجع 117609647806 شماره پيگيري 647806_سند تراکنش کارت</t>
  </si>
  <si>
    <t>واریزی حامد پیمان سهم صندوق تیرماه 1400</t>
  </si>
  <si>
    <t>09:07:09</t>
  </si>
  <si>
    <t>536915505</t>
  </si>
  <si>
    <t>I7067692830</t>
  </si>
  <si>
    <t>انتقال از کارت 6219861052629259 به کارت 5041721036722099 متعلق به مرتضي اسديان از اينترنت 19041 - بانک سامان - شماره مرجع 117609823679 شماره پيگيري 823679_سند تراکنش کارت</t>
  </si>
  <si>
    <t>واریزی مرتضی خلجی سهم صندوق تیرماه 1400</t>
  </si>
  <si>
    <t>07:37:08</t>
  </si>
  <si>
    <t>536885106</t>
  </si>
  <si>
    <t>I7067616542</t>
  </si>
  <si>
    <t>انتقال از کارت 6037998140464834 به کارت 5041721036722099 متعلق به مرتضي اسديان از اينترنت 17592030 - بانک ملی - شماره مرجع 999011911808 شماره پيگيري 487998_سند تراکنش کارت</t>
  </si>
  <si>
    <t>واریزی فاضل ناظمی برای عرشیا ناظمی سهم صندوق تیرماه 1400</t>
  </si>
  <si>
    <t>01:28:21</t>
  </si>
  <si>
    <t>533946972</t>
  </si>
  <si>
    <t>I7067423657</t>
  </si>
  <si>
    <t>انتقال از کارت 5022291001799780 به کارت 5041721036722099 متعلق به مرتضي اسديان از اينترنت 117      - بانک پاسارگاد - شماره مرجع 028669899948 شماره پيگيري 963371_سند تراکنش کارت</t>
  </si>
  <si>
    <t>واریزی لیلا دهقانی سهم صندوق تیرماه 1400</t>
  </si>
  <si>
    <t>1400/04/03</t>
  </si>
  <si>
    <t>23:48:07</t>
  </si>
  <si>
    <t>532766769</t>
  </si>
  <si>
    <t>I7067298941</t>
  </si>
  <si>
    <t>انتقال از کارت 6037701436030933 به کارت 5041721036722099 متعلق به مرتضي اسديان از اينترنت 7770003 - بانک کشاورزی - شماره مرجع 210624840996 شماره پيگيري 840996_سند تراکنش کارت</t>
  </si>
  <si>
    <t>واریزی محدثه اسدیان سهم صندوق تیرماه 1400</t>
  </si>
  <si>
    <t>22:29:13</t>
  </si>
  <si>
    <t>533832466</t>
  </si>
  <si>
    <t>I7067105735</t>
  </si>
  <si>
    <t>انتقال از کارت 6037997292535342 به کارت 5041721036722099 متعلق به مرتضي اسديان از خودپرداز 21485058 - بانک ملت - شماره مرجع 110432176939 شماره پيگيري 176939_سند تراکنش کارت</t>
  </si>
  <si>
    <t>واریزی محمد محمدی برای خودش، خانومش و مسعود محمدی سهم صندوق تیرماه 1400</t>
  </si>
  <si>
    <t>18:50:03</t>
  </si>
  <si>
    <t>533424568</t>
  </si>
  <si>
    <t>I7066060564</t>
  </si>
  <si>
    <t>انتقال از کارت 6104337401949811 به کارت 5041721036722099 متعلق به مرتضي اسديان از خودپرداز 60008503 - بانک رفاه کارگران - شماره مرجع 117575216828 شماره پيگيري 216828_سند تراکنش کارت</t>
  </si>
  <si>
    <t>واریزی رضا ترابی سهم صندوق تیرماه 1400</t>
  </si>
  <si>
    <t>11:18:01</t>
  </si>
  <si>
    <t>531425555</t>
  </si>
  <si>
    <t>14000403012231572257*BKMT1400040320021.CT01056</t>
  </si>
  <si>
    <t>واریز پایا  5209382117,IRR_ واریز  پایا بابت شماره پیگیری 14000403012231572257 از بانک ملت شعبه 6125 توسط مريم محمدي</t>
  </si>
  <si>
    <t>واریزی علی اسدیان سهم صندوق تیرماه 1400</t>
  </si>
  <si>
    <t>09:47:49</t>
  </si>
  <si>
    <t>529162661</t>
  </si>
  <si>
    <t>I7063997548</t>
  </si>
  <si>
    <t>انتقال از کارت 6037701149636182 به کارت 5041721036722099 متعلق به مرتضي اسديان از خودپرداز 21995202 - بانک کشاورزی - شماره مرجع 237817435173 شماره پيگيري 237852_سند تراکنش کارت</t>
  </si>
  <si>
    <t>واریزی حسن مرادی سهم صندوق تیرماه 1400</t>
  </si>
  <si>
    <t>07:50:11</t>
  </si>
  <si>
    <t>529027801</t>
  </si>
  <si>
    <t>I7063684055</t>
  </si>
  <si>
    <t>انتقال از کارت 6104337846148961 به کارت 5041721036722099 متعلق به مرتضي اسديان از اينترنت 2884325 - بانک ملت - شماره مرجع 110403277878 شماره پيگيري 277878_سند تراکنش کارت</t>
  </si>
  <si>
    <t>واریزی زهرا غیاث الدین برای خودش و مادرش اشرف شاطری سهم صندوق تیرماه 1400</t>
  </si>
  <si>
    <t>04:24:26</t>
  </si>
  <si>
    <t>530007547</t>
  </si>
  <si>
    <t>14000402012231552788*BKMT1400040310002.CT02204</t>
  </si>
  <si>
    <t>واریز پایا  4592044509,IRR_ واریز  پایا بابت شماره پیگیری 14000402012231552788 از بانک ملت شعبه 6554 توسط مرتضي اسديان</t>
  </si>
  <si>
    <t>واریزی حمیدرضا اسدیان برای خودش 200، آمنه سعیدی 200، ابوالفصل اسدیان 100، سهم صندوق تیرماه 1400</t>
  </si>
  <si>
    <t>1400/04/02</t>
  </si>
  <si>
    <t>20:53:12</t>
  </si>
  <si>
    <t>527904238</t>
  </si>
  <si>
    <t>I7062734699</t>
  </si>
  <si>
    <t>انتقال از کارت 6104337621929957 به کارت 5041721036722099 متعلق به مرتضي اسديان از اينترنت 2884322 - بانک ملت - شماره مرجع 110395033128 شماره پيگيري 33128_سند تراکنش کارت</t>
  </si>
  <si>
    <t>واریزی مصطفی سعیدی سهم صندوق تیرماه ۱۴۰۰</t>
  </si>
  <si>
    <t>16:25:11</t>
  </si>
  <si>
    <t>525137133</t>
  </si>
  <si>
    <t>I7061606239</t>
  </si>
  <si>
    <t>انتقال از کارت 5041721041513921 متعلق به جعفر جعفري پيته نوئي به کارت 5041721036722099 متعلق به مرتضي اسديان از اينترنت 115 - پذيرنده سايت اينترنتی - بانک قرض الحسنه رسالت - شماره مرجع 295116485 شماره پيگيري 121817_سند تراکنش کارت</t>
  </si>
  <si>
    <t>واریزی جعفر جعفری برای سهم صندوق تیرماه 1400</t>
  </si>
  <si>
    <t>11:00:23</t>
  </si>
  <si>
    <t>524667133</t>
  </si>
  <si>
    <t>14000402012231521136*BKMT1400040220045.CT00142</t>
  </si>
  <si>
    <t>واریز پایا  4592044509,IRR_ واریز  پایا بابت شماره پیگیری 14000402012231521136 از بانک ملت شعبه 6554 توسط مرتضي اسديان</t>
  </si>
  <si>
    <t>واریزی مرتضی اسدیان سهم صندوق تیرماه ۱۴۰۰.
خودش ۵۰۰، فیهمه عامری ۳۰۰، یلدا ۲۰۰، ماکان ۲۰۰، ایراندوخت اسدیان ۱۰۰، اکرم اسدیان ۱۰۰، بهاره عامری ۵۰. مبلغ ۵۷۰ تومن هم به خاطر کارمزد خرید برای ماه قبل واریز گردید.</t>
  </si>
  <si>
    <t>1400/04/01</t>
  </si>
  <si>
    <t>21:08:09</t>
  </si>
  <si>
    <t>522129830</t>
  </si>
  <si>
    <t>I7058792448</t>
  </si>
  <si>
    <t>انتقال از کارت 5894631116431073 به کارت 5041721036722099 متعلق به مرتضي اسديان از خودپرداز 10015425 - بانک ملت - شماره مرجع 110360918968 شماره پيگيري 918968_سند تراکنش کارت</t>
  </si>
  <si>
    <t>واریزی رمضانعلی سعیدی برای خودش، فاطمه و کبری اسدیان سهم صندوق تیرماه 1400</t>
  </si>
  <si>
    <t>21:06:17</t>
  </si>
  <si>
    <t>520965610</t>
  </si>
  <si>
    <t>I7058781932</t>
  </si>
  <si>
    <t>انتقال از کارت 6104337364490811 به کارت 5041721036722099 متعلق به مرتضي اسديان از اينترنت 200 - بانک ملت - شماره مرجع 110360844171 شماره پيگيري 844171_سند تراکنش کارت</t>
  </si>
  <si>
    <t>واریزی مصطفی بیاری برای خودش و مجتبی سهم صندوق تیرماه 1400</t>
  </si>
  <si>
    <t>19:00:29</t>
  </si>
  <si>
    <t>521862807</t>
  </si>
  <si>
    <t>I7058105303</t>
  </si>
  <si>
    <t>انتقال از کارت 5894631582755534 به کارت 5041721036722099 متعلق به مرتضي اسديان از اينترنت 67777777 - بانک رفاه کارگران - شماره مرجع 213546686799 شماره پيگيري 773201_سند تراکنش کارت</t>
  </si>
  <si>
    <t>واریزی رضا صانعی سهم صندوق تیرماه 1400</t>
  </si>
  <si>
    <t>18:02:12</t>
  </si>
  <si>
    <t>519439556</t>
  </si>
  <si>
    <t>I7057851825</t>
  </si>
  <si>
    <t>انتقال از کارت 6273811619898791 به کارت 5041721036722099 متعلق به مرتضي اسديان از خودپرداز 10740301 - بانک صادرات - شماره مرجع 046417264838 شماره پيگيري 46485_سند تراکنش کارت</t>
  </si>
  <si>
    <t>واریزی امین سعیدی برای سهم صندوق تیرماه 1400</t>
  </si>
  <si>
    <t>13:11:17</t>
  </si>
  <si>
    <t>517994870</t>
  </si>
  <si>
    <t>I7056937218</t>
  </si>
  <si>
    <t>انتقال از کارت 5022291076413986 به کارت 5041721036722099 متعلق به مرتضي اسديان از اينترنت 115      - بانک پاسارگاد - شماره مرجع 028621342863 شماره پيگيري 769890_سند تراکنش کارت</t>
  </si>
  <si>
    <t>واریزی رضا محمدی برای الینا سهم صندوق تیرماه 1400</t>
  </si>
  <si>
    <t>12:49:17</t>
  </si>
  <si>
    <t>519056494</t>
  </si>
  <si>
    <t>I7056828657</t>
  </si>
  <si>
    <t>انتقال از کارت 5894631824719355 به کارت 5041721036722099 متعلق به مرتضي اسديان از اينترنت 67777777 - بانک رفاه کارگران - شماره مرجع 201727602656 شماره پيگيري 33531_سند تراکنش کارت</t>
  </si>
  <si>
    <t>واریزی نفیسه محمدی برای خودش و علی محمدی سهم صندوق تیر 1400</t>
  </si>
  <si>
    <t>11:56:45</t>
  </si>
  <si>
    <t>517855635</t>
  </si>
  <si>
    <t>I7056551805</t>
  </si>
  <si>
    <t>انتقال از کارت 6063731083580713 به کارت 5041721036722099 متعلق به مرتضي اسديان از اينترنت 19001 - قرض الحسنه مهر ایران - شماره مرجع 117311607078 شماره پيگيري 607078_سند تراکنش کارت</t>
  </si>
  <si>
    <t>واریزی محمد هاشم زاده برای خودش و اعظم اسلامی سهم صندوق تیر 1400</t>
  </si>
  <si>
    <t>1400/03/31</t>
  </si>
  <si>
    <t>22:36:14</t>
  </si>
  <si>
    <t>515374330</t>
  </si>
  <si>
    <t>I7055037363</t>
  </si>
  <si>
    <t>انتقال از کارت 6037691584478838 به کارت 5041721036722099 متعلق به مرتضي اسديان از خودپرداز 105336   - بانک توسعه تعاون - شماره مرجع 006174241157 شماره پيگيري 7824_سند تراکنش کارت</t>
  </si>
  <si>
    <t>واریزی غلام محمدی سهم صندوق برای خود و خانواده اش تیر 1400</t>
  </si>
  <si>
    <t>21:52:52</t>
  </si>
  <si>
    <t>516342193</t>
  </si>
  <si>
    <t>I7054854638</t>
  </si>
  <si>
    <t>انتقال از کارت 5859831181643460 به کارت 5041721036722099 متعلق به مرتضي اسديان از خودپرداز 24080003 - بانک ملی - شماره مرجع 892217178676 شماره پيگيري 892232_سند تراکنش کارت</t>
  </si>
  <si>
    <t>واریزی مهدی مرادی برای صغرا مرادی سهم صندوق تیر 1400</t>
  </si>
  <si>
    <t>21:14:56</t>
  </si>
  <si>
    <t>516256457</t>
  </si>
  <si>
    <t>I7054659699</t>
  </si>
  <si>
    <t>انتقال از کارت 6037997325627611 به کارت 5041721036722099 متعلق به مرتضي اسديان از خودپرداز 9750009 - بانک رفاه کارگران - شماره مرجع 117284983864 شماره پيگيري 983864_سند تراکنش کارت</t>
  </si>
  <si>
    <t>واریزی حسین اسدیان (محمد) سهم صندوق 50 تومن خودش ۱۰۰ مونا تیر 1400</t>
  </si>
  <si>
    <t>19:22:00</t>
  </si>
  <si>
    <t>515031460</t>
  </si>
  <si>
    <t>I7054038927</t>
  </si>
  <si>
    <t>انتقال از کارت 6037997504716300 به کارت 5041721036722099 متعلق به مرتضي اسديان از اينترنت 17592030 - بانک ملی - شماره مرجع 448719122246 شماره پيگيري 131165_سند تراکنش کارت</t>
  </si>
  <si>
    <t>واریزی محسن محمدی برای خود و محبوبه محمدی سهم صندوق تیر 1400</t>
  </si>
  <si>
    <t>18:10:17</t>
  </si>
  <si>
    <t>514895590</t>
  </si>
  <si>
    <t>I7053702362</t>
  </si>
  <si>
    <t>انتقال از کارت 5892101033198447 به کارت 5041721036722099 متعلق به مرتضي اسديان از اينترنت 115      - بانک سپه - شماره مرجع 009396933446 شماره پيگيري 424218_سند تراکنش کارت</t>
  </si>
  <si>
    <t>واریزی زهرا عرب محمدی برای شبنم سهم صندوق تیرماه 1400</t>
  </si>
  <si>
    <t>12:46:39</t>
  </si>
  <si>
    <t>513354263</t>
  </si>
  <si>
    <t>I7052648170</t>
  </si>
  <si>
    <t>انتقال از کارت 5058011221361287 به کارت 5041721036722099 متعلق به مرتضي اسديان از اينترنت 1        - بانک سپه (کوثر سابق) - شماره مرجع 001539566888 شماره پيگيري 5002_سند تراکنش کارت</t>
  </si>
  <si>
    <t>واریزی علی اکبر محمدی برای عذرا اسدیان سهم صندوق تیر 1400</t>
  </si>
  <si>
    <t>09:59:46</t>
  </si>
  <si>
    <t>514075243</t>
  </si>
  <si>
    <t>I7051824737</t>
  </si>
  <si>
    <t>انتقال از کارت 6104337973913013 به کارت 5041721036722099 متعلق به مرتضي اسديان از اينترنت 5053317 - بانک ملت - شماره مرجع 110300605550 شماره پيگيري 605550_سند تراکنش کارت</t>
  </si>
  <si>
    <t>واریزی فاطمه عرب محمدی برای سهم صندوق خود و خانواده اش برای تیر 1400</t>
  </si>
  <si>
    <t>1400/03/30</t>
  </si>
  <si>
    <t>09:05:47</t>
  </si>
  <si>
    <t>506993746</t>
  </si>
  <si>
    <t>I7047831029</t>
  </si>
  <si>
    <t>انتقال از کارت 6395991135114700 به کارت 5041721036722099 متعلق به مرتضي اسديان از اينترنت 33330001 - بانک قوامين - شماره مرجع 000000229379 شماره پيگيري 229379_سند تراکنش کارت</t>
  </si>
  <si>
    <t>واریزی ام کلثوم ابوترابی برای سهم صندوق برای خود و خانواده اش تیرماه 1400</t>
  </si>
  <si>
    <t>1400/03/27</t>
  </si>
  <si>
    <t>09:02:07</t>
  </si>
  <si>
    <t>492929687</t>
  </si>
  <si>
    <t>I7038666993</t>
  </si>
  <si>
    <t>انتقال از کارت 5894631839496692 به کارت 5041721036722099 متعلق به مرتضي اسديان از اينترنت 67777777 - بانک رفاه کارگران - شماره مرجع 423531009512 شماره پيگيري 793745_سند تراکنش کارت</t>
  </si>
  <si>
    <t>واریزی حسین زنده دل برای صندوق سهم تیرماه 1400</t>
  </si>
  <si>
    <t>برداشت برای وام، پیامک (شخصی) و کارمزد جابجابی</t>
  </si>
  <si>
    <t>باقی مانده صندوق احسان نوین</t>
  </si>
  <si>
    <t>کل واریزها برای صندوق از اول</t>
  </si>
  <si>
    <t>کل واریزها برای صندوق احسان نوین (تیر)</t>
  </si>
  <si>
    <t>کل واریزها برای صندوق از اول تا تیر</t>
  </si>
  <si>
    <t>باقی مانده صندوق احسان نوین (خرداد)</t>
  </si>
  <si>
    <t>برداشت برای خرید سهام تیر</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</si>
</sst>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9"/>
      <name val="Tahoma"/>
    </font>
    <font>
      <b/>
      <sz val="9"/>
      <color rgb="FFFFFFFF"/>
      <name val="Tahoma"/>
    </font>
    <font>
      <b/>
      <sz val="11"/>
      <color rgb="FF000000"/>
      <name val="Arial"/>
    </font>
    <font>
      <b/>
      <sz val="14"/>
      <name val="Tahoma"/>
      <family val="2"/>
    </font>
  </fonts>
  <fills count="5">
    <fill>
      <patternFill patternType="none"/>
    </fill>
    <fill>
      <patternFill patternType="gray125"/>
    </fill>
    <fill>
      <patternFill patternType="solid">
        <fgColor rgb="FFFFFFFF"/>
        <bgColor rgb="FFFFFFFF"/>
      </patternFill>
    </fill>
    <fill>
      <patternFill patternType="solid">
        <fgColor rgb="FFCCCCCC"/>
        <bgColor rgb="FFCCCCCC"/>
      </patternFill>
    </fill>
    <fill>
      <patternFill patternType="solid">
        <fgColor rgb="FF8B8B8C"/>
        <bgColor rgb="FF8B8B8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applyAlignment="1">
      <alignment horizontal="center" vertical="center"/>
    </xf>
    <xf numFmtId="49" fontId="0" fillId="2" borderId="1" xfId="0" applyNumberFormat="1" applyFill="1" applyBorder="1" applyAlignment="1">
      <alignment horizontal="center" vertical="center"/>
    </xf>
    <xf numFmtId="49" fontId="0" fillId="3" borderId="1" xfId="0" applyNumberFormat="1" applyFill="1" applyBorder="1" applyAlignment="1">
      <alignment horizontal="center" vertical="center"/>
    </xf>
    <xf numFmtId="49" fontId="1" fillId="4" borderId="1" xfId="0" applyNumberFormat="1" applyFont="1" applyFill="1" applyBorder="1" applyAlignment="1">
      <alignment horizontal="center" vertical="center"/>
    </xf>
    <xf numFmtId="3" fontId="0" fillId="3" borderId="1" xfId="0" applyNumberFormat="1" applyFill="1" applyBorder="1" applyAlignment="1">
      <alignment horizontal="center" vertical="center"/>
    </xf>
    <xf numFmtId="3" fontId="0" fillId="0" borderId="0" xfId="0" applyNumberFormat="1" applyAlignment="1">
      <alignment horizontal="center" vertical="center"/>
    </xf>
    <xf numFmtId="3" fontId="0" fillId="2" borderId="1" xfId="0" applyNumberFormat="1" applyFill="1" applyBorder="1" applyAlignment="1">
      <alignment horizontal="center" vertical="center"/>
    </xf>
    <xf numFmtId="3" fontId="3" fillId="0" borderId="0" xfId="0" applyNumberFormat="1" applyFont="1" applyAlignment="1">
      <alignment horizontal="center" vertical="center"/>
    </xf>
    <xf numFmtId="49" fontId="2" fillId="0" borderId="0" xfId="0" applyNumberFormat="1" applyFont="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
  <sheetViews>
    <sheetView rightToLeft="1" tabSelected="1" topLeftCell="A40" workbookViewId="0">
      <selection activeCell="I58" sqref="I58"/>
    </sheetView>
  </sheetViews>
  <sheetFormatPr defaultRowHeight="11.4" x14ac:dyDescent="0.2"/>
  <cols>
    <col min="1" max="1" width="4" customWidth="1"/>
    <col min="2" max="3" width="14" customWidth="1"/>
    <col min="4" max="4" width="10" customWidth="1"/>
    <col min="5" max="5" width="20" customWidth="1"/>
    <col min="6" max="6" width="10" customWidth="1"/>
    <col min="7" max="7" width="28" customWidth="1"/>
    <col min="8" max="8" width="10" customWidth="1"/>
    <col min="9" max="9" width="46" customWidth="1"/>
    <col min="10" max="12" width="18" customWidth="1"/>
    <col min="13" max="13" width="20" customWidth="1"/>
  </cols>
  <sheetData>
    <row r="1" spans="1:13" ht="25.05" customHeight="1" x14ac:dyDescent="0.2">
      <c r="A1" s="8" t="s">
        <v>0</v>
      </c>
      <c r="B1" s="9"/>
      <c r="C1" s="9"/>
      <c r="D1" s="9"/>
      <c r="E1" s="9"/>
      <c r="F1" s="9"/>
      <c r="G1" s="9"/>
      <c r="H1" s="9"/>
      <c r="I1" s="9"/>
      <c r="J1" s="9"/>
      <c r="K1" s="9"/>
      <c r="L1" s="9"/>
      <c r="M1" s="9"/>
    </row>
    <row r="2" spans="1:13" ht="25.05" customHeight="1" x14ac:dyDescent="0.2">
      <c r="A2" s="9" t="s">
        <v>1</v>
      </c>
      <c r="B2" s="9"/>
      <c r="C2" s="9"/>
      <c r="D2" s="9"/>
      <c r="E2" s="9"/>
      <c r="F2" s="9"/>
      <c r="G2" s="9"/>
      <c r="H2" s="9"/>
      <c r="I2" s="9"/>
      <c r="J2" s="9"/>
      <c r="K2" s="9"/>
      <c r="L2" s="9"/>
      <c r="M2" s="9"/>
    </row>
    <row r="3" spans="1:13" ht="25.05" customHeight="1" x14ac:dyDescent="0.2">
      <c r="A3" s="3" t="s">
        <v>2</v>
      </c>
      <c r="B3" s="3" t="s">
        <v>3</v>
      </c>
      <c r="C3" s="3" t="s">
        <v>4</v>
      </c>
      <c r="D3" s="3" t="s">
        <v>5</v>
      </c>
      <c r="E3" s="3" t="s">
        <v>6</v>
      </c>
      <c r="F3" s="3" t="s">
        <v>7</v>
      </c>
      <c r="G3" s="3" t="s">
        <v>8</v>
      </c>
      <c r="H3" s="3" t="s">
        <v>9</v>
      </c>
      <c r="I3" s="3" t="s">
        <v>10</v>
      </c>
      <c r="J3" s="3" t="s">
        <v>11</v>
      </c>
      <c r="K3" s="3" t="s">
        <v>12</v>
      </c>
      <c r="L3" s="3" t="s">
        <v>13</v>
      </c>
      <c r="M3" s="3" t="s">
        <v>14</v>
      </c>
    </row>
    <row r="4" spans="1:13" ht="25.05" customHeight="1" x14ac:dyDescent="0.2">
      <c r="A4" s="2">
        <v>1</v>
      </c>
      <c r="B4" s="2" t="s">
        <v>15</v>
      </c>
      <c r="C4" s="2" t="s">
        <v>16</v>
      </c>
      <c r="D4" s="2" t="s">
        <v>17</v>
      </c>
      <c r="E4" s="2" t="s">
        <v>18</v>
      </c>
      <c r="F4" s="2" t="s">
        <v>19</v>
      </c>
      <c r="G4" s="2" t="s">
        <v>20</v>
      </c>
      <c r="H4" s="2" t="s">
        <v>2</v>
      </c>
      <c r="I4" s="2" t="s">
        <v>21</v>
      </c>
      <c r="J4" s="4">
        <v>0</v>
      </c>
      <c r="K4" s="4">
        <v>1500000</v>
      </c>
      <c r="L4" s="4">
        <v>20850108</v>
      </c>
      <c r="M4" s="2" t="s">
        <v>22</v>
      </c>
    </row>
    <row r="5" spans="1:13" ht="25.05" customHeight="1" x14ac:dyDescent="0.2">
      <c r="A5" s="1">
        <v>2</v>
      </c>
      <c r="B5" s="1" t="s">
        <v>15</v>
      </c>
      <c r="C5" s="1" t="s">
        <v>16</v>
      </c>
      <c r="D5" s="1" t="s">
        <v>23</v>
      </c>
      <c r="E5" s="1" t="s">
        <v>24</v>
      </c>
      <c r="F5" s="1" t="s">
        <v>25</v>
      </c>
      <c r="G5" s="1" t="s">
        <v>26</v>
      </c>
      <c r="H5" s="1" t="s">
        <v>2</v>
      </c>
      <c r="I5" s="1" t="s">
        <v>27</v>
      </c>
      <c r="J5" s="6">
        <v>0</v>
      </c>
      <c r="K5" s="6">
        <v>1000000</v>
      </c>
      <c r="L5" s="6">
        <v>19350108</v>
      </c>
      <c r="M5" s="1" t="s">
        <v>28</v>
      </c>
    </row>
    <row r="6" spans="1:13" ht="25.05" customHeight="1" x14ac:dyDescent="0.2">
      <c r="A6" s="2">
        <v>3</v>
      </c>
      <c r="B6" s="2" t="s">
        <v>15</v>
      </c>
      <c r="C6" s="2" t="s">
        <v>16</v>
      </c>
      <c r="D6" s="2" t="s">
        <v>29</v>
      </c>
      <c r="E6" s="2" t="s">
        <v>30</v>
      </c>
      <c r="F6" s="2" t="s">
        <v>31</v>
      </c>
      <c r="G6" s="2" t="s">
        <v>32</v>
      </c>
      <c r="H6" s="2" t="s">
        <v>2</v>
      </c>
      <c r="I6" s="2" t="s">
        <v>33</v>
      </c>
      <c r="J6" s="4">
        <v>0</v>
      </c>
      <c r="K6" s="4">
        <v>2000000</v>
      </c>
      <c r="L6" s="4">
        <v>18350108</v>
      </c>
      <c r="M6" s="2" t="s">
        <v>34</v>
      </c>
    </row>
    <row r="7" spans="1:13" ht="25.05" customHeight="1" x14ac:dyDescent="0.2">
      <c r="A7" s="1">
        <v>4</v>
      </c>
      <c r="B7" s="1" t="s">
        <v>15</v>
      </c>
      <c r="C7" s="1" t="s">
        <v>16</v>
      </c>
      <c r="D7" s="1" t="s">
        <v>29</v>
      </c>
      <c r="E7" s="1" t="s">
        <v>35</v>
      </c>
      <c r="F7" s="1" t="s">
        <v>36</v>
      </c>
      <c r="G7" s="1" t="s">
        <v>37</v>
      </c>
      <c r="H7" s="1" t="s">
        <v>2</v>
      </c>
      <c r="I7" s="1" t="s">
        <v>38</v>
      </c>
      <c r="J7" s="6">
        <v>0</v>
      </c>
      <c r="K7" s="6">
        <v>1500000</v>
      </c>
      <c r="L7" s="6">
        <v>16350108</v>
      </c>
      <c r="M7" s="1" t="s">
        <v>39</v>
      </c>
    </row>
    <row r="8" spans="1:13" ht="25.05" customHeight="1" x14ac:dyDescent="0.2">
      <c r="A8" s="2">
        <v>5</v>
      </c>
      <c r="B8" s="2" t="s">
        <v>15</v>
      </c>
      <c r="C8" s="2" t="s">
        <v>16</v>
      </c>
      <c r="D8" s="2" t="s">
        <v>40</v>
      </c>
      <c r="E8" s="2" t="s">
        <v>41</v>
      </c>
      <c r="F8" s="2" t="s">
        <v>42</v>
      </c>
      <c r="G8" s="2" t="s">
        <v>43</v>
      </c>
      <c r="H8" s="2" t="s">
        <v>2</v>
      </c>
      <c r="I8" s="2" t="s">
        <v>44</v>
      </c>
      <c r="J8" s="4">
        <v>150000</v>
      </c>
      <c r="K8" s="4">
        <v>0</v>
      </c>
      <c r="L8" s="4">
        <v>14850108</v>
      </c>
      <c r="M8" s="2" t="s">
        <v>45</v>
      </c>
    </row>
    <row r="9" spans="1:13" ht="25.05" customHeight="1" x14ac:dyDescent="0.2">
      <c r="A9" s="1">
        <v>6</v>
      </c>
      <c r="B9" s="1" t="s">
        <v>15</v>
      </c>
      <c r="C9" s="1" t="s">
        <v>16</v>
      </c>
      <c r="D9" s="1" t="s">
        <v>40</v>
      </c>
      <c r="E9" s="1" t="s">
        <v>46</v>
      </c>
      <c r="F9" s="1" t="s">
        <v>47</v>
      </c>
      <c r="G9" s="1" t="s">
        <v>48</v>
      </c>
      <c r="H9" s="1" t="s">
        <v>2</v>
      </c>
      <c r="I9" s="1" t="s">
        <v>49</v>
      </c>
      <c r="J9" s="6">
        <v>0</v>
      </c>
      <c r="K9" s="6">
        <v>1000000</v>
      </c>
      <c r="L9" s="6">
        <v>15000108</v>
      </c>
      <c r="M9" s="1" t="s">
        <v>50</v>
      </c>
    </row>
    <row r="10" spans="1:13" ht="25.05" customHeight="1" x14ac:dyDescent="0.2">
      <c r="A10" s="2">
        <v>7</v>
      </c>
      <c r="B10" s="2" t="s">
        <v>15</v>
      </c>
      <c r="C10" s="2" t="s">
        <v>16</v>
      </c>
      <c r="D10" s="2" t="s">
        <v>40</v>
      </c>
      <c r="E10" s="2" t="s">
        <v>51</v>
      </c>
      <c r="F10" s="2" t="s">
        <v>52</v>
      </c>
      <c r="G10" s="2" t="s">
        <v>53</v>
      </c>
      <c r="H10" s="2" t="s">
        <v>2</v>
      </c>
      <c r="I10" s="2" t="s">
        <v>54</v>
      </c>
      <c r="J10" s="4">
        <v>55000000</v>
      </c>
      <c r="K10" s="4">
        <v>0</v>
      </c>
      <c r="L10" s="4">
        <v>14000108</v>
      </c>
      <c r="M10" s="2" t="s">
        <v>55</v>
      </c>
    </row>
    <row r="11" spans="1:13" ht="25.05" customHeight="1" x14ac:dyDescent="0.2">
      <c r="A11" s="1">
        <v>8</v>
      </c>
      <c r="B11" s="1" t="s">
        <v>15</v>
      </c>
      <c r="C11" s="1" t="s">
        <v>16</v>
      </c>
      <c r="D11" s="1" t="s">
        <v>40</v>
      </c>
      <c r="E11" s="1" t="s">
        <v>56</v>
      </c>
      <c r="F11" s="1" t="s">
        <v>57</v>
      </c>
      <c r="G11" s="1" t="s">
        <v>58</v>
      </c>
      <c r="H11" s="1" t="s">
        <v>2</v>
      </c>
      <c r="I11" s="1" t="s">
        <v>59</v>
      </c>
      <c r="J11" s="6">
        <v>55000000</v>
      </c>
      <c r="K11" s="6">
        <v>0</v>
      </c>
      <c r="L11" s="6">
        <v>69000108</v>
      </c>
      <c r="M11" s="1" t="s">
        <v>60</v>
      </c>
    </row>
    <row r="12" spans="1:13" ht="25.05" customHeight="1" x14ac:dyDescent="0.2">
      <c r="A12" s="2">
        <v>9</v>
      </c>
      <c r="B12" s="2" t="s">
        <v>15</v>
      </c>
      <c r="C12" s="2" t="s">
        <v>16</v>
      </c>
      <c r="D12" s="2" t="s">
        <v>40</v>
      </c>
      <c r="E12" s="2" t="s">
        <v>61</v>
      </c>
      <c r="F12" s="2" t="s">
        <v>62</v>
      </c>
      <c r="G12" s="2" t="s">
        <v>63</v>
      </c>
      <c r="H12" s="2" t="s">
        <v>2</v>
      </c>
      <c r="I12" s="2" t="s">
        <v>64</v>
      </c>
      <c r="J12" s="4">
        <v>0</v>
      </c>
      <c r="K12" s="4">
        <v>500000</v>
      </c>
      <c r="L12" s="4">
        <v>124000108</v>
      </c>
      <c r="M12" s="2" t="s">
        <v>65</v>
      </c>
    </row>
    <row r="13" spans="1:13" ht="25.05" customHeight="1" x14ac:dyDescent="0.2">
      <c r="A13" s="1">
        <v>10</v>
      </c>
      <c r="B13" s="1" t="s">
        <v>15</v>
      </c>
      <c r="C13" s="1" t="s">
        <v>16</v>
      </c>
      <c r="D13" s="1" t="s">
        <v>66</v>
      </c>
      <c r="E13" s="1" t="s">
        <v>67</v>
      </c>
      <c r="F13" s="1" t="s">
        <v>68</v>
      </c>
      <c r="G13" s="1" t="s">
        <v>69</v>
      </c>
      <c r="H13" s="1" t="s">
        <v>2</v>
      </c>
      <c r="I13" s="1" t="s">
        <v>70</v>
      </c>
      <c r="J13" s="6">
        <v>0</v>
      </c>
      <c r="K13" s="6">
        <v>500000</v>
      </c>
      <c r="L13" s="6">
        <v>123500108</v>
      </c>
      <c r="M13" s="1" t="s">
        <v>71</v>
      </c>
    </row>
    <row r="14" spans="1:13" ht="25.05" customHeight="1" x14ac:dyDescent="0.2">
      <c r="A14" s="2">
        <v>11</v>
      </c>
      <c r="B14" s="2" t="s">
        <v>15</v>
      </c>
      <c r="C14" s="2" t="s">
        <v>16</v>
      </c>
      <c r="D14" s="2" t="s">
        <v>66</v>
      </c>
      <c r="E14" s="2" t="s">
        <v>72</v>
      </c>
      <c r="F14" s="2" t="s">
        <v>73</v>
      </c>
      <c r="G14" s="2" t="s">
        <v>74</v>
      </c>
      <c r="H14" s="2" t="s">
        <v>2</v>
      </c>
      <c r="I14" s="2" t="s">
        <v>75</v>
      </c>
      <c r="J14" s="4">
        <v>0</v>
      </c>
      <c r="K14" s="4">
        <v>4000000</v>
      </c>
      <c r="L14" s="4">
        <v>123000108</v>
      </c>
      <c r="M14" s="2" t="s">
        <v>76</v>
      </c>
    </row>
    <row r="15" spans="1:13" ht="25.05" customHeight="1" x14ac:dyDescent="0.2">
      <c r="A15" s="1">
        <v>12</v>
      </c>
      <c r="B15" s="1" t="s">
        <v>15</v>
      </c>
      <c r="C15" s="1" t="s">
        <v>16</v>
      </c>
      <c r="D15" s="1" t="s">
        <v>66</v>
      </c>
      <c r="E15" s="1" t="s">
        <v>77</v>
      </c>
      <c r="F15" s="1" t="s">
        <v>78</v>
      </c>
      <c r="G15" s="1" t="s">
        <v>79</v>
      </c>
      <c r="H15" s="1" t="s">
        <v>2</v>
      </c>
      <c r="I15" s="1" t="s">
        <v>80</v>
      </c>
      <c r="J15" s="6">
        <v>0</v>
      </c>
      <c r="K15" s="6">
        <v>2000000</v>
      </c>
      <c r="L15" s="6">
        <v>119000108</v>
      </c>
      <c r="M15" s="1" t="s">
        <v>81</v>
      </c>
    </row>
    <row r="16" spans="1:13" ht="25.05" customHeight="1" x14ac:dyDescent="0.2">
      <c r="A16" s="2">
        <v>13</v>
      </c>
      <c r="B16" s="2" t="s">
        <v>15</v>
      </c>
      <c r="C16" s="2" t="s">
        <v>16</v>
      </c>
      <c r="D16" s="2" t="s">
        <v>66</v>
      </c>
      <c r="E16" s="2" t="s">
        <v>82</v>
      </c>
      <c r="F16" s="2" t="s">
        <v>83</v>
      </c>
      <c r="G16" s="2" t="s">
        <v>84</v>
      </c>
      <c r="H16" s="2" t="s">
        <v>2</v>
      </c>
      <c r="I16" s="2" t="s">
        <v>85</v>
      </c>
      <c r="J16" s="4">
        <v>0</v>
      </c>
      <c r="K16" s="4">
        <v>4000000</v>
      </c>
      <c r="L16" s="4">
        <v>117000108</v>
      </c>
      <c r="M16" s="2" t="s">
        <v>86</v>
      </c>
    </row>
    <row r="17" spans="1:13" ht="25.05" customHeight="1" x14ac:dyDescent="0.2">
      <c r="A17" s="1">
        <v>14</v>
      </c>
      <c r="B17" s="1" t="s">
        <v>15</v>
      </c>
      <c r="C17" s="1" t="s">
        <v>16</v>
      </c>
      <c r="D17" s="1" t="s">
        <v>66</v>
      </c>
      <c r="E17" s="1" t="s">
        <v>87</v>
      </c>
      <c r="F17" s="1" t="s">
        <v>88</v>
      </c>
      <c r="G17" s="1" t="s">
        <v>89</v>
      </c>
      <c r="H17" s="1" t="s">
        <v>2</v>
      </c>
      <c r="I17" s="1" t="s">
        <v>90</v>
      </c>
      <c r="J17" s="6">
        <v>0</v>
      </c>
      <c r="K17" s="6">
        <v>2000000</v>
      </c>
      <c r="L17" s="6">
        <v>113000108</v>
      </c>
      <c r="M17" s="1" t="s">
        <v>91</v>
      </c>
    </row>
    <row r="18" spans="1:13" ht="25.05" customHeight="1" x14ac:dyDescent="0.2">
      <c r="A18" s="2">
        <v>15</v>
      </c>
      <c r="B18" s="2" t="s">
        <v>15</v>
      </c>
      <c r="C18" s="2" t="s">
        <v>16</v>
      </c>
      <c r="D18" s="2" t="s">
        <v>66</v>
      </c>
      <c r="E18" s="2" t="s">
        <v>92</v>
      </c>
      <c r="F18" s="2" t="s">
        <v>93</v>
      </c>
      <c r="G18" s="2" t="s">
        <v>94</v>
      </c>
      <c r="H18" s="2" t="s">
        <v>2</v>
      </c>
      <c r="I18" s="2" t="s">
        <v>95</v>
      </c>
      <c r="J18" s="4">
        <v>0</v>
      </c>
      <c r="K18" s="4">
        <v>3000000</v>
      </c>
      <c r="L18" s="4">
        <v>111000108</v>
      </c>
      <c r="M18" s="2" t="s">
        <v>96</v>
      </c>
    </row>
    <row r="19" spans="1:13" ht="25.05" customHeight="1" x14ac:dyDescent="0.2">
      <c r="A19" s="1">
        <v>16</v>
      </c>
      <c r="B19" s="1" t="s">
        <v>15</v>
      </c>
      <c r="C19" s="1" t="s">
        <v>16</v>
      </c>
      <c r="D19" s="1" t="s">
        <v>66</v>
      </c>
      <c r="E19" s="1" t="s">
        <v>97</v>
      </c>
      <c r="F19" s="1" t="s">
        <v>98</v>
      </c>
      <c r="G19" s="1" t="s">
        <v>99</v>
      </c>
      <c r="H19" s="1" t="s">
        <v>2</v>
      </c>
      <c r="I19" s="1" t="s">
        <v>100</v>
      </c>
      <c r="J19" s="6">
        <v>0</v>
      </c>
      <c r="K19" s="6">
        <v>2000000</v>
      </c>
      <c r="L19" s="6">
        <v>108000108</v>
      </c>
      <c r="M19" s="1" t="s">
        <v>101</v>
      </c>
    </row>
    <row r="20" spans="1:13" ht="25.05" customHeight="1" x14ac:dyDescent="0.2">
      <c r="A20" s="2">
        <v>17</v>
      </c>
      <c r="B20" s="2" t="s">
        <v>15</v>
      </c>
      <c r="C20" s="2" t="s">
        <v>16</v>
      </c>
      <c r="D20" s="2" t="s">
        <v>66</v>
      </c>
      <c r="E20" s="2" t="s">
        <v>102</v>
      </c>
      <c r="F20" s="2" t="s">
        <v>103</v>
      </c>
      <c r="G20" s="2" t="s">
        <v>104</v>
      </c>
      <c r="H20" s="2" t="s">
        <v>2</v>
      </c>
      <c r="I20" s="2" t="s">
        <v>105</v>
      </c>
      <c r="J20" s="4">
        <v>0</v>
      </c>
      <c r="K20" s="4">
        <v>5000000</v>
      </c>
      <c r="L20" s="4">
        <v>106000108</v>
      </c>
      <c r="M20" s="2" t="s">
        <v>106</v>
      </c>
    </row>
    <row r="21" spans="1:13" ht="25.05" customHeight="1" x14ac:dyDescent="0.2">
      <c r="A21" s="1">
        <v>18</v>
      </c>
      <c r="B21" s="1" t="s">
        <v>15</v>
      </c>
      <c r="C21" s="1" t="s">
        <v>16</v>
      </c>
      <c r="D21" s="1" t="s">
        <v>66</v>
      </c>
      <c r="E21" s="1" t="s">
        <v>107</v>
      </c>
      <c r="F21" s="1" t="s">
        <v>108</v>
      </c>
      <c r="G21" s="1" t="s">
        <v>109</v>
      </c>
      <c r="H21" s="1" t="s">
        <v>2</v>
      </c>
      <c r="I21" s="1" t="s">
        <v>110</v>
      </c>
      <c r="J21" s="6">
        <v>0</v>
      </c>
      <c r="K21" s="6">
        <v>1000000</v>
      </c>
      <c r="L21" s="6">
        <v>101000108</v>
      </c>
      <c r="M21" s="1" t="s">
        <v>111</v>
      </c>
    </row>
    <row r="22" spans="1:13" ht="25.05" customHeight="1" x14ac:dyDescent="0.2">
      <c r="A22" s="2">
        <v>19</v>
      </c>
      <c r="B22" s="2" t="s">
        <v>15</v>
      </c>
      <c r="C22" s="2" t="s">
        <v>16</v>
      </c>
      <c r="D22" s="2" t="s">
        <v>66</v>
      </c>
      <c r="E22" s="2" t="s">
        <v>112</v>
      </c>
      <c r="F22" s="2" t="s">
        <v>113</v>
      </c>
      <c r="G22" s="2" t="s">
        <v>114</v>
      </c>
      <c r="H22" s="2" t="s">
        <v>2</v>
      </c>
      <c r="I22" s="2" t="s">
        <v>115</v>
      </c>
      <c r="J22" s="4">
        <v>0</v>
      </c>
      <c r="K22" s="4">
        <v>2000000</v>
      </c>
      <c r="L22" s="4">
        <v>100000108</v>
      </c>
      <c r="M22" s="2" t="s">
        <v>116</v>
      </c>
    </row>
    <row r="23" spans="1:13" ht="25.05" customHeight="1" x14ac:dyDescent="0.2">
      <c r="A23" s="1">
        <v>20</v>
      </c>
      <c r="B23" s="1" t="s">
        <v>15</v>
      </c>
      <c r="C23" s="1" t="s">
        <v>16</v>
      </c>
      <c r="D23" s="1" t="s">
        <v>66</v>
      </c>
      <c r="E23" s="1" t="s">
        <v>117</v>
      </c>
      <c r="F23" s="1" t="s">
        <v>118</v>
      </c>
      <c r="G23" s="1" t="s">
        <v>119</v>
      </c>
      <c r="H23" s="1" t="s">
        <v>2</v>
      </c>
      <c r="I23" s="1" t="s">
        <v>120</v>
      </c>
      <c r="J23" s="6">
        <v>0</v>
      </c>
      <c r="K23" s="6">
        <v>3000000</v>
      </c>
      <c r="L23" s="6">
        <v>98000108</v>
      </c>
      <c r="M23" s="1" t="s">
        <v>121</v>
      </c>
    </row>
    <row r="24" spans="1:13" ht="25.05" customHeight="1" x14ac:dyDescent="0.2">
      <c r="A24" s="2">
        <v>21</v>
      </c>
      <c r="B24" s="2" t="s">
        <v>15</v>
      </c>
      <c r="C24" s="2" t="s">
        <v>16</v>
      </c>
      <c r="D24" s="2" t="s">
        <v>66</v>
      </c>
      <c r="E24" s="2" t="s">
        <v>122</v>
      </c>
      <c r="F24" s="2" t="s">
        <v>123</v>
      </c>
      <c r="G24" s="2" t="s">
        <v>124</v>
      </c>
      <c r="H24" s="2" t="s">
        <v>2</v>
      </c>
      <c r="I24" s="2" t="s">
        <v>125</v>
      </c>
      <c r="J24" s="4">
        <v>0</v>
      </c>
      <c r="K24" s="4">
        <v>6000000</v>
      </c>
      <c r="L24" s="4">
        <v>95000108</v>
      </c>
      <c r="M24" s="2" t="s">
        <v>126</v>
      </c>
    </row>
    <row r="25" spans="1:13" ht="25.05" customHeight="1" x14ac:dyDescent="0.2">
      <c r="A25" s="1">
        <v>22</v>
      </c>
      <c r="B25" s="1" t="s">
        <v>15</v>
      </c>
      <c r="C25" s="1" t="s">
        <v>16</v>
      </c>
      <c r="D25" s="1" t="s">
        <v>66</v>
      </c>
      <c r="E25" s="1" t="s">
        <v>127</v>
      </c>
      <c r="F25" s="1" t="s">
        <v>128</v>
      </c>
      <c r="G25" s="1" t="s">
        <v>129</v>
      </c>
      <c r="H25" s="1" t="s">
        <v>2</v>
      </c>
      <c r="I25" s="1" t="s">
        <v>130</v>
      </c>
      <c r="J25" s="6">
        <v>0</v>
      </c>
      <c r="K25" s="6">
        <v>500000</v>
      </c>
      <c r="L25" s="6">
        <v>89000108</v>
      </c>
      <c r="M25" s="1" t="s">
        <v>131</v>
      </c>
    </row>
    <row r="26" spans="1:13" ht="25.05" customHeight="1" x14ac:dyDescent="0.2">
      <c r="A26" s="2">
        <v>23</v>
      </c>
      <c r="B26" s="2" t="s">
        <v>15</v>
      </c>
      <c r="C26" s="2" t="s">
        <v>16</v>
      </c>
      <c r="D26" s="2" t="s">
        <v>66</v>
      </c>
      <c r="E26" s="2" t="s">
        <v>132</v>
      </c>
      <c r="F26" s="2" t="s">
        <v>133</v>
      </c>
      <c r="G26" s="2" t="s">
        <v>134</v>
      </c>
      <c r="H26" s="2" t="s">
        <v>2</v>
      </c>
      <c r="I26" s="2" t="s">
        <v>135</v>
      </c>
      <c r="J26" s="4">
        <v>0</v>
      </c>
      <c r="K26" s="4">
        <v>2000000</v>
      </c>
      <c r="L26" s="4">
        <v>88500108</v>
      </c>
      <c r="M26" s="2" t="s">
        <v>136</v>
      </c>
    </row>
    <row r="27" spans="1:13" ht="25.05" customHeight="1" x14ac:dyDescent="0.2">
      <c r="A27" s="1">
        <v>24</v>
      </c>
      <c r="B27" s="1" t="s">
        <v>15</v>
      </c>
      <c r="C27" s="1" t="s">
        <v>16</v>
      </c>
      <c r="D27" s="1" t="s">
        <v>137</v>
      </c>
      <c r="E27" s="1" t="s">
        <v>138</v>
      </c>
      <c r="F27" s="1" t="s">
        <v>139</v>
      </c>
      <c r="G27" s="1" t="s">
        <v>140</v>
      </c>
      <c r="H27" s="1" t="s">
        <v>2</v>
      </c>
      <c r="I27" s="1" t="s">
        <v>141</v>
      </c>
      <c r="J27" s="6">
        <v>0</v>
      </c>
      <c r="K27" s="6">
        <v>500000</v>
      </c>
      <c r="L27" s="6">
        <v>86500108</v>
      </c>
      <c r="M27" s="1" t="s">
        <v>142</v>
      </c>
    </row>
    <row r="28" spans="1:13" ht="25.05" customHeight="1" x14ac:dyDescent="0.2">
      <c r="A28" s="2">
        <v>25</v>
      </c>
      <c r="B28" s="2" t="s">
        <v>15</v>
      </c>
      <c r="C28" s="2" t="s">
        <v>16</v>
      </c>
      <c r="D28" s="2" t="s">
        <v>137</v>
      </c>
      <c r="E28" s="2" t="s">
        <v>143</v>
      </c>
      <c r="F28" s="2" t="s">
        <v>144</v>
      </c>
      <c r="G28" s="2" t="s">
        <v>145</v>
      </c>
      <c r="H28" s="2" t="s">
        <v>2</v>
      </c>
      <c r="I28" s="2" t="s">
        <v>146</v>
      </c>
      <c r="J28" s="4">
        <v>0</v>
      </c>
      <c r="K28" s="4">
        <v>3000000</v>
      </c>
      <c r="L28" s="4">
        <v>86000108</v>
      </c>
      <c r="M28" s="2" t="s">
        <v>147</v>
      </c>
    </row>
    <row r="29" spans="1:13" ht="25.05" customHeight="1" x14ac:dyDescent="0.2">
      <c r="A29" s="1">
        <v>26</v>
      </c>
      <c r="B29" s="1" t="s">
        <v>15</v>
      </c>
      <c r="C29" s="1" t="s">
        <v>16</v>
      </c>
      <c r="D29" s="1" t="s">
        <v>137</v>
      </c>
      <c r="E29" s="1" t="s">
        <v>148</v>
      </c>
      <c r="F29" s="1" t="s">
        <v>149</v>
      </c>
      <c r="G29" s="1" t="s">
        <v>150</v>
      </c>
      <c r="H29" s="1" t="s">
        <v>2</v>
      </c>
      <c r="I29" s="1" t="s">
        <v>151</v>
      </c>
      <c r="J29" s="6">
        <v>0</v>
      </c>
      <c r="K29" s="6">
        <v>1000000</v>
      </c>
      <c r="L29" s="6">
        <v>83000108</v>
      </c>
      <c r="M29" s="1" t="s">
        <v>152</v>
      </c>
    </row>
    <row r="30" spans="1:13" ht="25.05" customHeight="1" x14ac:dyDescent="0.2">
      <c r="A30" s="2">
        <v>27</v>
      </c>
      <c r="B30" s="2" t="s">
        <v>15</v>
      </c>
      <c r="C30" s="2" t="s">
        <v>16</v>
      </c>
      <c r="D30" s="2" t="s">
        <v>137</v>
      </c>
      <c r="E30" s="2" t="s">
        <v>153</v>
      </c>
      <c r="F30" s="2" t="s">
        <v>154</v>
      </c>
      <c r="G30" s="2" t="s">
        <v>155</v>
      </c>
      <c r="H30" s="2" t="s">
        <v>2</v>
      </c>
      <c r="I30" s="2" t="s">
        <v>156</v>
      </c>
      <c r="J30" s="4">
        <v>0</v>
      </c>
      <c r="K30" s="4">
        <v>2000000</v>
      </c>
      <c r="L30" s="4">
        <v>82000108</v>
      </c>
      <c r="M30" s="2" t="s">
        <v>157</v>
      </c>
    </row>
    <row r="31" spans="1:13" ht="25.05" customHeight="1" x14ac:dyDescent="0.2">
      <c r="A31" s="1">
        <v>28</v>
      </c>
      <c r="B31" s="1" t="s">
        <v>15</v>
      </c>
      <c r="C31" s="1" t="s">
        <v>16</v>
      </c>
      <c r="D31" s="1" t="s">
        <v>137</v>
      </c>
      <c r="E31" s="1" t="s">
        <v>158</v>
      </c>
      <c r="F31" s="1" t="s">
        <v>159</v>
      </c>
      <c r="G31" s="1" t="s">
        <v>160</v>
      </c>
      <c r="H31" s="1" t="s">
        <v>2</v>
      </c>
      <c r="I31" s="1" t="s">
        <v>161</v>
      </c>
      <c r="J31" s="6">
        <v>0</v>
      </c>
      <c r="K31" s="6">
        <v>2000000</v>
      </c>
      <c r="L31" s="6">
        <v>80000108</v>
      </c>
      <c r="M31" s="1" t="s">
        <v>162</v>
      </c>
    </row>
    <row r="32" spans="1:13" ht="25.05" customHeight="1" x14ac:dyDescent="0.2">
      <c r="A32" s="2">
        <v>29</v>
      </c>
      <c r="B32" s="2" t="s">
        <v>15</v>
      </c>
      <c r="C32" s="2" t="s">
        <v>16</v>
      </c>
      <c r="D32" s="2" t="s">
        <v>137</v>
      </c>
      <c r="E32" s="2" t="s">
        <v>163</v>
      </c>
      <c r="F32" s="2" t="s">
        <v>164</v>
      </c>
      <c r="G32" s="2" t="s">
        <v>165</v>
      </c>
      <c r="H32" s="2" t="s">
        <v>2</v>
      </c>
      <c r="I32" s="2" t="s">
        <v>166</v>
      </c>
      <c r="J32" s="4">
        <v>0</v>
      </c>
      <c r="K32" s="4">
        <v>1500000</v>
      </c>
      <c r="L32" s="4">
        <v>78000108</v>
      </c>
      <c r="M32" s="2" t="s">
        <v>167</v>
      </c>
    </row>
    <row r="33" spans="1:13" ht="25.05" customHeight="1" x14ac:dyDescent="0.2">
      <c r="A33" s="1">
        <v>30</v>
      </c>
      <c r="B33" s="1" t="s">
        <v>15</v>
      </c>
      <c r="C33" s="1" t="s">
        <v>16</v>
      </c>
      <c r="D33" s="1" t="s">
        <v>137</v>
      </c>
      <c r="E33" s="1" t="s">
        <v>168</v>
      </c>
      <c r="F33" s="1" t="s">
        <v>169</v>
      </c>
      <c r="G33" s="1" t="s">
        <v>170</v>
      </c>
      <c r="H33" s="1" t="s">
        <v>2</v>
      </c>
      <c r="I33" s="1" t="s">
        <v>171</v>
      </c>
      <c r="J33" s="6">
        <v>0</v>
      </c>
      <c r="K33" s="6">
        <v>5000000</v>
      </c>
      <c r="L33" s="6">
        <v>76500108</v>
      </c>
      <c r="M33" s="1" t="s">
        <v>172</v>
      </c>
    </row>
    <row r="34" spans="1:13" ht="25.05" customHeight="1" x14ac:dyDescent="0.2">
      <c r="A34" s="2">
        <v>31</v>
      </c>
      <c r="B34" s="2" t="s">
        <v>15</v>
      </c>
      <c r="C34" s="2" t="s">
        <v>16</v>
      </c>
      <c r="D34" s="2" t="s">
        <v>173</v>
      </c>
      <c r="E34" s="2" t="s">
        <v>174</v>
      </c>
      <c r="F34" s="2" t="s">
        <v>175</v>
      </c>
      <c r="G34" s="2" t="s">
        <v>176</v>
      </c>
      <c r="H34" s="2" t="s">
        <v>2</v>
      </c>
      <c r="I34" s="2" t="s">
        <v>177</v>
      </c>
      <c r="J34" s="4">
        <v>0</v>
      </c>
      <c r="K34" s="4">
        <v>1000000</v>
      </c>
      <c r="L34" s="4">
        <v>71500108</v>
      </c>
      <c r="M34" s="2" t="s">
        <v>178</v>
      </c>
    </row>
    <row r="35" spans="1:13" ht="25.05" customHeight="1" x14ac:dyDescent="0.2">
      <c r="A35" s="1">
        <v>32</v>
      </c>
      <c r="B35" s="1" t="s">
        <v>15</v>
      </c>
      <c r="C35" s="1" t="s">
        <v>16</v>
      </c>
      <c r="D35" s="1" t="s">
        <v>173</v>
      </c>
      <c r="E35" s="1" t="s">
        <v>179</v>
      </c>
      <c r="F35" s="1" t="s">
        <v>180</v>
      </c>
      <c r="G35" s="1" t="s">
        <v>181</v>
      </c>
      <c r="H35" s="1" t="s">
        <v>2</v>
      </c>
      <c r="I35" s="1" t="s">
        <v>182</v>
      </c>
      <c r="J35" s="6">
        <v>0</v>
      </c>
      <c r="K35" s="6">
        <v>3000000</v>
      </c>
      <c r="L35" s="6">
        <v>70500108</v>
      </c>
      <c r="M35" s="1" t="s">
        <v>183</v>
      </c>
    </row>
    <row r="36" spans="1:13" ht="25.05" customHeight="1" x14ac:dyDescent="0.2">
      <c r="A36" s="2">
        <v>33</v>
      </c>
      <c r="B36" s="2" t="s">
        <v>15</v>
      </c>
      <c r="C36" s="2" t="s">
        <v>16</v>
      </c>
      <c r="D36" s="2" t="s">
        <v>173</v>
      </c>
      <c r="E36" s="2" t="s">
        <v>184</v>
      </c>
      <c r="F36" s="2" t="s">
        <v>185</v>
      </c>
      <c r="G36" s="2" t="s">
        <v>186</v>
      </c>
      <c r="H36" s="2" t="s">
        <v>2</v>
      </c>
      <c r="I36" s="2" t="s">
        <v>187</v>
      </c>
      <c r="J36" s="4">
        <v>0</v>
      </c>
      <c r="K36" s="4">
        <v>14505700</v>
      </c>
      <c r="L36" s="4">
        <v>67500108</v>
      </c>
      <c r="M36" s="2" t="s">
        <v>188</v>
      </c>
    </row>
    <row r="37" spans="1:13" ht="25.05" customHeight="1" x14ac:dyDescent="0.2">
      <c r="A37" s="1">
        <v>34</v>
      </c>
      <c r="B37" s="1" t="s">
        <v>15</v>
      </c>
      <c r="C37" s="1" t="s">
        <v>16</v>
      </c>
      <c r="D37" s="1" t="s">
        <v>189</v>
      </c>
      <c r="E37" s="1" t="s">
        <v>190</v>
      </c>
      <c r="F37" s="1" t="s">
        <v>191</v>
      </c>
      <c r="G37" s="1" t="s">
        <v>192</v>
      </c>
      <c r="H37" s="1" t="s">
        <v>2</v>
      </c>
      <c r="I37" s="1" t="s">
        <v>193</v>
      </c>
      <c r="J37" s="6">
        <v>0</v>
      </c>
      <c r="K37" s="6">
        <v>3000000</v>
      </c>
      <c r="L37" s="6">
        <v>52994408</v>
      </c>
      <c r="M37" s="1" t="s">
        <v>194</v>
      </c>
    </row>
    <row r="38" spans="1:13" ht="25.05" customHeight="1" x14ac:dyDescent="0.2">
      <c r="A38" s="2">
        <v>35</v>
      </c>
      <c r="B38" s="2" t="s">
        <v>15</v>
      </c>
      <c r="C38" s="2" t="s">
        <v>16</v>
      </c>
      <c r="D38" s="2" t="s">
        <v>189</v>
      </c>
      <c r="E38" s="2" t="s">
        <v>195</v>
      </c>
      <c r="F38" s="2" t="s">
        <v>196</v>
      </c>
      <c r="G38" s="2" t="s">
        <v>197</v>
      </c>
      <c r="H38" s="2" t="s">
        <v>2</v>
      </c>
      <c r="I38" s="2" t="s">
        <v>198</v>
      </c>
      <c r="J38" s="4">
        <v>0</v>
      </c>
      <c r="K38" s="4">
        <v>1000000</v>
      </c>
      <c r="L38" s="4">
        <v>49994408</v>
      </c>
      <c r="M38" s="2" t="s">
        <v>199</v>
      </c>
    </row>
    <row r="39" spans="1:13" ht="25.05" customHeight="1" x14ac:dyDescent="0.2">
      <c r="A39" s="1">
        <v>36</v>
      </c>
      <c r="B39" s="1" t="s">
        <v>15</v>
      </c>
      <c r="C39" s="1" t="s">
        <v>16</v>
      </c>
      <c r="D39" s="1" t="s">
        <v>189</v>
      </c>
      <c r="E39" s="1" t="s">
        <v>200</v>
      </c>
      <c r="F39" s="1" t="s">
        <v>201</v>
      </c>
      <c r="G39" s="1" t="s">
        <v>202</v>
      </c>
      <c r="H39" s="1" t="s">
        <v>2</v>
      </c>
      <c r="I39" s="1" t="s">
        <v>203</v>
      </c>
      <c r="J39" s="6">
        <v>0</v>
      </c>
      <c r="K39" s="6">
        <v>1000000</v>
      </c>
      <c r="L39" s="6">
        <v>48994408</v>
      </c>
      <c r="M39" s="1" t="s">
        <v>204</v>
      </c>
    </row>
    <row r="40" spans="1:13" ht="25.05" customHeight="1" x14ac:dyDescent="0.2">
      <c r="A40" s="2">
        <v>37</v>
      </c>
      <c r="B40" s="2" t="s">
        <v>15</v>
      </c>
      <c r="C40" s="2" t="s">
        <v>16</v>
      </c>
      <c r="D40" s="2" t="s">
        <v>189</v>
      </c>
      <c r="E40" s="2" t="s">
        <v>205</v>
      </c>
      <c r="F40" s="2" t="s">
        <v>206</v>
      </c>
      <c r="G40" s="2" t="s">
        <v>207</v>
      </c>
      <c r="H40" s="2" t="s">
        <v>2</v>
      </c>
      <c r="I40" s="2" t="s">
        <v>208</v>
      </c>
      <c r="J40" s="4">
        <v>0</v>
      </c>
      <c r="K40" s="4">
        <v>1000000</v>
      </c>
      <c r="L40" s="4">
        <v>47994408</v>
      </c>
      <c r="M40" s="2" t="s">
        <v>209</v>
      </c>
    </row>
    <row r="41" spans="1:13" ht="25.05" customHeight="1" x14ac:dyDescent="0.2">
      <c r="A41" s="1">
        <v>38</v>
      </c>
      <c r="B41" s="1" t="s">
        <v>15</v>
      </c>
      <c r="C41" s="1" t="s">
        <v>16</v>
      </c>
      <c r="D41" s="1" t="s">
        <v>189</v>
      </c>
      <c r="E41" s="1" t="s">
        <v>210</v>
      </c>
      <c r="F41" s="1" t="s">
        <v>211</v>
      </c>
      <c r="G41" s="1" t="s">
        <v>212</v>
      </c>
      <c r="H41" s="1" t="s">
        <v>2</v>
      </c>
      <c r="I41" s="1" t="s">
        <v>213</v>
      </c>
      <c r="J41" s="6">
        <v>0</v>
      </c>
      <c r="K41" s="6">
        <v>500000</v>
      </c>
      <c r="L41" s="6">
        <v>46994408</v>
      </c>
      <c r="M41" s="1" t="s">
        <v>214</v>
      </c>
    </row>
    <row r="42" spans="1:13" ht="25.05" customHeight="1" x14ac:dyDescent="0.2">
      <c r="A42" s="2">
        <v>39</v>
      </c>
      <c r="B42" s="2" t="s">
        <v>15</v>
      </c>
      <c r="C42" s="2" t="s">
        <v>16</v>
      </c>
      <c r="D42" s="2" t="s">
        <v>189</v>
      </c>
      <c r="E42" s="2" t="s">
        <v>215</v>
      </c>
      <c r="F42" s="2" t="s">
        <v>216</v>
      </c>
      <c r="G42" s="2" t="s">
        <v>217</v>
      </c>
      <c r="H42" s="2" t="s">
        <v>2</v>
      </c>
      <c r="I42" s="2" t="s">
        <v>218</v>
      </c>
      <c r="J42" s="4">
        <v>0</v>
      </c>
      <c r="K42" s="4">
        <v>1000000</v>
      </c>
      <c r="L42" s="4">
        <v>46494408</v>
      </c>
      <c r="M42" s="2" t="s">
        <v>219</v>
      </c>
    </row>
    <row r="43" spans="1:13" ht="25.05" customHeight="1" x14ac:dyDescent="0.2">
      <c r="A43" s="1">
        <v>40</v>
      </c>
      <c r="B43" s="1" t="s">
        <v>15</v>
      </c>
      <c r="C43" s="1" t="s">
        <v>16</v>
      </c>
      <c r="D43" s="1" t="s">
        <v>189</v>
      </c>
      <c r="E43" s="1" t="s">
        <v>220</v>
      </c>
      <c r="F43" s="1" t="s">
        <v>221</v>
      </c>
      <c r="G43" s="1" t="s">
        <v>222</v>
      </c>
      <c r="H43" s="1" t="s">
        <v>2</v>
      </c>
      <c r="I43" s="1" t="s">
        <v>223</v>
      </c>
      <c r="J43" s="6">
        <v>0</v>
      </c>
      <c r="K43" s="6">
        <v>2000000</v>
      </c>
      <c r="L43" s="6">
        <v>45494408</v>
      </c>
      <c r="M43" s="1" t="s">
        <v>224</v>
      </c>
    </row>
    <row r="44" spans="1:13" ht="25.05" customHeight="1" x14ac:dyDescent="0.2">
      <c r="A44" s="2">
        <v>41</v>
      </c>
      <c r="B44" s="2" t="s">
        <v>15</v>
      </c>
      <c r="C44" s="2" t="s">
        <v>16</v>
      </c>
      <c r="D44" s="2" t="s">
        <v>225</v>
      </c>
      <c r="E44" s="2" t="s">
        <v>226</v>
      </c>
      <c r="F44" s="2" t="s">
        <v>227</v>
      </c>
      <c r="G44" s="2" t="s">
        <v>228</v>
      </c>
      <c r="H44" s="2" t="s">
        <v>2</v>
      </c>
      <c r="I44" s="2" t="s">
        <v>229</v>
      </c>
      <c r="J44" s="4">
        <v>0</v>
      </c>
      <c r="K44" s="4">
        <v>3000000</v>
      </c>
      <c r="L44" s="4">
        <v>43494408</v>
      </c>
      <c r="M44" s="2" t="s">
        <v>230</v>
      </c>
    </row>
    <row r="45" spans="1:13" ht="25.05" customHeight="1" x14ac:dyDescent="0.2">
      <c r="A45" s="1">
        <v>42</v>
      </c>
      <c r="B45" s="1" t="s">
        <v>15</v>
      </c>
      <c r="C45" s="1" t="s">
        <v>16</v>
      </c>
      <c r="D45" s="1" t="s">
        <v>225</v>
      </c>
      <c r="E45" s="1" t="s">
        <v>231</v>
      </c>
      <c r="F45" s="1" t="s">
        <v>232</v>
      </c>
      <c r="G45" s="1" t="s">
        <v>233</v>
      </c>
      <c r="H45" s="1" t="s">
        <v>2</v>
      </c>
      <c r="I45" s="1" t="s">
        <v>234</v>
      </c>
      <c r="J45" s="6">
        <v>0</v>
      </c>
      <c r="K45" s="6">
        <v>1000000</v>
      </c>
      <c r="L45" s="6">
        <v>40494408</v>
      </c>
      <c r="M45" s="1" t="s">
        <v>235</v>
      </c>
    </row>
    <row r="46" spans="1:13" ht="25.05" customHeight="1" x14ac:dyDescent="0.2">
      <c r="A46" s="2">
        <v>43</v>
      </c>
      <c r="B46" s="2" t="s">
        <v>15</v>
      </c>
      <c r="C46" s="2" t="s">
        <v>16</v>
      </c>
      <c r="D46" s="2" t="s">
        <v>225</v>
      </c>
      <c r="E46" s="2" t="s">
        <v>236</v>
      </c>
      <c r="F46" s="2" t="s">
        <v>237</v>
      </c>
      <c r="G46" s="2" t="s">
        <v>238</v>
      </c>
      <c r="H46" s="2" t="s">
        <v>2</v>
      </c>
      <c r="I46" s="2" t="s">
        <v>239</v>
      </c>
      <c r="J46" s="4">
        <v>0</v>
      </c>
      <c r="K46" s="4">
        <v>1500000</v>
      </c>
      <c r="L46" s="4">
        <v>39494408</v>
      </c>
      <c r="M46" s="2" t="s">
        <v>240</v>
      </c>
    </row>
    <row r="47" spans="1:13" ht="25.05" customHeight="1" x14ac:dyDescent="0.2">
      <c r="A47" s="1">
        <v>44</v>
      </c>
      <c r="B47" s="1" t="s">
        <v>15</v>
      </c>
      <c r="C47" s="1" t="s">
        <v>16</v>
      </c>
      <c r="D47" s="1" t="s">
        <v>225</v>
      </c>
      <c r="E47" s="1" t="s">
        <v>241</v>
      </c>
      <c r="F47" s="1" t="s">
        <v>242</v>
      </c>
      <c r="G47" s="1" t="s">
        <v>243</v>
      </c>
      <c r="H47" s="1" t="s">
        <v>2</v>
      </c>
      <c r="I47" s="1" t="s">
        <v>244</v>
      </c>
      <c r="J47" s="6">
        <v>0</v>
      </c>
      <c r="K47" s="6">
        <v>2000000</v>
      </c>
      <c r="L47" s="6">
        <v>37994408</v>
      </c>
      <c r="M47" s="1" t="s">
        <v>245</v>
      </c>
    </row>
    <row r="48" spans="1:13" ht="25.05" customHeight="1" x14ac:dyDescent="0.2">
      <c r="A48" s="2">
        <v>45</v>
      </c>
      <c r="B48" s="2" t="s">
        <v>15</v>
      </c>
      <c r="C48" s="2" t="s">
        <v>16</v>
      </c>
      <c r="D48" s="2" t="s">
        <v>225</v>
      </c>
      <c r="E48" s="2" t="s">
        <v>246</v>
      </c>
      <c r="F48" s="2" t="s">
        <v>247</v>
      </c>
      <c r="G48" s="2" t="s">
        <v>248</v>
      </c>
      <c r="H48" s="2" t="s">
        <v>2</v>
      </c>
      <c r="I48" s="2" t="s">
        <v>249</v>
      </c>
      <c r="J48" s="4">
        <v>0</v>
      </c>
      <c r="K48" s="4">
        <v>500000</v>
      </c>
      <c r="L48" s="4">
        <v>35994408</v>
      </c>
      <c r="M48" s="2" t="s">
        <v>250</v>
      </c>
    </row>
    <row r="49" spans="1:13" ht="25.05" customHeight="1" x14ac:dyDescent="0.2">
      <c r="A49" s="1">
        <v>46</v>
      </c>
      <c r="B49" s="1" t="s">
        <v>15</v>
      </c>
      <c r="C49" s="1" t="s">
        <v>16</v>
      </c>
      <c r="D49" s="1" t="s">
        <v>225</v>
      </c>
      <c r="E49" s="1" t="s">
        <v>251</v>
      </c>
      <c r="F49" s="1" t="s">
        <v>252</v>
      </c>
      <c r="G49" s="1" t="s">
        <v>253</v>
      </c>
      <c r="H49" s="1" t="s">
        <v>2</v>
      </c>
      <c r="I49" s="1" t="s">
        <v>254</v>
      </c>
      <c r="J49" s="6">
        <v>0</v>
      </c>
      <c r="K49" s="6">
        <v>500000</v>
      </c>
      <c r="L49" s="6">
        <v>35494408</v>
      </c>
      <c r="M49" s="1" t="s">
        <v>255</v>
      </c>
    </row>
    <row r="50" spans="1:13" ht="25.05" customHeight="1" x14ac:dyDescent="0.2">
      <c r="A50" s="2">
        <v>47</v>
      </c>
      <c r="B50" s="2" t="s">
        <v>15</v>
      </c>
      <c r="C50" s="2" t="s">
        <v>16</v>
      </c>
      <c r="D50" s="2" t="s">
        <v>225</v>
      </c>
      <c r="E50" s="2" t="s">
        <v>256</v>
      </c>
      <c r="F50" s="2" t="s">
        <v>257</v>
      </c>
      <c r="G50" s="2" t="s">
        <v>258</v>
      </c>
      <c r="H50" s="2" t="s">
        <v>2</v>
      </c>
      <c r="I50" s="2" t="s">
        <v>259</v>
      </c>
      <c r="J50" s="4">
        <v>0</v>
      </c>
      <c r="K50" s="4">
        <v>2000000</v>
      </c>
      <c r="L50" s="4">
        <v>34994408</v>
      </c>
      <c r="M50" s="2" t="s">
        <v>260</v>
      </c>
    </row>
    <row r="51" spans="1:13" ht="25.05" customHeight="1" x14ac:dyDescent="0.2">
      <c r="A51" s="1">
        <v>48</v>
      </c>
      <c r="B51" s="1" t="s">
        <v>15</v>
      </c>
      <c r="C51" s="1" t="s">
        <v>16</v>
      </c>
      <c r="D51" s="1" t="s">
        <v>261</v>
      </c>
      <c r="E51" s="1" t="s">
        <v>262</v>
      </c>
      <c r="F51" s="1" t="s">
        <v>263</v>
      </c>
      <c r="G51" s="1" t="s">
        <v>264</v>
      </c>
      <c r="H51" s="1" t="s">
        <v>2</v>
      </c>
      <c r="I51" s="1" t="s">
        <v>265</v>
      </c>
      <c r="J51" s="6">
        <v>0</v>
      </c>
      <c r="K51" s="6">
        <v>2000000</v>
      </c>
      <c r="L51" s="6">
        <v>32994408</v>
      </c>
      <c r="M51" s="1" t="s">
        <v>266</v>
      </c>
    </row>
    <row r="52" spans="1:13" ht="25.05" customHeight="1" x14ac:dyDescent="0.2">
      <c r="A52" s="2">
        <v>49</v>
      </c>
      <c r="B52" s="2" t="s">
        <v>15</v>
      </c>
      <c r="C52" s="2" t="s">
        <v>16</v>
      </c>
      <c r="D52" s="2" t="s">
        <v>267</v>
      </c>
      <c r="E52" s="2" t="s">
        <v>268</v>
      </c>
      <c r="F52" s="2" t="s">
        <v>269</v>
      </c>
      <c r="G52" s="2" t="s">
        <v>270</v>
      </c>
      <c r="H52" s="2" t="s">
        <v>2</v>
      </c>
      <c r="I52" s="2" t="s">
        <v>271</v>
      </c>
      <c r="J52" s="4">
        <v>0</v>
      </c>
      <c r="K52" s="4">
        <v>1000000</v>
      </c>
      <c r="L52" s="4">
        <v>30994408</v>
      </c>
      <c r="M52" s="2" t="s">
        <v>272</v>
      </c>
    </row>
    <row r="53" spans="1:13" ht="25.05" customHeight="1" x14ac:dyDescent="0.2">
      <c r="G53" t="s">
        <v>279</v>
      </c>
      <c r="I53" s="5">
        <f>J10+J11</f>
        <v>110000000</v>
      </c>
      <c r="J53" s="5">
        <f>SUM(J4:J52)</f>
        <v>110150000</v>
      </c>
      <c r="K53" s="5">
        <f>SUM(K4:K52)</f>
        <v>101005700</v>
      </c>
      <c r="L53" s="5"/>
    </row>
    <row r="54" spans="1:13" x14ac:dyDescent="0.2">
      <c r="G54" t="s">
        <v>276</v>
      </c>
      <c r="I54" s="5">
        <f>K53-5700-I55</f>
        <v>100850000</v>
      </c>
    </row>
    <row r="55" spans="1:13" x14ac:dyDescent="0.2">
      <c r="G55" t="s">
        <v>273</v>
      </c>
      <c r="I55" s="5">
        <f>J8</f>
        <v>150000</v>
      </c>
    </row>
    <row r="56" spans="1:13" x14ac:dyDescent="0.2">
      <c r="G56" t="s">
        <v>277</v>
      </c>
      <c r="I56" s="5">
        <v>368500108</v>
      </c>
    </row>
    <row r="57" spans="1:13" x14ac:dyDescent="0.2">
      <c r="G57" t="s">
        <v>278</v>
      </c>
      <c r="I57" s="5">
        <v>29994408</v>
      </c>
    </row>
    <row r="58" spans="1:13" x14ac:dyDescent="0.2">
      <c r="G58" t="s">
        <v>274</v>
      </c>
      <c r="I58" s="5">
        <f>I54-I53+I57</f>
        <v>20844408</v>
      </c>
    </row>
    <row r="59" spans="1:13" ht="17.399999999999999" x14ac:dyDescent="0.2">
      <c r="G59" t="s">
        <v>275</v>
      </c>
      <c r="I59" s="7">
        <f>I54+I56</f>
        <v>469350108</v>
      </c>
    </row>
  </sheetData>
  <mergeCells count="2">
    <mergeCell ref="A1:M1"/>
    <mergeCell ref="A2:M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2021-08-02T15:37:14Z</dcterms:modified>
</cp:coreProperties>
</file>