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1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0" i="3" l="1"/>
  <c r="M121" i="3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  <c r="I120" i="3" l="1"/>
  <c r="G118" i="3"/>
  <c r="H126" i="3"/>
  <c r="B117" i="3"/>
</calcChain>
</file>

<file path=xl/sharedStrings.xml><?xml version="1.0" encoding="utf-8"?>
<sst xmlns="http://schemas.openxmlformats.org/spreadsheetml/2006/main" count="198" uniqueCount="122">
  <si>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</si>
  <si>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</si>
  <si>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</si>
  <si>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</si>
  <si>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</si>
  <si>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</si>
  <si>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</si>
  <si>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</si>
  <si>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</si>
  <si>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</si>
  <si>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</si>
  <si>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</si>
  <si>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</si>
  <si>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</si>
  <si>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</si>
  <si>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</si>
  <si>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</si>
  <si>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</si>
  <si>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</si>
  <si>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</si>
  <si>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</si>
  <si>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</si>
  <si>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</si>
  <si>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</si>
  <si>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</si>
  <si>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</si>
  <si>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</si>
  <si>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</si>
  <si>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</si>
  <si>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</si>
  <si>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</si>
  <si>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</si>
  <si>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</si>
  <si>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</si>
  <si>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</si>
  <si>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</si>
  <si>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</si>
  <si>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</si>
  <si>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</si>
  <si>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</si>
  <si>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</si>
  <si>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</si>
  <si>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</si>
  <si>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</si>
  <si>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</si>
  <si>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</si>
  <si>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</si>
  <si>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</si>
  <si>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</si>
  <si>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</si>
  <si>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</si>
  <si>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</si>
  <si>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</si>
  <si>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</si>
  <si>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</si>
  <si>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</si>
  <si>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</si>
  <si>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</si>
  <si>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</si>
  <si>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</si>
  <si>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</si>
  <si>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</si>
  <si>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</si>
  <si>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</si>
  <si>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</si>
  <si>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</si>
  <si>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</si>
  <si>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</si>
  <si>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</si>
  <si>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</si>
  <si>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</si>
  <si>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</si>
  <si>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</si>
  <si>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</si>
  <si>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</si>
  <si>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</si>
  <si>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</si>
  <si>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</si>
  <si>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</si>
  <si>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</si>
  <si>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</si>
  <si>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</si>
  <si>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</si>
  <si>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</si>
  <si>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</si>
  <si>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</si>
  <si>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</si>
  <si>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</si>
  <si>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</si>
  <si>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</si>
  <si>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</si>
  <si>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</si>
  <si>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</si>
  <si>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</si>
  <si>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</si>
  <si>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</si>
  <si>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</si>
  <si>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</si>
  <si>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</si>
  <si>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</si>
  <si>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</si>
  <si>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</si>
  <si>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</si>
  <si>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</si>
  <si>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</si>
  <si>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</si>
  <si>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</si>
  <si>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</si>
  <si>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</si>
  <si>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</si>
  <si>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</si>
  <si>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</si>
  <si>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</si>
  <si>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</si>
  <si>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</si>
  <si>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</si>
  <si>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</si>
  <si>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</si>
  <si>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کل صندوق</t>
  </si>
  <si>
    <t>سال 1400</t>
  </si>
  <si>
    <t>جمع کل واریزی</t>
  </si>
  <si>
    <t xml:space="preserve">سال1401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</si>
</sst>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8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93" zoomScaleNormal="100" workbookViewId="0">
      <selection activeCell="L99" sqref="L99"/>
    </sheetView>
  </sheetViews>
  <sheetFormatPr defaultRowHeight="14.4" x14ac:dyDescent="0.3"/>
  <cols>
    <col min="2" max="2" width="12.777343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300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100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100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100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100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100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v>100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200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100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50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200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200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50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50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50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50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100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100</v>
      </c>
      <c r="O18" s="5">
        <v>100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100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5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100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>
        <v>100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100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100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100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100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100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100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100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100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100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75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75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75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75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75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200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0</v>
      </c>
      <c r="C33" s="2"/>
      <c r="D33" s="2"/>
      <c r="E33" s="2"/>
      <c r="F33" s="2"/>
      <c r="G33" s="2"/>
      <c r="H33" s="1"/>
      <c r="I33" s="2"/>
      <c r="J33" s="2"/>
      <c r="K33" s="2"/>
      <c r="L33" s="2"/>
      <c r="M33" s="2"/>
      <c r="N33" s="2"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200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5">
        <v>200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0</v>
      </c>
      <c r="C35" s="2"/>
      <c r="D35" s="2"/>
      <c r="E35" s="2"/>
      <c r="F35" s="2"/>
      <c r="G35" s="2"/>
      <c r="H35" s="1"/>
      <c r="I35" s="2"/>
      <c r="J35" s="2"/>
      <c r="K35" s="2"/>
      <c r="L35" s="2"/>
      <c r="M35" s="2"/>
      <c r="N35" s="2"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0</v>
      </c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0</v>
      </c>
      <c r="C37" s="2"/>
      <c r="D37" s="2"/>
      <c r="E37" s="2"/>
      <c r="F37" s="2"/>
      <c r="G37" s="2"/>
      <c r="H37" s="1"/>
      <c r="I37" s="2"/>
      <c r="J37" s="2"/>
      <c r="K37" s="2"/>
      <c r="L37" s="2"/>
      <c r="M37" s="2"/>
      <c r="N37" s="2"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125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125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200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5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125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100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50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50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100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100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0</v>
      </c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150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150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150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150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50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100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">
        <v>100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50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4">
        <v>50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50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50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100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100</v>
      </c>
      <c r="O55" s="5">
        <v>100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5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50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5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50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5">
        <v>50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975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175</v>
      </c>
      <c r="N59" s="2">
        <v>800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400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400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300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300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300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>
        <v>300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150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>
        <v>150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150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>
        <v>150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150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4">
        <v>150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75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75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75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75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75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>
        <v>75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75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>
        <v>75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50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50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50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50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50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50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100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4">
        <v>100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100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4">
        <v>100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100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100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100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100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100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100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100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100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100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4">
        <v>100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200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200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100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>
        <v>100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100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100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100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>
        <v>100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100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v>100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100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v>100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100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>
        <v>100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150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v>150</v>
      </c>
      <c r="O90" s="5">
        <v>150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25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5">
        <v>25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25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5">
        <v>25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25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5">
        <v>25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750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>
        <v>750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900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v>900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350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250</v>
      </c>
      <c r="N97" s="2">
        <v>100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300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>
        <v>300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100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150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>
        <v>150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300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300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200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>
        <v>200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2400</v>
      </c>
      <c r="C103" s="2">
        <v>200</v>
      </c>
      <c r="D103" s="2">
        <v>200</v>
      </c>
      <c r="E103" s="2">
        <v>200</v>
      </c>
      <c r="F103" s="2">
        <v>200</v>
      </c>
      <c r="G103" s="2">
        <v>200</v>
      </c>
      <c r="H103" s="2">
        <v>200</v>
      </c>
      <c r="I103" s="2">
        <v>200</v>
      </c>
      <c r="J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5">
        <v>200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300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>
        <v>300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300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>
        <v>300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5">
        <v>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5">
        <v>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/>
      <c r="J108" s="2"/>
      <c r="K108" s="2"/>
      <c r="L108" s="2"/>
      <c r="M108" s="2"/>
      <c r="N108" s="2"/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15325</v>
      </c>
      <c r="C115" s="2">
        <f t="shared" ref="C115:N115" si="6">SUM(C4:C107)</f>
        <v>200</v>
      </c>
      <c r="D115" s="2">
        <f t="shared" si="6"/>
        <v>200</v>
      </c>
      <c r="E115" s="2">
        <f t="shared" si="6"/>
        <v>200</v>
      </c>
      <c r="F115" s="2">
        <f t="shared" si="6"/>
        <v>200</v>
      </c>
      <c r="G115" s="2">
        <f t="shared" si="6"/>
        <v>200</v>
      </c>
      <c r="H115" s="2">
        <f t="shared" si="6"/>
        <v>200</v>
      </c>
      <c r="I115" s="2">
        <f t="shared" si="6"/>
        <v>200</v>
      </c>
      <c r="J115" s="2">
        <f t="shared" si="6"/>
        <v>200</v>
      </c>
      <c r="K115" s="2">
        <f t="shared" si="6"/>
        <v>200</v>
      </c>
      <c r="L115" s="2">
        <f t="shared" si="6"/>
        <v>200</v>
      </c>
      <c r="M115" s="2">
        <f t="shared" si="6"/>
        <v>625</v>
      </c>
      <c r="N115" s="2">
        <f t="shared" si="6"/>
        <v>12700</v>
      </c>
      <c r="O115" s="8">
        <f>SUM(O4:O110)</f>
        <v>13400</v>
      </c>
      <c r="P115" s="9" t="s">
        <v>121</v>
      </c>
      <c r="R115" s="1"/>
    </row>
    <row r="116" spans="1:18" ht="25.8" x14ac:dyDescent="0.3">
      <c r="A116" s="1"/>
      <c r="B116" s="13">
        <v>131600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3" t="s">
        <v>119</v>
      </c>
      <c r="R116" s="1"/>
    </row>
    <row r="117" spans="1:18" ht="25.8" x14ac:dyDescent="0.3">
      <c r="A117" s="1"/>
      <c r="B117" s="14">
        <f>B115+B116</f>
        <v>146925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4" t="s">
        <v>120</v>
      </c>
      <c r="R117" s="1"/>
    </row>
    <row r="118" spans="1:18" x14ac:dyDescent="0.3">
      <c r="A118" s="1"/>
      <c r="B118" s="1"/>
      <c r="C118" s="1"/>
      <c r="E118" s="1"/>
      <c r="F118" s="1"/>
      <c r="G118" s="2">
        <f>SUM(C115:M115)</f>
        <v>2625</v>
      </c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2">
        <f>N115-200+SUM(C115:M115)-725</f>
        <v>14400</v>
      </c>
      <c r="J120" s="1"/>
      <c r="K120" s="1"/>
      <c r="L120" s="1"/>
      <c r="M120" s="1">
        <f>12700/2</f>
        <v>6350</v>
      </c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f>6350/5</f>
        <v>1270</v>
      </c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ht="23.4" x14ac:dyDescent="0.3">
      <c r="A126" s="1"/>
      <c r="B126" s="1"/>
      <c r="C126" s="1"/>
      <c r="D126" s="1"/>
      <c r="E126" s="1"/>
      <c r="F126" s="1"/>
      <c r="G126" s="1"/>
      <c r="H126" s="12">
        <f>131600+B115</f>
        <v>146925</v>
      </c>
      <c r="I126" s="11" t="s">
        <v>118</v>
      </c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2022-04-15T09:49:44Z</dcterms:modified>
</cp:coreProperties>
</file>