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46ac2da1b8713691/Desktop/Analysis/"/>
    </mc:Choice>
  </mc:AlternateContent>
  <xr:revisionPtr revIDLastSave="0" documentId="8_{4664FAA8-4068-4F59-BA9C-216CF943E254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C3" i="1"/>
  <c r="C4" i="1"/>
  <c r="C5" i="1"/>
  <c r="D5" i="1" s="1"/>
  <c r="C6" i="1"/>
  <c r="D6" i="1" s="1"/>
  <c r="C7" i="1"/>
  <c r="C8" i="1"/>
  <c r="C9" i="1"/>
  <c r="D9" i="1" s="1"/>
  <c r="C10" i="1"/>
  <c r="D10" i="1" s="1"/>
  <c r="C11" i="1"/>
  <c r="C12" i="1"/>
  <c r="C13" i="1"/>
  <c r="D13" i="1" s="1"/>
  <c r="C14" i="1"/>
  <c r="D14" i="1" s="1"/>
  <c r="C15" i="1"/>
  <c r="C16" i="1"/>
  <c r="C17" i="1"/>
  <c r="D17" i="1" s="1"/>
  <c r="C18" i="1"/>
  <c r="D18" i="1" s="1"/>
  <c r="C19" i="1"/>
  <c r="C20" i="1"/>
  <c r="C21" i="1"/>
  <c r="D21" i="1" s="1"/>
  <c r="C22" i="1"/>
  <c r="D22" i="1" s="1"/>
  <c r="C23" i="1"/>
  <c r="C24" i="1"/>
  <c r="C25" i="1"/>
  <c r="D25" i="1" s="1"/>
  <c r="C26" i="1"/>
  <c r="D26" i="1" s="1"/>
  <c r="C27" i="1"/>
  <c r="C28" i="1"/>
  <c r="C29" i="1"/>
  <c r="D29" i="1" s="1"/>
  <c r="C30" i="1"/>
  <c r="D30" i="1" s="1"/>
  <c r="C31" i="1"/>
  <c r="C2" i="1"/>
  <c r="B3" i="1"/>
  <c r="D3" i="1" s="1"/>
  <c r="B4" i="1"/>
  <c r="D4" i="1" s="1"/>
  <c r="B5" i="1"/>
  <c r="B6" i="1"/>
  <c r="B7" i="1"/>
  <c r="D7" i="1" s="1"/>
  <c r="B8" i="1"/>
  <c r="D8" i="1" s="1"/>
  <c r="B9" i="1"/>
  <c r="B10" i="1"/>
  <c r="B11" i="1"/>
  <c r="D11" i="1" s="1"/>
  <c r="B12" i="1"/>
  <c r="D12" i="1" s="1"/>
  <c r="B13" i="1"/>
  <c r="B14" i="1"/>
  <c r="B15" i="1"/>
  <c r="D15" i="1" s="1"/>
  <c r="B16" i="1"/>
  <c r="D16" i="1" s="1"/>
  <c r="B17" i="1"/>
  <c r="B18" i="1"/>
  <c r="B19" i="1"/>
  <c r="D19" i="1" s="1"/>
  <c r="B20" i="1"/>
  <c r="D20" i="1" s="1"/>
  <c r="B21" i="1"/>
  <c r="B22" i="1"/>
  <c r="B23" i="1"/>
  <c r="D23" i="1" s="1"/>
  <c r="B24" i="1"/>
  <c r="D24" i="1" s="1"/>
  <c r="B25" i="1"/>
  <c r="B26" i="1"/>
  <c r="B27" i="1"/>
  <c r="D27" i="1" s="1"/>
  <c r="B28" i="1"/>
  <c r="D28" i="1" s="1"/>
  <c r="B29" i="1"/>
  <c r="B30" i="1"/>
  <c r="B31" i="1"/>
  <c r="D31" i="1" s="1"/>
  <c r="B2" i="1"/>
  <c r="D2" i="1" s="1"/>
  <c r="K12" i="1"/>
</calcChain>
</file>

<file path=xl/sharedStrings.xml><?xml version="1.0" encoding="utf-8"?>
<sst xmlns="http://schemas.openxmlformats.org/spreadsheetml/2006/main" count="101" uniqueCount="76">
  <si>
    <t>Product Codes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</si>
  <si>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</si>
  <si>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</si>
  <si>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</si>
  <si>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</si>
  <si>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</si>
  <si>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</si>
  <si>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</si>
  <si>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</si>
  <si>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</si>
  <si>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</si>
  <si>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</si>
  <si>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</si>
  <si>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</si>
  <si>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</si>
  <si>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</si>
  <si>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</si>
  <si>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</si>
  <si>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</si>
  <si>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</si>
  <si>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</si>
  <si>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</si>
  <si>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</si>
  <si>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</si>
  <si>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</si>
  <si>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</si>
  <si>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</si>
  <si>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</si>
  <si>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</si>
  <si>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</si>
  <si>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</si>
  <si>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</si>
  <si>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</si>
  <si>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</si>
  <si>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</si>
  <si>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</si>
  <si>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</si>
  <si>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</si>
  <si>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</si>
  <si>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</si>
  <si>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</si>
  <si>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</si>
  <si>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</si>
  <si>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</si>
  <si>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</si>
  <si>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 xml:space="preserve">   Rockland's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</si>
  <si>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</si>
  <si>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</si>
  <si>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</si>
  <si>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</si>
  <si>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</si>
  <si>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</si>
  <si>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</si>
  <si>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</si>
  <si>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</si>
  <si>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</si>
  <si>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</si>
  <si>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</si>
  <si>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</si>
  <si>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</si>
  <si>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</si>
  <si>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</si>
  <si>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</si>
  <si>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</si>
  <si>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</si>
  <si>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</si>
  <si>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</si>
  <si>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</si>
  <si>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</si>
  <si>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</si>
  <si>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</si>
  <si>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MID</t>
  </si>
  <si>
    <t>RIGHT</t>
  </si>
  <si>
    <t>LEFT</t>
  </si>
  <si>
    <t>CONCATENATE</t>
  </si>
  <si>
    <t>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</si>
</sst>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/>
    <xf numFmtId="164" fontId="3" fillId="0" borderId="0" xfId="0" applyNumberFormat="1" applyFont="1" applyAlignment="1"/>
    <xf numFmtId="0" fontId="3" fillId="0" borderId="0" xfId="0" applyFont="1" applyAlignment="1">
      <alignment horizontal="right"/>
    </xf>
    <xf numFmtId="164" fontId="3" fillId="0" borderId="0" xfId="0" applyNumberFormat="1" applyFo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35</xdr:row>
      <xdr:rowOff>133349</xdr:rowOff>
    </xdr:from>
    <xdr:to>
      <xdr:col>7</xdr:col>
      <xdr:colOff>190500</xdr:colOff>
      <xdr:row>38</xdr:row>
      <xdr:rowOff>114299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7514D8-F961-8012-AAF5-7A3F8C62398B}"/>
            </a:ext>
          </a:extLst>
        </xdr:cNvPr>
        <xdr:cNvSpPr txBox="1"/>
      </xdr:nvSpPr>
      <xdr:spPr>
        <a:xfrm>
          <a:off x="1209675" y="7134224"/>
          <a:ext cx="4724400" cy="58102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 </a:t>
          </a:r>
          <a:r>
            <a:rPr lang="en-US" sz="1100" b="1"/>
            <a:t>LEFT</a:t>
          </a:r>
          <a:r>
            <a:rPr lang="en-US" sz="1100" b="1" baseline="0"/>
            <a:t>(range, number of left characters) </a:t>
          </a:r>
          <a:r>
            <a:rPr lang="en-US" sz="1100" baseline="0"/>
            <a:t>is a function that gives you a segment from the left of the text string.</a:t>
          </a:r>
          <a:endParaRPr lang="en-US" sz="1100"/>
        </a:p>
      </xdr:txBody>
    </xdr:sp>
    <xdr:clientData/>
  </xdr:twoCellAnchor>
  <xdr:twoCellAnchor>
    <xdr:from>
      <xdr:col>0</xdr:col>
      <xdr:colOff>1209675</xdr:colOff>
      <xdr:row>32</xdr:row>
      <xdr:rowOff>19049</xdr:rowOff>
    </xdr:from>
    <xdr:to>
      <xdr:col>7</xdr:col>
      <xdr:colOff>180975</xdr:colOff>
      <xdr:row>34</xdr:row>
      <xdr:rowOff>200024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5D21B34-69CB-BF41-D8DF-ED7D118F8C0F}"/>
            </a:ext>
          </a:extLst>
        </xdr:cNvPr>
        <xdr:cNvSpPr txBox="1"/>
      </xdr:nvSpPr>
      <xdr:spPr>
        <a:xfrm>
          <a:off x="1209675" y="6419849"/>
          <a:ext cx="4714875" cy="5810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 </a:t>
          </a:r>
          <a:r>
            <a:rPr lang="en-US" sz="1100" b="1"/>
            <a:t>MID</a:t>
          </a:r>
          <a:r>
            <a:rPr lang="en-US" sz="1100" b="1" baseline="0"/>
            <a:t>(range, reference starting point, number of middle characters) </a:t>
          </a:r>
          <a:r>
            <a:rPr lang="en-US" sz="1100" baseline="0"/>
            <a:t>is a function that gives you a segment from the middle of the text string.</a:t>
          </a:r>
          <a:endParaRPr lang="en-US" sz="1100"/>
        </a:p>
      </xdr:txBody>
    </xdr:sp>
    <xdr:clientData/>
  </xdr:twoCellAnchor>
  <xdr:twoCellAnchor>
    <xdr:from>
      <xdr:col>1</xdr:col>
      <xdr:colOff>0</xdr:colOff>
      <xdr:row>39</xdr:row>
      <xdr:rowOff>95249</xdr:rowOff>
    </xdr:from>
    <xdr:to>
      <xdr:col>7</xdr:col>
      <xdr:colOff>200025</xdr:colOff>
      <xdr:row>42</xdr:row>
      <xdr:rowOff>76199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1949CE6-C754-01BF-BAE0-EF37ED95862D}"/>
            </a:ext>
          </a:extLst>
        </xdr:cNvPr>
        <xdr:cNvSpPr txBox="1"/>
      </xdr:nvSpPr>
      <xdr:spPr>
        <a:xfrm>
          <a:off x="1219200" y="7896224"/>
          <a:ext cx="4724400" cy="5810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 </a:t>
          </a:r>
          <a:r>
            <a:rPr lang="en-US" sz="1100" b="1"/>
            <a:t>RIGHT</a:t>
          </a:r>
          <a:r>
            <a:rPr lang="en-US" sz="1100" b="1" baseline="0"/>
            <a:t>(range, number of right characters) </a:t>
          </a:r>
          <a:r>
            <a:rPr lang="en-US" sz="1100" baseline="0"/>
            <a:t>is a function that gives you a segment from the right of the text string.</a:t>
          </a:r>
          <a:endParaRPr lang="en-US" sz="1100"/>
        </a:p>
      </xdr:txBody>
    </xdr:sp>
    <xdr:clientData/>
  </xdr:twoCellAnchor>
  <xdr:twoCellAnchor>
    <xdr:from>
      <xdr:col>1</xdr:col>
      <xdr:colOff>9525</xdr:colOff>
      <xdr:row>42</xdr:row>
      <xdr:rowOff>180974</xdr:rowOff>
    </xdr:from>
    <xdr:to>
      <xdr:col>7</xdr:col>
      <xdr:colOff>209550</xdr:colOff>
      <xdr:row>45</xdr:row>
      <xdr:rowOff>161924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73B8E22-634B-681D-1373-90713FD9516C}"/>
            </a:ext>
          </a:extLst>
        </xdr:cNvPr>
        <xdr:cNvSpPr txBox="1"/>
      </xdr:nvSpPr>
      <xdr:spPr>
        <a:xfrm>
          <a:off x="1228725" y="8582024"/>
          <a:ext cx="4724400" cy="581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Concatenate(item1, item2) , </a:t>
          </a:r>
          <a:r>
            <a:rPr lang="en-US" sz="1100" b="0"/>
            <a:t>a function that join together</a:t>
          </a:r>
          <a:r>
            <a:rPr lang="en-US" sz="1100" b="0" baseline="0"/>
            <a:t> two or more text strings</a:t>
          </a:r>
          <a:endParaRPr lang="en-US" sz="1100" b="0"/>
        </a:p>
      </xdr:txBody>
    </xdr:sp>
    <xdr:clientData/>
  </xdr:twoCellAnchor>
  <xdr:twoCellAnchor>
    <xdr:from>
      <xdr:col>1</xdr:col>
      <xdr:colOff>0</xdr:colOff>
      <xdr:row>46</xdr:row>
      <xdr:rowOff>28574</xdr:rowOff>
    </xdr:from>
    <xdr:to>
      <xdr:col>7</xdr:col>
      <xdr:colOff>200025</xdr:colOff>
      <xdr:row>49</xdr:row>
      <xdr:rowOff>9524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CA7FF0A-DA15-B908-B4FD-A60321314567}"/>
            </a:ext>
          </a:extLst>
        </xdr:cNvPr>
        <xdr:cNvSpPr txBox="1"/>
      </xdr:nvSpPr>
      <xdr:spPr>
        <a:xfrm>
          <a:off x="1219200" y="9229724"/>
          <a:ext cx="5943600" cy="5810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Trim(range),</a:t>
          </a:r>
          <a:r>
            <a:rPr lang="en-US" sz="1100" b="1" baseline="0"/>
            <a:t> </a:t>
          </a:r>
          <a:r>
            <a:rPr lang="en-US" sz="1100" b="0" baseline="0"/>
            <a:t>is used to remove extra spaces from the text string</a:t>
          </a:r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1"/>
  <sheetViews>
    <sheetView tabSelected="1" topLeftCell="A31" workbookViewId="0">
      <selection activeCell="G2" sqref="G2:G31"/>
    </sheetView>
  </sheetViews>
  <sheetFormatPr defaultColWidth="14.42578125" defaultRowHeight="15.75" customHeight="1" x14ac:dyDescent="0.2"/>
  <cols>
    <col min="1" max="4" width="18.28515625" customWidth="1"/>
    <col min="5" max="5" width="8.85546875" customWidth="1"/>
    <col min="6" max="7" width="22.42578125" customWidth="1"/>
    <col min="8" max="8" width="13.28515625" customWidth="1"/>
    <col min="9" max="9" width="21.42578125" bestFit="1" customWidth="1"/>
    <col min="10" max="10" width="8.28515625" customWidth="1"/>
    <col min="11" max="11" width="12.140625" customWidth="1"/>
    <col min="12" max="12" width="6.85546875" customWidth="1"/>
  </cols>
  <sheetData>
    <row r="1" spans="1:24" x14ac:dyDescent="0.2">
      <c r="A1" s="1" t="s">
        <v>0</v>
      </c>
      <c r="B1" s="11" t="s">
        <v>73</v>
      </c>
      <c r="C1" s="11" t="s">
        <v>72</v>
      </c>
      <c r="D1" s="11" t="s">
        <v>74</v>
      </c>
      <c r="E1" s="1" t="s">
        <v>1</v>
      </c>
      <c r="F1" s="1" t="s">
        <v>2</v>
      </c>
      <c r="G1" s="1" t="s">
        <v>75</v>
      </c>
      <c r="H1" s="1" t="s">
        <v>3</v>
      </c>
      <c r="I1" s="1" t="s">
        <v>71</v>
      </c>
      <c r="J1" s="1" t="s">
        <v>4</v>
      </c>
      <c r="K1" s="1" t="s">
        <v>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">
      <c r="A2" s="3" t="s">
        <v>6</v>
      </c>
      <c r="B2" t="str">
        <f>LEFT(A2,"5")</f>
        <v>51993</v>
      </c>
      <c r="C2" t="str">
        <f>RIGHT(A2,"4")</f>
        <v>Masc</v>
      </c>
      <c r="D2" t="str">
        <f>CONCATENATE(B2,C2)</f>
        <v>51993Masc</v>
      </c>
      <c r="E2" s="4">
        <v>9.98</v>
      </c>
      <c r="F2" s="3" t="s">
        <v>7</v>
      </c>
      <c r="G2" s="3" t="str">
        <f>TRIM(F2)</f>
        <v>Candy's Beauty Supply</v>
      </c>
      <c r="H2" s="5" t="s">
        <v>8</v>
      </c>
      <c r="I2" s="5" t="str">
        <f>MID(H2,4,"2")</f>
        <v>NC</v>
      </c>
      <c r="J2" s="3">
        <v>191</v>
      </c>
      <c r="K2" s="6">
        <v>1906.18</v>
      </c>
    </row>
    <row r="3" spans="1:24" x14ac:dyDescent="0.2">
      <c r="A3" s="3" t="s">
        <v>9</v>
      </c>
      <c r="B3" t="str">
        <f t="shared" ref="B3:B31" si="0">LEFT(A3,"5")</f>
        <v>49631</v>
      </c>
      <c r="C3" t="str">
        <f t="shared" ref="C3:C31" si="1">RIGHT(A3,"4")</f>
        <v>Foun</v>
      </c>
      <c r="D3" t="str">
        <f t="shared" ref="D3:D31" si="2">CONCATENATE(B3,C3)</f>
        <v>49631Foun</v>
      </c>
      <c r="E3" s="4">
        <v>14.49</v>
      </c>
      <c r="F3" s="3" t="s">
        <v>10</v>
      </c>
      <c r="G3" s="3" t="str">
        <f t="shared" ref="G3:G31" si="3">TRIM(F3)</f>
        <v>Rockland's</v>
      </c>
      <c r="H3" s="5" t="s">
        <v>11</v>
      </c>
      <c r="I3" s="5" t="str">
        <f t="shared" ref="I3:I31" si="4">MID(H3,4,"2")</f>
        <v>VA</v>
      </c>
      <c r="J3" s="3">
        <v>152</v>
      </c>
      <c r="K3" s="6">
        <v>2202.48</v>
      </c>
    </row>
    <row r="4" spans="1:24" x14ac:dyDescent="0.2">
      <c r="A4" s="3" t="s">
        <v>12</v>
      </c>
      <c r="B4" t="str">
        <f t="shared" si="0"/>
        <v>42292</v>
      </c>
      <c r="C4" t="str">
        <f t="shared" si="1"/>
        <v>Glos</v>
      </c>
      <c r="D4" t="str">
        <f t="shared" si="2"/>
        <v>42292Glos</v>
      </c>
      <c r="E4" s="4">
        <v>6.74</v>
      </c>
      <c r="F4" s="3" t="s">
        <v>13</v>
      </c>
      <c r="G4" s="3" t="str">
        <f t="shared" si="3"/>
        <v>Rudiger Pharmacy</v>
      </c>
      <c r="H4" s="5" t="s">
        <v>14</v>
      </c>
      <c r="I4" s="5" t="str">
        <f t="shared" si="4"/>
        <v>MD</v>
      </c>
      <c r="J4" s="3">
        <v>758</v>
      </c>
      <c r="K4" s="6">
        <v>5108.92</v>
      </c>
    </row>
    <row r="5" spans="1:24" x14ac:dyDescent="0.2">
      <c r="A5" s="3" t="s">
        <v>15</v>
      </c>
      <c r="B5" t="str">
        <f t="shared" si="0"/>
        <v>86661</v>
      </c>
      <c r="C5" t="str">
        <f t="shared" si="1"/>
        <v>Shad</v>
      </c>
      <c r="D5" t="str">
        <f t="shared" si="2"/>
        <v>86661Shad</v>
      </c>
      <c r="E5" s="4">
        <v>5.71</v>
      </c>
      <c r="F5" s="3" t="s">
        <v>16</v>
      </c>
      <c r="G5" s="3" t="str">
        <f t="shared" si="3"/>
        <v>Elizabethtown Supply</v>
      </c>
      <c r="H5" s="5" t="s">
        <v>17</v>
      </c>
      <c r="I5" s="5" t="str">
        <f t="shared" si="4"/>
        <v>SC</v>
      </c>
      <c r="J5" s="3">
        <v>308</v>
      </c>
      <c r="K5" s="6">
        <v>1758.68</v>
      </c>
    </row>
    <row r="6" spans="1:24" x14ac:dyDescent="0.2">
      <c r="A6" s="3" t="s">
        <v>18</v>
      </c>
      <c r="B6" t="str">
        <f t="shared" si="0"/>
        <v>49541</v>
      </c>
      <c r="C6" t="str">
        <f t="shared" si="1"/>
        <v>Eyel</v>
      </c>
      <c r="D6" t="str">
        <f t="shared" si="2"/>
        <v>49541Eyel</v>
      </c>
      <c r="E6" s="4">
        <v>7.94</v>
      </c>
      <c r="F6" s="3" t="s">
        <v>10</v>
      </c>
      <c r="G6" s="3" t="str">
        <f t="shared" si="3"/>
        <v>Rockland's</v>
      </c>
      <c r="H6" s="5" t="s">
        <v>19</v>
      </c>
      <c r="I6" s="5" t="str">
        <f t="shared" si="4"/>
        <v>VA</v>
      </c>
      <c r="J6" s="3">
        <v>50</v>
      </c>
      <c r="K6" s="7">
        <v>397</v>
      </c>
    </row>
    <row r="7" spans="1:24" x14ac:dyDescent="0.2">
      <c r="A7" s="3" t="s">
        <v>20</v>
      </c>
      <c r="B7" t="str">
        <f t="shared" si="0"/>
        <v>58337</v>
      </c>
      <c r="C7" t="str">
        <f t="shared" si="1"/>
        <v>Foun</v>
      </c>
      <c r="D7" t="str">
        <f t="shared" si="2"/>
        <v>58337Foun</v>
      </c>
      <c r="E7" s="4">
        <v>13.57</v>
      </c>
      <c r="F7" s="3" t="s">
        <v>7</v>
      </c>
      <c r="G7" s="3" t="str">
        <f t="shared" si="3"/>
        <v>Candy's Beauty Supply</v>
      </c>
      <c r="H7" s="5" t="s">
        <v>21</v>
      </c>
      <c r="I7" s="5" t="str">
        <f t="shared" si="4"/>
        <v>NC</v>
      </c>
      <c r="J7" s="3">
        <v>673</v>
      </c>
      <c r="K7" s="6">
        <v>9132.61</v>
      </c>
    </row>
    <row r="8" spans="1:24" x14ac:dyDescent="0.2">
      <c r="A8" s="3" t="s">
        <v>22</v>
      </c>
      <c r="B8" t="str">
        <f t="shared" si="0"/>
        <v>40014</v>
      </c>
      <c r="C8" t="str">
        <f t="shared" si="1"/>
        <v>Masc</v>
      </c>
      <c r="D8" t="str">
        <f t="shared" si="2"/>
        <v>40014Masc</v>
      </c>
      <c r="E8" s="4">
        <v>8.4600000000000009</v>
      </c>
      <c r="F8" s="3" t="s">
        <v>16</v>
      </c>
      <c r="G8" s="3" t="str">
        <f t="shared" si="3"/>
        <v>Elizabethtown Supply</v>
      </c>
      <c r="H8" s="5" t="s">
        <v>23</v>
      </c>
      <c r="I8" s="5" t="str">
        <f t="shared" si="4"/>
        <v>SC</v>
      </c>
      <c r="J8" s="3">
        <v>94</v>
      </c>
      <c r="K8" s="6">
        <v>795.24000000000012</v>
      </c>
    </row>
    <row r="9" spans="1:24" x14ac:dyDescent="0.2">
      <c r="A9" s="3" t="s">
        <v>24</v>
      </c>
      <c r="B9" t="str">
        <f t="shared" si="0"/>
        <v>86139</v>
      </c>
      <c r="C9" t="str">
        <f t="shared" si="1"/>
        <v>Lips</v>
      </c>
      <c r="D9" t="str">
        <f t="shared" si="2"/>
        <v>86139Lips</v>
      </c>
      <c r="E9" s="4">
        <v>5.55</v>
      </c>
      <c r="F9" s="3" t="s">
        <v>7</v>
      </c>
      <c r="G9" s="3" t="str">
        <f t="shared" si="3"/>
        <v>Candy's Beauty Supply</v>
      </c>
      <c r="H9" s="5" t="s">
        <v>25</v>
      </c>
      <c r="I9" s="5" t="str">
        <f t="shared" si="4"/>
        <v>NC</v>
      </c>
      <c r="J9" s="3">
        <v>299</v>
      </c>
      <c r="K9" s="6">
        <v>1659.45</v>
      </c>
    </row>
    <row r="10" spans="1:24" x14ac:dyDescent="0.2">
      <c r="A10" s="3" t="s">
        <v>26</v>
      </c>
      <c r="B10" t="str">
        <f t="shared" si="0"/>
        <v>69601</v>
      </c>
      <c r="C10" t="str">
        <f t="shared" si="1"/>
        <v>Exfo</v>
      </c>
      <c r="D10" t="str">
        <f t="shared" si="2"/>
        <v>69601Exfo</v>
      </c>
      <c r="E10" s="4">
        <v>11.05</v>
      </c>
      <c r="F10" s="3" t="s">
        <v>10</v>
      </c>
      <c r="G10" s="3" t="str">
        <f t="shared" si="3"/>
        <v>Rockland's</v>
      </c>
      <c r="H10" s="5" t="s">
        <v>27</v>
      </c>
      <c r="I10" s="5" t="str">
        <f t="shared" si="4"/>
        <v>VA</v>
      </c>
      <c r="J10" s="3">
        <v>850</v>
      </c>
      <c r="K10" s="6">
        <v>9392.5</v>
      </c>
    </row>
    <row r="11" spans="1:24" x14ac:dyDescent="0.2">
      <c r="A11" s="3" t="s">
        <v>28</v>
      </c>
      <c r="B11" t="str">
        <f t="shared" si="0"/>
        <v>25331</v>
      </c>
      <c r="C11" t="str">
        <f t="shared" si="1"/>
        <v>Glos</v>
      </c>
      <c r="D11" t="str">
        <f t="shared" si="2"/>
        <v>25331Glos</v>
      </c>
      <c r="E11" s="4">
        <v>7.58</v>
      </c>
      <c r="F11" s="3" t="s">
        <v>10</v>
      </c>
      <c r="G11" s="3" t="str">
        <f t="shared" si="3"/>
        <v>Rockland's</v>
      </c>
      <c r="H11" s="5" t="s">
        <v>29</v>
      </c>
      <c r="I11" s="5" t="str">
        <f t="shared" si="4"/>
        <v>VA</v>
      </c>
      <c r="J11" s="3">
        <v>169</v>
      </c>
      <c r="K11" s="6">
        <v>1281.02</v>
      </c>
    </row>
    <row r="12" spans="1:24" x14ac:dyDescent="0.2">
      <c r="A12" s="3" t="s">
        <v>30</v>
      </c>
      <c r="B12" t="str">
        <f t="shared" si="0"/>
        <v>85021</v>
      </c>
      <c r="C12" t="str">
        <f t="shared" si="1"/>
        <v>Foun</v>
      </c>
      <c r="D12" t="str">
        <f t="shared" si="2"/>
        <v>85021Foun</v>
      </c>
      <c r="E12" s="8">
        <v>11.75</v>
      </c>
      <c r="F12" s="3" t="s">
        <v>13</v>
      </c>
      <c r="G12" s="3" t="str">
        <f t="shared" si="3"/>
        <v>Rudiger Pharmacy</v>
      </c>
      <c r="H12" s="5" t="s">
        <v>31</v>
      </c>
      <c r="I12" s="5" t="str">
        <f t="shared" si="4"/>
        <v>MD</v>
      </c>
      <c r="J12" s="9">
        <v>707</v>
      </c>
      <c r="K12" s="10">
        <f>(E12*J12)</f>
        <v>8307.25</v>
      </c>
    </row>
    <row r="13" spans="1:24" x14ac:dyDescent="0.2">
      <c r="A13" s="3" t="s">
        <v>32</v>
      </c>
      <c r="B13" t="str">
        <f t="shared" si="0"/>
        <v>69030</v>
      </c>
      <c r="C13" t="str">
        <f t="shared" si="1"/>
        <v>Masc</v>
      </c>
      <c r="D13" t="str">
        <f t="shared" si="2"/>
        <v>69030Masc</v>
      </c>
      <c r="E13" s="4">
        <v>10.95</v>
      </c>
      <c r="F13" s="3" t="s">
        <v>16</v>
      </c>
      <c r="G13" s="3" t="str">
        <f t="shared" si="3"/>
        <v>Elizabethtown Supply</v>
      </c>
      <c r="H13" s="5" t="s">
        <v>33</v>
      </c>
      <c r="I13" s="5" t="str">
        <f t="shared" si="4"/>
        <v>SC</v>
      </c>
      <c r="J13" s="3">
        <v>461</v>
      </c>
      <c r="K13" s="6">
        <v>5047.95</v>
      </c>
    </row>
    <row r="14" spans="1:24" x14ac:dyDescent="0.2">
      <c r="A14" s="3" t="s">
        <v>34</v>
      </c>
      <c r="B14" t="str">
        <f t="shared" si="0"/>
        <v>13230</v>
      </c>
      <c r="C14" t="str">
        <f t="shared" si="1"/>
        <v>Masc</v>
      </c>
      <c r="D14" t="str">
        <f t="shared" si="2"/>
        <v>13230Masc</v>
      </c>
      <c r="E14" s="4">
        <v>11.73</v>
      </c>
      <c r="F14" s="3" t="s">
        <v>10</v>
      </c>
      <c r="G14" s="3" t="str">
        <f t="shared" si="3"/>
        <v>Rockland's</v>
      </c>
      <c r="H14" s="5" t="s">
        <v>35</v>
      </c>
      <c r="I14" s="5" t="str">
        <f t="shared" si="4"/>
        <v>VA</v>
      </c>
      <c r="J14" s="3">
        <v>78</v>
      </c>
      <c r="K14" s="6">
        <v>914.94</v>
      </c>
    </row>
    <row r="15" spans="1:24" x14ac:dyDescent="0.2">
      <c r="A15" s="3" t="s">
        <v>36</v>
      </c>
      <c r="B15" t="str">
        <f t="shared" si="0"/>
        <v>91559</v>
      </c>
      <c r="C15" t="str">
        <f t="shared" si="1"/>
        <v>Eyel</v>
      </c>
      <c r="D15" t="str">
        <f t="shared" si="2"/>
        <v>91559Eyel</v>
      </c>
      <c r="E15" s="4">
        <v>6.66</v>
      </c>
      <c r="F15" s="3" t="s">
        <v>7</v>
      </c>
      <c r="G15" s="3" t="str">
        <f t="shared" si="3"/>
        <v>Candy's Beauty Supply</v>
      </c>
      <c r="H15" s="5" t="s">
        <v>37</v>
      </c>
      <c r="I15" s="5" t="str">
        <f t="shared" si="4"/>
        <v>NC</v>
      </c>
      <c r="J15" s="3">
        <v>444</v>
      </c>
      <c r="K15" s="6">
        <v>2957.04</v>
      </c>
    </row>
    <row r="16" spans="1:24" x14ac:dyDescent="0.2">
      <c r="A16" s="3" t="s">
        <v>38</v>
      </c>
      <c r="B16" t="str">
        <f t="shared" si="0"/>
        <v>62289</v>
      </c>
      <c r="C16" t="str">
        <f t="shared" si="1"/>
        <v>Masc</v>
      </c>
      <c r="D16" t="str">
        <f t="shared" si="2"/>
        <v>62289Masc</v>
      </c>
      <c r="E16" s="4">
        <v>12.06</v>
      </c>
      <c r="F16" s="3" t="s">
        <v>16</v>
      </c>
      <c r="G16" s="3" t="str">
        <f t="shared" si="3"/>
        <v>Elizabethtown Supply</v>
      </c>
      <c r="H16" s="5" t="s">
        <v>39</v>
      </c>
      <c r="I16" s="5" t="str">
        <f t="shared" si="4"/>
        <v>SC</v>
      </c>
      <c r="J16" s="3">
        <v>797</v>
      </c>
      <c r="K16" s="6">
        <v>9611.82</v>
      </c>
    </row>
    <row r="17" spans="1:11" x14ac:dyDescent="0.2">
      <c r="A17" s="3" t="s">
        <v>40</v>
      </c>
      <c r="B17" t="str">
        <f t="shared" si="0"/>
        <v>64762</v>
      </c>
      <c r="C17" t="str">
        <f t="shared" si="1"/>
        <v>Foun</v>
      </c>
      <c r="D17" t="str">
        <f t="shared" si="2"/>
        <v>64762Foun</v>
      </c>
      <c r="E17" s="4">
        <v>12.95</v>
      </c>
      <c r="F17" s="3" t="s">
        <v>13</v>
      </c>
      <c r="G17" s="3" t="str">
        <f t="shared" si="3"/>
        <v>Rudiger Pharmacy</v>
      </c>
      <c r="H17" s="5" t="s">
        <v>41</v>
      </c>
      <c r="I17" s="5" t="str">
        <f t="shared" si="4"/>
        <v>MD</v>
      </c>
      <c r="J17" s="3">
        <v>355</v>
      </c>
      <c r="K17" s="6">
        <v>4597.25</v>
      </c>
    </row>
    <row r="18" spans="1:11" x14ac:dyDescent="0.2">
      <c r="A18" s="3" t="s">
        <v>42</v>
      </c>
      <c r="B18" t="str">
        <f t="shared" si="0"/>
        <v>52341</v>
      </c>
      <c r="C18" t="str">
        <f t="shared" si="1"/>
        <v>Foun</v>
      </c>
      <c r="D18" t="str">
        <f t="shared" si="2"/>
        <v>52341Foun</v>
      </c>
      <c r="E18" s="4">
        <v>13.09</v>
      </c>
      <c r="F18" s="3" t="s">
        <v>16</v>
      </c>
      <c r="G18" s="3" t="str">
        <f t="shared" si="3"/>
        <v>Elizabethtown Supply</v>
      </c>
      <c r="H18" s="5" t="s">
        <v>43</v>
      </c>
      <c r="I18" s="5" t="str">
        <f t="shared" si="4"/>
        <v>SC</v>
      </c>
      <c r="J18" s="3">
        <v>232</v>
      </c>
      <c r="K18" s="6">
        <v>3036.88</v>
      </c>
    </row>
    <row r="19" spans="1:11" x14ac:dyDescent="0.2">
      <c r="A19" s="3" t="s">
        <v>44</v>
      </c>
      <c r="B19" t="str">
        <f t="shared" si="0"/>
        <v>68713</v>
      </c>
      <c r="C19" t="str">
        <f t="shared" si="1"/>
        <v>Exfo</v>
      </c>
      <c r="D19" t="str">
        <f t="shared" si="2"/>
        <v>68713Exfo</v>
      </c>
      <c r="E19" s="4">
        <v>15.77</v>
      </c>
      <c r="F19" s="3" t="s">
        <v>45</v>
      </c>
      <c r="G19" s="3" t="str">
        <f t="shared" si="3"/>
        <v>Rockland's</v>
      </c>
      <c r="H19" s="5" t="s">
        <v>46</v>
      </c>
      <c r="I19" s="5" t="str">
        <f t="shared" si="4"/>
        <v>VA</v>
      </c>
      <c r="J19" s="3">
        <v>514</v>
      </c>
      <c r="K19" s="6">
        <v>8105.78</v>
      </c>
    </row>
    <row r="20" spans="1:11" x14ac:dyDescent="0.2">
      <c r="A20" s="3" t="s">
        <v>47</v>
      </c>
      <c r="B20" t="str">
        <f t="shared" si="0"/>
        <v>35073</v>
      </c>
      <c r="C20" t="str">
        <f t="shared" si="1"/>
        <v>Foun</v>
      </c>
      <c r="D20" t="str">
        <f t="shared" si="2"/>
        <v>35073Foun</v>
      </c>
      <c r="E20" s="4">
        <v>11.82</v>
      </c>
      <c r="F20" s="3" t="s">
        <v>16</v>
      </c>
      <c r="G20" s="3" t="str">
        <f t="shared" si="3"/>
        <v>Elizabethtown Supply</v>
      </c>
      <c r="H20" s="5" t="s">
        <v>48</v>
      </c>
      <c r="I20" s="5" t="str">
        <f t="shared" si="4"/>
        <v>SC</v>
      </c>
      <c r="J20" s="3">
        <v>189</v>
      </c>
      <c r="K20" s="6">
        <v>2233.98</v>
      </c>
    </row>
    <row r="21" spans="1:11" x14ac:dyDescent="0.2">
      <c r="A21" s="3" t="s">
        <v>49</v>
      </c>
      <c r="B21" t="str">
        <f t="shared" si="0"/>
        <v>17691</v>
      </c>
      <c r="C21" t="str">
        <f t="shared" si="1"/>
        <v>Masc</v>
      </c>
      <c r="D21" t="str">
        <f t="shared" si="2"/>
        <v>17691Masc</v>
      </c>
      <c r="E21" s="4">
        <v>11.22</v>
      </c>
      <c r="F21" s="3" t="s">
        <v>16</v>
      </c>
      <c r="G21" s="3" t="str">
        <f t="shared" si="3"/>
        <v>Elizabethtown Supply</v>
      </c>
      <c r="H21" s="5" t="s">
        <v>50</v>
      </c>
      <c r="I21" s="5" t="str">
        <f t="shared" si="4"/>
        <v>SC</v>
      </c>
      <c r="J21" s="3">
        <v>621</v>
      </c>
      <c r="K21" s="6">
        <v>6967.6200000000008</v>
      </c>
    </row>
    <row r="22" spans="1:11" x14ac:dyDescent="0.2">
      <c r="A22" s="3" t="s">
        <v>51</v>
      </c>
      <c r="B22" t="str">
        <f t="shared" si="0"/>
        <v>03485</v>
      </c>
      <c r="C22" t="str">
        <f t="shared" si="1"/>
        <v>Eyel</v>
      </c>
      <c r="D22" t="str">
        <f t="shared" si="2"/>
        <v>03485Eyel</v>
      </c>
      <c r="E22" s="4">
        <v>7</v>
      </c>
      <c r="F22" s="3" t="s">
        <v>13</v>
      </c>
      <c r="G22" s="3" t="str">
        <f t="shared" si="3"/>
        <v>Rudiger Pharmacy</v>
      </c>
      <c r="H22" s="5" t="s">
        <v>52</v>
      </c>
      <c r="I22" s="5" t="str">
        <f t="shared" si="4"/>
        <v>MD</v>
      </c>
      <c r="J22" s="3">
        <v>461</v>
      </c>
      <c r="K22" s="6">
        <v>3227</v>
      </c>
    </row>
    <row r="23" spans="1:11" x14ac:dyDescent="0.2">
      <c r="A23" s="3" t="s">
        <v>53</v>
      </c>
      <c r="B23" t="str">
        <f t="shared" si="0"/>
        <v>26156</v>
      </c>
      <c r="C23" t="str">
        <f t="shared" si="1"/>
        <v>Foun</v>
      </c>
      <c r="D23" t="str">
        <f t="shared" si="2"/>
        <v>26156Foun</v>
      </c>
      <c r="E23" s="4">
        <v>12.01</v>
      </c>
      <c r="F23" s="3" t="s">
        <v>7</v>
      </c>
      <c r="G23" s="3" t="str">
        <f t="shared" si="3"/>
        <v>Candy's Beauty Supply</v>
      </c>
      <c r="H23" s="5" t="s">
        <v>54</v>
      </c>
      <c r="I23" s="5" t="str">
        <f t="shared" si="4"/>
        <v>NC</v>
      </c>
      <c r="J23" s="3">
        <v>146</v>
      </c>
      <c r="K23" s="6">
        <v>1753.46</v>
      </c>
    </row>
    <row r="24" spans="1:11" x14ac:dyDescent="0.2">
      <c r="A24" s="3" t="s">
        <v>55</v>
      </c>
      <c r="B24" t="str">
        <f t="shared" si="0"/>
        <v>75112</v>
      </c>
      <c r="C24" t="str">
        <f t="shared" si="1"/>
        <v>Foun</v>
      </c>
      <c r="D24" t="str">
        <f t="shared" si="2"/>
        <v>75112Foun</v>
      </c>
      <c r="E24" s="4">
        <v>13.24</v>
      </c>
      <c r="F24" s="3" t="s">
        <v>16</v>
      </c>
      <c r="G24" s="3" t="str">
        <f t="shared" si="3"/>
        <v>Elizabethtown Supply</v>
      </c>
      <c r="H24" s="5" t="s">
        <v>56</v>
      </c>
      <c r="I24" s="5" t="str">
        <f t="shared" si="4"/>
        <v>SC</v>
      </c>
      <c r="J24" s="3">
        <v>261</v>
      </c>
      <c r="K24" s="6">
        <v>3455.64</v>
      </c>
    </row>
    <row r="25" spans="1:11" x14ac:dyDescent="0.2">
      <c r="A25" s="3" t="s">
        <v>57</v>
      </c>
      <c r="B25" t="str">
        <f t="shared" si="0"/>
        <v>96799</v>
      </c>
      <c r="C25" t="str">
        <f t="shared" si="1"/>
        <v>Foun</v>
      </c>
      <c r="D25" t="str">
        <f t="shared" si="2"/>
        <v>96799Foun</v>
      </c>
      <c r="E25" s="4">
        <v>10.07</v>
      </c>
      <c r="F25" s="3" t="s">
        <v>13</v>
      </c>
      <c r="G25" s="3" t="str">
        <f t="shared" si="3"/>
        <v>Rudiger Pharmacy</v>
      </c>
      <c r="H25" s="5" t="s">
        <v>58</v>
      </c>
      <c r="I25" s="5" t="str">
        <f t="shared" si="4"/>
        <v>MD</v>
      </c>
      <c r="J25" s="3">
        <v>602</v>
      </c>
      <c r="K25" s="6">
        <v>6062.14</v>
      </c>
    </row>
    <row r="26" spans="1:11" x14ac:dyDescent="0.2">
      <c r="A26" s="3" t="s">
        <v>59</v>
      </c>
      <c r="B26" t="str">
        <f t="shared" si="0"/>
        <v>20559</v>
      </c>
      <c r="C26" t="str">
        <f t="shared" si="1"/>
        <v>Shad</v>
      </c>
      <c r="D26" t="str">
        <f t="shared" si="2"/>
        <v>20559Shad</v>
      </c>
      <c r="E26" s="4">
        <v>4.33</v>
      </c>
      <c r="F26" s="3" t="s">
        <v>16</v>
      </c>
      <c r="G26" s="3" t="str">
        <f t="shared" si="3"/>
        <v>Elizabethtown Supply</v>
      </c>
      <c r="H26" s="5" t="s">
        <v>60</v>
      </c>
      <c r="I26" s="5" t="str">
        <f t="shared" si="4"/>
        <v>SC</v>
      </c>
      <c r="J26" s="3">
        <v>225</v>
      </c>
      <c r="K26" s="6">
        <v>974.25</v>
      </c>
    </row>
    <row r="27" spans="1:11" x14ac:dyDescent="0.2">
      <c r="A27" s="3" t="s">
        <v>61</v>
      </c>
      <c r="B27" t="str">
        <f t="shared" si="0"/>
        <v>32729</v>
      </c>
      <c r="C27" t="str">
        <f t="shared" si="1"/>
        <v>Masc</v>
      </c>
      <c r="D27" t="str">
        <f t="shared" si="2"/>
        <v>32729Masc</v>
      </c>
      <c r="E27" s="4">
        <v>13.13</v>
      </c>
      <c r="F27" s="3" t="s">
        <v>16</v>
      </c>
      <c r="G27" s="3" t="str">
        <f t="shared" si="3"/>
        <v>Elizabethtown Supply</v>
      </c>
      <c r="H27" s="5" t="s">
        <v>62</v>
      </c>
      <c r="I27" s="5" t="str">
        <f t="shared" si="4"/>
        <v>SC</v>
      </c>
      <c r="J27" s="3">
        <v>972</v>
      </c>
      <c r="K27" s="6">
        <v>12762.36</v>
      </c>
    </row>
    <row r="28" spans="1:11" x14ac:dyDescent="0.2">
      <c r="A28" s="3" t="s">
        <v>63</v>
      </c>
      <c r="B28" t="str">
        <f t="shared" si="0"/>
        <v>63094</v>
      </c>
      <c r="C28" t="str">
        <f t="shared" si="1"/>
        <v>Exfo</v>
      </c>
      <c r="D28" t="str">
        <f t="shared" si="2"/>
        <v>63094Exfo</v>
      </c>
      <c r="E28" s="4">
        <v>16.940000000000001</v>
      </c>
      <c r="F28" s="3" t="s">
        <v>7</v>
      </c>
      <c r="G28" s="3" t="str">
        <f t="shared" si="3"/>
        <v>Candy's Beauty Supply</v>
      </c>
      <c r="H28" s="5" t="s">
        <v>64</v>
      </c>
      <c r="I28" s="5" t="str">
        <f t="shared" si="4"/>
        <v>NC</v>
      </c>
      <c r="J28" s="3">
        <v>362</v>
      </c>
      <c r="K28" s="6">
        <v>6132.2800000000007</v>
      </c>
    </row>
    <row r="29" spans="1:11" x14ac:dyDescent="0.2">
      <c r="A29" s="3" t="s">
        <v>65</v>
      </c>
      <c r="B29" t="str">
        <f t="shared" si="0"/>
        <v>61207</v>
      </c>
      <c r="C29" t="str">
        <f t="shared" si="1"/>
        <v>Foun</v>
      </c>
      <c r="D29" t="str">
        <f t="shared" si="2"/>
        <v>61207Foun</v>
      </c>
      <c r="E29" s="4">
        <v>9.83</v>
      </c>
      <c r="F29" s="3" t="s">
        <v>13</v>
      </c>
      <c r="G29" s="3" t="str">
        <f t="shared" si="3"/>
        <v>Rudiger Pharmacy</v>
      </c>
      <c r="H29" s="5" t="s">
        <v>66</v>
      </c>
      <c r="I29" s="5" t="str">
        <f t="shared" si="4"/>
        <v>MD</v>
      </c>
      <c r="J29" s="3">
        <v>588</v>
      </c>
      <c r="K29" s="6">
        <v>5780.04</v>
      </c>
    </row>
    <row r="30" spans="1:11" x14ac:dyDescent="0.2">
      <c r="A30" s="3" t="s">
        <v>67</v>
      </c>
      <c r="B30" t="str">
        <f t="shared" si="0"/>
        <v>17269</v>
      </c>
      <c r="C30" t="str">
        <f t="shared" si="1"/>
        <v>Masc</v>
      </c>
      <c r="D30" t="str">
        <f t="shared" si="2"/>
        <v>17269Masc</v>
      </c>
      <c r="E30" s="4">
        <v>14.95</v>
      </c>
      <c r="F30" s="3" t="s">
        <v>10</v>
      </c>
      <c r="G30" s="3" t="str">
        <f t="shared" si="3"/>
        <v>Rockland's</v>
      </c>
      <c r="H30" s="5" t="s">
        <v>68</v>
      </c>
      <c r="I30" s="5" t="str">
        <f t="shared" si="4"/>
        <v>VA</v>
      </c>
      <c r="J30" s="3">
        <v>381</v>
      </c>
      <c r="K30" s="6">
        <v>5695.95</v>
      </c>
    </row>
    <row r="31" spans="1:11" x14ac:dyDescent="0.2">
      <c r="A31" s="3" t="s">
        <v>69</v>
      </c>
      <c r="B31" t="str">
        <f t="shared" si="0"/>
        <v>15143</v>
      </c>
      <c r="C31" t="str">
        <f t="shared" si="1"/>
        <v>Exfo</v>
      </c>
      <c r="D31" t="str">
        <f t="shared" si="2"/>
        <v>15143Exfo</v>
      </c>
      <c r="E31" s="4">
        <v>20.04</v>
      </c>
      <c r="F31" s="3" t="s">
        <v>13</v>
      </c>
      <c r="G31" s="3" t="str">
        <f t="shared" si="3"/>
        <v>Rudiger Pharmacy</v>
      </c>
      <c r="H31" s="5" t="s">
        <v>70</v>
      </c>
      <c r="I31" s="5" t="str">
        <f t="shared" si="4"/>
        <v>MD</v>
      </c>
      <c r="J31" s="3">
        <v>782</v>
      </c>
      <c r="K31" s="7">
        <v>15671.28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World Computers</dc:creator>
  <cp:lastModifiedBy>Pc World Computers</cp:lastModifiedBy>
  <dcterms:created xsi:type="dcterms:W3CDTF">2022-08-23T10:08:29Z</dcterms:created>
  <dcterms:modified xsi:type="dcterms:W3CDTF">2022-08-23T10:08:29Z</dcterms:modified>
</cp:coreProperties>
</file>