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sela 21" sheetId="1" r:id="rId4"/>
    <sheet state="visible" name="Tessela 15" sheetId="2" r:id="rId5"/>
    <sheet state="visible" name="Tessela 10" sheetId="3" r:id="rId6"/>
    <sheet state="visible" name="Tessela 5" sheetId="4" r:id="rId7"/>
    <sheet state="visible" name="Tessela 17" sheetId="5" r:id="rId8"/>
    <sheet state="visible" name="Tessela 19" sheetId="6" r:id="rId9"/>
  </sheets>
  <definedNames/>
  <calcPr/>
</workbook>
</file>

<file path=xl/sharedStrings.xml><?xml version="1.0" encoding="utf-8"?>
<sst xmlns="http://schemas.openxmlformats.org/spreadsheetml/2006/main" count="769" uniqueCount="153">
  <si>
    <t>Tessela 21</t>
  </si>
  <si>
    <t>sitio muestreo 39</t>
  </si>
  <si>
    <t>AGUA</t>
  </si>
  <si>
    <t xml:space="preserve">Porcentaje de importancia </t>
  </si>
  <si>
    <t>Índice de riesgo</t>
  </si>
  <si>
    <t>Balance hídrico</t>
  </si>
  <si>
    <t xml:space="preserve">Pendiente </t>
  </si>
  <si>
    <t xml:space="preserve">Indice de humedad topográfica </t>
  </si>
  <si>
    <t xml:space="preserve">Cuencas hidrológicas </t>
  </si>
  <si>
    <t xml:space="preserve">Rangos humedad </t>
  </si>
  <si>
    <t>Sin dato</t>
  </si>
  <si>
    <t>MUY ARIDOS</t>
  </si>
  <si>
    <t>ARIDOS</t>
  </si>
  <si>
    <t>SEMIARIDOS</t>
  </si>
  <si>
    <t>SUBHUMEDOS</t>
  </si>
  <si>
    <t>HUMEDOS</t>
  </si>
  <si>
    <r>
      <rPr>
        <rFont val="Arial"/>
        <b/>
        <color theme="1"/>
      </rPr>
      <t>Clima</t>
    </r>
    <r>
      <rPr>
        <rFont val="Arial"/>
        <b/>
        <color theme="1"/>
      </rPr>
      <t xml:space="preserve"> </t>
    </r>
  </si>
  <si>
    <t xml:space="preserve">DES_TEM </t>
  </si>
  <si>
    <t xml:space="preserve">Sin dato </t>
  </si>
  <si>
    <t>Templado, subhumedo</t>
  </si>
  <si>
    <t xml:space="preserve">Semiarido,semicalido </t>
  </si>
  <si>
    <t>Semicalido, subhumedo</t>
  </si>
  <si>
    <t>Calido, subhumedo</t>
  </si>
  <si>
    <t>Semiarido, templado</t>
  </si>
  <si>
    <t>Semiarido,calido</t>
  </si>
  <si>
    <t>Semicalido, humedo</t>
  </si>
  <si>
    <t xml:space="preserve">Muy arido, templado </t>
  </si>
  <si>
    <t xml:space="preserve">Arido, calido </t>
  </si>
  <si>
    <t xml:space="preserve">Templado, lluvias en invierno </t>
  </si>
  <si>
    <t xml:space="preserve">Arido, semicalido </t>
  </si>
  <si>
    <t xml:space="preserve">Muy arido, semicalido </t>
  </si>
  <si>
    <t>Calido, humedo</t>
  </si>
  <si>
    <t xml:space="preserve">Templado, humedo </t>
  </si>
  <si>
    <t xml:space="preserve">Semifrio, subhumedo </t>
  </si>
  <si>
    <t xml:space="preserve">Arido, templado </t>
  </si>
  <si>
    <t xml:space="preserve">Muy arido, calido </t>
  </si>
  <si>
    <t xml:space="preserve">Precipitación media anual </t>
  </si>
  <si>
    <t xml:space="preserve">0 a 125 </t>
  </si>
  <si>
    <t>125 a 400</t>
  </si>
  <si>
    <t>400 a 600</t>
  </si>
  <si>
    <t>600 a 800</t>
  </si>
  <si>
    <t>800 a 1200</t>
  </si>
  <si>
    <t>1200 a 1500</t>
  </si>
  <si>
    <t>1500 a 2000</t>
  </si>
  <si>
    <t>2000 a 2500</t>
  </si>
  <si>
    <t>2500 a 4000</t>
  </si>
  <si>
    <t>Mas de 4000</t>
  </si>
  <si>
    <t xml:space="preserve">Regimen humedad del suelo </t>
  </si>
  <si>
    <t>Ustico con 180 a 270 dias de humedad</t>
  </si>
  <si>
    <t>Xerico con 90 a 180 dias de humedad</t>
  </si>
  <si>
    <t>Udico con 270 a 330 dias de humedad</t>
  </si>
  <si>
    <t>Udico con 330 a 365 dias de humedad</t>
  </si>
  <si>
    <t>Aridico con menos de 90 dias de humedad</t>
  </si>
  <si>
    <t>Acuico con 365 dias de humedad en valles intermon</t>
  </si>
  <si>
    <t>Acuico con 365 dias de humedad en llanuras</t>
  </si>
  <si>
    <t>Aridico con  0 dias de humedad</t>
  </si>
  <si>
    <t xml:space="preserve">Escurrimiento natural superficial </t>
  </si>
  <si>
    <r>
      <rPr>
        <rFont val="Arial"/>
        <b/>
        <color theme="1"/>
      </rPr>
      <t>Indice de peligro inundación</t>
    </r>
    <r>
      <rPr>
        <rFont val="Arial"/>
        <b/>
        <color theme="1"/>
      </rPr>
      <t xml:space="preserve"> </t>
    </r>
  </si>
  <si>
    <t xml:space="preserve">Muy bajo </t>
  </si>
  <si>
    <t xml:space="preserve">Bajo </t>
  </si>
  <si>
    <t>Medio</t>
  </si>
  <si>
    <t>Alto</t>
  </si>
  <si>
    <t xml:space="preserve">Muy alto </t>
  </si>
  <si>
    <t>Indice de Impacto Antropogenico</t>
  </si>
  <si>
    <t>AIRE</t>
  </si>
  <si>
    <t xml:space="preserve">Promedio ponderado </t>
  </si>
  <si>
    <t>TemperaturaMediaAnual</t>
  </si>
  <si>
    <t xml:space="preserve">Templada </t>
  </si>
  <si>
    <t xml:space="preserve">Semicalida </t>
  </si>
  <si>
    <t xml:space="preserve"> </t>
  </si>
  <si>
    <t xml:space="preserve">Calida </t>
  </si>
  <si>
    <t>Semifria</t>
  </si>
  <si>
    <t>Precipitacion Total Anual</t>
  </si>
  <si>
    <t>0 a 50</t>
  </si>
  <si>
    <t>50 a 100</t>
  </si>
  <si>
    <t>100 a 200</t>
  </si>
  <si>
    <t>200 a 300</t>
  </si>
  <si>
    <t>300 a 400</t>
  </si>
  <si>
    <t>400 a 500</t>
  </si>
  <si>
    <t>500 a 600</t>
  </si>
  <si>
    <t>800 a 1000</t>
  </si>
  <si>
    <t>1000 a 1200</t>
  </si>
  <si>
    <t>1500 a 1800</t>
  </si>
  <si>
    <t>1800 a 2000</t>
  </si>
  <si>
    <t>2500 a 3000</t>
  </si>
  <si>
    <t>3000 a 3500</t>
  </si>
  <si>
    <t>3500 a 4000</t>
  </si>
  <si>
    <t>4000 a 4500</t>
  </si>
  <si>
    <t>MÁS DE 4500</t>
  </si>
  <si>
    <t>Altitud (dem1Km)</t>
  </si>
  <si>
    <t>SUELO</t>
  </si>
  <si>
    <t xml:space="preserve">Indice capital natural </t>
  </si>
  <si>
    <t xml:space="preserve">Materia organica </t>
  </si>
  <si>
    <t xml:space="preserve">Degradacion del suelo </t>
  </si>
  <si>
    <t>Ligero</t>
  </si>
  <si>
    <t xml:space="preserve">Moderado </t>
  </si>
  <si>
    <t xml:space="preserve">Fuerte </t>
  </si>
  <si>
    <t xml:space="preserve">Extremo </t>
  </si>
  <si>
    <t>Indice degradación ecologica</t>
  </si>
  <si>
    <t>Produccion de cultivos perennes</t>
  </si>
  <si>
    <t xml:space="preserve">No aplica </t>
  </si>
  <si>
    <t>Decremento constante</t>
  </si>
  <si>
    <t xml:space="preserve">Decremento alto </t>
  </si>
  <si>
    <t xml:space="preserve">Crecimiento cosntante </t>
  </si>
  <si>
    <t>Crecimiento alto</t>
  </si>
  <si>
    <t>Estable</t>
  </si>
  <si>
    <t>Indice de Integridad Ecologica</t>
  </si>
  <si>
    <t>Tessela 15</t>
  </si>
  <si>
    <t>sitio muestreo 17</t>
  </si>
  <si>
    <t>-53,98467</t>
  </si>
  <si>
    <t>0,20257</t>
  </si>
  <si>
    <t>13,04976</t>
  </si>
  <si>
    <t>27</t>
  </si>
  <si>
    <r>
      <rPr>
        <rFont val="Arial"/>
        <b/>
        <color theme="1"/>
      </rPr>
      <t>Clima</t>
    </r>
    <r>
      <rPr>
        <rFont val="Arial"/>
        <b/>
        <color theme="1"/>
      </rPr>
      <t xml:space="preserve"> </t>
    </r>
  </si>
  <si>
    <t>5073,5</t>
  </si>
  <si>
    <r>
      <rPr>
        <rFont val="Arial"/>
        <b/>
        <color theme="1"/>
      </rPr>
      <t>Indice de peligro inundación</t>
    </r>
    <r>
      <rPr>
        <rFont val="Arial"/>
        <b/>
        <color theme="1"/>
      </rPr>
      <t xml:space="preserve"> </t>
    </r>
  </si>
  <si>
    <t>30</t>
  </si>
  <si>
    <t>0,19432438659</t>
  </si>
  <si>
    <t>0,80339</t>
  </si>
  <si>
    <t>0,11829052577</t>
  </si>
  <si>
    <t>Tessela 10</t>
  </si>
  <si>
    <t>sitio muestreo 1</t>
  </si>
  <si>
    <t>-50,36489</t>
  </si>
  <si>
    <t>0,31512</t>
  </si>
  <si>
    <t>11,37345</t>
  </si>
  <si>
    <r>
      <rPr>
        <rFont val="Arial"/>
        <b/>
        <color theme="1"/>
      </rPr>
      <t>Clima</t>
    </r>
    <r>
      <rPr>
        <rFont val="Arial"/>
        <b/>
        <color theme="1"/>
      </rPr>
      <t xml:space="preserve"> </t>
    </r>
  </si>
  <si>
    <r>
      <rPr>
        <rFont val="Arial"/>
        <b/>
        <color theme="1"/>
      </rPr>
      <t>Indice de peligro inundación</t>
    </r>
    <r>
      <rPr>
        <rFont val="Arial"/>
        <b/>
        <color theme="1"/>
      </rPr>
      <t xml:space="preserve"> </t>
    </r>
  </si>
  <si>
    <t>47</t>
  </si>
  <si>
    <t>0,88695</t>
  </si>
  <si>
    <t>Tessela 5</t>
  </si>
  <si>
    <t>sitio muestreo 8</t>
  </si>
  <si>
    <t>-48,12916</t>
  </si>
  <si>
    <t>0,37352</t>
  </si>
  <si>
    <t>12,41012</t>
  </si>
  <si>
    <r>
      <rPr>
        <rFont val="Arial"/>
        <b/>
        <color theme="1"/>
        <sz val="10.0"/>
      </rPr>
      <t>Clima</t>
    </r>
    <r>
      <rPr>
        <rFont val="Arial"/>
        <b/>
        <color theme="1"/>
        <sz val="10.0"/>
      </rPr>
      <t xml:space="preserve"> </t>
    </r>
  </si>
  <si>
    <r>
      <rPr>
        <rFont val="Arial"/>
        <b/>
        <color theme="1"/>
        <sz val="10.0"/>
      </rPr>
      <t>Indice de peligro inundación</t>
    </r>
    <r>
      <rPr>
        <rFont val="Arial"/>
        <b/>
        <color theme="1"/>
        <sz val="10.0"/>
      </rPr>
      <t xml:space="preserve"> </t>
    </r>
  </si>
  <si>
    <t>51</t>
  </si>
  <si>
    <t>,37352</t>
  </si>
  <si>
    <t>,19432438659</t>
  </si>
  <si>
    <t>,89733</t>
  </si>
  <si>
    <t>Tessela 17</t>
  </si>
  <si>
    <t>sitio muestreo 6</t>
  </si>
  <si>
    <t>-51,06592</t>
  </si>
  <si>
    <t>0,15427</t>
  </si>
  <si>
    <t>12,46032</t>
  </si>
  <si>
    <r>
      <rPr>
        <rFont val="Arial"/>
        <b/>
        <color theme="1"/>
        <sz val="10.0"/>
      </rPr>
      <t>Clima</t>
    </r>
    <r>
      <rPr>
        <rFont val="Arial"/>
        <b/>
        <color theme="1"/>
        <sz val="10.0"/>
      </rPr>
      <t xml:space="preserve"> </t>
    </r>
  </si>
  <si>
    <r>
      <rPr>
        <rFont val="Arial"/>
        <b/>
        <color theme="1"/>
        <sz val="10.0"/>
      </rPr>
      <t>Indice de peligro inundación</t>
    </r>
    <r>
      <rPr>
        <rFont val="Arial"/>
        <b/>
        <color theme="1"/>
        <sz val="10.0"/>
      </rPr>
      <t xml:space="preserve"> </t>
    </r>
  </si>
  <si>
    <t>,15427</t>
  </si>
  <si>
    <t>,80408</t>
  </si>
  <si>
    <t>Tessela 19</t>
  </si>
  <si>
    <t>sitio muestreo  9</t>
  </si>
  <si>
    <r>
      <rPr>
        <rFont val="Arial"/>
        <b/>
        <color theme="1"/>
        <sz val="10.0"/>
      </rPr>
      <t>Clima</t>
    </r>
    <r>
      <rPr>
        <rFont val="Arial"/>
        <b/>
        <color theme="1"/>
        <sz val="10.0"/>
      </rPr>
      <t xml:space="preserve"> </t>
    </r>
  </si>
  <si>
    <r>
      <rPr>
        <rFont val="Arial"/>
        <b/>
        <color theme="1"/>
        <sz val="10.0"/>
      </rPr>
      <t>Indice de peligro inundación</t>
    </r>
    <r>
      <rPr>
        <rFont val="Arial"/>
        <b/>
        <color theme="1"/>
        <sz val="10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</si>
</sst>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"/>
    <numFmt numFmtId="165" formatCode="0.0"/>
    <numFmt numFmtId="166" formatCode="0.000"/>
    <numFmt numFmtId="167" formatCode="#,##0.00000000000"/>
    <numFmt numFmtId="168" formatCode="0.000000000000"/>
    <numFmt numFmtId="169" formatCode="0.00000000000"/>
  </numFmts>
  <fonts count="18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sz val="11.0"/>
      <color rgb="FF000000"/>
      <name val="Calibri"/>
    </font>
    <font>
      <b/>
      <color theme="1"/>
      <name val="Arial"/>
    </font>
    <font>
      <name val="Arial"/>
    </font>
    <font>
      <color rgb="FFFF0000"/>
      <name val="Arial"/>
    </font>
    <font>
      <color rgb="FF000000"/>
      <name val="Arial"/>
    </font>
    <font>
      <sz val="11.0"/>
      <color rgb="FFFF0000"/>
      <name val="Arial"/>
    </font>
    <font>
      <color rgb="FF000000"/>
      <name val="Roboto"/>
    </font>
    <font>
      <b/>
      <sz val="11.0"/>
      <color theme="1"/>
      <name val="Calibri"/>
    </font>
    <font>
      <sz val="11.0"/>
      <color rgb="FF000000"/>
      <name val="Arial"/>
    </font>
    <font>
      <b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FF0000"/>
      <name val="Arial"/>
    </font>
    <font>
      <sz val="10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6" numFmtId="164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horizontal="right" readingOrder="0" shrinkToFit="0" vertical="bottom" wrapText="0"/>
    </xf>
    <xf borderId="0" fillId="3" fontId="7" numFmtId="0" xfId="0" applyAlignment="1" applyFill="1" applyFont="1">
      <alignment horizontal="right" readingOrder="0"/>
    </xf>
    <xf borderId="0" fillId="0" fontId="8" numFmtId="164" xfId="0" applyAlignment="1" applyFont="1" applyNumberFormat="1">
      <alignment horizontal="right" readingOrder="0" vertical="bottom"/>
    </xf>
    <xf borderId="0" fillId="3" fontId="9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3" fontId="7" numFmtId="0" xfId="0" applyAlignment="1" applyFon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6" numFmtId="167" xfId="0" applyAlignment="1" applyFont="1" applyNumberFormat="1">
      <alignment readingOrder="0" vertical="bottom"/>
    </xf>
    <xf borderId="0" fillId="4" fontId="2" numFmtId="0" xfId="0" applyAlignment="1" applyFill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5" fontId="2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9" numFmtId="0" xfId="0" applyAlignment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168" xfId="0" applyAlignment="1" applyFont="1" applyNumberFormat="1">
      <alignment vertical="bottom"/>
    </xf>
    <xf borderId="0" fillId="0" fontId="1" numFmtId="169" xfId="0" applyAlignment="1" applyFont="1" applyNumberFormat="1">
      <alignment horizontal="right" vertical="bottom"/>
    </xf>
    <xf borderId="0" fillId="3" fontId="1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horizontal="right" readingOrder="0" vertical="bottom"/>
    </xf>
    <xf borderId="0" fillId="0" fontId="8" numFmtId="49" xfId="0" applyAlignment="1" applyFont="1" applyNumberFormat="1">
      <alignment horizontal="right" readingOrder="0" vertical="bottom"/>
    </xf>
    <xf borderId="0" fillId="0" fontId="6" numFmtId="49" xfId="0" applyAlignment="1" applyFont="1" applyNumberFormat="1">
      <alignment horizontal="right" vertical="bottom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vertical="bottom"/>
    </xf>
    <xf borderId="0" fillId="3" fontId="6" numFmtId="1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3" fontId="10" numFmtId="0" xfId="0" applyAlignment="1" applyFont="1">
      <alignment horizontal="center" shrinkToFit="0" vertical="bottom" wrapText="0"/>
    </xf>
    <xf borderId="0" fillId="0" fontId="13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14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2" fillId="0" fontId="15" numFmtId="0" xfId="0" applyBorder="1" applyFont="1"/>
    <xf borderId="3" fillId="0" fontId="15" numFmtId="0" xfId="0" applyBorder="1" applyFont="1"/>
    <xf borderId="0" fillId="0" fontId="14" numFmtId="0" xfId="0" applyFont="1"/>
    <xf borderId="0" fillId="0" fontId="13" numFmtId="0" xfId="0" applyAlignment="1" applyFont="1">
      <alignment horizontal="right"/>
    </xf>
    <xf borderId="0" fillId="0" fontId="13" numFmtId="3" xfId="0" applyAlignment="1" applyFont="1" applyNumberFormat="1">
      <alignment horizontal="right"/>
    </xf>
    <xf borderId="0" fillId="0" fontId="16" numFmtId="49" xfId="0" applyAlignment="1" applyFont="1" applyNumberFormat="1">
      <alignment horizontal="right" readingOrder="0"/>
    </xf>
    <xf borderId="4" fillId="3" fontId="0" numFmtId="0" xfId="0" applyAlignment="1" applyBorder="1" applyFont="1">
      <alignment horizontal="right"/>
    </xf>
    <xf borderId="0" fillId="0" fontId="8" numFmtId="49" xfId="0" applyAlignment="1" applyFont="1" applyNumberFormat="1">
      <alignment horizontal="right" readingOrder="0"/>
    </xf>
    <xf borderId="4" fillId="3" fontId="17" numFmtId="0" xfId="0" applyBorder="1" applyFont="1"/>
    <xf borderId="0" fillId="0" fontId="16" numFmtId="49" xfId="0" applyAlignment="1" applyFont="1" applyNumberFormat="1">
      <alignment horizontal="right"/>
    </xf>
    <xf borderId="1" fillId="3" fontId="14" numFmtId="0" xfId="0" applyAlignment="1" applyBorder="1" applyFont="1">
      <alignment horizontal="center"/>
    </xf>
    <xf borderId="0" fillId="0" fontId="0" numFmtId="0" xfId="0" applyAlignment="1" applyFont="1">
      <alignment horizontal="right"/>
    </xf>
    <xf borderId="0" fillId="0" fontId="16" numFmtId="0" xfId="0" applyAlignment="1" applyFont="1">
      <alignment horizontal="right"/>
    </xf>
    <xf borderId="4" fillId="3" fontId="0" numFmtId="0" xfId="0" applyBorder="1" applyFont="1"/>
    <xf borderId="0" fillId="0" fontId="13" numFmtId="165" xfId="0" applyAlignment="1" applyFont="1" applyNumberFormat="1">
      <alignment horizontal="right"/>
    </xf>
    <xf borderId="0" fillId="0" fontId="13" numFmtId="166" xfId="0" applyAlignment="1" applyFont="1" applyNumberFormat="1">
      <alignment horizontal="right"/>
    </xf>
    <xf borderId="4" fillId="3" fontId="16" numFmtId="1" xfId="0" applyAlignment="1" applyBorder="1" applyFont="1" applyNumberFormat="1">
      <alignment horizontal="right"/>
    </xf>
    <xf borderId="0" fillId="0" fontId="13" numFmtId="49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1" fillId="4" fontId="2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" fillId="5" fontId="2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4" fillId="3" fontId="17" numFmtId="0" xfId="0" applyAlignment="1" applyBorder="1" applyFont="1">
      <alignment horizontal="right"/>
    </xf>
    <xf borderId="0" fillId="0" fontId="11" numFmtId="0" xfId="0" applyAlignment="1" applyFont="1">
      <alignment horizontal="right"/>
    </xf>
    <xf borderId="0" fillId="0" fontId="16" numFmtId="1" xfId="0" applyAlignment="1" applyFont="1" applyNumberFormat="1">
      <alignment horizontal="right"/>
    </xf>
    <xf borderId="0" fillId="0" fontId="16" numFmtId="164" xfId="0" applyAlignment="1" applyFont="1" applyNumberFormat="1">
      <alignment horizontal="right"/>
    </xf>
    <xf borderId="0" fillId="0" fontId="8" numFmtId="164" xfId="0" applyAlignment="1" applyFont="1" applyNumberFormat="1">
      <alignment horizontal="right"/>
    </xf>
    <xf borderId="1" fillId="6" fontId="14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0</xdr:row>
      <xdr:rowOff>85725</xdr:rowOff>
    </xdr:from>
    <xdr:ext cx="4191000" cy="1352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0</xdr:row>
      <xdr:rowOff>76200</xdr:rowOff>
    </xdr:from>
    <xdr:ext cx="3629025" cy="14001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0</xdr:row>
      <xdr:rowOff>57150</xdr:rowOff>
    </xdr:from>
    <xdr:ext cx="4086225" cy="1381125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2238375</xdr:colOff>
      <xdr:row>0</xdr:row>
      <xdr:rowOff>152400</xdr:rowOff>
    </xdr:from>
    <xdr:ext cx="4324350" cy="12192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0</xdr:row>
      <xdr:rowOff>66675</xdr:rowOff>
    </xdr:from>
    <xdr:ext cx="4972050" cy="13144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4343400" cy="11906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4" max="4" width="25.43"/>
    <col customWidth="1" min="5" max="5" width="20.86"/>
  </cols>
  <sheetData>
    <row r="2">
      <c r="A2" s="1" t="s">
        <v>0</v>
      </c>
      <c r="B2" s="2"/>
      <c r="C2" s="2"/>
      <c r="D2" s="3"/>
      <c r="E2" s="3"/>
      <c r="F2" s="4"/>
      <c r="G2" s="2"/>
      <c r="H2" s="2"/>
    </row>
    <row r="3">
      <c r="A3" s="1" t="s">
        <v>1</v>
      </c>
      <c r="B3" s="2"/>
      <c r="C3" s="2"/>
      <c r="D3" s="5"/>
      <c r="E3" s="5"/>
      <c r="F3" s="2"/>
      <c r="G3" s="2"/>
      <c r="H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5"/>
      <c r="E7" s="5"/>
      <c r="F7" s="2"/>
      <c r="G7" s="2"/>
      <c r="H7" s="2"/>
    </row>
    <row r="8">
      <c r="A8" s="2"/>
      <c r="B8" s="2"/>
      <c r="C8" s="2"/>
      <c r="D8" s="5"/>
      <c r="E8" s="5"/>
      <c r="F8" s="2"/>
      <c r="G8" s="2"/>
      <c r="H8" s="2"/>
    </row>
    <row r="9">
      <c r="A9" s="6" t="s">
        <v>2</v>
      </c>
    </row>
    <row r="10">
      <c r="A10" s="2"/>
      <c r="B10" s="2"/>
      <c r="C10" s="2"/>
      <c r="D10" s="5" t="s">
        <v>3</v>
      </c>
      <c r="E10" s="5" t="s">
        <v>4</v>
      </c>
      <c r="F10" s="2"/>
      <c r="G10" s="2"/>
      <c r="H10" s="2"/>
    </row>
    <row r="11">
      <c r="A11" s="2"/>
      <c r="B11" s="2"/>
      <c r="C11" s="2"/>
      <c r="D11" s="2"/>
      <c r="E11" s="2"/>
      <c r="F11" s="2"/>
      <c r="G11" s="7"/>
      <c r="H11" s="2"/>
    </row>
    <row r="12">
      <c r="A12" s="8" t="s">
        <v>5</v>
      </c>
      <c r="C12" s="2"/>
      <c r="D12" s="9">
        <v>0.4</v>
      </c>
      <c r="E12" s="10">
        <f>B15*D12</f>
        <v>-0.1065423232</v>
      </c>
      <c r="F12" s="10"/>
      <c r="G12" s="2"/>
      <c r="H12" s="2"/>
    </row>
    <row r="13">
      <c r="A13" s="11">
        <v>-104.0</v>
      </c>
      <c r="B13" s="10">
        <v>0.0</v>
      </c>
      <c r="C13" s="2"/>
      <c r="D13" s="12"/>
      <c r="E13" s="2"/>
      <c r="F13" s="2"/>
      <c r="G13" s="2"/>
      <c r="H13" s="2"/>
    </row>
    <row r="14">
      <c r="A14" s="13">
        <v>198.0</v>
      </c>
      <c r="B14" s="10">
        <v>1.0</v>
      </c>
      <c r="C14" s="2"/>
      <c r="D14" s="2"/>
      <c r="E14" s="2"/>
      <c r="F14" s="2"/>
      <c r="G14" s="2"/>
      <c r="H14" s="2"/>
    </row>
    <row r="15">
      <c r="A15" s="14">
        <v>-52.73845</v>
      </c>
      <c r="B15" s="10">
        <f>(A15*B14)/A14</f>
        <v>-0.2663558081</v>
      </c>
      <c r="C15" s="2"/>
      <c r="D15" s="2"/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5" t="s">
        <v>6</v>
      </c>
      <c r="C17" s="2"/>
      <c r="D17" s="9">
        <v>0.5</v>
      </c>
      <c r="E17" s="10">
        <f>B20*D17</f>
        <v>0.000506375</v>
      </c>
      <c r="F17" s="2"/>
      <c r="G17" s="15"/>
      <c r="H17" s="2"/>
    </row>
    <row r="18">
      <c r="A18" s="13">
        <v>0.0</v>
      </c>
      <c r="B18" s="10">
        <v>0.0</v>
      </c>
      <c r="C18" s="2"/>
      <c r="D18" s="2"/>
      <c r="E18" s="16"/>
      <c r="F18" s="2"/>
      <c r="G18" s="15"/>
      <c r="H18" s="2"/>
    </row>
    <row r="19">
      <c r="A19" s="13">
        <v>40.0</v>
      </c>
      <c r="B19" s="10">
        <v>1.0</v>
      </c>
      <c r="C19" s="2"/>
      <c r="D19" s="2"/>
      <c r="E19" s="2"/>
      <c r="F19" s="2"/>
      <c r="G19" s="2"/>
      <c r="H19" s="2"/>
    </row>
    <row r="20">
      <c r="A20" s="17">
        <v>0.04051</v>
      </c>
      <c r="B20" s="10">
        <f>(A20*B19)/A19</f>
        <v>0.00101275</v>
      </c>
      <c r="C20" s="2"/>
      <c r="D20" s="2"/>
      <c r="E20" s="2"/>
      <c r="F20" s="2"/>
      <c r="G20" s="2"/>
      <c r="H20" s="2"/>
    </row>
    <row r="21">
      <c r="A21" s="2"/>
      <c r="B21" s="2"/>
      <c r="C21" s="2"/>
      <c r="D21" s="2"/>
      <c r="E21" s="2"/>
      <c r="F21" s="2"/>
      <c r="G21" s="2"/>
      <c r="H21" s="2"/>
    </row>
    <row r="22">
      <c r="A22" s="8" t="s">
        <v>7</v>
      </c>
      <c r="C22" s="2"/>
      <c r="D22" s="9">
        <v>0.3</v>
      </c>
      <c r="E22" s="10">
        <f>B25*D22</f>
        <v>0.260207</v>
      </c>
      <c r="F22" s="2"/>
      <c r="G22" s="2"/>
      <c r="H22" s="2"/>
    </row>
    <row r="23">
      <c r="A23" s="13">
        <v>5.0</v>
      </c>
      <c r="B23" s="10">
        <v>0.0</v>
      </c>
      <c r="C23" s="2"/>
      <c r="D23" s="2"/>
      <c r="E23" s="18"/>
      <c r="F23" s="2"/>
      <c r="G23" s="2"/>
      <c r="H23" s="2"/>
    </row>
    <row r="24">
      <c r="A24" s="13">
        <v>15.0</v>
      </c>
      <c r="B24" s="10">
        <v>1.0</v>
      </c>
      <c r="C24" s="2"/>
      <c r="D24" s="2"/>
      <c r="E24" s="2"/>
      <c r="F24" s="2"/>
      <c r="G24" s="2"/>
      <c r="H24" s="2"/>
    </row>
    <row r="25">
      <c r="A25" s="14">
        <v>13.01035</v>
      </c>
      <c r="B25" s="10">
        <f>(A25*B24)/A24</f>
        <v>0.8673566667</v>
      </c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8" t="s">
        <v>8</v>
      </c>
      <c r="C27" s="2"/>
      <c r="D27" s="9">
        <v>0.3</v>
      </c>
      <c r="E27" s="10">
        <f>B30*D27</f>
        <v>0.05094339623</v>
      </c>
      <c r="F27" s="2"/>
      <c r="G27" s="2"/>
      <c r="H27" s="2"/>
    </row>
    <row r="28">
      <c r="A28" s="10">
        <v>0.0</v>
      </c>
      <c r="B28" s="10">
        <v>0.0</v>
      </c>
      <c r="C28" s="2"/>
      <c r="D28" s="2"/>
      <c r="E28" s="9"/>
      <c r="F28" s="2"/>
      <c r="G28" s="2"/>
      <c r="H28" s="2"/>
    </row>
    <row r="29">
      <c r="A29" s="13">
        <v>159.0</v>
      </c>
      <c r="B29" s="10">
        <v>1.0</v>
      </c>
      <c r="C29" s="2"/>
      <c r="D29" s="2"/>
      <c r="E29" s="2"/>
      <c r="F29" s="2"/>
      <c r="G29" s="2"/>
      <c r="H29" s="2"/>
    </row>
    <row r="30">
      <c r="A30" s="19">
        <v>27.0</v>
      </c>
      <c r="B30" s="10">
        <f>(A30*B29)/A29</f>
        <v>0.1698113208</v>
      </c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8" t="s">
        <v>9</v>
      </c>
      <c r="C32" s="2"/>
      <c r="D32" s="9">
        <v>0.1</v>
      </c>
      <c r="E32" s="10">
        <f>B34*D32</f>
        <v>0.02</v>
      </c>
      <c r="F32" s="2"/>
      <c r="G32" s="2"/>
      <c r="H32" s="2"/>
    </row>
    <row r="33">
      <c r="A33" s="2" t="s">
        <v>10</v>
      </c>
      <c r="B33" s="20">
        <v>0.0</v>
      </c>
      <c r="C33" s="2"/>
      <c r="D33" s="2"/>
      <c r="E33" s="2"/>
      <c r="F33" s="2"/>
      <c r="G33" s="2"/>
      <c r="H33" s="2"/>
    </row>
    <row r="34">
      <c r="A34" s="2" t="s">
        <v>11</v>
      </c>
      <c r="B34" s="19">
        <v>0.2</v>
      </c>
      <c r="C34" s="2"/>
      <c r="D34" s="2"/>
      <c r="E34" s="2"/>
      <c r="F34" s="2"/>
      <c r="G34" s="2"/>
      <c r="H34" s="2"/>
    </row>
    <row r="35">
      <c r="A35" s="2" t="s">
        <v>12</v>
      </c>
      <c r="B35" s="10">
        <v>0.4</v>
      </c>
      <c r="C35" s="2"/>
      <c r="D35" s="2"/>
      <c r="E35" s="2"/>
      <c r="F35" s="2"/>
      <c r="G35" s="2"/>
      <c r="H35" s="2"/>
    </row>
    <row r="36">
      <c r="A36" s="2" t="s">
        <v>13</v>
      </c>
      <c r="B36" s="10">
        <v>0.6</v>
      </c>
      <c r="C36" s="2"/>
      <c r="D36" s="2"/>
      <c r="E36" s="2"/>
      <c r="F36" s="2"/>
      <c r="G36" s="2"/>
      <c r="H36" s="2"/>
    </row>
    <row r="37">
      <c r="A37" s="2" t="s">
        <v>14</v>
      </c>
      <c r="B37" s="10">
        <v>0.8</v>
      </c>
      <c r="C37" s="2"/>
      <c r="D37" s="2"/>
      <c r="E37" s="2"/>
      <c r="F37" s="2"/>
      <c r="G37" s="2"/>
      <c r="H37" s="2"/>
    </row>
    <row r="38">
      <c r="A38" s="21" t="s">
        <v>15</v>
      </c>
      <c r="B38" s="10">
        <v>1.0</v>
      </c>
      <c r="C38" s="2"/>
      <c r="D38" s="2"/>
      <c r="E38" s="2"/>
      <c r="F38" s="2"/>
      <c r="G38" s="2"/>
      <c r="H38" s="2"/>
    </row>
    <row r="39">
      <c r="A39" s="2"/>
      <c r="B39" s="2"/>
      <c r="C39" s="2"/>
      <c r="D39" s="2"/>
      <c r="E39" s="2"/>
      <c r="F39" s="2"/>
      <c r="G39" s="2"/>
      <c r="H39" s="2"/>
    </row>
    <row r="40">
      <c r="A40" s="5" t="s">
        <v>16</v>
      </c>
      <c r="C40" s="2"/>
      <c r="D40" s="2"/>
      <c r="E40" s="2"/>
      <c r="F40" s="2"/>
      <c r="G40" s="2"/>
      <c r="H40" s="2"/>
    </row>
    <row r="41">
      <c r="A41" s="2" t="s">
        <v>17</v>
      </c>
      <c r="B41" s="2"/>
      <c r="C41" s="2"/>
      <c r="D41" s="22">
        <v>0.2</v>
      </c>
      <c r="E41" s="10">
        <f>D41*B59</f>
        <v>0.1999999986</v>
      </c>
      <c r="F41" s="2"/>
      <c r="G41" s="2"/>
      <c r="H41" s="2"/>
    </row>
    <row r="42">
      <c r="A42" s="2" t="s">
        <v>18</v>
      </c>
      <c r="B42" s="10">
        <v>0.0</v>
      </c>
      <c r="C42" s="2"/>
      <c r="D42" s="2"/>
      <c r="E42" s="16"/>
      <c r="F42" s="2"/>
      <c r="G42" s="2"/>
      <c r="H42" s="2"/>
    </row>
    <row r="43">
      <c r="A43" s="2" t="s">
        <v>19</v>
      </c>
      <c r="B43" s="23">
        <v>0.058823529</v>
      </c>
      <c r="C43" s="2"/>
      <c r="D43" s="2"/>
      <c r="E43" s="2"/>
      <c r="F43" s="2"/>
      <c r="G43" s="2"/>
      <c r="H43" s="2"/>
    </row>
    <row r="44">
      <c r="A44" s="2" t="s">
        <v>20</v>
      </c>
      <c r="B44" s="23">
        <f>B43+B43</f>
        <v>0.117647058</v>
      </c>
      <c r="C44" s="2"/>
      <c r="D44" s="2"/>
      <c r="E44" s="2"/>
      <c r="F44" s="2"/>
      <c r="G44" s="2"/>
      <c r="H44" s="2"/>
    </row>
    <row r="45">
      <c r="A45" s="2" t="s">
        <v>21</v>
      </c>
      <c r="B45" s="23">
        <f>B44+B43</f>
        <v>0.176470587</v>
      </c>
      <c r="C45" s="2"/>
      <c r="D45" s="2"/>
      <c r="E45" s="2"/>
      <c r="F45" s="2"/>
      <c r="G45" s="2"/>
      <c r="H45" s="2"/>
    </row>
    <row r="46">
      <c r="A46" s="2" t="s">
        <v>22</v>
      </c>
      <c r="B46" s="23">
        <f>B45+B43</f>
        <v>0.235294116</v>
      </c>
      <c r="C46" s="2"/>
      <c r="D46" s="2"/>
      <c r="E46" s="2"/>
      <c r="F46" s="2"/>
      <c r="G46" s="2"/>
      <c r="H46" s="2"/>
    </row>
    <row r="47">
      <c r="A47" s="2" t="s">
        <v>23</v>
      </c>
      <c r="B47" s="23">
        <f>B46+B43</f>
        <v>0.294117645</v>
      </c>
      <c r="C47" s="2"/>
      <c r="D47" s="2"/>
      <c r="E47" s="2"/>
      <c r="F47" s="2"/>
      <c r="G47" s="2"/>
      <c r="H47" s="2"/>
    </row>
    <row r="48">
      <c r="A48" s="2" t="s">
        <v>24</v>
      </c>
      <c r="B48" s="23">
        <f>B47+B43</f>
        <v>0.352941174</v>
      </c>
      <c r="C48" s="2"/>
      <c r="D48" s="2"/>
      <c r="E48" s="2"/>
      <c r="F48" s="2"/>
      <c r="G48" s="2"/>
      <c r="H48" s="2"/>
    </row>
    <row r="49">
      <c r="A49" s="2" t="s">
        <v>25</v>
      </c>
      <c r="B49" s="23">
        <f>B48+B43</f>
        <v>0.411764703</v>
      </c>
      <c r="C49" s="2"/>
      <c r="D49" s="2"/>
      <c r="E49" s="2"/>
      <c r="F49" s="2"/>
      <c r="G49" s="2"/>
      <c r="H49" s="2"/>
    </row>
    <row r="50">
      <c r="A50" s="2" t="s">
        <v>26</v>
      </c>
      <c r="B50" s="23">
        <f>B49+B43</f>
        <v>0.470588232</v>
      </c>
      <c r="C50" s="2"/>
      <c r="D50" s="2"/>
      <c r="E50" s="2"/>
      <c r="F50" s="2"/>
      <c r="G50" s="2"/>
      <c r="H50" s="2"/>
    </row>
    <row r="51">
      <c r="A51" s="2" t="s">
        <v>27</v>
      </c>
      <c r="B51" s="23">
        <f>B50+B43</f>
        <v>0.529411761</v>
      </c>
      <c r="C51" s="2"/>
      <c r="D51" s="2"/>
      <c r="E51" s="2"/>
      <c r="F51" s="2"/>
      <c r="G51" s="2"/>
      <c r="H51" s="2"/>
    </row>
    <row r="52">
      <c r="A52" s="2" t="s">
        <v>28</v>
      </c>
      <c r="B52" s="23">
        <f>B51+B43</f>
        <v>0.58823529</v>
      </c>
      <c r="C52" s="2"/>
      <c r="D52" s="2"/>
      <c r="E52" s="2"/>
      <c r="F52" s="2"/>
      <c r="G52" s="2"/>
      <c r="H52" s="2"/>
    </row>
    <row r="53">
      <c r="A53" s="2" t="s">
        <v>29</v>
      </c>
      <c r="B53" s="23">
        <f>B52+B43</f>
        <v>0.647058819</v>
      </c>
      <c r="C53" s="2"/>
      <c r="D53" s="2"/>
      <c r="E53" s="2"/>
      <c r="F53" s="2"/>
      <c r="G53" s="2"/>
      <c r="H53" s="2"/>
    </row>
    <row r="54">
      <c r="A54" s="2" t="s">
        <v>30</v>
      </c>
      <c r="B54" s="23">
        <f>B53+B43</f>
        <v>0.705882348</v>
      </c>
      <c r="C54" s="2"/>
      <c r="D54" s="2"/>
      <c r="E54" s="2"/>
      <c r="F54" s="2"/>
      <c r="G54" s="2"/>
      <c r="H54" s="2"/>
    </row>
    <row r="55">
      <c r="A55" s="2" t="s">
        <v>31</v>
      </c>
      <c r="B55" s="23">
        <f>B54+B43</f>
        <v>0.764705877</v>
      </c>
      <c r="C55" s="2"/>
      <c r="D55" s="2"/>
      <c r="E55" s="2"/>
      <c r="F55" s="2"/>
      <c r="G55" s="2"/>
      <c r="H55" s="2"/>
    </row>
    <row r="56">
      <c r="A56" s="2" t="s">
        <v>32</v>
      </c>
      <c r="B56" s="23">
        <f>B55+B43</f>
        <v>0.823529406</v>
      </c>
      <c r="C56" s="2"/>
      <c r="D56" s="2"/>
      <c r="E56" s="2"/>
      <c r="F56" s="2"/>
      <c r="G56" s="2"/>
      <c r="H56" s="2"/>
    </row>
    <row r="57">
      <c r="A57" s="2" t="s">
        <v>33</v>
      </c>
      <c r="B57" s="23">
        <f>B56+B43</f>
        <v>0.882352935</v>
      </c>
      <c r="C57" s="2"/>
      <c r="D57" s="2"/>
      <c r="E57" s="2"/>
      <c r="F57" s="2"/>
      <c r="G57" s="2"/>
      <c r="H57" s="2"/>
    </row>
    <row r="58">
      <c r="A58" s="2" t="s">
        <v>34</v>
      </c>
      <c r="B58" s="23">
        <f>B57+B43</f>
        <v>0.941176464</v>
      </c>
      <c r="C58" s="2"/>
      <c r="D58" s="2"/>
      <c r="E58" s="2"/>
      <c r="F58" s="2"/>
      <c r="G58" s="2"/>
      <c r="H58" s="2"/>
    </row>
    <row r="59">
      <c r="A59" s="2" t="s">
        <v>35</v>
      </c>
      <c r="B59" s="24">
        <f>B58+B43</f>
        <v>0.999999993</v>
      </c>
      <c r="C59" s="2"/>
      <c r="D59" s="2"/>
      <c r="E59" s="2"/>
      <c r="F59" s="2"/>
      <c r="G59" s="2"/>
      <c r="H59" s="2"/>
    </row>
    <row r="60">
      <c r="A60" s="2"/>
      <c r="B60" s="2"/>
      <c r="C60" s="2"/>
      <c r="D60" s="2"/>
      <c r="E60" s="2"/>
      <c r="F60" s="2"/>
      <c r="G60" s="2"/>
      <c r="H60" s="2"/>
    </row>
    <row r="61">
      <c r="A61" s="8" t="s">
        <v>36</v>
      </c>
      <c r="C61" s="2"/>
      <c r="D61" s="9">
        <v>0.2</v>
      </c>
      <c r="E61" s="10">
        <f>B64*D61</f>
        <v>0.04</v>
      </c>
      <c r="F61" s="2"/>
      <c r="G61" s="2"/>
      <c r="H61" s="2"/>
    </row>
    <row r="62">
      <c r="A62" s="2" t="s">
        <v>18</v>
      </c>
      <c r="B62" s="10">
        <v>0.0</v>
      </c>
      <c r="C62" s="2"/>
      <c r="D62" s="2"/>
      <c r="E62" s="2"/>
      <c r="F62" s="2"/>
      <c r="G62" s="2"/>
      <c r="H62" s="2"/>
    </row>
    <row r="63">
      <c r="A63" s="2" t="s">
        <v>37</v>
      </c>
      <c r="B63" s="10">
        <v>0.1</v>
      </c>
      <c r="C63" s="2"/>
      <c r="D63" s="2"/>
      <c r="E63" s="2"/>
      <c r="F63" s="2"/>
      <c r="G63" s="2"/>
      <c r="H63" s="2"/>
    </row>
    <row r="64">
      <c r="A64" s="2" t="s">
        <v>38</v>
      </c>
      <c r="B64" s="19">
        <v>0.2</v>
      </c>
      <c r="C64" s="2"/>
      <c r="D64" s="2"/>
      <c r="E64" s="2"/>
      <c r="F64" s="2"/>
      <c r="G64" s="2"/>
      <c r="H64" s="2"/>
    </row>
    <row r="65">
      <c r="A65" s="2" t="s">
        <v>39</v>
      </c>
      <c r="B65" s="10">
        <v>0.3</v>
      </c>
      <c r="C65" s="2"/>
      <c r="D65" s="2"/>
      <c r="E65" s="2"/>
      <c r="F65" s="2"/>
      <c r="G65" s="2"/>
      <c r="H65" s="2"/>
    </row>
    <row r="66">
      <c r="A66" s="2" t="s">
        <v>40</v>
      </c>
      <c r="B66" s="10">
        <v>0.4</v>
      </c>
      <c r="C66" s="2"/>
      <c r="D66" s="2"/>
      <c r="E66" s="2"/>
      <c r="F66" s="2"/>
      <c r="G66" s="2"/>
      <c r="H66" s="2"/>
    </row>
    <row r="67">
      <c r="A67" s="2" t="s">
        <v>41</v>
      </c>
      <c r="B67" s="10">
        <v>0.5</v>
      </c>
      <c r="C67" s="2"/>
      <c r="D67" s="2"/>
      <c r="E67" s="2"/>
      <c r="F67" s="2"/>
      <c r="G67" s="2"/>
      <c r="H67" s="2"/>
    </row>
    <row r="68">
      <c r="A68" s="2" t="s">
        <v>42</v>
      </c>
      <c r="B68" s="10">
        <v>0.6</v>
      </c>
      <c r="C68" s="2"/>
      <c r="D68" s="2"/>
      <c r="E68" s="2"/>
      <c r="F68" s="2"/>
      <c r="G68" s="2"/>
      <c r="H68" s="2"/>
    </row>
    <row r="69">
      <c r="A69" s="2" t="s">
        <v>43</v>
      </c>
      <c r="B69" s="10">
        <v>0.7</v>
      </c>
      <c r="C69" s="2"/>
      <c r="D69" s="2"/>
      <c r="E69" s="2"/>
      <c r="F69" s="2"/>
      <c r="G69" s="2"/>
      <c r="H69" s="2"/>
    </row>
    <row r="70">
      <c r="A70" s="2" t="s">
        <v>44</v>
      </c>
      <c r="B70" s="10">
        <v>0.8</v>
      </c>
      <c r="C70" s="2"/>
      <c r="D70" s="2"/>
      <c r="E70" s="2"/>
      <c r="F70" s="2"/>
      <c r="G70" s="2"/>
      <c r="H70" s="2"/>
    </row>
    <row r="71">
      <c r="A71" s="2" t="s">
        <v>45</v>
      </c>
      <c r="B71" s="10">
        <v>0.9</v>
      </c>
      <c r="C71" s="2"/>
      <c r="D71" s="2"/>
      <c r="E71" s="2"/>
      <c r="F71" s="2"/>
      <c r="G71" s="2"/>
      <c r="H71" s="2"/>
    </row>
    <row r="72">
      <c r="A72" s="2" t="s">
        <v>46</v>
      </c>
      <c r="B72" s="10">
        <v>1.0</v>
      </c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8" t="s">
        <v>47</v>
      </c>
      <c r="C74" s="2"/>
      <c r="D74" s="9">
        <v>0.2</v>
      </c>
      <c r="E74" s="10">
        <f>B83*D74</f>
        <v>0.2</v>
      </c>
      <c r="F74" s="2"/>
      <c r="G74" s="2"/>
      <c r="H74" s="2"/>
    </row>
    <row r="75">
      <c r="A75" s="2" t="s">
        <v>10</v>
      </c>
      <c r="B75" s="10">
        <v>0.0</v>
      </c>
      <c r="C75" s="2"/>
      <c r="D75" s="25"/>
      <c r="E75" s="2"/>
      <c r="F75" s="2"/>
      <c r="G75" s="2"/>
      <c r="H75" s="2"/>
    </row>
    <row r="76">
      <c r="A76" s="2" t="s">
        <v>48</v>
      </c>
      <c r="B76" s="10">
        <v>0.125</v>
      </c>
      <c r="C76" s="2"/>
      <c r="D76" s="25"/>
      <c r="E76" s="2"/>
      <c r="F76" s="2"/>
      <c r="G76" s="2"/>
      <c r="H76" s="2"/>
    </row>
    <row r="77">
      <c r="A77" s="2" t="s">
        <v>49</v>
      </c>
      <c r="B77" s="10">
        <v>0.25</v>
      </c>
      <c r="C77" s="2"/>
      <c r="D77" s="25"/>
      <c r="E77" s="2"/>
      <c r="F77" s="2"/>
      <c r="G77" s="2"/>
      <c r="H77" s="2"/>
    </row>
    <row r="78">
      <c r="A78" s="2" t="s">
        <v>50</v>
      </c>
      <c r="B78" s="10">
        <v>0.375</v>
      </c>
      <c r="C78" s="2"/>
      <c r="D78" s="25"/>
      <c r="E78" s="2"/>
      <c r="F78" s="2"/>
      <c r="G78" s="2"/>
      <c r="H78" s="2"/>
    </row>
    <row r="79">
      <c r="A79" s="2" t="s">
        <v>51</v>
      </c>
      <c r="B79" s="10">
        <v>0.5</v>
      </c>
      <c r="C79" s="2"/>
      <c r="D79" s="25"/>
      <c r="E79" s="2"/>
      <c r="F79" s="2"/>
      <c r="G79" s="2"/>
      <c r="H79" s="2"/>
    </row>
    <row r="80">
      <c r="A80" s="2" t="s">
        <v>52</v>
      </c>
      <c r="B80" s="10">
        <v>0.625</v>
      </c>
      <c r="C80" s="2"/>
      <c r="D80" s="25"/>
      <c r="E80" s="2"/>
      <c r="F80" s="2"/>
      <c r="G80" s="2"/>
      <c r="H80" s="2"/>
    </row>
    <row r="81">
      <c r="A81" s="2" t="s">
        <v>53</v>
      </c>
      <c r="B81" s="10">
        <v>0.75</v>
      </c>
      <c r="C81" s="2"/>
      <c r="D81" s="25"/>
      <c r="E81" s="2"/>
      <c r="F81" s="2"/>
      <c r="G81" s="2"/>
      <c r="H81" s="2"/>
    </row>
    <row r="82">
      <c r="A82" s="2" t="s">
        <v>54</v>
      </c>
      <c r="B82" s="10">
        <v>0.875</v>
      </c>
      <c r="C82" s="2"/>
      <c r="D82" s="25"/>
      <c r="E82" s="2"/>
      <c r="F82" s="2"/>
      <c r="G82" s="2"/>
      <c r="H82" s="2"/>
    </row>
    <row r="83">
      <c r="A83" s="2" t="s">
        <v>55</v>
      </c>
      <c r="B83" s="19">
        <v>1.0</v>
      </c>
      <c r="C83" s="2"/>
      <c r="D83" s="25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8" t="s">
        <v>56</v>
      </c>
      <c r="C85" s="2"/>
      <c r="D85" s="9">
        <v>0.4</v>
      </c>
      <c r="E85" s="10">
        <f>B88*D85</f>
        <v>0.01452281697</v>
      </c>
      <c r="F85" s="2"/>
      <c r="G85" s="2"/>
      <c r="H85" s="2"/>
    </row>
    <row r="86">
      <c r="A86" s="26">
        <v>1174.4</v>
      </c>
      <c r="B86" s="10">
        <v>0.0</v>
      </c>
      <c r="C86" s="2"/>
      <c r="F86" s="2"/>
      <c r="G86" s="2"/>
      <c r="H86" s="2"/>
    </row>
    <row r="87">
      <c r="A87" s="26">
        <v>139738.73</v>
      </c>
      <c r="B87" s="10">
        <v>1.0</v>
      </c>
      <c r="C87" s="2"/>
      <c r="D87" s="2"/>
      <c r="E87" s="2"/>
      <c r="F87" s="2"/>
      <c r="G87" s="2"/>
      <c r="H87" s="2"/>
    </row>
    <row r="88">
      <c r="A88" s="27">
        <v>5073.5</v>
      </c>
      <c r="B88" s="10">
        <f>(A88*B87)/A87</f>
        <v>0.03630704244</v>
      </c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8" t="s">
        <v>57</v>
      </c>
      <c r="C90" s="2"/>
      <c r="D90" s="10">
        <v>0.5</v>
      </c>
      <c r="E90" s="10">
        <f>B94*D90</f>
        <v>0.4</v>
      </c>
      <c r="F90" s="2"/>
      <c r="G90" s="2"/>
      <c r="H90" s="2"/>
    </row>
    <row r="91">
      <c r="A91" s="2" t="s">
        <v>58</v>
      </c>
      <c r="B91" s="10">
        <v>0.2</v>
      </c>
      <c r="C91" s="2"/>
      <c r="D91" s="2"/>
      <c r="E91" s="2"/>
      <c r="F91" s="2"/>
      <c r="G91" s="2"/>
      <c r="H91" s="2"/>
    </row>
    <row r="92">
      <c r="A92" s="2" t="s">
        <v>59</v>
      </c>
      <c r="B92" s="10">
        <v>0.4</v>
      </c>
      <c r="C92" s="2"/>
      <c r="D92" s="2"/>
      <c r="E92" s="2"/>
      <c r="F92" s="2"/>
      <c r="G92" s="2"/>
      <c r="H92" s="2"/>
    </row>
    <row r="93">
      <c r="A93" s="2" t="s">
        <v>60</v>
      </c>
      <c r="B93" s="10">
        <v>0.6</v>
      </c>
      <c r="C93" s="2"/>
      <c r="D93" s="2"/>
      <c r="E93" s="2"/>
      <c r="F93" s="2"/>
      <c r="G93" s="2"/>
      <c r="H93" s="2"/>
    </row>
    <row r="94">
      <c r="A94" s="2" t="s">
        <v>61</v>
      </c>
      <c r="B94" s="19">
        <v>0.8</v>
      </c>
      <c r="C94" s="2"/>
      <c r="D94" s="2"/>
      <c r="E94" s="2"/>
      <c r="F94" s="2"/>
      <c r="G94" s="2"/>
      <c r="H94" s="2"/>
    </row>
    <row r="95">
      <c r="A95" s="2" t="s">
        <v>62</v>
      </c>
      <c r="B95" s="10">
        <v>1.0</v>
      </c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8" t="s">
        <v>63</v>
      </c>
      <c r="C97" s="2"/>
      <c r="D97" s="1">
        <v>0.1</v>
      </c>
      <c r="E97" s="2">
        <f>B100*D97</f>
        <v>0.04960824742</v>
      </c>
      <c r="F97" s="2"/>
      <c r="G97" s="2"/>
      <c r="H97" s="2"/>
    </row>
    <row r="98">
      <c r="A98" s="1">
        <v>0.00728155</v>
      </c>
      <c r="B98" s="9">
        <v>0.0</v>
      </c>
      <c r="C98" s="2"/>
      <c r="D98" s="2"/>
      <c r="E98" s="2"/>
      <c r="F98" s="2"/>
      <c r="G98" s="2"/>
      <c r="H98" s="2"/>
    </row>
    <row r="99">
      <c r="A99" s="1">
        <v>1.0</v>
      </c>
      <c r="B99" s="9">
        <v>1.0</v>
      </c>
      <c r="C99" s="2"/>
      <c r="D99" s="2"/>
      <c r="E99" s="2"/>
      <c r="F99" s="2"/>
      <c r="G99" s="2"/>
      <c r="H99" s="2"/>
    </row>
    <row r="100">
      <c r="A100" s="29">
        <v>0.49608247423</v>
      </c>
      <c r="B100" s="10">
        <f>(A100*B99)/A99</f>
        <v>0.4960824742</v>
      </c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30" t="s">
        <v>64</v>
      </c>
      <c r="H102" s="2"/>
    </row>
    <row r="103">
      <c r="A103" s="7"/>
      <c r="B103" s="7"/>
      <c r="C103" s="7"/>
      <c r="D103" s="5" t="s">
        <v>3</v>
      </c>
      <c r="E103" s="31" t="s">
        <v>65</v>
      </c>
      <c r="F103" s="7"/>
      <c r="G103" s="7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8" t="s">
        <v>66</v>
      </c>
      <c r="C105" s="2"/>
      <c r="D105" s="9">
        <v>0.2</v>
      </c>
      <c r="E105" s="10">
        <f>B108*D105</f>
        <v>0.15</v>
      </c>
      <c r="F105" s="2"/>
      <c r="G105" s="2"/>
      <c r="H105" s="2"/>
    </row>
    <row r="106">
      <c r="A106" s="2" t="s">
        <v>67</v>
      </c>
      <c r="B106" s="10">
        <v>0.25</v>
      </c>
      <c r="C106" s="2"/>
      <c r="D106" s="2"/>
      <c r="E106" s="2"/>
      <c r="F106" s="2"/>
      <c r="G106" s="2"/>
      <c r="H106" s="2"/>
    </row>
    <row r="107">
      <c r="A107" s="2" t="s">
        <v>68</v>
      </c>
      <c r="B107" s="10">
        <v>0.5</v>
      </c>
      <c r="C107" s="2"/>
      <c r="D107" s="2"/>
      <c r="E107" s="2" t="s">
        <v>69</v>
      </c>
      <c r="F107" s="2"/>
      <c r="G107" s="2"/>
      <c r="H107" s="2"/>
    </row>
    <row r="108">
      <c r="A108" s="2" t="s">
        <v>70</v>
      </c>
      <c r="B108" s="19">
        <v>0.75</v>
      </c>
      <c r="C108" s="2"/>
      <c r="D108" s="2"/>
      <c r="E108" s="2"/>
      <c r="F108" s="2"/>
      <c r="G108" s="2"/>
      <c r="H108" s="2"/>
    </row>
    <row r="109">
      <c r="A109" s="2" t="s">
        <v>71</v>
      </c>
      <c r="B109" s="10">
        <v>1.0</v>
      </c>
      <c r="C109" s="2"/>
      <c r="D109" s="2"/>
      <c r="E109" s="2"/>
      <c r="F109" s="2"/>
      <c r="G109" s="2"/>
      <c r="H109" s="2"/>
    </row>
    <row r="110">
      <c r="A110" s="2"/>
      <c r="B110" s="2"/>
      <c r="C110" s="2"/>
      <c r="D110" s="2"/>
      <c r="E110" s="2"/>
      <c r="F110" s="2"/>
      <c r="G110" s="2"/>
      <c r="H110" s="2"/>
    </row>
    <row r="111">
      <c r="A111" s="32" t="s">
        <v>72</v>
      </c>
      <c r="C111" s="2"/>
      <c r="D111" s="9">
        <v>0.3</v>
      </c>
      <c r="E111" s="10">
        <f>B116*D111</f>
        <v>0.07894736842</v>
      </c>
      <c r="F111" s="2"/>
      <c r="G111" s="2"/>
      <c r="H111" s="2"/>
    </row>
    <row r="112">
      <c r="A112" s="2" t="s">
        <v>73</v>
      </c>
      <c r="B112" s="10">
        <f>B130/19</f>
        <v>0.05263157895</v>
      </c>
      <c r="C112" s="2"/>
      <c r="D112" s="2"/>
      <c r="E112" s="1"/>
      <c r="F112" s="2"/>
      <c r="G112" s="2"/>
      <c r="H112" s="2"/>
    </row>
    <row r="113">
      <c r="A113" s="2" t="s">
        <v>74</v>
      </c>
      <c r="B113" s="10">
        <f>B112+B112</f>
        <v>0.1052631579</v>
      </c>
      <c r="C113" s="2"/>
      <c r="D113" s="2"/>
      <c r="E113" s="2"/>
      <c r="F113" s="2"/>
      <c r="G113" s="2"/>
      <c r="H113" s="2"/>
    </row>
    <row r="114">
      <c r="A114" s="2" t="s">
        <v>75</v>
      </c>
      <c r="B114" s="10">
        <f>B113+B112</f>
        <v>0.1578947368</v>
      </c>
      <c r="C114" s="2"/>
      <c r="D114" s="2"/>
      <c r="E114" s="2"/>
      <c r="F114" s="2"/>
      <c r="G114" s="2"/>
      <c r="H114" s="2"/>
    </row>
    <row r="115">
      <c r="A115" s="2" t="s">
        <v>76</v>
      </c>
      <c r="B115" s="10">
        <v>0.210526315789473</v>
      </c>
      <c r="C115" s="2"/>
      <c r="D115" s="2"/>
      <c r="E115" s="2"/>
      <c r="F115" s="2"/>
      <c r="G115" s="2"/>
      <c r="H115" s="2"/>
    </row>
    <row r="116">
      <c r="A116" s="2" t="s">
        <v>77</v>
      </c>
      <c r="B116" s="19">
        <v>0.263157894736841</v>
      </c>
      <c r="C116" s="2"/>
      <c r="D116" s="2"/>
      <c r="E116" s="2"/>
      <c r="F116" s="2"/>
      <c r="G116" s="2"/>
      <c r="H116" s="2"/>
    </row>
    <row r="117">
      <c r="A117" s="2" t="s">
        <v>78</v>
      </c>
      <c r="B117" s="10">
        <v>0.31578947368421</v>
      </c>
      <c r="C117" s="2"/>
      <c r="D117" s="2"/>
      <c r="E117" s="2"/>
      <c r="F117" s="2"/>
      <c r="G117" s="2"/>
      <c r="H117" s="2"/>
    </row>
    <row r="118">
      <c r="A118" s="2" t="s">
        <v>79</v>
      </c>
      <c r="B118" s="10">
        <v>0.368421052631578</v>
      </c>
      <c r="C118" s="2"/>
      <c r="D118" s="2"/>
      <c r="E118" s="2"/>
      <c r="F118" s="2"/>
      <c r="G118" s="2"/>
      <c r="H118" s="2"/>
    </row>
    <row r="119">
      <c r="A119" s="2" t="s">
        <v>40</v>
      </c>
      <c r="B119" s="10">
        <v>0.421052631578946</v>
      </c>
      <c r="C119" s="2"/>
      <c r="D119" s="2"/>
      <c r="E119" s="2"/>
      <c r="F119" s="2"/>
      <c r="G119" s="2"/>
      <c r="H119" s="2"/>
    </row>
    <row r="120">
      <c r="A120" s="2" t="s">
        <v>80</v>
      </c>
      <c r="B120" s="10">
        <v>0.473684210526315</v>
      </c>
      <c r="C120" s="2"/>
      <c r="D120" s="2"/>
      <c r="E120" s="2"/>
      <c r="F120" s="2"/>
      <c r="G120" s="2"/>
      <c r="H120" s="2"/>
    </row>
    <row r="121">
      <c r="A121" s="2" t="s">
        <v>81</v>
      </c>
      <c r="B121" s="10">
        <v>0.526315789473683</v>
      </c>
      <c r="C121" s="2"/>
      <c r="D121" s="2"/>
      <c r="E121" s="2"/>
      <c r="F121" s="2"/>
      <c r="G121" s="2"/>
      <c r="H121" s="2"/>
    </row>
    <row r="122">
      <c r="A122" s="2" t="s">
        <v>42</v>
      </c>
      <c r="B122" s="10">
        <v>0.578947368421051</v>
      </c>
      <c r="C122" s="2"/>
      <c r="D122" s="2"/>
      <c r="E122" s="2"/>
      <c r="F122" s="2"/>
      <c r="G122" s="2"/>
      <c r="H122" s="2"/>
    </row>
    <row r="123">
      <c r="A123" s="2" t="s">
        <v>82</v>
      </c>
      <c r="B123" s="10">
        <v>0.63157894736842</v>
      </c>
      <c r="C123" s="2"/>
      <c r="D123" s="2"/>
      <c r="E123" s="2"/>
      <c r="F123" s="2"/>
      <c r="G123" s="2"/>
      <c r="H123" s="2"/>
    </row>
    <row r="124">
      <c r="A124" s="2" t="s">
        <v>83</v>
      </c>
      <c r="B124" s="10">
        <v>0.684210526315788</v>
      </c>
      <c r="C124" s="2"/>
      <c r="D124" s="2"/>
      <c r="E124" s="2"/>
      <c r="F124" s="2"/>
      <c r="G124" s="2"/>
      <c r="H124" s="2"/>
    </row>
    <row r="125">
      <c r="A125" s="2" t="s">
        <v>44</v>
      </c>
      <c r="B125" s="10">
        <v>0.736842105263156</v>
      </c>
      <c r="C125" s="2"/>
      <c r="D125" s="2"/>
      <c r="E125" s="2"/>
      <c r="F125" s="2"/>
      <c r="G125" s="2"/>
      <c r="H125" s="2"/>
    </row>
    <row r="126">
      <c r="A126" s="2" t="s">
        <v>84</v>
      </c>
      <c r="B126" s="10">
        <v>0.789473684210525</v>
      </c>
      <c r="C126" s="2"/>
      <c r="D126" s="2"/>
      <c r="E126" s="2"/>
      <c r="F126" s="2"/>
      <c r="G126" s="2"/>
      <c r="H126" s="2"/>
    </row>
    <row r="127">
      <c r="A127" s="2" t="s">
        <v>85</v>
      </c>
      <c r="B127" s="10">
        <v>0.842105263157893</v>
      </c>
      <c r="C127" s="2"/>
      <c r="D127" s="2"/>
      <c r="E127" s="2"/>
      <c r="F127" s="2"/>
      <c r="G127" s="2"/>
      <c r="H127" s="2"/>
    </row>
    <row r="128">
      <c r="A128" s="2" t="s">
        <v>86</v>
      </c>
      <c r="B128" s="10">
        <v>0.894736842105261</v>
      </c>
      <c r="C128" s="2"/>
      <c r="D128" s="2"/>
      <c r="E128" s="2"/>
      <c r="F128" s="2"/>
      <c r="G128" s="2"/>
      <c r="H128" s="2"/>
    </row>
    <row r="129">
      <c r="A129" s="2" t="s">
        <v>87</v>
      </c>
      <c r="B129" s="10">
        <v>0.947368421052629</v>
      </c>
      <c r="C129" s="2"/>
      <c r="D129" s="2"/>
      <c r="E129" s="2"/>
      <c r="F129" s="2"/>
      <c r="G129" s="2"/>
      <c r="H129" s="2"/>
    </row>
    <row r="130">
      <c r="A130" s="2" t="s">
        <v>88</v>
      </c>
      <c r="B130" s="10">
        <v>0.999999999999998</v>
      </c>
      <c r="C130" s="2"/>
      <c r="D130" s="2"/>
      <c r="E130" s="2"/>
      <c r="F130" s="2"/>
      <c r="G130" s="2"/>
      <c r="H130" s="2"/>
    </row>
    <row r="131">
      <c r="A131" s="2"/>
      <c r="B131" s="2"/>
      <c r="C131" s="2"/>
      <c r="D131" s="2"/>
      <c r="E131" s="2"/>
      <c r="F131" s="2"/>
      <c r="G131" s="2"/>
      <c r="H131" s="2"/>
    </row>
    <row r="132">
      <c r="A132" s="8" t="s">
        <v>36</v>
      </c>
      <c r="C132" s="2"/>
      <c r="D132" s="9">
        <v>0.2</v>
      </c>
      <c r="E132" s="10">
        <f>B135*D132</f>
        <v>0.04</v>
      </c>
      <c r="F132" s="2"/>
      <c r="G132" s="2"/>
      <c r="H132" s="2"/>
    </row>
    <row r="133">
      <c r="A133" s="2" t="s">
        <v>18</v>
      </c>
      <c r="B133" s="10">
        <v>0.0</v>
      </c>
      <c r="C133" s="2"/>
      <c r="D133" s="2"/>
      <c r="E133" s="2"/>
      <c r="F133" s="2"/>
      <c r="G133" s="2"/>
      <c r="H133" s="2"/>
    </row>
    <row r="134">
      <c r="A134" s="2" t="s">
        <v>37</v>
      </c>
      <c r="B134" s="10">
        <v>0.1</v>
      </c>
      <c r="C134" s="2"/>
      <c r="D134" s="2"/>
      <c r="E134" s="2"/>
      <c r="F134" s="2"/>
      <c r="G134" s="2"/>
      <c r="H134" s="2"/>
    </row>
    <row r="135">
      <c r="A135" s="2" t="s">
        <v>38</v>
      </c>
      <c r="B135" s="19">
        <v>0.2</v>
      </c>
      <c r="C135" s="2"/>
      <c r="D135" s="2"/>
      <c r="E135" s="2"/>
      <c r="F135" s="2"/>
      <c r="G135" s="2"/>
      <c r="H135" s="2"/>
    </row>
    <row r="136">
      <c r="A136" s="2" t="s">
        <v>39</v>
      </c>
      <c r="B136" s="10">
        <v>0.3</v>
      </c>
      <c r="C136" s="2"/>
      <c r="D136" s="2"/>
      <c r="E136" s="2"/>
      <c r="F136" s="2"/>
      <c r="G136" s="2"/>
      <c r="H136" s="2"/>
    </row>
    <row r="137">
      <c r="A137" s="2" t="s">
        <v>40</v>
      </c>
      <c r="B137" s="10">
        <v>0.4</v>
      </c>
      <c r="C137" s="2"/>
      <c r="D137" s="2"/>
      <c r="E137" s="2"/>
      <c r="F137" s="2"/>
      <c r="G137" s="2"/>
      <c r="H137" s="2"/>
    </row>
    <row r="138">
      <c r="A138" s="2" t="s">
        <v>41</v>
      </c>
      <c r="B138" s="10">
        <v>0.5</v>
      </c>
      <c r="C138" s="2"/>
      <c r="D138" s="2"/>
      <c r="E138" s="2"/>
      <c r="F138" s="2"/>
      <c r="G138" s="2"/>
      <c r="H138" s="2"/>
    </row>
    <row r="139">
      <c r="A139" s="2" t="s">
        <v>42</v>
      </c>
      <c r="B139" s="10">
        <v>0.6</v>
      </c>
      <c r="C139" s="2"/>
      <c r="D139" s="2"/>
      <c r="E139" s="2"/>
      <c r="F139" s="2"/>
      <c r="G139" s="2"/>
      <c r="H139" s="2"/>
    </row>
    <row r="140">
      <c r="A140" s="2" t="s">
        <v>43</v>
      </c>
      <c r="B140" s="10">
        <v>0.7</v>
      </c>
      <c r="C140" s="2"/>
      <c r="D140" s="2"/>
      <c r="E140" s="2"/>
      <c r="F140" s="2"/>
      <c r="G140" s="2"/>
      <c r="H140" s="2"/>
    </row>
    <row r="141">
      <c r="A141" s="2" t="s">
        <v>44</v>
      </c>
      <c r="B141" s="10">
        <v>0.8</v>
      </c>
      <c r="C141" s="2"/>
      <c r="D141" s="2"/>
      <c r="E141" s="2"/>
      <c r="F141" s="2"/>
      <c r="G141" s="2"/>
      <c r="H141" s="2"/>
    </row>
    <row r="142">
      <c r="A142" s="2" t="s">
        <v>45</v>
      </c>
      <c r="B142" s="10">
        <v>0.9</v>
      </c>
      <c r="C142" s="2"/>
      <c r="D142" s="2"/>
      <c r="E142" s="2"/>
      <c r="F142" s="2"/>
      <c r="G142" s="2"/>
      <c r="H142" s="2"/>
    </row>
    <row r="143">
      <c r="A143" s="2" t="s">
        <v>46</v>
      </c>
      <c r="B143" s="10">
        <v>1.0</v>
      </c>
      <c r="C143" s="2"/>
      <c r="D143" s="2"/>
      <c r="E143" s="2"/>
      <c r="F143" s="2"/>
      <c r="G143" s="2"/>
      <c r="H143" s="2"/>
    </row>
    <row r="144">
      <c r="A144" s="2"/>
      <c r="B144" s="2"/>
      <c r="C144" s="2"/>
      <c r="D144" s="2"/>
      <c r="E144" s="2"/>
      <c r="F144" s="2"/>
      <c r="G144" s="2"/>
      <c r="H144" s="2"/>
    </row>
    <row r="145">
      <c r="A145" s="32" t="s">
        <v>89</v>
      </c>
      <c r="C145" s="2"/>
      <c r="D145" s="9">
        <v>0.4</v>
      </c>
      <c r="E145" s="10">
        <f>B148*D145</f>
        <v>0.003109383676</v>
      </c>
      <c r="F145" s="2"/>
      <c r="G145" s="2"/>
      <c r="H145" s="2"/>
    </row>
    <row r="146">
      <c r="A146" s="10">
        <v>-18.0</v>
      </c>
      <c r="B146" s="10">
        <v>0.0</v>
      </c>
      <c r="C146" s="2"/>
      <c r="D146" s="2"/>
      <c r="E146" s="1"/>
      <c r="F146" s="2"/>
      <c r="G146" s="2"/>
      <c r="H146" s="2"/>
    </row>
    <row r="147">
      <c r="A147" s="10">
        <v>3602.0</v>
      </c>
      <c r="B147" s="10">
        <v>1.0</v>
      </c>
      <c r="C147" s="2"/>
      <c r="D147" s="2"/>
      <c r="E147" s="2"/>
      <c r="F147" s="2"/>
      <c r="G147" s="2"/>
      <c r="H147" s="2"/>
    </row>
    <row r="148">
      <c r="A148" s="27">
        <v>28.0</v>
      </c>
      <c r="B148" s="10">
        <f>(A148*B147)/A147</f>
        <v>0.007773459189</v>
      </c>
      <c r="C148" s="2"/>
      <c r="D148" s="2"/>
      <c r="E148" s="2"/>
      <c r="F148" s="2"/>
      <c r="G148" s="2"/>
      <c r="H148" s="2"/>
    </row>
    <row r="149">
      <c r="A149" s="2"/>
      <c r="B149" s="2"/>
      <c r="C149" s="2"/>
      <c r="D149" s="2"/>
      <c r="E149" s="2"/>
      <c r="F149" s="2"/>
      <c r="G149" s="2"/>
      <c r="H149" s="2"/>
    </row>
    <row r="150">
      <c r="A150" s="28" t="s">
        <v>63</v>
      </c>
      <c r="C150" s="2"/>
      <c r="D150" s="1">
        <v>0.1</v>
      </c>
      <c r="E150" s="2">
        <f>B153*D150</f>
        <v>0.04960824742</v>
      </c>
      <c r="F150" s="2"/>
      <c r="G150" s="2"/>
      <c r="H150" s="2"/>
    </row>
    <row r="151">
      <c r="A151" s="1">
        <v>0.00728155</v>
      </c>
      <c r="B151" s="9">
        <v>0.0</v>
      </c>
      <c r="C151" s="2"/>
      <c r="D151" s="2"/>
      <c r="E151" s="2"/>
      <c r="F151" s="2"/>
      <c r="G151" s="2"/>
      <c r="H151" s="2"/>
    </row>
    <row r="152">
      <c r="A152" s="1">
        <v>1.0</v>
      </c>
      <c r="B152" s="9">
        <v>1.0</v>
      </c>
      <c r="C152" s="2"/>
      <c r="D152" s="2"/>
      <c r="E152" s="2"/>
      <c r="F152" s="2"/>
      <c r="G152" s="2"/>
      <c r="H152" s="2"/>
    </row>
    <row r="153">
      <c r="A153" s="29">
        <v>0.49608247423</v>
      </c>
      <c r="B153" s="10">
        <f>(A153*B152)/A152</f>
        <v>0.4960824742</v>
      </c>
      <c r="C153" s="2"/>
      <c r="D153" s="2"/>
      <c r="E153" s="2"/>
      <c r="F153" s="2"/>
      <c r="G153" s="2"/>
      <c r="H153" s="2"/>
    </row>
    <row r="154">
      <c r="A154" s="29"/>
      <c r="B154" s="10"/>
      <c r="C154" s="2"/>
      <c r="D154" s="2"/>
      <c r="E154" s="2"/>
      <c r="F154" s="2"/>
      <c r="G154" s="2"/>
      <c r="H154" s="2"/>
    </row>
    <row r="155">
      <c r="A155" s="29"/>
      <c r="B155" s="10"/>
      <c r="C155" s="2"/>
      <c r="D155" s="2"/>
      <c r="E155" s="2"/>
      <c r="F155" s="2"/>
      <c r="G155" s="2"/>
      <c r="H155" s="2"/>
    </row>
    <row r="156">
      <c r="A156" s="33" t="s">
        <v>90</v>
      </c>
    </row>
    <row r="157">
      <c r="A157" s="2"/>
      <c r="B157" s="2"/>
      <c r="C157" s="2"/>
      <c r="D157" s="34"/>
      <c r="E157" s="2"/>
      <c r="F157" s="2"/>
      <c r="G157" s="2"/>
      <c r="H157" s="2"/>
    </row>
    <row r="158">
      <c r="A158" s="2"/>
      <c r="B158" s="2"/>
      <c r="C158" s="2"/>
      <c r="D158" s="5" t="s">
        <v>3</v>
      </c>
      <c r="E158" s="8" t="s">
        <v>65</v>
      </c>
      <c r="F158" s="2"/>
      <c r="G158" s="2"/>
      <c r="H158" s="2"/>
    </row>
    <row r="159">
      <c r="A159" s="2"/>
      <c r="B159" s="2"/>
      <c r="C159" s="2"/>
      <c r="D159" s="34"/>
      <c r="E159" s="2"/>
      <c r="F159" s="2"/>
      <c r="G159" s="2"/>
      <c r="H159" s="2"/>
    </row>
    <row r="160">
      <c r="A160" s="5" t="s">
        <v>6</v>
      </c>
      <c r="C160" s="2"/>
      <c r="D160" s="9">
        <v>0.3</v>
      </c>
      <c r="E160" s="10">
        <f>B163*D160</f>
        <v>0.000303825</v>
      </c>
      <c r="F160" s="2"/>
      <c r="G160" s="2"/>
      <c r="H160" s="2"/>
    </row>
    <row r="161">
      <c r="A161" s="10">
        <v>0.0</v>
      </c>
      <c r="B161" s="10">
        <v>0.0</v>
      </c>
      <c r="C161" s="2"/>
      <c r="D161" s="2"/>
      <c r="E161" s="1"/>
      <c r="F161" s="2"/>
      <c r="G161" s="2"/>
      <c r="H161" s="2"/>
    </row>
    <row r="162">
      <c r="A162" s="10">
        <v>40.0</v>
      </c>
      <c r="B162" s="10">
        <v>1.0</v>
      </c>
      <c r="C162" s="2"/>
      <c r="D162" s="2"/>
      <c r="E162" s="2"/>
      <c r="F162" s="2"/>
      <c r="G162" s="2"/>
      <c r="H162" s="2"/>
    </row>
    <row r="163">
      <c r="A163" s="17">
        <v>0.04051</v>
      </c>
      <c r="B163" s="10">
        <f>(A163*B162)/A162</f>
        <v>0.00101275</v>
      </c>
      <c r="C163" s="2"/>
      <c r="D163" s="2"/>
      <c r="E163" s="2"/>
      <c r="F163" s="2"/>
      <c r="G163" s="2"/>
      <c r="H163" s="2"/>
    </row>
    <row r="164">
      <c r="A164" s="2"/>
      <c r="B164" s="2"/>
      <c r="C164" s="2"/>
      <c r="D164" s="2"/>
      <c r="E164" s="2"/>
      <c r="F164" s="2"/>
      <c r="G164" s="2"/>
      <c r="H164" s="2"/>
    </row>
    <row r="165">
      <c r="A165" s="8" t="s">
        <v>91</v>
      </c>
      <c r="C165" s="2"/>
      <c r="D165" s="9">
        <v>0.4</v>
      </c>
      <c r="E165" s="10">
        <f>B168*D165</f>
        <v>0.09104942725</v>
      </c>
      <c r="F165" s="2"/>
      <c r="G165" s="2"/>
      <c r="H165" s="2"/>
    </row>
    <row r="166">
      <c r="A166" s="10">
        <v>0.0</v>
      </c>
      <c r="B166" s="10">
        <v>0.0</v>
      </c>
      <c r="C166" s="2"/>
      <c r="D166" s="2"/>
      <c r="E166" s="2"/>
      <c r="F166" s="2"/>
      <c r="G166" s="2"/>
      <c r="H166" s="2"/>
    </row>
    <row r="167">
      <c r="A167" s="35">
        <v>0.85370943</v>
      </c>
      <c r="B167" s="10">
        <v>1.0</v>
      </c>
      <c r="C167" s="2"/>
      <c r="D167" s="2"/>
      <c r="E167" s="2"/>
      <c r="F167" s="2"/>
      <c r="G167" s="2"/>
      <c r="H167" s="2"/>
    </row>
    <row r="168">
      <c r="A168" s="27">
        <v>0.19432438659</v>
      </c>
      <c r="B168" s="10">
        <f>(A168*B167)/A167</f>
        <v>0.2276235681</v>
      </c>
      <c r="C168" s="2"/>
      <c r="D168" s="2"/>
      <c r="E168" s="2"/>
      <c r="F168" s="2"/>
      <c r="G168" s="2"/>
      <c r="H168" s="2"/>
    </row>
    <row r="169">
      <c r="A169" s="2"/>
      <c r="B169" s="2"/>
      <c r="C169" s="2"/>
      <c r="D169" s="2"/>
      <c r="E169" s="2"/>
      <c r="F169" s="2"/>
      <c r="G169" s="2"/>
      <c r="H169" s="2"/>
    </row>
    <row r="170">
      <c r="A170" s="8" t="s">
        <v>92</v>
      </c>
      <c r="C170" s="2"/>
      <c r="D170" s="9">
        <v>0.2</v>
      </c>
      <c r="E170" s="10">
        <f>B173*D170</f>
        <v>0.005790235294</v>
      </c>
      <c r="F170" s="2"/>
      <c r="G170" s="2"/>
      <c r="H170" s="2"/>
    </row>
    <row r="171">
      <c r="A171" s="10">
        <v>0.0</v>
      </c>
      <c r="B171" s="10">
        <v>0.0</v>
      </c>
      <c r="C171" s="2"/>
      <c r="D171" s="2"/>
      <c r="E171" s="1"/>
      <c r="F171" s="2"/>
      <c r="G171" s="2"/>
      <c r="H171" s="2"/>
    </row>
    <row r="172">
      <c r="A172" s="10">
        <v>34.0</v>
      </c>
      <c r="B172" s="10">
        <v>1.0</v>
      </c>
      <c r="C172" s="2"/>
      <c r="D172" s="2"/>
      <c r="E172" s="2"/>
      <c r="F172" s="2"/>
      <c r="G172" s="2"/>
      <c r="H172" s="2"/>
    </row>
    <row r="173">
      <c r="A173" s="27">
        <v>0.98434</v>
      </c>
      <c r="B173" s="10">
        <f>(A173*B172)/A172</f>
        <v>0.02895117647</v>
      </c>
      <c r="C173" s="2"/>
      <c r="D173" s="2"/>
      <c r="E173" s="2"/>
      <c r="F173" s="2"/>
      <c r="G173" s="2"/>
      <c r="H173" s="2"/>
    </row>
    <row r="174">
      <c r="A174" s="2"/>
      <c r="B174" s="2"/>
      <c r="C174" s="2"/>
      <c r="D174" s="2"/>
      <c r="E174" s="2"/>
      <c r="F174" s="2"/>
      <c r="G174" s="2"/>
      <c r="H174" s="2"/>
    </row>
    <row r="175">
      <c r="A175" s="8" t="s">
        <v>93</v>
      </c>
      <c r="C175" s="2"/>
      <c r="D175" s="9">
        <v>0.2</v>
      </c>
      <c r="E175" s="10">
        <f>B177*D175</f>
        <v>0.05</v>
      </c>
      <c r="F175" s="2"/>
      <c r="G175" s="2"/>
      <c r="H175" s="2"/>
    </row>
    <row r="176">
      <c r="A176" s="2" t="s">
        <v>18</v>
      </c>
      <c r="B176" s="10">
        <v>0.0</v>
      </c>
      <c r="C176" s="2"/>
      <c r="D176" s="2"/>
      <c r="E176" s="2"/>
      <c r="F176" s="2"/>
      <c r="G176" s="2"/>
      <c r="H176" s="2"/>
    </row>
    <row r="177">
      <c r="A177" s="2" t="s">
        <v>94</v>
      </c>
      <c r="B177" s="19">
        <v>0.25</v>
      </c>
      <c r="C177" s="2"/>
      <c r="D177" s="2"/>
      <c r="E177" s="2"/>
      <c r="F177" s="2"/>
      <c r="G177" s="2"/>
      <c r="H177" s="2"/>
    </row>
    <row r="178">
      <c r="A178" s="2" t="s">
        <v>95</v>
      </c>
      <c r="B178" s="20">
        <v>0.5</v>
      </c>
      <c r="C178" s="2"/>
      <c r="D178" s="2"/>
      <c r="E178" s="2"/>
      <c r="F178" s="2"/>
      <c r="G178" s="2"/>
      <c r="H178" s="2"/>
    </row>
    <row r="179">
      <c r="A179" s="2" t="s">
        <v>96</v>
      </c>
      <c r="B179" s="10">
        <v>0.75</v>
      </c>
      <c r="C179" s="2"/>
      <c r="D179" s="2"/>
      <c r="E179" s="2"/>
      <c r="F179" s="2"/>
      <c r="G179" s="2"/>
      <c r="H179" s="2"/>
    </row>
    <row r="180">
      <c r="A180" s="2" t="s">
        <v>97</v>
      </c>
      <c r="B180" s="10">
        <v>1.0</v>
      </c>
      <c r="C180" s="2"/>
      <c r="D180" s="2"/>
      <c r="E180" s="2"/>
      <c r="F180" s="2"/>
      <c r="G180" s="2"/>
      <c r="H180" s="2"/>
    </row>
    <row r="181">
      <c r="A181" s="2"/>
      <c r="B181" s="2"/>
      <c r="C181" s="2"/>
      <c r="D181" s="2"/>
      <c r="E181" s="2"/>
      <c r="F181" s="2"/>
      <c r="G181" s="2"/>
      <c r="H181" s="2"/>
    </row>
    <row r="182">
      <c r="A182" s="8" t="s">
        <v>98</v>
      </c>
      <c r="C182" s="2"/>
      <c r="D182" s="9">
        <v>0.3</v>
      </c>
      <c r="E182" s="10">
        <f>B185*D182</f>
        <v>0.1792689287</v>
      </c>
      <c r="F182" s="2"/>
      <c r="G182" s="2"/>
      <c r="H182" s="2"/>
    </row>
    <row r="183">
      <c r="A183" s="10">
        <v>0.0</v>
      </c>
      <c r="B183" s="10">
        <v>0.0</v>
      </c>
      <c r="C183" s="2"/>
      <c r="D183" s="2"/>
      <c r="E183" s="1"/>
      <c r="F183" s="2"/>
      <c r="G183" s="2"/>
      <c r="H183" s="2"/>
    </row>
    <row r="184">
      <c r="A184" s="36">
        <v>0.64533269</v>
      </c>
      <c r="B184" s="10">
        <v>1.0</v>
      </c>
      <c r="C184" s="2"/>
      <c r="D184" s="2"/>
      <c r="E184" s="2"/>
      <c r="F184" s="2"/>
      <c r="G184" s="2"/>
      <c r="H184" s="2"/>
    </row>
    <row r="185">
      <c r="A185" s="27">
        <v>0.385627</v>
      </c>
      <c r="B185" s="10">
        <f>(A185*B184)/A184</f>
        <v>0.5975630957</v>
      </c>
      <c r="C185" s="2"/>
      <c r="D185" s="2"/>
      <c r="E185" s="2"/>
      <c r="F185" s="2"/>
      <c r="G185" s="2"/>
      <c r="H185" s="2"/>
    </row>
    <row r="186">
      <c r="A186" s="37"/>
      <c r="B186" s="37"/>
    </row>
    <row r="187">
      <c r="A187" s="38" t="s">
        <v>99</v>
      </c>
      <c r="D187" s="28">
        <v>0.5</v>
      </c>
      <c r="E187" s="37">
        <f>B189*D187</f>
        <v>0.1</v>
      </c>
    </row>
    <row r="188">
      <c r="A188" s="28" t="s">
        <v>100</v>
      </c>
      <c r="B188" s="28">
        <v>0.0</v>
      </c>
    </row>
    <row r="189">
      <c r="A189" s="28" t="s">
        <v>101</v>
      </c>
      <c r="B189" s="39">
        <v>0.2</v>
      </c>
    </row>
    <row r="190">
      <c r="A190" s="28" t="s">
        <v>102</v>
      </c>
      <c r="B190" s="28">
        <v>0.4</v>
      </c>
    </row>
    <row r="191">
      <c r="A191" s="28" t="s">
        <v>103</v>
      </c>
      <c r="B191" s="40">
        <v>0.6</v>
      </c>
    </row>
    <row r="192">
      <c r="A192" s="28" t="s">
        <v>104</v>
      </c>
      <c r="B192" s="28">
        <v>0.8</v>
      </c>
    </row>
    <row r="193">
      <c r="A193" s="28" t="s">
        <v>105</v>
      </c>
      <c r="B193" s="40">
        <v>1.0</v>
      </c>
    </row>
    <row r="194">
      <c r="A194" s="37"/>
      <c r="B194" s="37"/>
    </row>
    <row r="195">
      <c r="A195" s="38" t="s">
        <v>63</v>
      </c>
      <c r="C195" s="2"/>
      <c r="D195" s="1">
        <v>0.1</v>
      </c>
      <c r="E195" s="41">
        <f>B198*D195</f>
        <v>0.04960824742</v>
      </c>
    </row>
    <row r="196">
      <c r="A196" s="1">
        <v>0.00728155</v>
      </c>
      <c r="B196" s="9">
        <v>0.0</v>
      </c>
      <c r="C196" s="2"/>
      <c r="D196" s="2"/>
      <c r="E196" s="2"/>
    </row>
    <row r="197">
      <c r="A197" s="1">
        <v>1.0</v>
      </c>
      <c r="B197" s="9">
        <v>1.0</v>
      </c>
      <c r="C197" s="2"/>
      <c r="D197" s="2"/>
      <c r="E197" s="2"/>
    </row>
    <row r="198">
      <c r="A198" s="29">
        <v>0.49608247423</v>
      </c>
      <c r="B198" s="42">
        <f>(A198*B197)/A197</f>
        <v>0.4960824742</v>
      </c>
      <c r="C198" s="2"/>
      <c r="D198" s="2"/>
      <c r="E198" s="2"/>
    </row>
    <row r="199">
      <c r="A199" s="37"/>
      <c r="B199" s="37"/>
    </row>
    <row r="200">
      <c r="A200" s="43" t="s">
        <v>106</v>
      </c>
      <c r="D200" s="28">
        <v>0.4</v>
      </c>
      <c r="E200" s="37">
        <f>B203*D200</f>
        <v>0.1754710392</v>
      </c>
    </row>
    <row r="201">
      <c r="A201" s="28">
        <v>0.0</v>
      </c>
      <c r="B201" s="28">
        <v>0.0</v>
      </c>
    </row>
    <row r="202">
      <c r="A202" s="28">
        <v>0.879067</v>
      </c>
      <c r="B202" s="28">
        <v>1.0</v>
      </c>
    </row>
    <row r="203">
      <c r="A203" s="44">
        <v>0.385627</v>
      </c>
      <c r="B203" s="37">
        <f>(A203*B202)/A202</f>
        <v>0.438677598</v>
      </c>
    </row>
  </sheetData>
  <mergeCells count="27">
    <mergeCell ref="A9:H9"/>
    <mergeCell ref="A12:B12"/>
    <mergeCell ref="A17:B17"/>
    <mergeCell ref="A22:B22"/>
    <mergeCell ref="A27:B27"/>
    <mergeCell ref="A32:B32"/>
    <mergeCell ref="A40:B40"/>
    <mergeCell ref="A61:B61"/>
    <mergeCell ref="A74:B74"/>
    <mergeCell ref="A85:B85"/>
    <mergeCell ref="A90:B90"/>
    <mergeCell ref="A97:B97"/>
    <mergeCell ref="A102:G102"/>
    <mergeCell ref="A105:B105"/>
    <mergeCell ref="A170:B170"/>
    <mergeCell ref="A175:B175"/>
    <mergeCell ref="A182:B182"/>
    <mergeCell ref="A187:B187"/>
    <mergeCell ref="A195:B195"/>
    <mergeCell ref="A200:B200"/>
    <mergeCell ref="A111:B111"/>
    <mergeCell ref="A132:B132"/>
    <mergeCell ref="A145:B145"/>
    <mergeCell ref="A150:B150"/>
    <mergeCell ref="A156:H156"/>
    <mergeCell ref="A160:B160"/>
    <mergeCell ref="A165:B1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4" max="4" width="25.43"/>
    <col customWidth="1" min="5" max="5" width="20.86"/>
  </cols>
  <sheetData>
    <row r="2">
      <c r="A2" s="1" t="s">
        <v>107</v>
      </c>
      <c r="B2" s="2"/>
      <c r="C2" s="2"/>
      <c r="D2" s="3"/>
      <c r="E2" s="3"/>
      <c r="G2" s="4"/>
      <c r="H2" s="2"/>
    </row>
    <row r="3">
      <c r="A3" s="1" t="s">
        <v>108</v>
      </c>
      <c r="B3" s="2"/>
      <c r="C3" s="2"/>
      <c r="D3" s="5"/>
      <c r="E3" s="5"/>
      <c r="F3" s="2"/>
      <c r="G3" s="2"/>
      <c r="H3" s="2"/>
    </row>
    <row r="4">
      <c r="A4" s="2"/>
      <c r="B4" s="2"/>
      <c r="C4" s="2"/>
      <c r="D4" s="2"/>
      <c r="E4" s="2"/>
      <c r="F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5"/>
      <c r="E7" s="5"/>
      <c r="F7" s="2"/>
      <c r="G7" s="2"/>
      <c r="H7" s="2"/>
    </row>
    <row r="8">
      <c r="A8" s="2"/>
      <c r="B8" s="2"/>
      <c r="C8" s="2"/>
      <c r="D8" s="5"/>
      <c r="E8" s="5"/>
      <c r="F8" s="2"/>
      <c r="G8" s="2"/>
      <c r="H8" s="2"/>
    </row>
    <row r="9">
      <c r="A9" s="6" t="s">
        <v>2</v>
      </c>
    </row>
    <row r="10">
      <c r="A10" s="2"/>
      <c r="B10" s="2"/>
      <c r="C10" s="2"/>
      <c r="D10" s="5" t="s">
        <v>3</v>
      </c>
      <c r="E10" s="5" t="s">
        <v>4</v>
      </c>
      <c r="F10" s="2"/>
      <c r="G10" s="2"/>
      <c r="H10" s="2"/>
    </row>
    <row r="11">
      <c r="A11" s="2"/>
      <c r="B11" s="2"/>
      <c r="C11" s="2"/>
      <c r="D11" s="2"/>
      <c r="E11" s="2"/>
      <c r="F11" s="2"/>
      <c r="G11" s="7"/>
      <c r="H11" s="2"/>
    </row>
    <row r="12">
      <c r="A12" s="8" t="s">
        <v>5</v>
      </c>
      <c r="C12" s="2"/>
      <c r="D12" s="9">
        <v>0.4</v>
      </c>
      <c r="E12" s="10">
        <f>B15*D12</f>
        <v>0.4732590354</v>
      </c>
      <c r="F12" s="10"/>
      <c r="G12" s="2"/>
      <c r="H12" s="2"/>
    </row>
    <row r="13">
      <c r="A13" s="15">
        <v>-55.51114</v>
      </c>
      <c r="B13" s="10">
        <v>0.0</v>
      </c>
      <c r="C13" s="2"/>
      <c r="D13" s="2"/>
      <c r="E13" s="2"/>
      <c r="F13" s="2"/>
      <c r="G13" s="2"/>
      <c r="H13" s="2"/>
    </row>
    <row r="14">
      <c r="A14" s="9">
        <v>-45.62801</v>
      </c>
      <c r="B14" s="10">
        <v>1.0</v>
      </c>
      <c r="C14" s="2"/>
      <c r="D14" s="2"/>
      <c r="E14" s="2"/>
      <c r="F14" s="2"/>
      <c r="G14" s="2"/>
      <c r="H14" s="2"/>
    </row>
    <row r="15">
      <c r="A15" s="45" t="s">
        <v>109</v>
      </c>
      <c r="B15" s="10">
        <f>(A15*B14)/A14</f>
        <v>1.183147589</v>
      </c>
      <c r="C15" s="2"/>
      <c r="D15" s="2"/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5" t="s">
        <v>6</v>
      </c>
      <c r="C17" s="2"/>
      <c r="D17" s="9">
        <v>0.5</v>
      </c>
      <c r="E17" s="10">
        <f>B20*D17</f>
        <v>0.002532125</v>
      </c>
      <c r="F17" s="2"/>
      <c r="G17" s="2"/>
      <c r="H17" s="2"/>
    </row>
    <row r="18">
      <c r="A18" s="10">
        <v>0.0</v>
      </c>
      <c r="B18" s="10">
        <v>0.0</v>
      </c>
      <c r="C18" s="2"/>
      <c r="D18" s="2"/>
      <c r="E18" s="16"/>
      <c r="F18" s="2"/>
      <c r="G18" s="2"/>
      <c r="H18" s="2"/>
    </row>
    <row r="19">
      <c r="A19" s="10">
        <v>40.0</v>
      </c>
      <c r="B19" s="10">
        <v>1.0</v>
      </c>
      <c r="C19" s="2"/>
      <c r="D19" s="2"/>
      <c r="E19" s="2"/>
      <c r="F19" s="2"/>
      <c r="G19" s="2"/>
      <c r="H19" s="2"/>
    </row>
    <row r="20">
      <c r="A20" s="46" t="s">
        <v>110</v>
      </c>
      <c r="B20" s="10">
        <f>(A20*B19)/A19</f>
        <v>0.00506425</v>
      </c>
      <c r="C20" s="2"/>
      <c r="D20" s="2"/>
      <c r="E20" s="2"/>
      <c r="F20" s="2"/>
      <c r="G20" s="2"/>
      <c r="H20" s="2"/>
    </row>
    <row r="21">
      <c r="A21" s="2"/>
      <c r="B21" s="2"/>
      <c r="C21" s="2"/>
      <c r="D21" s="2"/>
      <c r="E21" s="2"/>
      <c r="F21" s="2"/>
      <c r="G21" s="2"/>
      <c r="H21" s="2"/>
    </row>
    <row r="22">
      <c r="A22" s="8" t="s">
        <v>7</v>
      </c>
      <c r="C22" s="2"/>
      <c r="D22" s="9">
        <v>0.3</v>
      </c>
      <c r="E22" s="10">
        <f>B25*D22</f>
        <v>0.2609952</v>
      </c>
      <c r="F22" s="2"/>
      <c r="G22" s="2"/>
      <c r="H22" s="2"/>
    </row>
    <row r="23">
      <c r="A23" s="10">
        <v>5.0</v>
      </c>
      <c r="B23" s="10">
        <v>0.0</v>
      </c>
      <c r="C23" s="2"/>
      <c r="D23" s="2"/>
      <c r="E23" s="18"/>
      <c r="F23" s="2"/>
      <c r="G23" s="2"/>
      <c r="H23" s="2"/>
    </row>
    <row r="24">
      <c r="A24" s="10">
        <v>15.0</v>
      </c>
      <c r="B24" s="10">
        <v>1.0</v>
      </c>
      <c r="C24" s="2"/>
      <c r="D24" s="2"/>
      <c r="E24" s="2"/>
      <c r="F24" s="2"/>
      <c r="G24" s="2"/>
      <c r="H24" s="2"/>
    </row>
    <row r="25">
      <c r="A25" s="45" t="s">
        <v>111</v>
      </c>
      <c r="B25" s="10">
        <f>(A25*B24)/A24</f>
        <v>0.869984</v>
      </c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8" t="s">
        <v>8</v>
      </c>
      <c r="C27" s="2"/>
      <c r="D27" s="9">
        <v>0.3</v>
      </c>
      <c r="E27" s="10">
        <f>B30*D27</f>
        <v>0.05094339623</v>
      </c>
      <c r="F27" s="2"/>
      <c r="G27" s="2"/>
      <c r="H27" s="2"/>
    </row>
    <row r="28">
      <c r="A28" s="10">
        <v>0.0</v>
      </c>
      <c r="B28" s="10">
        <v>0.0</v>
      </c>
      <c r="C28" s="2"/>
      <c r="D28" s="2"/>
      <c r="E28" s="9"/>
      <c r="F28" s="2"/>
      <c r="G28" s="2"/>
      <c r="H28" s="2"/>
    </row>
    <row r="29">
      <c r="A29" s="10">
        <v>159.0</v>
      </c>
      <c r="B29" s="10">
        <v>1.0</v>
      </c>
      <c r="C29" s="2"/>
      <c r="D29" s="2"/>
      <c r="E29" s="2"/>
      <c r="F29" s="2"/>
      <c r="G29" s="2"/>
      <c r="H29" s="2"/>
    </row>
    <row r="30">
      <c r="A30" s="47" t="s">
        <v>112</v>
      </c>
      <c r="B30" s="10">
        <f>(A30*B29)/A29</f>
        <v>0.1698113208</v>
      </c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48" t="s">
        <v>9</v>
      </c>
      <c r="C32" s="2"/>
      <c r="D32" s="9">
        <v>0.1</v>
      </c>
      <c r="E32" s="10">
        <f>B34*D32</f>
        <v>0.02</v>
      </c>
      <c r="F32" s="2"/>
      <c r="G32" s="2"/>
      <c r="H32" s="2"/>
    </row>
    <row r="33">
      <c r="A33" s="2" t="s">
        <v>10</v>
      </c>
      <c r="B33" s="20">
        <v>0.0</v>
      </c>
      <c r="C33" s="2"/>
      <c r="D33" s="2"/>
      <c r="E33" s="2"/>
      <c r="F33" s="2"/>
      <c r="G33" s="2"/>
      <c r="H33" s="2"/>
    </row>
    <row r="34">
      <c r="A34" s="2" t="s">
        <v>11</v>
      </c>
      <c r="B34" s="19">
        <v>0.2</v>
      </c>
      <c r="C34" s="2"/>
      <c r="D34" s="2"/>
      <c r="E34" s="2"/>
      <c r="F34" s="2"/>
      <c r="G34" s="2"/>
      <c r="H34" s="2"/>
    </row>
    <row r="35">
      <c r="A35" s="2" t="s">
        <v>12</v>
      </c>
      <c r="B35" s="10">
        <v>0.4</v>
      </c>
      <c r="C35" s="2"/>
      <c r="D35" s="2"/>
      <c r="E35" s="2"/>
      <c r="F35" s="2"/>
      <c r="G35" s="2"/>
      <c r="H35" s="2"/>
    </row>
    <row r="36">
      <c r="A36" s="2" t="s">
        <v>13</v>
      </c>
      <c r="B36" s="10">
        <v>0.6</v>
      </c>
      <c r="C36" s="2"/>
      <c r="D36" s="2"/>
      <c r="E36" s="2"/>
      <c r="F36" s="2"/>
      <c r="G36" s="2"/>
      <c r="H36" s="2"/>
    </row>
    <row r="37">
      <c r="A37" s="2" t="s">
        <v>14</v>
      </c>
      <c r="B37" s="10">
        <v>0.8</v>
      </c>
      <c r="C37" s="2"/>
      <c r="D37" s="2"/>
      <c r="E37" s="2"/>
      <c r="F37" s="2"/>
      <c r="G37" s="2"/>
      <c r="H37" s="2"/>
    </row>
    <row r="38">
      <c r="A38" s="21" t="s">
        <v>15</v>
      </c>
      <c r="B38" s="10">
        <v>1.0</v>
      </c>
      <c r="C38" s="2"/>
      <c r="D38" s="2"/>
      <c r="E38" s="2"/>
      <c r="F38" s="2"/>
      <c r="G38" s="2"/>
      <c r="H38" s="2"/>
    </row>
    <row r="39">
      <c r="A39" s="2"/>
      <c r="B39" s="2"/>
      <c r="C39" s="2"/>
      <c r="D39" s="2"/>
      <c r="E39" s="2"/>
      <c r="F39" s="2"/>
      <c r="G39" s="2"/>
      <c r="H39" s="2"/>
    </row>
    <row r="40">
      <c r="A40" s="49" t="s">
        <v>113</v>
      </c>
      <c r="C40" s="2"/>
      <c r="D40" s="2"/>
      <c r="E40" s="2"/>
      <c r="F40" s="2"/>
      <c r="G40" s="2"/>
      <c r="H40" s="2"/>
    </row>
    <row r="41">
      <c r="A41" s="2" t="s">
        <v>17</v>
      </c>
      <c r="B41" s="2"/>
      <c r="C41" s="2"/>
      <c r="D41" s="22">
        <v>0.2</v>
      </c>
      <c r="E41" s="10">
        <f>D41*B59</f>
        <v>0.1999999986</v>
      </c>
      <c r="F41" s="2"/>
      <c r="G41" s="2"/>
      <c r="H41" s="2"/>
    </row>
    <row r="42">
      <c r="A42" s="2" t="s">
        <v>18</v>
      </c>
      <c r="B42" s="10">
        <v>0.0</v>
      </c>
      <c r="C42" s="2"/>
      <c r="D42" s="2"/>
      <c r="E42" s="16"/>
      <c r="F42" s="2"/>
      <c r="G42" s="2"/>
      <c r="H42" s="2"/>
    </row>
    <row r="43">
      <c r="A43" s="2" t="s">
        <v>19</v>
      </c>
      <c r="B43" s="23">
        <v>0.058823529</v>
      </c>
      <c r="C43" s="2"/>
      <c r="D43" s="2"/>
      <c r="E43" s="2"/>
      <c r="F43" s="2"/>
      <c r="G43" s="2"/>
      <c r="H43" s="2"/>
    </row>
    <row r="44">
      <c r="A44" s="2" t="s">
        <v>20</v>
      </c>
      <c r="B44" s="23">
        <f>B43+B43</f>
        <v>0.117647058</v>
      </c>
      <c r="C44" s="2"/>
      <c r="D44" s="2"/>
      <c r="E44" s="2"/>
      <c r="F44" s="2"/>
      <c r="G44" s="2"/>
      <c r="H44" s="2"/>
    </row>
    <row r="45">
      <c r="A45" s="2" t="s">
        <v>21</v>
      </c>
      <c r="B45" s="23">
        <f>B44+B43</f>
        <v>0.176470587</v>
      </c>
      <c r="C45" s="2"/>
      <c r="D45" s="2"/>
      <c r="E45" s="2"/>
      <c r="F45" s="2"/>
      <c r="G45" s="2"/>
      <c r="H45" s="2"/>
    </row>
    <row r="46">
      <c r="A46" s="2" t="s">
        <v>22</v>
      </c>
      <c r="B46" s="23">
        <f>B45+B43</f>
        <v>0.235294116</v>
      </c>
      <c r="C46" s="2"/>
      <c r="D46" s="2"/>
      <c r="E46" s="2"/>
      <c r="F46" s="2"/>
      <c r="G46" s="2"/>
      <c r="H46" s="2"/>
    </row>
    <row r="47">
      <c r="A47" s="2" t="s">
        <v>23</v>
      </c>
      <c r="B47" s="23">
        <f>B46+B43</f>
        <v>0.294117645</v>
      </c>
      <c r="C47" s="2"/>
      <c r="D47" s="2"/>
      <c r="E47" s="2"/>
      <c r="F47" s="2"/>
      <c r="G47" s="2"/>
      <c r="H47" s="2"/>
    </row>
    <row r="48">
      <c r="A48" s="2" t="s">
        <v>24</v>
      </c>
      <c r="B48" s="23">
        <f>B47+B43</f>
        <v>0.352941174</v>
      </c>
      <c r="C48" s="2"/>
      <c r="D48" s="2"/>
      <c r="E48" s="2"/>
      <c r="F48" s="2"/>
      <c r="G48" s="2"/>
      <c r="H48" s="2"/>
    </row>
    <row r="49">
      <c r="A49" s="2" t="s">
        <v>25</v>
      </c>
      <c r="B49" s="23">
        <f>B48+B43</f>
        <v>0.411764703</v>
      </c>
      <c r="C49" s="2"/>
      <c r="D49" s="2"/>
      <c r="E49" s="2"/>
      <c r="F49" s="2"/>
      <c r="G49" s="2"/>
      <c r="H49" s="2"/>
    </row>
    <row r="50">
      <c r="A50" s="2" t="s">
        <v>26</v>
      </c>
      <c r="B50" s="23">
        <f>B49+B43</f>
        <v>0.470588232</v>
      </c>
      <c r="C50" s="2"/>
      <c r="D50" s="2"/>
      <c r="E50" s="2"/>
      <c r="F50" s="2"/>
      <c r="G50" s="2"/>
      <c r="H50" s="2"/>
    </row>
    <row r="51">
      <c r="A51" s="2" t="s">
        <v>27</v>
      </c>
      <c r="B51" s="23">
        <f>B50+B43</f>
        <v>0.529411761</v>
      </c>
      <c r="C51" s="2"/>
      <c r="D51" s="2"/>
      <c r="E51" s="2"/>
      <c r="F51" s="2"/>
      <c r="G51" s="2"/>
      <c r="H51" s="2"/>
    </row>
    <row r="52">
      <c r="A52" s="2" t="s">
        <v>28</v>
      </c>
      <c r="B52" s="23">
        <f>B51+B43</f>
        <v>0.58823529</v>
      </c>
      <c r="C52" s="2"/>
      <c r="D52" s="2"/>
      <c r="E52" s="2"/>
      <c r="F52" s="2"/>
      <c r="G52" s="2"/>
      <c r="H52" s="2"/>
    </row>
    <row r="53">
      <c r="A53" s="2" t="s">
        <v>29</v>
      </c>
      <c r="B53" s="23">
        <f>B52+B43</f>
        <v>0.647058819</v>
      </c>
      <c r="C53" s="2"/>
      <c r="D53" s="2"/>
      <c r="E53" s="2"/>
      <c r="F53" s="2"/>
      <c r="G53" s="2"/>
      <c r="H53" s="2"/>
    </row>
    <row r="54">
      <c r="A54" s="2" t="s">
        <v>30</v>
      </c>
      <c r="B54" s="23">
        <f>B53+B43</f>
        <v>0.705882348</v>
      </c>
      <c r="C54" s="2"/>
      <c r="D54" s="2"/>
      <c r="E54" s="2"/>
      <c r="F54" s="2"/>
      <c r="G54" s="2"/>
      <c r="H54" s="2"/>
    </row>
    <row r="55">
      <c r="A55" s="2" t="s">
        <v>31</v>
      </c>
      <c r="B55" s="23">
        <f>B54+B43</f>
        <v>0.764705877</v>
      </c>
      <c r="C55" s="2"/>
      <c r="D55" s="2"/>
      <c r="E55" s="2"/>
      <c r="F55" s="2"/>
      <c r="G55" s="2"/>
      <c r="H55" s="2"/>
    </row>
    <row r="56">
      <c r="A56" s="2" t="s">
        <v>32</v>
      </c>
      <c r="B56" s="23">
        <f>B55+B43</f>
        <v>0.823529406</v>
      </c>
      <c r="C56" s="2"/>
      <c r="D56" s="2"/>
      <c r="E56" s="2"/>
      <c r="F56" s="2"/>
      <c r="G56" s="2"/>
      <c r="H56" s="2"/>
    </row>
    <row r="57">
      <c r="A57" s="2" t="s">
        <v>33</v>
      </c>
      <c r="B57" s="23">
        <f>B56+B43</f>
        <v>0.882352935</v>
      </c>
      <c r="C57" s="2"/>
      <c r="D57" s="2"/>
      <c r="E57" s="2"/>
      <c r="F57" s="2"/>
      <c r="G57" s="2"/>
      <c r="H57" s="2"/>
    </row>
    <row r="58">
      <c r="A58" s="2" t="s">
        <v>34</v>
      </c>
      <c r="B58" s="23">
        <f>B57+B43</f>
        <v>0.941176464</v>
      </c>
      <c r="C58" s="2"/>
      <c r="D58" s="2"/>
      <c r="E58" s="2"/>
      <c r="F58" s="2"/>
      <c r="G58" s="2"/>
      <c r="H58" s="2"/>
    </row>
    <row r="59">
      <c r="A59" s="2" t="s">
        <v>35</v>
      </c>
      <c r="B59" s="50">
        <f>B58+B43</f>
        <v>0.999999993</v>
      </c>
      <c r="C59" s="2"/>
      <c r="D59" s="2"/>
      <c r="E59" s="2"/>
      <c r="F59" s="2"/>
      <c r="G59" s="2"/>
      <c r="H59" s="2"/>
    </row>
    <row r="60">
      <c r="A60" s="2"/>
      <c r="B60" s="2"/>
      <c r="C60" s="2"/>
      <c r="D60" s="2"/>
      <c r="E60" s="2"/>
      <c r="F60" s="2"/>
      <c r="G60" s="2"/>
      <c r="H60" s="2"/>
    </row>
    <row r="61">
      <c r="A61" s="48" t="s">
        <v>36</v>
      </c>
      <c r="C61" s="2"/>
      <c r="D61" s="9">
        <v>0.2</v>
      </c>
      <c r="E61" s="10">
        <f>B64*D61</f>
        <v>0.04</v>
      </c>
      <c r="F61" s="2"/>
      <c r="G61" s="2"/>
      <c r="H61" s="2"/>
    </row>
    <row r="62">
      <c r="A62" s="2" t="s">
        <v>18</v>
      </c>
      <c r="B62" s="10">
        <v>0.0</v>
      </c>
      <c r="C62" s="2"/>
      <c r="D62" s="2"/>
      <c r="E62" s="2"/>
      <c r="F62" s="2"/>
      <c r="G62" s="2"/>
      <c r="H62" s="2"/>
    </row>
    <row r="63">
      <c r="A63" s="2" t="s">
        <v>37</v>
      </c>
      <c r="B63" s="10">
        <v>0.1</v>
      </c>
      <c r="C63" s="2"/>
      <c r="D63" s="2"/>
      <c r="E63" s="2"/>
      <c r="F63" s="2"/>
      <c r="G63" s="2"/>
      <c r="H63" s="2"/>
    </row>
    <row r="64">
      <c r="A64" s="2" t="s">
        <v>38</v>
      </c>
      <c r="B64" s="19">
        <v>0.2</v>
      </c>
      <c r="C64" s="2"/>
      <c r="D64" s="2"/>
      <c r="E64" s="2"/>
      <c r="F64" s="2"/>
      <c r="G64" s="2"/>
      <c r="H64" s="2"/>
    </row>
    <row r="65">
      <c r="A65" s="2" t="s">
        <v>39</v>
      </c>
      <c r="B65" s="10">
        <v>0.3</v>
      </c>
      <c r="C65" s="2"/>
      <c r="D65" s="2"/>
      <c r="E65" s="2"/>
      <c r="F65" s="2"/>
      <c r="G65" s="2"/>
      <c r="H65" s="2"/>
    </row>
    <row r="66">
      <c r="A66" s="2" t="s">
        <v>40</v>
      </c>
      <c r="B66" s="10">
        <v>0.4</v>
      </c>
      <c r="C66" s="2"/>
      <c r="D66" s="2"/>
      <c r="E66" s="2"/>
      <c r="F66" s="2"/>
      <c r="G66" s="2"/>
      <c r="H66" s="2"/>
    </row>
    <row r="67">
      <c r="A67" s="2" t="s">
        <v>41</v>
      </c>
      <c r="B67" s="10">
        <v>0.5</v>
      </c>
      <c r="C67" s="2"/>
      <c r="D67" s="2"/>
      <c r="E67" s="2"/>
      <c r="F67" s="2"/>
      <c r="G67" s="2"/>
      <c r="H67" s="2"/>
    </row>
    <row r="68">
      <c r="A68" s="2" t="s">
        <v>42</v>
      </c>
      <c r="B68" s="10">
        <v>0.6</v>
      </c>
      <c r="C68" s="2"/>
      <c r="D68" s="2"/>
      <c r="E68" s="2"/>
      <c r="F68" s="2"/>
      <c r="G68" s="2"/>
      <c r="H68" s="2"/>
    </row>
    <row r="69">
      <c r="A69" s="2" t="s">
        <v>43</v>
      </c>
      <c r="B69" s="10">
        <v>0.7</v>
      </c>
      <c r="C69" s="2"/>
      <c r="D69" s="2"/>
      <c r="E69" s="2"/>
      <c r="F69" s="2"/>
      <c r="G69" s="2"/>
      <c r="H69" s="2"/>
    </row>
    <row r="70">
      <c r="A70" s="2" t="s">
        <v>44</v>
      </c>
      <c r="B70" s="10">
        <v>0.8</v>
      </c>
      <c r="C70" s="2"/>
      <c r="D70" s="2"/>
      <c r="E70" s="2"/>
      <c r="F70" s="2"/>
      <c r="G70" s="2"/>
      <c r="H70" s="2"/>
    </row>
    <row r="71">
      <c r="A71" s="2" t="s">
        <v>45</v>
      </c>
      <c r="B71" s="10">
        <v>0.9</v>
      </c>
      <c r="C71" s="2"/>
      <c r="D71" s="2"/>
      <c r="E71" s="2"/>
      <c r="F71" s="2"/>
      <c r="G71" s="2"/>
      <c r="H71" s="2"/>
    </row>
    <row r="72">
      <c r="A72" s="2" t="s">
        <v>46</v>
      </c>
      <c r="B72" s="10">
        <v>1.0</v>
      </c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48" t="s">
        <v>47</v>
      </c>
      <c r="C74" s="2"/>
      <c r="D74" s="9">
        <v>0.2</v>
      </c>
      <c r="E74" s="10">
        <f>B83*D74</f>
        <v>0.2</v>
      </c>
      <c r="F74" s="2"/>
      <c r="G74" s="2"/>
      <c r="H74" s="2"/>
    </row>
    <row r="75">
      <c r="A75" s="2" t="s">
        <v>10</v>
      </c>
      <c r="B75" s="10">
        <v>0.0</v>
      </c>
      <c r="C75" s="2"/>
      <c r="D75" s="25"/>
      <c r="E75" s="2"/>
      <c r="F75" s="2"/>
      <c r="G75" s="2"/>
      <c r="H75" s="2"/>
    </row>
    <row r="76">
      <c r="A76" s="2" t="s">
        <v>48</v>
      </c>
      <c r="B76" s="10">
        <v>0.125</v>
      </c>
      <c r="C76" s="2"/>
      <c r="D76" s="25"/>
      <c r="E76" s="2"/>
      <c r="F76" s="2"/>
      <c r="G76" s="2"/>
      <c r="H76" s="2"/>
    </row>
    <row r="77">
      <c r="A77" s="2" t="s">
        <v>49</v>
      </c>
      <c r="B77" s="10">
        <v>0.25</v>
      </c>
      <c r="C77" s="2"/>
      <c r="D77" s="25"/>
      <c r="E77" s="2"/>
      <c r="F77" s="2"/>
      <c r="G77" s="2"/>
      <c r="H77" s="2"/>
    </row>
    <row r="78">
      <c r="A78" s="2" t="s">
        <v>50</v>
      </c>
      <c r="B78" s="10">
        <v>0.375</v>
      </c>
      <c r="C78" s="2"/>
      <c r="D78" s="25"/>
      <c r="E78" s="2"/>
      <c r="F78" s="2"/>
      <c r="G78" s="2"/>
      <c r="H78" s="2"/>
    </row>
    <row r="79">
      <c r="A79" s="2" t="s">
        <v>51</v>
      </c>
      <c r="B79" s="10">
        <v>0.5</v>
      </c>
      <c r="C79" s="2"/>
      <c r="D79" s="25"/>
      <c r="E79" s="2"/>
      <c r="F79" s="2"/>
      <c r="G79" s="2"/>
      <c r="H79" s="2"/>
    </row>
    <row r="80">
      <c r="A80" s="2" t="s">
        <v>52</v>
      </c>
      <c r="B80" s="10">
        <v>0.625</v>
      </c>
      <c r="C80" s="2"/>
      <c r="D80" s="25"/>
      <c r="E80" s="2"/>
      <c r="F80" s="2"/>
      <c r="G80" s="2"/>
      <c r="H80" s="2"/>
    </row>
    <row r="81">
      <c r="A81" s="2" t="s">
        <v>53</v>
      </c>
      <c r="B81" s="10">
        <v>0.75</v>
      </c>
      <c r="C81" s="2"/>
      <c r="D81" s="25"/>
      <c r="E81" s="2"/>
      <c r="F81" s="2"/>
      <c r="G81" s="2"/>
      <c r="H81" s="2"/>
    </row>
    <row r="82">
      <c r="A82" s="2" t="s">
        <v>54</v>
      </c>
      <c r="B82" s="10">
        <v>0.875</v>
      </c>
      <c r="C82" s="2"/>
      <c r="D82" s="25"/>
      <c r="E82" s="2"/>
      <c r="F82" s="2"/>
      <c r="G82" s="2"/>
      <c r="H82" s="2"/>
    </row>
    <row r="83">
      <c r="A83" s="2" t="s">
        <v>55</v>
      </c>
      <c r="B83" s="19">
        <v>1.0</v>
      </c>
      <c r="C83" s="2"/>
      <c r="D83" s="25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8" t="s">
        <v>56</v>
      </c>
      <c r="C85" s="2"/>
      <c r="D85" s="9">
        <v>0.4</v>
      </c>
      <c r="E85" s="51">
        <f>B88*D85</f>
        <v>0.01452281697</v>
      </c>
      <c r="F85" s="2"/>
      <c r="G85" s="2"/>
      <c r="H85" s="2"/>
    </row>
    <row r="86">
      <c r="A86" s="26">
        <v>1174.4</v>
      </c>
      <c r="B86" s="10">
        <v>0.0</v>
      </c>
      <c r="C86" s="2"/>
      <c r="F86" s="2"/>
      <c r="G86" s="2"/>
      <c r="H86" s="2"/>
    </row>
    <row r="87">
      <c r="A87" s="26">
        <v>139738.73</v>
      </c>
      <c r="B87" s="10">
        <v>1.0</v>
      </c>
      <c r="C87" s="2"/>
      <c r="D87" s="2"/>
      <c r="E87" s="2"/>
      <c r="F87" s="2"/>
      <c r="G87" s="2"/>
      <c r="H87" s="2"/>
    </row>
    <row r="88">
      <c r="A88" s="45" t="s">
        <v>114</v>
      </c>
      <c r="B88" s="10">
        <f>(A88*B87)/A87</f>
        <v>0.03630704244</v>
      </c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48" t="s">
        <v>115</v>
      </c>
      <c r="C90" s="2"/>
      <c r="D90" s="10">
        <v>0.5</v>
      </c>
      <c r="E90" s="10">
        <f>B94*D90</f>
        <v>0.4</v>
      </c>
      <c r="F90" s="2"/>
      <c r="G90" s="2"/>
      <c r="H90" s="2"/>
    </row>
    <row r="91">
      <c r="A91" s="2" t="s">
        <v>58</v>
      </c>
      <c r="B91" s="10">
        <v>0.2</v>
      </c>
      <c r="C91" s="2"/>
      <c r="D91" s="2"/>
      <c r="E91" s="2"/>
      <c r="F91" s="2"/>
      <c r="G91" s="2"/>
      <c r="H91" s="2"/>
    </row>
    <row r="92">
      <c r="A92" s="2" t="s">
        <v>59</v>
      </c>
      <c r="B92" s="10">
        <v>0.4</v>
      </c>
      <c r="C92" s="2"/>
      <c r="D92" s="2"/>
      <c r="E92" s="2"/>
      <c r="F92" s="2"/>
      <c r="G92" s="2"/>
      <c r="H92" s="2"/>
    </row>
    <row r="93">
      <c r="A93" s="2" t="s">
        <v>60</v>
      </c>
      <c r="B93" s="10">
        <v>0.6</v>
      </c>
      <c r="C93" s="2"/>
      <c r="D93" s="2"/>
      <c r="E93" s="2"/>
      <c r="F93" s="2"/>
      <c r="G93" s="2"/>
      <c r="H93" s="2"/>
    </row>
    <row r="94">
      <c r="A94" s="2" t="s">
        <v>61</v>
      </c>
      <c r="B94" s="19">
        <v>0.8</v>
      </c>
      <c r="C94" s="2"/>
      <c r="D94" s="2"/>
      <c r="E94" s="2"/>
      <c r="F94" s="2"/>
      <c r="G94" s="2"/>
      <c r="H94" s="2"/>
    </row>
    <row r="95">
      <c r="A95" s="2" t="s">
        <v>62</v>
      </c>
      <c r="B95" s="10">
        <v>1.0</v>
      </c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10"/>
      <c r="C97" s="2"/>
      <c r="D97" s="2"/>
      <c r="E97" s="2"/>
      <c r="F97" s="2"/>
      <c r="G97" s="2"/>
      <c r="H97" s="2"/>
    </row>
    <row r="98">
      <c r="A98" s="2"/>
      <c r="B98" s="10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30" t="s">
        <v>64</v>
      </c>
      <c r="H100" s="2"/>
    </row>
    <row r="101">
      <c r="A101" s="7"/>
      <c r="B101" s="7"/>
      <c r="C101" s="7"/>
      <c r="D101" s="5" t="s">
        <v>3</v>
      </c>
      <c r="E101" s="31" t="s">
        <v>65</v>
      </c>
      <c r="F101" s="7"/>
      <c r="G101" s="7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48" t="s">
        <v>66</v>
      </c>
      <c r="C103" s="2"/>
      <c r="D103" s="9">
        <v>0.2</v>
      </c>
      <c r="E103" s="10">
        <f>B106*D103</f>
        <v>0.15</v>
      </c>
      <c r="F103" s="2"/>
      <c r="G103" s="2"/>
      <c r="H103" s="2"/>
    </row>
    <row r="104">
      <c r="A104" s="2" t="s">
        <v>67</v>
      </c>
      <c r="B104" s="10">
        <v>0.25</v>
      </c>
      <c r="C104" s="2"/>
      <c r="D104" s="2"/>
      <c r="E104" s="2"/>
      <c r="F104" s="2"/>
      <c r="G104" s="2"/>
      <c r="H104" s="2"/>
    </row>
    <row r="105">
      <c r="A105" s="2" t="s">
        <v>68</v>
      </c>
      <c r="B105" s="10">
        <v>0.5</v>
      </c>
      <c r="C105" s="2"/>
      <c r="D105" s="2"/>
      <c r="E105" s="2" t="s">
        <v>69</v>
      </c>
      <c r="F105" s="2"/>
      <c r="G105" s="2"/>
      <c r="H105" s="2"/>
    </row>
    <row r="106">
      <c r="A106" s="2" t="s">
        <v>70</v>
      </c>
      <c r="B106" s="19">
        <v>0.75</v>
      </c>
      <c r="C106" s="2"/>
      <c r="D106" s="2"/>
      <c r="E106" s="2"/>
      <c r="F106" s="2"/>
      <c r="G106" s="2"/>
      <c r="H106" s="2"/>
    </row>
    <row r="107">
      <c r="A107" s="2" t="s">
        <v>71</v>
      </c>
      <c r="B107" s="10">
        <v>1.0</v>
      </c>
      <c r="C107" s="2"/>
      <c r="D107" s="2"/>
      <c r="E107" s="2"/>
      <c r="F107" s="2"/>
      <c r="G107" s="2"/>
      <c r="H107" s="2"/>
    </row>
    <row r="108">
      <c r="A108" s="2"/>
      <c r="B108" s="2"/>
      <c r="C108" s="2"/>
      <c r="D108" s="2"/>
      <c r="E108" s="2"/>
      <c r="F108" s="2"/>
      <c r="G108" s="2"/>
      <c r="H108" s="2"/>
    </row>
    <row r="109">
      <c r="A109" s="52" t="s">
        <v>72</v>
      </c>
      <c r="C109" s="2"/>
      <c r="D109" s="9">
        <v>0.3</v>
      </c>
      <c r="E109" s="10">
        <f>B114*D109</f>
        <v>0.07894736842</v>
      </c>
      <c r="F109" s="2"/>
      <c r="G109" s="2"/>
      <c r="H109" s="2"/>
    </row>
    <row r="110">
      <c r="A110" s="2" t="s">
        <v>73</v>
      </c>
      <c r="B110" s="10">
        <v>0.0526315789473684</v>
      </c>
      <c r="C110" s="2"/>
      <c r="D110" s="2"/>
      <c r="E110" s="1"/>
      <c r="F110" s="2"/>
      <c r="G110" s="2"/>
      <c r="H110" s="2"/>
    </row>
    <row r="111">
      <c r="A111" s="2" t="s">
        <v>74</v>
      </c>
      <c r="B111" s="10">
        <v>0.105263157894736</v>
      </c>
      <c r="C111" s="2"/>
      <c r="D111" s="2"/>
      <c r="E111" s="2"/>
      <c r="F111" s="2"/>
      <c r="G111" s="2"/>
      <c r="H111" s="2"/>
    </row>
    <row r="112">
      <c r="A112" s="2" t="s">
        <v>75</v>
      </c>
      <c r="B112" s="10">
        <v>0.157894736842105</v>
      </c>
      <c r="C112" s="2"/>
      <c r="D112" s="2"/>
      <c r="E112" s="2"/>
      <c r="F112" s="2"/>
      <c r="G112" s="2"/>
      <c r="H112" s="2"/>
    </row>
    <row r="113">
      <c r="A113" s="2" t="s">
        <v>76</v>
      </c>
      <c r="B113" s="10">
        <v>0.210526315789473</v>
      </c>
      <c r="C113" s="2"/>
      <c r="D113" s="2"/>
      <c r="E113" s="2"/>
      <c r="F113" s="2"/>
      <c r="G113" s="2"/>
      <c r="H113" s="2"/>
    </row>
    <row r="114">
      <c r="A114" s="2" t="s">
        <v>77</v>
      </c>
      <c r="B114" s="19">
        <v>0.263157894736841</v>
      </c>
      <c r="C114" s="2"/>
      <c r="D114" s="2"/>
      <c r="E114" s="2"/>
      <c r="F114" s="2"/>
      <c r="G114" s="2"/>
      <c r="H114" s="2"/>
    </row>
    <row r="115">
      <c r="A115" s="2" t="s">
        <v>78</v>
      </c>
      <c r="B115" s="10">
        <v>0.31578947368421</v>
      </c>
      <c r="C115" s="2"/>
      <c r="D115" s="2"/>
      <c r="E115" s="2"/>
      <c r="F115" s="2"/>
      <c r="G115" s="2"/>
      <c r="H115" s="2"/>
    </row>
    <row r="116">
      <c r="A116" s="2" t="s">
        <v>79</v>
      </c>
      <c r="B116" s="10">
        <v>0.368421052631578</v>
      </c>
      <c r="C116" s="2"/>
      <c r="D116" s="2"/>
      <c r="E116" s="2"/>
      <c r="F116" s="2"/>
      <c r="G116" s="2"/>
      <c r="H116" s="2"/>
    </row>
    <row r="117">
      <c r="A117" s="2" t="s">
        <v>40</v>
      </c>
      <c r="B117" s="10">
        <v>0.421052631578946</v>
      </c>
      <c r="C117" s="2"/>
      <c r="D117" s="2"/>
      <c r="E117" s="2"/>
      <c r="F117" s="2"/>
      <c r="G117" s="2"/>
      <c r="H117" s="2"/>
    </row>
    <row r="118">
      <c r="A118" s="2" t="s">
        <v>80</v>
      </c>
      <c r="B118" s="10">
        <v>0.473684210526315</v>
      </c>
      <c r="C118" s="2"/>
      <c r="D118" s="2"/>
      <c r="E118" s="2"/>
      <c r="F118" s="2"/>
      <c r="G118" s="2"/>
      <c r="H118" s="2"/>
    </row>
    <row r="119">
      <c r="A119" s="2" t="s">
        <v>81</v>
      </c>
      <c r="B119" s="10">
        <v>0.526315789473683</v>
      </c>
      <c r="C119" s="2"/>
      <c r="D119" s="2"/>
      <c r="E119" s="2"/>
      <c r="F119" s="2"/>
      <c r="G119" s="2"/>
      <c r="H119" s="2"/>
    </row>
    <row r="120">
      <c r="A120" s="2" t="s">
        <v>42</v>
      </c>
      <c r="B120" s="10">
        <v>0.578947368421051</v>
      </c>
      <c r="C120" s="2"/>
      <c r="D120" s="2"/>
      <c r="E120" s="2"/>
      <c r="F120" s="2"/>
      <c r="G120" s="2"/>
      <c r="H120" s="2"/>
    </row>
    <row r="121">
      <c r="A121" s="2" t="s">
        <v>82</v>
      </c>
      <c r="B121" s="10">
        <v>0.63157894736842</v>
      </c>
      <c r="C121" s="2"/>
      <c r="D121" s="2"/>
      <c r="E121" s="2"/>
      <c r="F121" s="2"/>
      <c r="G121" s="2"/>
      <c r="H121" s="2"/>
    </row>
    <row r="122">
      <c r="A122" s="2" t="s">
        <v>83</v>
      </c>
      <c r="B122" s="10">
        <v>0.684210526315788</v>
      </c>
      <c r="C122" s="2"/>
      <c r="D122" s="2"/>
      <c r="E122" s="2"/>
      <c r="F122" s="2"/>
      <c r="G122" s="2"/>
      <c r="H122" s="2"/>
    </row>
    <row r="123">
      <c r="A123" s="2" t="s">
        <v>44</v>
      </c>
      <c r="B123" s="10">
        <v>0.736842105263156</v>
      </c>
      <c r="C123" s="2"/>
      <c r="D123" s="2"/>
      <c r="E123" s="2"/>
      <c r="F123" s="2"/>
      <c r="G123" s="2"/>
      <c r="H123" s="2"/>
    </row>
    <row r="124">
      <c r="A124" s="2" t="s">
        <v>84</v>
      </c>
      <c r="B124" s="10">
        <v>0.789473684210525</v>
      </c>
      <c r="C124" s="2"/>
      <c r="D124" s="2"/>
      <c r="E124" s="2"/>
      <c r="F124" s="2"/>
      <c r="G124" s="2"/>
      <c r="H124" s="2"/>
    </row>
    <row r="125">
      <c r="A125" s="2" t="s">
        <v>85</v>
      </c>
      <c r="B125" s="10">
        <v>0.842105263157893</v>
      </c>
      <c r="C125" s="2"/>
      <c r="D125" s="2"/>
      <c r="E125" s="2"/>
      <c r="F125" s="2"/>
      <c r="G125" s="2"/>
      <c r="H125" s="2"/>
    </row>
    <row r="126">
      <c r="A126" s="2" t="s">
        <v>86</v>
      </c>
      <c r="B126" s="10">
        <v>0.894736842105261</v>
      </c>
      <c r="C126" s="2"/>
      <c r="D126" s="2"/>
      <c r="E126" s="2"/>
      <c r="F126" s="2"/>
      <c r="G126" s="2"/>
      <c r="H126" s="2"/>
    </row>
    <row r="127">
      <c r="A127" s="2" t="s">
        <v>87</v>
      </c>
      <c r="B127" s="10">
        <v>0.947368421052629</v>
      </c>
      <c r="C127" s="2"/>
      <c r="D127" s="2"/>
      <c r="E127" s="2"/>
      <c r="F127" s="2"/>
      <c r="G127" s="2"/>
      <c r="H127" s="2"/>
    </row>
    <row r="128">
      <c r="A128" s="2" t="s">
        <v>88</v>
      </c>
      <c r="B128" s="10">
        <v>0.999999999999998</v>
      </c>
      <c r="C128" s="2"/>
      <c r="D128" s="2"/>
      <c r="E128" s="2"/>
      <c r="F128" s="2"/>
      <c r="G128" s="2"/>
      <c r="H128" s="2"/>
    </row>
    <row r="129">
      <c r="A129" s="2"/>
      <c r="B129" s="2"/>
      <c r="C129" s="2"/>
      <c r="D129" s="2"/>
      <c r="E129" s="2"/>
      <c r="F129" s="2"/>
      <c r="G129" s="2"/>
      <c r="H129" s="2"/>
    </row>
    <row r="130">
      <c r="A130" s="48" t="s">
        <v>36</v>
      </c>
      <c r="C130" s="2"/>
      <c r="D130" s="9">
        <v>0.2</v>
      </c>
      <c r="E130" s="10">
        <f>B133*D130</f>
        <v>0.04</v>
      </c>
      <c r="F130" s="2"/>
      <c r="G130" s="2"/>
      <c r="H130" s="2"/>
    </row>
    <row r="131">
      <c r="A131" s="2" t="s">
        <v>18</v>
      </c>
      <c r="B131" s="10">
        <v>0.0</v>
      </c>
      <c r="C131" s="2"/>
      <c r="D131" s="2"/>
      <c r="E131" s="2"/>
      <c r="F131" s="2"/>
      <c r="G131" s="2"/>
      <c r="H131" s="2"/>
    </row>
    <row r="132">
      <c r="A132" s="2" t="s">
        <v>37</v>
      </c>
      <c r="B132" s="10">
        <v>0.1</v>
      </c>
      <c r="C132" s="2"/>
      <c r="D132" s="2"/>
      <c r="E132" s="2"/>
      <c r="F132" s="2"/>
      <c r="G132" s="2"/>
      <c r="H132" s="2"/>
    </row>
    <row r="133">
      <c r="A133" s="2" t="s">
        <v>38</v>
      </c>
      <c r="B133" s="19">
        <v>0.2</v>
      </c>
      <c r="C133" s="2"/>
      <c r="D133" s="2"/>
      <c r="E133" s="2"/>
      <c r="F133" s="2"/>
      <c r="G133" s="2"/>
      <c r="H133" s="2"/>
    </row>
    <row r="134">
      <c r="A134" s="2" t="s">
        <v>39</v>
      </c>
      <c r="B134" s="10">
        <v>0.3</v>
      </c>
      <c r="C134" s="2"/>
      <c r="D134" s="2"/>
      <c r="E134" s="2"/>
      <c r="F134" s="2"/>
      <c r="G134" s="2"/>
      <c r="H134" s="2"/>
    </row>
    <row r="135">
      <c r="A135" s="2" t="s">
        <v>40</v>
      </c>
      <c r="B135" s="10">
        <v>0.4</v>
      </c>
      <c r="C135" s="2"/>
      <c r="D135" s="2"/>
      <c r="E135" s="2"/>
      <c r="F135" s="2"/>
      <c r="G135" s="2"/>
      <c r="H135" s="2"/>
    </row>
    <row r="136">
      <c r="A136" s="2" t="s">
        <v>41</v>
      </c>
      <c r="B136" s="10">
        <v>0.5</v>
      </c>
      <c r="C136" s="2"/>
      <c r="D136" s="2"/>
      <c r="E136" s="2"/>
      <c r="F136" s="2"/>
      <c r="G136" s="2"/>
      <c r="H136" s="2"/>
    </row>
    <row r="137">
      <c r="A137" s="2" t="s">
        <v>42</v>
      </c>
      <c r="B137" s="10">
        <v>0.6</v>
      </c>
      <c r="C137" s="2"/>
      <c r="D137" s="2"/>
      <c r="E137" s="2"/>
      <c r="F137" s="2"/>
      <c r="G137" s="2"/>
      <c r="H137" s="2"/>
    </row>
    <row r="138">
      <c r="A138" s="2" t="s">
        <v>43</v>
      </c>
      <c r="B138" s="10">
        <v>0.7</v>
      </c>
      <c r="C138" s="2"/>
      <c r="D138" s="2"/>
      <c r="E138" s="2"/>
      <c r="F138" s="2"/>
      <c r="G138" s="2"/>
      <c r="H138" s="2"/>
    </row>
    <row r="139">
      <c r="A139" s="2" t="s">
        <v>44</v>
      </c>
      <c r="B139" s="10">
        <v>0.8</v>
      </c>
      <c r="C139" s="2"/>
      <c r="D139" s="2"/>
      <c r="E139" s="2"/>
      <c r="F139" s="2"/>
      <c r="G139" s="2"/>
      <c r="H139" s="2"/>
    </row>
    <row r="140">
      <c r="A140" s="2" t="s">
        <v>45</v>
      </c>
      <c r="B140" s="10">
        <v>0.9</v>
      </c>
      <c r="C140" s="2"/>
      <c r="D140" s="2"/>
      <c r="E140" s="2"/>
      <c r="F140" s="2"/>
      <c r="G140" s="2"/>
      <c r="H140" s="2"/>
    </row>
    <row r="141">
      <c r="A141" s="2" t="s">
        <v>46</v>
      </c>
      <c r="B141" s="10">
        <v>1.0</v>
      </c>
      <c r="C141" s="2"/>
      <c r="D141" s="2"/>
      <c r="E141" s="2"/>
      <c r="F141" s="2"/>
      <c r="G141" s="2"/>
      <c r="H141" s="2"/>
    </row>
    <row r="142">
      <c r="A142" s="2"/>
      <c r="B142" s="2"/>
      <c r="C142" s="2"/>
      <c r="D142" s="2"/>
      <c r="E142" s="2"/>
      <c r="F142" s="2"/>
      <c r="G142" s="2"/>
      <c r="H142" s="2"/>
    </row>
    <row r="143">
      <c r="A143" s="32" t="s">
        <v>89</v>
      </c>
      <c r="C143" s="2"/>
      <c r="D143" s="9">
        <v>0.4</v>
      </c>
      <c r="E143" s="10">
        <f>B146*D143</f>
        <v>0.00333148251</v>
      </c>
      <c r="F143" s="2"/>
      <c r="G143" s="2"/>
      <c r="H143" s="2"/>
    </row>
    <row r="144">
      <c r="A144" s="10">
        <v>-18.0</v>
      </c>
      <c r="B144" s="10">
        <v>0.0</v>
      </c>
      <c r="C144" s="2"/>
      <c r="D144" s="2"/>
      <c r="E144" s="1"/>
      <c r="F144" s="2"/>
      <c r="G144" s="2"/>
      <c r="H144" s="2"/>
    </row>
    <row r="145">
      <c r="A145" s="10">
        <v>3602.0</v>
      </c>
      <c r="B145" s="10">
        <v>1.0</v>
      </c>
      <c r="C145" s="2"/>
      <c r="D145" s="2"/>
      <c r="E145" s="2"/>
      <c r="F145" s="2"/>
      <c r="G145" s="2"/>
      <c r="H145" s="2"/>
    </row>
    <row r="146">
      <c r="A146" s="45" t="s">
        <v>116</v>
      </c>
      <c r="B146" s="10">
        <f>(A146*B145)/A145</f>
        <v>0.008328706274</v>
      </c>
      <c r="C146" s="2"/>
      <c r="D146" s="2"/>
      <c r="E146" s="2"/>
      <c r="F146" s="2"/>
      <c r="G146" s="2"/>
      <c r="H146" s="2"/>
    </row>
    <row r="147">
      <c r="A147" s="2"/>
      <c r="B147" s="2"/>
      <c r="C147" s="2"/>
      <c r="D147" s="2"/>
      <c r="E147" s="2"/>
      <c r="F147" s="2"/>
      <c r="G147" s="2"/>
      <c r="H147" s="2"/>
    </row>
    <row r="148">
      <c r="A148" s="33" t="s">
        <v>90</v>
      </c>
    </row>
    <row r="149">
      <c r="A149" s="2"/>
      <c r="B149" s="2"/>
      <c r="C149" s="2"/>
      <c r="D149" s="34"/>
      <c r="E149" s="2"/>
      <c r="F149" s="2"/>
      <c r="G149" s="2"/>
      <c r="H149" s="2"/>
    </row>
    <row r="150">
      <c r="A150" s="2"/>
      <c r="B150" s="2"/>
      <c r="C150" s="2"/>
      <c r="D150" s="5" t="s">
        <v>3</v>
      </c>
      <c r="E150" s="8" t="s">
        <v>65</v>
      </c>
      <c r="F150" s="2"/>
      <c r="G150" s="2"/>
      <c r="H150" s="2"/>
    </row>
    <row r="151">
      <c r="A151" s="2"/>
      <c r="B151" s="2"/>
      <c r="C151" s="2"/>
      <c r="D151" s="34"/>
      <c r="E151" s="2"/>
      <c r="F151" s="2"/>
      <c r="G151" s="2"/>
      <c r="H151" s="2"/>
    </row>
    <row r="152">
      <c r="A152" s="5" t="s">
        <v>6</v>
      </c>
      <c r="C152" s="2"/>
      <c r="D152" s="9">
        <v>0.3</v>
      </c>
      <c r="E152" s="10">
        <f>B155*D152</f>
        <v>0.001519275</v>
      </c>
      <c r="F152" s="2"/>
      <c r="G152" s="2"/>
      <c r="H152" s="2"/>
    </row>
    <row r="153">
      <c r="A153" s="10">
        <v>0.0</v>
      </c>
      <c r="B153" s="10">
        <v>0.0</v>
      </c>
      <c r="C153" s="2"/>
      <c r="D153" s="2"/>
      <c r="E153" s="1"/>
      <c r="F153" s="2"/>
      <c r="G153" s="2"/>
      <c r="H153" s="2"/>
    </row>
    <row r="154">
      <c r="A154" s="10">
        <v>40.0</v>
      </c>
      <c r="B154" s="10">
        <v>1.0</v>
      </c>
      <c r="C154" s="2"/>
      <c r="D154" s="2"/>
      <c r="E154" s="2"/>
      <c r="F154" s="2"/>
      <c r="G154" s="2"/>
      <c r="H154" s="2"/>
    </row>
    <row r="155">
      <c r="A155" s="46" t="s">
        <v>110</v>
      </c>
      <c r="B155" s="10">
        <f>(A155*B154)/A154</f>
        <v>0.00506425</v>
      </c>
      <c r="C155" s="2"/>
      <c r="D155" s="2"/>
      <c r="E155" s="2"/>
      <c r="F155" s="2"/>
      <c r="G155" s="2"/>
      <c r="H155" s="2"/>
    </row>
    <row r="156">
      <c r="A156" s="2"/>
      <c r="B156" s="2"/>
      <c r="C156" s="2"/>
      <c r="D156" s="2"/>
      <c r="E156" s="2"/>
      <c r="F156" s="2"/>
      <c r="G156" s="2"/>
      <c r="H156" s="2"/>
    </row>
    <row r="157">
      <c r="A157" s="8" t="s">
        <v>91</v>
      </c>
      <c r="C157" s="2"/>
      <c r="D157" s="9">
        <v>0.4</v>
      </c>
      <c r="E157" s="10">
        <f>B160*D157</f>
        <v>0.09104942725</v>
      </c>
      <c r="F157" s="2"/>
      <c r="G157" s="2"/>
      <c r="H157" s="2"/>
    </row>
    <row r="158">
      <c r="A158" s="10">
        <v>0.0</v>
      </c>
      <c r="B158" s="10">
        <v>0.0</v>
      </c>
      <c r="C158" s="2"/>
      <c r="D158" s="2"/>
      <c r="E158" s="2"/>
      <c r="F158" s="2"/>
      <c r="G158" s="2"/>
      <c r="H158" s="2"/>
    </row>
    <row r="159">
      <c r="A159" s="35">
        <v>0.85370943</v>
      </c>
      <c r="B159" s="10">
        <v>1.0</v>
      </c>
      <c r="C159" s="2"/>
      <c r="D159" s="2"/>
      <c r="E159" s="2"/>
      <c r="F159" s="2"/>
      <c r="G159" s="2"/>
      <c r="H159" s="2"/>
    </row>
    <row r="160">
      <c r="A160" s="45" t="s">
        <v>117</v>
      </c>
      <c r="B160" s="10">
        <f>(A160*B159)/A159</f>
        <v>0.2276235681</v>
      </c>
      <c r="C160" s="2"/>
      <c r="D160" s="2"/>
      <c r="E160" s="2"/>
      <c r="F160" s="2"/>
      <c r="G160" s="2"/>
      <c r="H160" s="2"/>
    </row>
    <row r="161">
      <c r="A161" s="2"/>
      <c r="B161" s="2"/>
      <c r="C161" s="2"/>
      <c r="D161" s="2"/>
      <c r="E161" s="2"/>
      <c r="F161" s="2"/>
      <c r="G161" s="2"/>
      <c r="H161" s="2"/>
    </row>
    <row r="162">
      <c r="A162" s="8" t="s">
        <v>92</v>
      </c>
      <c r="C162" s="2"/>
      <c r="D162" s="9">
        <v>0.2</v>
      </c>
      <c r="E162" s="10">
        <f>B165*D162</f>
        <v>0.004725823529</v>
      </c>
      <c r="F162" s="2"/>
      <c r="G162" s="2"/>
      <c r="H162" s="2"/>
    </row>
    <row r="163">
      <c r="A163" s="10">
        <v>0.0</v>
      </c>
      <c r="B163" s="10">
        <v>0.0</v>
      </c>
      <c r="C163" s="2"/>
      <c r="D163" s="2"/>
      <c r="E163" s="1"/>
      <c r="F163" s="2"/>
      <c r="G163" s="2"/>
      <c r="H163" s="2"/>
    </row>
    <row r="164">
      <c r="A164" s="10">
        <v>34.0</v>
      </c>
      <c r="B164" s="10">
        <v>1.0</v>
      </c>
      <c r="C164" s="2"/>
      <c r="D164" s="2"/>
      <c r="E164" s="2"/>
      <c r="F164" s="2"/>
      <c r="G164" s="2"/>
      <c r="H164" s="2"/>
    </row>
    <row r="165">
      <c r="A165" s="45" t="s">
        <v>118</v>
      </c>
      <c r="B165" s="10">
        <f>(A165*B164)/A164</f>
        <v>0.02362911765</v>
      </c>
      <c r="C165" s="2"/>
      <c r="D165" s="2"/>
      <c r="E165" s="2"/>
      <c r="F165" s="2"/>
      <c r="G165" s="2"/>
      <c r="H165" s="2"/>
    </row>
    <row r="166">
      <c r="A166" s="2"/>
      <c r="B166" s="2"/>
      <c r="C166" s="2"/>
      <c r="D166" s="2"/>
      <c r="E166" s="2"/>
      <c r="F166" s="2"/>
      <c r="G166" s="2"/>
      <c r="H166" s="2"/>
    </row>
    <row r="167">
      <c r="A167" s="48" t="s">
        <v>93</v>
      </c>
      <c r="C167" s="2"/>
      <c r="D167" s="9">
        <v>0.2</v>
      </c>
      <c r="E167" s="10">
        <f>B169*D167</f>
        <v>0.05</v>
      </c>
      <c r="F167" s="2"/>
      <c r="G167" s="2"/>
      <c r="H167" s="2"/>
    </row>
    <row r="168">
      <c r="A168" s="2" t="s">
        <v>18</v>
      </c>
      <c r="B168" s="10">
        <v>0.0</v>
      </c>
      <c r="C168" s="2"/>
      <c r="D168" s="2"/>
      <c r="E168" s="2"/>
      <c r="F168" s="2"/>
      <c r="G168" s="2"/>
      <c r="H168" s="2"/>
    </row>
    <row r="169">
      <c r="A169" s="2" t="s">
        <v>94</v>
      </c>
      <c r="B169" s="19">
        <v>0.25</v>
      </c>
      <c r="C169" s="2"/>
      <c r="D169" s="2"/>
      <c r="E169" s="2"/>
      <c r="F169" s="2"/>
      <c r="G169" s="2"/>
      <c r="H169" s="2"/>
    </row>
    <row r="170">
      <c r="A170" s="2" t="s">
        <v>95</v>
      </c>
      <c r="B170" s="20">
        <v>0.5</v>
      </c>
      <c r="C170" s="2"/>
      <c r="D170" s="2"/>
      <c r="E170" s="2"/>
      <c r="F170" s="2"/>
      <c r="G170" s="2"/>
      <c r="H170" s="2"/>
    </row>
    <row r="171">
      <c r="A171" s="2" t="s">
        <v>96</v>
      </c>
      <c r="B171" s="10">
        <v>0.75</v>
      </c>
      <c r="C171" s="2"/>
      <c r="D171" s="2"/>
      <c r="E171" s="2"/>
      <c r="F171" s="2"/>
      <c r="G171" s="2"/>
      <c r="H171" s="2"/>
    </row>
    <row r="172">
      <c r="A172" s="2" t="s">
        <v>97</v>
      </c>
      <c r="B172" s="10">
        <v>1.0</v>
      </c>
      <c r="C172" s="2"/>
      <c r="D172" s="2"/>
      <c r="E172" s="2"/>
      <c r="F172" s="2"/>
      <c r="G172" s="2"/>
      <c r="H172" s="2"/>
    </row>
    <row r="173">
      <c r="A173" s="2"/>
      <c r="B173" s="2"/>
      <c r="C173" s="2"/>
      <c r="D173" s="2"/>
      <c r="E173" s="2"/>
      <c r="F173" s="2"/>
      <c r="G173" s="2"/>
      <c r="H173" s="2"/>
    </row>
    <row r="174">
      <c r="A174" s="8" t="s">
        <v>98</v>
      </c>
      <c r="C174" s="2"/>
      <c r="D174" s="9">
        <v>0.3</v>
      </c>
      <c r="E174" s="10">
        <f>B177*D174</f>
        <v>0.05499048519</v>
      </c>
      <c r="F174" s="2"/>
      <c r="G174" s="2"/>
      <c r="H174" s="2"/>
    </row>
    <row r="175">
      <c r="A175" s="10">
        <v>0.0</v>
      </c>
      <c r="B175" s="10">
        <v>0.0</v>
      </c>
      <c r="C175" s="2"/>
      <c r="D175" s="2"/>
      <c r="E175" s="1"/>
      <c r="F175" s="2"/>
      <c r="G175" s="2"/>
      <c r="H175" s="2"/>
    </row>
    <row r="176">
      <c r="A176" s="36">
        <v>0.64533269</v>
      </c>
      <c r="B176" s="10">
        <v>1.0</v>
      </c>
      <c r="C176" s="2"/>
      <c r="D176" s="2"/>
      <c r="E176" s="2"/>
      <c r="F176" s="2"/>
      <c r="G176" s="2"/>
      <c r="H176" s="2"/>
    </row>
    <row r="177">
      <c r="A177" s="45" t="s">
        <v>119</v>
      </c>
      <c r="B177" s="10">
        <f>(A177*B176)/A176</f>
        <v>0.1833016173</v>
      </c>
      <c r="C177" s="2"/>
      <c r="D177" s="2"/>
      <c r="E177" s="2"/>
      <c r="F177" s="2"/>
      <c r="G177" s="2"/>
      <c r="H177" s="2"/>
    </row>
  </sheetData>
  <mergeCells count="22">
    <mergeCell ref="A9:H9"/>
    <mergeCell ref="A12:B12"/>
    <mergeCell ref="A17:B17"/>
    <mergeCell ref="A22:B22"/>
    <mergeCell ref="A27:B27"/>
    <mergeCell ref="A32:B32"/>
    <mergeCell ref="A40:B40"/>
    <mergeCell ref="A130:B130"/>
    <mergeCell ref="A143:B143"/>
    <mergeCell ref="A148:H148"/>
    <mergeCell ref="A152:B152"/>
    <mergeCell ref="A157:B157"/>
    <mergeCell ref="A162:B162"/>
    <mergeCell ref="A167:B167"/>
    <mergeCell ref="A174:B174"/>
    <mergeCell ref="A61:B61"/>
    <mergeCell ref="A74:B74"/>
    <mergeCell ref="A85:B85"/>
    <mergeCell ref="A90:B90"/>
    <mergeCell ref="A100:G100"/>
    <mergeCell ref="A103:B103"/>
    <mergeCell ref="A109:B10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4" max="4" width="25.43"/>
    <col customWidth="1" min="5" max="5" width="20.86"/>
  </cols>
  <sheetData>
    <row r="2">
      <c r="A2" s="1" t="s">
        <v>120</v>
      </c>
      <c r="B2" s="2"/>
      <c r="C2" s="2"/>
      <c r="D2" s="3"/>
      <c r="E2" s="3"/>
      <c r="F2" s="4"/>
      <c r="G2" s="2"/>
      <c r="H2" s="2"/>
    </row>
    <row r="3">
      <c r="A3" s="1" t="s">
        <v>121</v>
      </c>
      <c r="B3" s="2"/>
      <c r="C3" s="2"/>
      <c r="D3" s="5"/>
      <c r="E3" s="5"/>
      <c r="F3" s="2"/>
      <c r="G3" s="2"/>
      <c r="H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5"/>
      <c r="E7" s="5"/>
      <c r="F7" s="2"/>
      <c r="G7" s="2"/>
      <c r="H7" s="2"/>
    </row>
    <row r="8">
      <c r="A8" s="2"/>
      <c r="B8" s="2"/>
      <c r="C8" s="2"/>
      <c r="D8" s="5"/>
      <c r="E8" s="5"/>
      <c r="F8" s="2"/>
      <c r="G8" s="2"/>
      <c r="H8" s="2"/>
    </row>
    <row r="9">
      <c r="A9" s="6" t="s">
        <v>2</v>
      </c>
    </row>
    <row r="10">
      <c r="A10" s="2"/>
      <c r="B10" s="2"/>
      <c r="C10" s="2"/>
      <c r="D10" s="5" t="s">
        <v>3</v>
      </c>
      <c r="E10" s="5" t="s">
        <v>4</v>
      </c>
      <c r="F10" s="2"/>
      <c r="G10" s="2"/>
      <c r="H10" s="2"/>
    </row>
    <row r="11">
      <c r="A11" s="2"/>
      <c r="B11" s="2"/>
      <c r="C11" s="2"/>
      <c r="D11" s="2"/>
      <c r="E11" s="2"/>
      <c r="F11" s="2"/>
      <c r="G11" s="7"/>
      <c r="H11" s="2"/>
    </row>
    <row r="12">
      <c r="A12" s="8" t="s">
        <v>5</v>
      </c>
      <c r="C12" s="2"/>
      <c r="D12" s="9">
        <v>0.4</v>
      </c>
      <c r="E12" s="10">
        <f>B15*D12</f>
        <v>-0.1017472525</v>
      </c>
      <c r="F12" s="10"/>
      <c r="G12" s="2"/>
      <c r="H12" s="2"/>
    </row>
    <row r="13">
      <c r="A13" s="11">
        <v>-104.0</v>
      </c>
      <c r="B13" s="10">
        <v>0.0</v>
      </c>
      <c r="C13" s="2"/>
      <c r="D13" s="2"/>
      <c r="E13" s="2"/>
      <c r="F13" s="2"/>
      <c r="G13" s="2"/>
      <c r="H13" s="2"/>
    </row>
    <row r="14">
      <c r="A14" s="13">
        <v>198.0</v>
      </c>
      <c r="B14" s="10">
        <v>1.0</v>
      </c>
      <c r="C14" s="2"/>
      <c r="D14" s="2"/>
      <c r="E14" s="2"/>
      <c r="F14" s="2"/>
      <c r="G14" s="2"/>
      <c r="H14" s="2"/>
    </row>
    <row r="15">
      <c r="A15" s="45" t="s">
        <v>122</v>
      </c>
      <c r="B15" s="10">
        <f>(A15*B14)/A14</f>
        <v>-0.2543681313</v>
      </c>
      <c r="C15" s="2"/>
      <c r="D15" s="2"/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5" t="s">
        <v>6</v>
      </c>
      <c r="C17" s="2"/>
      <c r="D17" s="9">
        <v>0.5</v>
      </c>
      <c r="E17" s="10">
        <f>B20*D17</f>
        <v>0.003939</v>
      </c>
      <c r="F17" s="2"/>
      <c r="G17" s="15"/>
      <c r="H17" s="2"/>
    </row>
    <row r="18">
      <c r="A18" s="13">
        <v>0.0</v>
      </c>
      <c r="B18" s="10">
        <v>0.0</v>
      </c>
      <c r="C18" s="2"/>
      <c r="D18" s="2"/>
      <c r="E18" s="16"/>
      <c r="F18" s="2"/>
      <c r="G18" s="15"/>
      <c r="H18" s="2"/>
    </row>
    <row r="19">
      <c r="A19" s="13">
        <v>40.0</v>
      </c>
      <c r="B19" s="10">
        <v>1.0</v>
      </c>
      <c r="C19" s="2"/>
      <c r="D19" s="2"/>
      <c r="E19" s="2"/>
      <c r="F19" s="2"/>
      <c r="G19" s="2"/>
      <c r="H19" s="2"/>
    </row>
    <row r="20">
      <c r="A20" s="46" t="s">
        <v>123</v>
      </c>
      <c r="B20" s="10">
        <f>(A20*B19)/A19</f>
        <v>0.007878</v>
      </c>
      <c r="C20" s="2"/>
      <c r="D20" s="2"/>
      <c r="E20" s="2"/>
      <c r="F20" s="2"/>
      <c r="G20" s="2"/>
      <c r="H20" s="2"/>
    </row>
    <row r="21">
      <c r="A21" s="2"/>
      <c r="B21" s="2"/>
      <c r="C21" s="2"/>
      <c r="D21" s="2"/>
      <c r="E21" s="2"/>
      <c r="F21" s="2"/>
      <c r="G21" s="2"/>
      <c r="H21" s="2"/>
    </row>
    <row r="22">
      <c r="A22" s="8" t="s">
        <v>7</v>
      </c>
      <c r="C22" s="2"/>
      <c r="D22" s="9">
        <v>0.3</v>
      </c>
      <c r="E22" s="10">
        <f>B25*D22</f>
        <v>0.227469</v>
      </c>
      <c r="F22" s="2"/>
      <c r="G22" s="2"/>
      <c r="H22" s="2"/>
    </row>
    <row r="23">
      <c r="A23" s="13">
        <v>5.0</v>
      </c>
      <c r="B23" s="10">
        <v>0.0</v>
      </c>
      <c r="C23" s="2"/>
      <c r="D23" s="2"/>
      <c r="E23" s="18"/>
      <c r="F23" s="2"/>
      <c r="G23" s="2"/>
      <c r="H23" s="2"/>
    </row>
    <row r="24">
      <c r="A24" s="13">
        <v>15.0</v>
      </c>
      <c r="B24" s="10">
        <v>1.0</v>
      </c>
      <c r="C24" s="2"/>
      <c r="D24" s="2"/>
      <c r="E24" s="2"/>
      <c r="F24" s="2"/>
      <c r="G24" s="2"/>
      <c r="H24" s="2"/>
    </row>
    <row r="25">
      <c r="A25" s="45" t="s">
        <v>124</v>
      </c>
      <c r="B25" s="10">
        <f>(A25*B24)/A24</f>
        <v>0.75823</v>
      </c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8" t="s">
        <v>8</v>
      </c>
      <c r="C27" s="2"/>
      <c r="D27" s="9">
        <v>0.3</v>
      </c>
      <c r="E27" s="10">
        <f>B30*D27</f>
        <v>0.05094339623</v>
      </c>
      <c r="F27" s="2"/>
      <c r="G27" s="2"/>
      <c r="H27" s="2"/>
    </row>
    <row r="28">
      <c r="A28" s="10">
        <v>0.0</v>
      </c>
      <c r="B28" s="10">
        <v>0.0</v>
      </c>
      <c r="C28" s="2"/>
      <c r="D28" s="2"/>
      <c r="E28" s="9"/>
      <c r="F28" s="2"/>
      <c r="G28" s="2"/>
      <c r="H28" s="2"/>
    </row>
    <row r="29">
      <c r="A29" s="13">
        <v>159.0</v>
      </c>
      <c r="B29" s="10">
        <v>1.0</v>
      </c>
      <c r="C29" s="2"/>
      <c r="D29" s="2"/>
      <c r="E29" s="2"/>
      <c r="F29" s="2"/>
      <c r="G29" s="2"/>
      <c r="H29" s="2"/>
    </row>
    <row r="30">
      <c r="A30" s="19">
        <v>27.0</v>
      </c>
      <c r="B30" s="10">
        <f>(A30*B29)/A29</f>
        <v>0.1698113208</v>
      </c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8" t="s">
        <v>9</v>
      </c>
      <c r="C32" s="2"/>
      <c r="D32" s="9">
        <v>0.1</v>
      </c>
      <c r="E32" s="10">
        <f>B34*D32</f>
        <v>0.02</v>
      </c>
      <c r="F32" s="2"/>
      <c r="G32" s="2"/>
      <c r="H32" s="2"/>
    </row>
    <row r="33">
      <c r="A33" s="2" t="s">
        <v>10</v>
      </c>
      <c r="B33" s="20">
        <v>0.0</v>
      </c>
      <c r="C33" s="2"/>
      <c r="D33" s="2"/>
      <c r="E33" s="2"/>
      <c r="F33" s="2"/>
      <c r="G33" s="2"/>
      <c r="H33" s="2"/>
    </row>
    <row r="34">
      <c r="A34" s="2" t="s">
        <v>11</v>
      </c>
      <c r="B34" s="19">
        <v>0.2</v>
      </c>
      <c r="C34" s="2"/>
      <c r="D34" s="2"/>
      <c r="E34" s="2"/>
      <c r="F34" s="2"/>
      <c r="G34" s="2"/>
      <c r="H34" s="2"/>
    </row>
    <row r="35">
      <c r="A35" s="2" t="s">
        <v>12</v>
      </c>
      <c r="B35" s="10">
        <v>0.4</v>
      </c>
      <c r="C35" s="2"/>
      <c r="D35" s="2"/>
      <c r="E35" s="2"/>
      <c r="F35" s="2"/>
      <c r="G35" s="2"/>
      <c r="H35" s="2"/>
    </row>
    <row r="36">
      <c r="A36" s="2" t="s">
        <v>13</v>
      </c>
      <c r="B36" s="10">
        <v>0.6</v>
      </c>
      <c r="C36" s="2"/>
      <c r="D36" s="2"/>
      <c r="E36" s="2"/>
      <c r="F36" s="2"/>
      <c r="G36" s="2"/>
      <c r="H36" s="2"/>
    </row>
    <row r="37">
      <c r="A37" s="2" t="s">
        <v>14</v>
      </c>
      <c r="B37" s="10">
        <v>0.8</v>
      </c>
      <c r="C37" s="2"/>
      <c r="D37" s="2"/>
      <c r="E37" s="2"/>
      <c r="F37" s="2"/>
      <c r="G37" s="2"/>
      <c r="H37" s="2"/>
    </row>
    <row r="38">
      <c r="A38" s="21" t="s">
        <v>15</v>
      </c>
      <c r="B38" s="10">
        <v>1.0</v>
      </c>
      <c r="C38" s="2"/>
      <c r="D38" s="2"/>
      <c r="E38" s="2"/>
      <c r="F38" s="2"/>
      <c r="G38" s="2"/>
      <c r="H38" s="2"/>
    </row>
    <row r="39">
      <c r="A39" s="2"/>
      <c r="B39" s="2"/>
      <c r="C39" s="2"/>
      <c r="D39" s="2"/>
      <c r="E39" s="2"/>
      <c r="F39" s="2"/>
      <c r="G39" s="2"/>
      <c r="H39" s="2"/>
    </row>
    <row r="40">
      <c r="A40" s="5" t="s">
        <v>125</v>
      </c>
      <c r="C40" s="2"/>
      <c r="D40" s="2"/>
      <c r="E40" s="2"/>
      <c r="F40" s="2"/>
      <c r="G40" s="2"/>
      <c r="H40" s="2"/>
    </row>
    <row r="41">
      <c r="A41" s="2" t="s">
        <v>17</v>
      </c>
      <c r="B41" s="2"/>
      <c r="C41" s="2"/>
      <c r="D41" s="22">
        <v>0.2</v>
      </c>
      <c r="E41" s="10">
        <f>D41*B59</f>
        <v>0.1999999986</v>
      </c>
      <c r="F41" s="2"/>
      <c r="G41" s="2"/>
      <c r="H41" s="2"/>
    </row>
    <row r="42">
      <c r="A42" s="2" t="s">
        <v>18</v>
      </c>
      <c r="B42" s="10">
        <v>0.0</v>
      </c>
      <c r="C42" s="2"/>
      <c r="D42" s="2"/>
      <c r="E42" s="16"/>
      <c r="F42" s="2"/>
      <c r="G42" s="2"/>
      <c r="H42" s="2"/>
    </row>
    <row r="43">
      <c r="A43" s="2" t="s">
        <v>19</v>
      </c>
      <c r="B43" s="23">
        <v>0.058823529</v>
      </c>
      <c r="C43" s="2"/>
      <c r="D43" s="2"/>
      <c r="E43" s="2"/>
      <c r="F43" s="2"/>
      <c r="G43" s="2"/>
      <c r="H43" s="2"/>
    </row>
    <row r="44">
      <c r="A44" s="2" t="s">
        <v>20</v>
      </c>
      <c r="B44" s="23">
        <f>B43+B43</f>
        <v>0.117647058</v>
      </c>
      <c r="C44" s="2"/>
      <c r="D44" s="2"/>
      <c r="E44" s="2"/>
      <c r="F44" s="2"/>
      <c r="G44" s="2"/>
      <c r="H44" s="2"/>
    </row>
    <row r="45">
      <c r="A45" s="2" t="s">
        <v>21</v>
      </c>
      <c r="B45" s="23">
        <f>B44+B43</f>
        <v>0.176470587</v>
      </c>
      <c r="C45" s="2"/>
      <c r="D45" s="2"/>
      <c r="E45" s="2"/>
      <c r="F45" s="2"/>
      <c r="G45" s="2"/>
      <c r="H45" s="2"/>
    </row>
    <row r="46">
      <c r="A46" s="2" t="s">
        <v>22</v>
      </c>
      <c r="B46" s="23">
        <f>B45+B43</f>
        <v>0.235294116</v>
      </c>
      <c r="C46" s="2"/>
      <c r="D46" s="2"/>
      <c r="E46" s="2"/>
      <c r="F46" s="2"/>
      <c r="G46" s="2"/>
      <c r="H46" s="2"/>
    </row>
    <row r="47">
      <c r="A47" s="2" t="s">
        <v>23</v>
      </c>
      <c r="B47" s="23">
        <f>B46+B43</f>
        <v>0.294117645</v>
      </c>
      <c r="C47" s="2"/>
      <c r="D47" s="2"/>
      <c r="E47" s="2"/>
      <c r="F47" s="2"/>
      <c r="G47" s="2"/>
      <c r="H47" s="2"/>
    </row>
    <row r="48">
      <c r="A48" s="2" t="s">
        <v>24</v>
      </c>
      <c r="B48" s="23">
        <f>B47+B43</f>
        <v>0.352941174</v>
      </c>
      <c r="C48" s="2"/>
      <c r="D48" s="2"/>
      <c r="E48" s="2"/>
      <c r="F48" s="2"/>
      <c r="G48" s="2"/>
      <c r="H48" s="2"/>
    </row>
    <row r="49">
      <c r="A49" s="2" t="s">
        <v>25</v>
      </c>
      <c r="B49" s="23">
        <f>B48+B43</f>
        <v>0.411764703</v>
      </c>
      <c r="C49" s="2"/>
      <c r="D49" s="2"/>
      <c r="E49" s="2"/>
      <c r="F49" s="2"/>
      <c r="G49" s="2"/>
      <c r="H49" s="2"/>
    </row>
    <row r="50">
      <c r="A50" s="2" t="s">
        <v>26</v>
      </c>
      <c r="B50" s="23">
        <f>B49+B43</f>
        <v>0.470588232</v>
      </c>
      <c r="C50" s="2"/>
      <c r="D50" s="2"/>
      <c r="E50" s="2"/>
      <c r="F50" s="2"/>
      <c r="G50" s="2"/>
      <c r="H50" s="2"/>
    </row>
    <row r="51">
      <c r="A51" s="2" t="s">
        <v>27</v>
      </c>
      <c r="B51" s="23">
        <f>B50+B43</f>
        <v>0.529411761</v>
      </c>
      <c r="C51" s="2"/>
      <c r="D51" s="2"/>
      <c r="E51" s="2"/>
      <c r="F51" s="2"/>
      <c r="G51" s="2"/>
      <c r="H51" s="2"/>
    </row>
    <row r="52">
      <c r="A52" s="2" t="s">
        <v>28</v>
      </c>
      <c r="B52" s="23">
        <f>B51+B43</f>
        <v>0.58823529</v>
      </c>
      <c r="C52" s="2"/>
      <c r="D52" s="2"/>
      <c r="E52" s="2"/>
      <c r="F52" s="2"/>
      <c r="G52" s="2"/>
      <c r="H52" s="2"/>
    </row>
    <row r="53">
      <c r="A53" s="2" t="s">
        <v>29</v>
      </c>
      <c r="B53" s="23">
        <f>B52+B43</f>
        <v>0.647058819</v>
      </c>
      <c r="C53" s="2"/>
      <c r="D53" s="2"/>
      <c r="E53" s="2"/>
      <c r="F53" s="2"/>
      <c r="G53" s="2"/>
      <c r="H53" s="2"/>
    </row>
    <row r="54">
      <c r="A54" s="2" t="s">
        <v>30</v>
      </c>
      <c r="B54" s="23">
        <f>B53+B43</f>
        <v>0.705882348</v>
      </c>
      <c r="C54" s="2"/>
      <c r="D54" s="2"/>
      <c r="E54" s="2"/>
      <c r="F54" s="2"/>
      <c r="G54" s="2"/>
      <c r="H54" s="2"/>
    </row>
    <row r="55">
      <c r="A55" s="2" t="s">
        <v>31</v>
      </c>
      <c r="B55" s="23">
        <f>B54+B43</f>
        <v>0.764705877</v>
      </c>
      <c r="C55" s="2"/>
      <c r="D55" s="2"/>
      <c r="E55" s="2"/>
      <c r="F55" s="2"/>
      <c r="G55" s="2"/>
      <c r="H55" s="2"/>
    </row>
    <row r="56">
      <c r="A56" s="2" t="s">
        <v>32</v>
      </c>
      <c r="B56" s="23">
        <f>B55+B43</f>
        <v>0.823529406</v>
      </c>
      <c r="C56" s="2"/>
      <c r="D56" s="2"/>
      <c r="E56" s="2"/>
      <c r="F56" s="2"/>
      <c r="G56" s="2"/>
      <c r="H56" s="2"/>
    </row>
    <row r="57">
      <c r="A57" s="2" t="s">
        <v>33</v>
      </c>
      <c r="B57" s="23">
        <f>B56+B43</f>
        <v>0.882352935</v>
      </c>
      <c r="C57" s="2"/>
      <c r="D57" s="2"/>
      <c r="E57" s="2"/>
      <c r="F57" s="2"/>
      <c r="G57" s="2"/>
      <c r="H57" s="2"/>
    </row>
    <row r="58">
      <c r="A58" s="2" t="s">
        <v>34</v>
      </c>
      <c r="B58" s="23">
        <f>B57+B43</f>
        <v>0.941176464</v>
      </c>
      <c r="C58" s="2"/>
      <c r="D58" s="2"/>
      <c r="E58" s="2"/>
      <c r="F58" s="2"/>
      <c r="G58" s="2"/>
      <c r="H58" s="2"/>
    </row>
    <row r="59">
      <c r="A59" s="2" t="s">
        <v>35</v>
      </c>
      <c r="B59" s="24">
        <f>B58+B43</f>
        <v>0.999999993</v>
      </c>
      <c r="C59" s="2"/>
      <c r="D59" s="2"/>
      <c r="E59" s="2"/>
      <c r="F59" s="2"/>
      <c r="G59" s="2"/>
      <c r="H59" s="2"/>
    </row>
    <row r="60">
      <c r="A60" s="2"/>
      <c r="B60" s="2"/>
      <c r="C60" s="2"/>
      <c r="D60" s="2"/>
      <c r="E60" s="2"/>
      <c r="F60" s="2"/>
      <c r="G60" s="2"/>
      <c r="H60" s="2"/>
    </row>
    <row r="61">
      <c r="A61" s="8" t="s">
        <v>36</v>
      </c>
      <c r="C61" s="2"/>
      <c r="D61" s="9">
        <v>0.2</v>
      </c>
      <c r="E61" s="10">
        <f>B64*D61</f>
        <v>0.04</v>
      </c>
      <c r="F61" s="2"/>
      <c r="G61" s="2"/>
      <c r="H61" s="2"/>
    </row>
    <row r="62">
      <c r="A62" s="2" t="s">
        <v>18</v>
      </c>
      <c r="B62" s="10">
        <v>0.0</v>
      </c>
      <c r="C62" s="2"/>
      <c r="D62" s="2"/>
      <c r="E62" s="2"/>
      <c r="F62" s="2"/>
      <c r="G62" s="2"/>
      <c r="H62" s="2"/>
    </row>
    <row r="63">
      <c r="A63" s="2" t="s">
        <v>37</v>
      </c>
      <c r="B63" s="10">
        <v>0.1</v>
      </c>
      <c r="C63" s="2"/>
      <c r="D63" s="2"/>
      <c r="E63" s="2"/>
      <c r="F63" s="2"/>
      <c r="G63" s="2"/>
      <c r="H63" s="2"/>
    </row>
    <row r="64">
      <c r="A64" s="2" t="s">
        <v>38</v>
      </c>
      <c r="B64" s="19">
        <v>0.2</v>
      </c>
      <c r="C64" s="2"/>
      <c r="D64" s="2"/>
      <c r="E64" s="2"/>
      <c r="F64" s="2"/>
      <c r="G64" s="2"/>
      <c r="H64" s="2"/>
    </row>
    <row r="65">
      <c r="A65" s="2" t="s">
        <v>39</v>
      </c>
      <c r="B65" s="10">
        <v>0.3</v>
      </c>
      <c r="C65" s="2"/>
      <c r="D65" s="2"/>
      <c r="E65" s="2"/>
      <c r="F65" s="2"/>
      <c r="G65" s="2"/>
      <c r="H65" s="2"/>
    </row>
    <row r="66">
      <c r="A66" s="2" t="s">
        <v>40</v>
      </c>
      <c r="B66" s="10">
        <v>0.4</v>
      </c>
      <c r="C66" s="2"/>
      <c r="D66" s="2"/>
      <c r="E66" s="2"/>
      <c r="F66" s="2"/>
      <c r="G66" s="2"/>
      <c r="H66" s="2"/>
    </row>
    <row r="67">
      <c r="A67" s="2" t="s">
        <v>41</v>
      </c>
      <c r="B67" s="10">
        <v>0.5</v>
      </c>
      <c r="C67" s="2"/>
      <c r="D67" s="2"/>
      <c r="E67" s="2"/>
      <c r="F67" s="2"/>
      <c r="G67" s="2"/>
      <c r="H67" s="2"/>
    </row>
    <row r="68">
      <c r="A68" s="2" t="s">
        <v>42</v>
      </c>
      <c r="B68" s="10">
        <v>0.6</v>
      </c>
      <c r="C68" s="2"/>
      <c r="D68" s="2"/>
      <c r="E68" s="2"/>
      <c r="F68" s="2"/>
      <c r="G68" s="2"/>
      <c r="H68" s="2"/>
    </row>
    <row r="69">
      <c r="A69" s="2" t="s">
        <v>43</v>
      </c>
      <c r="B69" s="10">
        <v>0.7</v>
      </c>
      <c r="C69" s="2"/>
      <c r="D69" s="2"/>
      <c r="E69" s="2"/>
      <c r="F69" s="2"/>
      <c r="G69" s="2"/>
      <c r="H69" s="2"/>
    </row>
    <row r="70">
      <c r="A70" s="2" t="s">
        <v>44</v>
      </c>
      <c r="B70" s="10">
        <v>0.8</v>
      </c>
      <c r="C70" s="2"/>
      <c r="D70" s="2"/>
      <c r="E70" s="2"/>
      <c r="F70" s="2"/>
      <c r="G70" s="2"/>
      <c r="H70" s="2"/>
    </row>
    <row r="71">
      <c r="A71" s="2" t="s">
        <v>45</v>
      </c>
      <c r="B71" s="10">
        <v>0.9</v>
      </c>
      <c r="C71" s="2"/>
      <c r="D71" s="2"/>
      <c r="E71" s="2"/>
      <c r="F71" s="2"/>
      <c r="G71" s="2"/>
      <c r="H71" s="2"/>
    </row>
    <row r="72">
      <c r="A72" s="2" t="s">
        <v>46</v>
      </c>
      <c r="B72" s="10">
        <v>1.0</v>
      </c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8" t="s">
        <v>47</v>
      </c>
      <c r="C74" s="2"/>
      <c r="D74" s="9">
        <v>0.2</v>
      </c>
      <c r="E74" s="10">
        <f>B83*D74</f>
        <v>0.2</v>
      </c>
      <c r="F74" s="2"/>
      <c r="G74" s="2"/>
      <c r="H74" s="2"/>
    </row>
    <row r="75">
      <c r="A75" s="2" t="s">
        <v>10</v>
      </c>
      <c r="B75" s="10">
        <v>0.0</v>
      </c>
      <c r="C75" s="2"/>
      <c r="D75" s="25"/>
      <c r="E75" s="2"/>
      <c r="F75" s="2"/>
      <c r="G75" s="2"/>
      <c r="H75" s="2"/>
    </row>
    <row r="76">
      <c r="A76" s="2" t="s">
        <v>48</v>
      </c>
      <c r="B76" s="10">
        <v>0.125</v>
      </c>
      <c r="C76" s="2"/>
      <c r="D76" s="25"/>
      <c r="E76" s="2"/>
      <c r="F76" s="2"/>
      <c r="G76" s="2"/>
      <c r="H76" s="2"/>
    </row>
    <row r="77">
      <c r="A77" s="2" t="s">
        <v>49</v>
      </c>
      <c r="B77" s="10">
        <v>0.25</v>
      </c>
      <c r="C77" s="2"/>
      <c r="D77" s="25"/>
      <c r="E77" s="2"/>
      <c r="F77" s="2"/>
      <c r="G77" s="2"/>
      <c r="H77" s="2"/>
    </row>
    <row r="78">
      <c r="A78" s="2" t="s">
        <v>50</v>
      </c>
      <c r="B78" s="10">
        <v>0.375</v>
      </c>
      <c r="C78" s="2"/>
      <c r="D78" s="25"/>
      <c r="E78" s="2"/>
      <c r="F78" s="2"/>
      <c r="G78" s="2"/>
      <c r="H78" s="2"/>
    </row>
    <row r="79">
      <c r="A79" s="2" t="s">
        <v>51</v>
      </c>
      <c r="B79" s="10">
        <v>0.5</v>
      </c>
      <c r="C79" s="2"/>
      <c r="D79" s="25"/>
      <c r="E79" s="2"/>
      <c r="F79" s="2"/>
      <c r="G79" s="2"/>
      <c r="H79" s="2"/>
    </row>
    <row r="80">
      <c r="A80" s="2" t="s">
        <v>52</v>
      </c>
      <c r="B80" s="10">
        <v>0.625</v>
      </c>
      <c r="C80" s="2"/>
      <c r="D80" s="25"/>
      <c r="E80" s="2"/>
      <c r="F80" s="2"/>
      <c r="G80" s="2"/>
      <c r="H80" s="2"/>
    </row>
    <row r="81">
      <c r="A81" s="2" t="s">
        <v>53</v>
      </c>
      <c r="B81" s="10">
        <v>0.75</v>
      </c>
      <c r="C81" s="2"/>
      <c r="D81" s="25"/>
      <c r="E81" s="2"/>
      <c r="F81" s="2"/>
      <c r="G81" s="2"/>
      <c r="H81" s="2"/>
    </row>
    <row r="82">
      <c r="A82" s="2" t="s">
        <v>54</v>
      </c>
      <c r="B82" s="10">
        <v>0.875</v>
      </c>
      <c r="C82" s="2"/>
      <c r="D82" s="25"/>
      <c r="E82" s="2"/>
      <c r="F82" s="2"/>
      <c r="G82" s="2"/>
      <c r="H82" s="2"/>
    </row>
    <row r="83">
      <c r="A83" s="2" t="s">
        <v>55</v>
      </c>
      <c r="B83" s="19">
        <v>1.0</v>
      </c>
      <c r="C83" s="2"/>
      <c r="D83" s="25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8" t="s">
        <v>56</v>
      </c>
      <c r="C85" s="2"/>
      <c r="D85" s="9">
        <v>0.4</v>
      </c>
      <c r="E85" s="10">
        <f>B88*D85</f>
        <v>0.01452281697</v>
      </c>
      <c r="F85" s="2"/>
      <c r="G85" s="2"/>
      <c r="H85" s="2"/>
    </row>
    <row r="86">
      <c r="A86" s="26">
        <v>1174.4</v>
      </c>
      <c r="B86" s="10">
        <v>0.0</v>
      </c>
      <c r="C86" s="2"/>
      <c r="F86" s="2"/>
      <c r="G86" s="2"/>
      <c r="H86" s="2"/>
    </row>
    <row r="87">
      <c r="A87" s="26">
        <v>139738.73</v>
      </c>
      <c r="B87" s="10">
        <v>1.0</v>
      </c>
      <c r="C87" s="2"/>
      <c r="D87" s="2"/>
      <c r="E87" s="2"/>
      <c r="F87" s="2"/>
      <c r="G87" s="2"/>
      <c r="H87" s="2"/>
    </row>
    <row r="88">
      <c r="A88" s="45" t="s">
        <v>114</v>
      </c>
      <c r="B88" s="10">
        <f>(A88*B87)/A87</f>
        <v>0.03630704244</v>
      </c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8" t="s">
        <v>126</v>
      </c>
      <c r="C90" s="2"/>
      <c r="D90" s="10">
        <v>0.5</v>
      </c>
      <c r="E90" s="10">
        <f>B94*D90</f>
        <v>0.4</v>
      </c>
      <c r="F90" s="2"/>
      <c r="G90" s="2"/>
      <c r="H90" s="2"/>
    </row>
    <row r="91">
      <c r="A91" s="2" t="s">
        <v>58</v>
      </c>
      <c r="B91" s="10">
        <v>0.2</v>
      </c>
      <c r="C91" s="2"/>
      <c r="D91" s="2"/>
      <c r="E91" s="2"/>
      <c r="F91" s="2"/>
      <c r="G91" s="2"/>
      <c r="H91" s="2"/>
    </row>
    <row r="92">
      <c r="A92" s="2" t="s">
        <v>59</v>
      </c>
      <c r="B92" s="10">
        <v>0.4</v>
      </c>
      <c r="C92" s="2"/>
      <c r="D92" s="2"/>
      <c r="E92" s="2"/>
      <c r="F92" s="2"/>
      <c r="G92" s="2"/>
      <c r="H92" s="2"/>
    </row>
    <row r="93">
      <c r="A93" s="2" t="s">
        <v>60</v>
      </c>
      <c r="B93" s="10">
        <v>0.6</v>
      </c>
      <c r="C93" s="2"/>
      <c r="D93" s="2"/>
      <c r="E93" s="2"/>
      <c r="F93" s="2"/>
      <c r="G93" s="2"/>
      <c r="H93" s="2"/>
    </row>
    <row r="94">
      <c r="A94" s="2" t="s">
        <v>61</v>
      </c>
      <c r="B94" s="19">
        <v>0.8</v>
      </c>
      <c r="C94" s="2"/>
      <c r="D94" s="2"/>
      <c r="E94" s="2"/>
      <c r="F94" s="2"/>
      <c r="G94" s="2"/>
      <c r="H94" s="2"/>
    </row>
    <row r="95">
      <c r="A95" s="2" t="s">
        <v>62</v>
      </c>
      <c r="B95" s="10">
        <v>1.0</v>
      </c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10"/>
      <c r="C97" s="2"/>
      <c r="D97" s="2"/>
      <c r="E97" s="2"/>
      <c r="F97" s="2"/>
      <c r="G97" s="2"/>
      <c r="H97" s="2"/>
    </row>
    <row r="98">
      <c r="A98" s="2"/>
      <c r="B98" s="10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30" t="s">
        <v>64</v>
      </c>
      <c r="H100" s="2"/>
    </row>
    <row r="101">
      <c r="A101" s="7"/>
      <c r="B101" s="7"/>
      <c r="C101" s="7"/>
      <c r="D101" s="5" t="s">
        <v>3</v>
      </c>
      <c r="E101" s="31" t="s">
        <v>65</v>
      </c>
      <c r="F101" s="7"/>
      <c r="G101" s="7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8" t="s">
        <v>66</v>
      </c>
      <c r="C103" s="2"/>
      <c r="D103" s="9">
        <v>0.2</v>
      </c>
      <c r="E103" s="10">
        <f>B106*D103</f>
        <v>0.15</v>
      </c>
      <c r="F103" s="2"/>
      <c r="G103" s="2"/>
      <c r="H103" s="2"/>
    </row>
    <row r="104">
      <c r="A104" s="2" t="s">
        <v>67</v>
      </c>
      <c r="B104" s="10">
        <v>0.25</v>
      </c>
      <c r="C104" s="2"/>
      <c r="D104" s="2"/>
      <c r="E104" s="2"/>
      <c r="F104" s="2"/>
      <c r="G104" s="2"/>
      <c r="H104" s="2"/>
    </row>
    <row r="105">
      <c r="A105" s="2" t="s">
        <v>68</v>
      </c>
      <c r="B105" s="10">
        <v>0.5</v>
      </c>
      <c r="C105" s="2"/>
      <c r="D105" s="2"/>
      <c r="E105" s="2" t="s">
        <v>69</v>
      </c>
      <c r="F105" s="2"/>
      <c r="G105" s="2"/>
      <c r="H105" s="2"/>
    </row>
    <row r="106">
      <c r="A106" s="2" t="s">
        <v>70</v>
      </c>
      <c r="B106" s="19">
        <v>0.75</v>
      </c>
      <c r="C106" s="2"/>
      <c r="D106" s="2"/>
      <c r="E106" s="2"/>
      <c r="F106" s="2"/>
      <c r="G106" s="2"/>
      <c r="H106" s="2"/>
    </row>
    <row r="107">
      <c r="A107" s="2" t="s">
        <v>71</v>
      </c>
      <c r="B107" s="10">
        <v>1.0</v>
      </c>
      <c r="C107" s="2"/>
      <c r="D107" s="2"/>
      <c r="E107" s="2"/>
      <c r="F107" s="2"/>
      <c r="G107" s="2"/>
      <c r="H107" s="2"/>
    </row>
    <row r="108">
      <c r="A108" s="2"/>
      <c r="B108" s="2"/>
      <c r="C108" s="2"/>
      <c r="D108" s="2"/>
      <c r="E108" s="2"/>
      <c r="F108" s="2"/>
      <c r="G108" s="2"/>
      <c r="H108" s="2"/>
    </row>
    <row r="109">
      <c r="A109" s="32" t="s">
        <v>72</v>
      </c>
      <c r="C109" s="2"/>
      <c r="D109" s="9">
        <v>0.3</v>
      </c>
      <c r="E109" s="10">
        <f>B114*D109</f>
        <v>0.07894736842</v>
      </c>
      <c r="F109" s="2"/>
      <c r="G109" s="2"/>
      <c r="H109" s="2"/>
    </row>
    <row r="110">
      <c r="A110" s="2" t="s">
        <v>73</v>
      </c>
      <c r="B110" s="10">
        <v>0.0526315789473684</v>
      </c>
      <c r="C110" s="2"/>
      <c r="D110" s="2"/>
      <c r="E110" s="1"/>
      <c r="F110" s="2"/>
      <c r="G110" s="2"/>
      <c r="H110" s="2"/>
    </row>
    <row r="111">
      <c r="A111" s="2" t="s">
        <v>74</v>
      </c>
      <c r="B111" s="10">
        <v>0.105263157894736</v>
      </c>
      <c r="C111" s="2"/>
      <c r="D111" s="2"/>
      <c r="E111" s="2"/>
      <c r="F111" s="2"/>
      <c r="G111" s="2"/>
      <c r="H111" s="2"/>
    </row>
    <row r="112">
      <c r="A112" s="2" t="s">
        <v>75</v>
      </c>
      <c r="B112" s="10">
        <v>0.157894736842105</v>
      </c>
      <c r="C112" s="2"/>
      <c r="D112" s="2"/>
      <c r="E112" s="2"/>
      <c r="F112" s="2"/>
      <c r="G112" s="2"/>
      <c r="H112" s="2"/>
    </row>
    <row r="113">
      <c r="A113" s="2" t="s">
        <v>76</v>
      </c>
      <c r="B113" s="10">
        <v>0.210526315789473</v>
      </c>
      <c r="C113" s="2"/>
      <c r="D113" s="2"/>
      <c r="E113" s="2"/>
      <c r="F113" s="2"/>
      <c r="G113" s="2"/>
      <c r="H113" s="2"/>
    </row>
    <row r="114">
      <c r="A114" s="2" t="s">
        <v>77</v>
      </c>
      <c r="B114" s="19">
        <v>0.263157894736841</v>
      </c>
      <c r="C114" s="2"/>
      <c r="D114" s="2"/>
      <c r="E114" s="2"/>
      <c r="F114" s="2"/>
      <c r="G114" s="2"/>
      <c r="H114" s="2"/>
    </row>
    <row r="115">
      <c r="A115" s="2" t="s">
        <v>78</v>
      </c>
      <c r="B115" s="10">
        <v>0.31578947368421</v>
      </c>
      <c r="C115" s="2"/>
      <c r="D115" s="2"/>
      <c r="E115" s="2"/>
      <c r="F115" s="2"/>
      <c r="G115" s="2"/>
      <c r="H115" s="2"/>
    </row>
    <row r="116">
      <c r="A116" s="2" t="s">
        <v>79</v>
      </c>
      <c r="B116" s="10">
        <v>0.368421052631578</v>
      </c>
      <c r="C116" s="2"/>
      <c r="D116" s="2"/>
      <c r="E116" s="2"/>
      <c r="F116" s="2"/>
      <c r="G116" s="2"/>
      <c r="H116" s="2"/>
    </row>
    <row r="117">
      <c r="A117" s="2" t="s">
        <v>40</v>
      </c>
      <c r="B117" s="10">
        <v>0.421052631578946</v>
      </c>
      <c r="C117" s="2"/>
      <c r="D117" s="2"/>
      <c r="E117" s="2"/>
      <c r="F117" s="2"/>
      <c r="G117" s="2"/>
      <c r="H117" s="2"/>
    </row>
    <row r="118">
      <c r="A118" s="2" t="s">
        <v>80</v>
      </c>
      <c r="B118" s="10">
        <v>0.473684210526315</v>
      </c>
      <c r="C118" s="2"/>
      <c r="D118" s="2"/>
      <c r="E118" s="2"/>
      <c r="F118" s="2"/>
      <c r="G118" s="2"/>
      <c r="H118" s="2"/>
    </row>
    <row r="119">
      <c r="A119" s="2" t="s">
        <v>81</v>
      </c>
      <c r="B119" s="10">
        <v>0.526315789473683</v>
      </c>
      <c r="C119" s="2"/>
      <c r="D119" s="2"/>
      <c r="E119" s="2"/>
      <c r="F119" s="2"/>
      <c r="G119" s="2"/>
      <c r="H119" s="2"/>
    </row>
    <row r="120">
      <c r="A120" s="2" t="s">
        <v>42</v>
      </c>
      <c r="B120" s="10">
        <v>0.578947368421051</v>
      </c>
      <c r="C120" s="2"/>
      <c r="D120" s="2"/>
      <c r="E120" s="2"/>
      <c r="F120" s="2"/>
      <c r="G120" s="2"/>
      <c r="H120" s="2"/>
    </row>
    <row r="121">
      <c r="A121" s="2" t="s">
        <v>82</v>
      </c>
      <c r="B121" s="10">
        <v>0.63157894736842</v>
      </c>
      <c r="C121" s="2"/>
      <c r="D121" s="2"/>
      <c r="E121" s="2"/>
      <c r="F121" s="2"/>
      <c r="G121" s="2"/>
      <c r="H121" s="2"/>
    </row>
    <row r="122">
      <c r="A122" s="2" t="s">
        <v>83</v>
      </c>
      <c r="B122" s="10">
        <v>0.684210526315788</v>
      </c>
      <c r="C122" s="2"/>
      <c r="D122" s="2"/>
      <c r="E122" s="2"/>
      <c r="F122" s="2"/>
      <c r="G122" s="2"/>
      <c r="H122" s="2"/>
    </row>
    <row r="123">
      <c r="A123" s="2" t="s">
        <v>44</v>
      </c>
      <c r="B123" s="10">
        <v>0.736842105263156</v>
      </c>
      <c r="C123" s="2"/>
      <c r="D123" s="2"/>
      <c r="E123" s="2"/>
      <c r="F123" s="2"/>
      <c r="G123" s="2"/>
      <c r="H123" s="2"/>
    </row>
    <row r="124">
      <c r="A124" s="2" t="s">
        <v>84</v>
      </c>
      <c r="B124" s="10">
        <v>0.789473684210525</v>
      </c>
      <c r="C124" s="2"/>
      <c r="D124" s="2"/>
      <c r="E124" s="2"/>
      <c r="F124" s="2"/>
      <c r="G124" s="2"/>
      <c r="H124" s="2"/>
    </row>
    <row r="125">
      <c r="A125" s="2" t="s">
        <v>85</v>
      </c>
      <c r="B125" s="10">
        <v>0.842105263157893</v>
      </c>
      <c r="C125" s="2"/>
      <c r="D125" s="2"/>
      <c r="E125" s="2"/>
      <c r="F125" s="2"/>
      <c r="G125" s="2"/>
      <c r="H125" s="2"/>
    </row>
    <row r="126">
      <c r="A126" s="2" t="s">
        <v>86</v>
      </c>
      <c r="B126" s="10">
        <v>0.894736842105261</v>
      </c>
      <c r="C126" s="2"/>
      <c r="D126" s="2"/>
      <c r="E126" s="2"/>
      <c r="F126" s="2"/>
      <c r="G126" s="2"/>
      <c r="H126" s="2"/>
    </row>
    <row r="127">
      <c r="A127" s="2" t="s">
        <v>87</v>
      </c>
      <c r="B127" s="10">
        <v>0.947368421052629</v>
      </c>
      <c r="C127" s="2"/>
      <c r="D127" s="2"/>
      <c r="E127" s="2"/>
      <c r="F127" s="2"/>
      <c r="G127" s="2"/>
      <c r="H127" s="2"/>
    </row>
    <row r="128">
      <c r="A128" s="2" t="s">
        <v>88</v>
      </c>
      <c r="B128" s="10">
        <v>0.999999999999998</v>
      </c>
      <c r="C128" s="2"/>
      <c r="D128" s="2"/>
      <c r="E128" s="2"/>
      <c r="F128" s="2"/>
      <c r="G128" s="2"/>
      <c r="H128" s="2"/>
    </row>
    <row r="129">
      <c r="A129" s="2"/>
      <c r="B129" s="2"/>
      <c r="C129" s="2"/>
      <c r="D129" s="2"/>
      <c r="E129" s="2"/>
      <c r="F129" s="2"/>
      <c r="G129" s="2"/>
      <c r="H129" s="2"/>
    </row>
    <row r="130">
      <c r="A130" s="8" t="s">
        <v>36</v>
      </c>
      <c r="C130" s="2"/>
      <c r="D130" s="9">
        <v>0.2</v>
      </c>
      <c r="E130" s="10">
        <f>B133*D130</f>
        <v>0.04</v>
      </c>
      <c r="F130" s="2"/>
      <c r="G130" s="2"/>
      <c r="H130" s="2"/>
    </row>
    <row r="131">
      <c r="A131" s="2" t="s">
        <v>18</v>
      </c>
      <c r="B131" s="10">
        <v>0.0</v>
      </c>
      <c r="C131" s="2"/>
      <c r="D131" s="2"/>
      <c r="E131" s="2"/>
      <c r="F131" s="2"/>
      <c r="G131" s="2"/>
      <c r="H131" s="2"/>
    </row>
    <row r="132">
      <c r="A132" s="2" t="s">
        <v>37</v>
      </c>
      <c r="B132" s="10">
        <v>0.1</v>
      </c>
      <c r="C132" s="2"/>
      <c r="D132" s="2"/>
      <c r="E132" s="2"/>
      <c r="F132" s="2"/>
      <c r="G132" s="2"/>
      <c r="H132" s="2"/>
    </row>
    <row r="133">
      <c r="A133" s="2" t="s">
        <v>38</v>
      </c>
      <c r="B133" s="19">
        <v>0.2</v>
      </c>
      <c r="C133" s="2"/>
      <c r="D133" s="2"/>
      <c r="E133" s="2"/>
      <c r="F133" s="2"/>
      <c r="G133" s="2"/>
      <c r="H133" s="2"/>
    </row>
    <row r="134">
      <c r="A134" s="2" t="s">
        <v>39</v>
      </c>
      <c r="B134" s="10">
        <v>0.3</v>
      </c>
      <c r="C134" s="2"/>
      <c r="D134" s="2"/>
      <c r="E134" s="2"/>
      <c r="F134" s="2"/>
      <c r="G134" s="2"/>
      <c r="H134" s="2"/>
    </row>
    <row r="135">
      <c r="A135" s="2" t="s">
        <v>40</v>
      </c>
      <c r="B135" s="10">
        <v>0.4</v>
      </c>
      <c r="C135" s="2"/>
      <c r="D135" s="2"/>
      <c r="E135" s="2"/>
      <c r="F135" s="2"/>
      <c r="G135" s="2"/>
      <c r="H135" s="2"/>
    </row>
    <row r="136">
      <c r="A136" s="2" t="s">
        <v>41</v>
      </c>
      <c r="B136" s="10">
        <v>0.5</v>
      </c>
      <c r="C136" s="2"/>
      <c r="D136" s="2"/>
      <c r="E136" s="2"/>
      <c r="F136" s="2"/>
      <c r="G136" s="2"/>
      <c r="H136" s="2"/>
    </row>
    <row r="137">
      <c r="A137" s="2" t="s">
        <v>42</v>
      </c>
      <c r="B137" s="10">
        <v>0.6</v>
      </c>
      <c r="C137" s="2"/>
      <c r="D137" s="2"/>
      <c r="E137" s="2"/>
      <c r="F137" s="2"/>
      <c r="G137" s="2"/>
      <c r="H137" s="2"/>
    </row>
    <row r="138">
      <c r="A138" s="2" t="s">
        <v>43</v>
      </c>
      <c r="B138" s="10">
        <v>0.7</v>
      </c>
      <c r="C138" s="2"/>
      <c r="D138" s="2"/>
      <c r="E138" s="2"/>
      <c r="F138" s="2"/>
      <c r="G138" s="2"/>
      <c r="H138" s="2"/>
    </row>
    <row r="139">
      <c r="A139" s="2" t="s">
        <v>44</v>
      </c>
      <c r="B139" s="10">
        <v>0.8</v>
      </c>
      <c r="C139" s="2"/>
      <c r="D139" s="2"/>
      <c r="E139" s="2"/>
      <c r="F139" s="2"/>
      <c r="G139" s="2"/>
      <c r="H139" s="2"/>
    </row>
    <row r="140">
      <c r="A140" s="2" t="s">
        <v>45</v>
      </c>
      <c r="B140" s="10">
        <v>0.9</v>
      </c>
      <c r="C140" s="2"/>
      <c r="D140" s="2"/>
      <c r="E140" s="2"/>
      <c r="F140" s="2"/>
      <c r="G140" s="2"/>
      <c r="H140" s="2"/>
    </row>
    <row r="141">
      <c r="A141" s="2" t="s">
        <v>46</v>
      </c>
      <c r="B141" s="10">
        <v>1.0</v>
      </c>
      <c r="C141" s="2"/>
      <c r="D141" s="2"/>
      <c r="E141" s="2"/>
      <c r="F141" s="2"/>
      <c r="G141" s="2"/>
      <c r="H141" s="2"/>
    </row>
    <row r="142">
      <c r="A142" s="2"/>
      <c r="B142" s="2"/>
      <c r="C142" s="2"/>
      <c r="D142" s="2"/>
      <c r="E142" s="2"/>
      <c r="F142" s="2"/>
      <c r="G142" s="2"/>
      <c r="H142" s="2"/>
    </row>
    <row r="143">
      <c r="A143" s="32" t="s">
        <v>89</v>
      </c>
      <c r="C143" s="2"/>
      <c r="D143" s="9">
        <v>0.4</v>
      </c>
      <c r="E143" s="10">
        <f>B146*D143</f>
        <v>0.005219322599</v>
      </c>
      <c r="F143" s="2"/>
      <c r="G143" s="2"/>
      <c r="H143" s="2"/>
    </row>
    <row r="144">
      <c r="A144" s="10">
        <v>-18.0</v>
      </c>
      <c r="B144" s="10">
        <v>0.0</v>
      </c>
      <c r="C144" s="2"/>
      <c r="D144" s="2"/>
      <c r="E144" s="1"/>
      <c r="F144" s="2"/>
      <c r="G144" s="2"/>
      <c r="H144" s="2"/>
    </row>
    <row r="145">
      <c r="A145" s="10">
        <v>3602.0</v>
      </c>
      <c r="B145" s="10">
        <v>1.0</v>
      </c>
      <c r="C145" s="2"/>
      <c r="D145" s="2"/>
      <c r="E145" s="2"/>
      <c r="F145" s="2"/>
      <c r="G145" s="2"/>
      <c r="H145" s="2"/>
    </row>
    <row r="146">
      <c r="A146" s="45" t="s">
        <v>127</v>
      </c>
      <c r="B146" s="10">
        <f>(A146*B145)/A145</f>
        <v>0.0130483065</v>
      </c>
      <c r="C146" s="2"/>
      <c r="D146" s="2"/>
      <c r="E146" s="2"/>
      <c r="F146" s="2"/>
      <c r="G146" s="2"/>
      <c r="H146" s="2"/>
    </row>
    <row r="147">
      <c r="A147" s="2"/>
      <c r="B147" s="2"/>
      <c r="C147" s="2"/>
      <c r="D147" s="2"/>
      <c r="E147" s="2"/>
      <c r="F147" s="2"/>
      <c r="G147" s="2"/>
      <c r="H147" s="2"/>
    </row>
    <row r="148">
      <c r="A148" s="33" t="s">
        <v>90</v>
      </c>
    </row>
    <row r="149">
      <c r="A149" s="2"/>
      <c r="B149" s="2"/>
      <c r="C149" s="2"/>
      <c r="D149" s="34"/>
      <c r="E149" s="2"/>
      <c r="F149" s="2"/>
      <c r="G149" s="2"/>
      <c r="H149" s="2"/>
    </row>
    <row r="150">
      <c r="A150" s="2"/>
      <c r="B150" s="2"/>
      <c r="C150" s="2"/>
      <c r="D150" s="5" t="s">
        <v>3</v>
      </c>
      <c r="E150" s="8" t="s">
        <v>65</v>
      </c>
      <c r="F150" s="2"/>
      <c r="G150" s="2"/>
      <c r="H150" s="2"/>
    </row>
    <row r="151">
      <c r="A151" s="2"/>
      <c r="B151" s="2"/>
      <c r="C151" s="2"/>
      <c r="D151" s="34"/>
      <c r="E151" s="2"/>
      <c r="F151" s="2"/>
      <c r="G151" s="2"/>
      <c r="H151" s="2"/>
    </row>
    <row r="152">
      <c r="A152" s="5" t="s">
        <v>6</v>
      </c>
      <c r="C152" s="2"/>
      <c r="D152" s="9">
        <v>0.3</v>
      </c>
      <c r="E152" s="10">
        <f>B155*D152</f>
        <v>0.0023634</v>
      </c>
      <c r="F152" s="2"/>
      <c r="G152" s="2"/>
      <c r="H152" s="2"/>
    </row>
    <row r="153">
      <c r="A153" s="10">
        <v>0.0</v>
      </c>
      <c r="B153" s="10">
        <v>0.0</v>
      </c>
      <c r="C153" s="2"/>
      <c r="D153" s="2"/>
      <c r="E153" s="1"/>
      <c r="F153" s="2"/>
      <c r="G153" s="2"/>
      <c r="H153" s="2"/>
    </row>
    <row r="154">
      <c r="A154" s="10">
        <v>40.0</v>
      </c>
      <c r="B154" s="10">
        <v>1.0</v>
      </c>
      <c r="C154" s="2"/>
      <c r="D154" s="2"/>
      <c r="E154" s="2"/>
      <c r="F154" s="2"/>
      <c r="G154" s="2"/>
      <c r="H154" s="2"/>
    </row>
    <row r="155">
      <c r="A155" s="46" t="s">
        <v>123</v>
      </c>
      <c r="B155" s="10">
        <f>(A155*B154)/A154</f>
        <v>0.007878</v>
      </c>
      <c r="C155" s="2"/>
      <c r="D155" s="2"/>
      <c r="E155" s="2"/>
      <c r="F155" s="2"/>
      <c r="G155" s="2"/>
      <c r="H155" s="2"/>
    </row>
    <row r="156">
      <c r="A156" s="2"/>
      <c r="B156" s="2"/>
      <c r="C156" s="2"/>
      <c r="D156" s="2"/>
      <c r="E156" s="2"/>
      <c r="F156" s="2"/>
      <c r="G156" s="2"/>
      <c r="H156" s="2"/>
    </row>
    <row r="157">
      <c r="A157" s="8" t="s">
        <v>91</v>
      </c>
      <c r="C157" s="2"/>
      <c r="D157" s="9">
        <v>0.4</v>
      </c>
      <c r="E157" s="51">
        <f>B160*D157</f>
        <v>0.09104942725</v>
      </c>
      <c r="F157" s="2"/>
      <c r="G157" s="2"/>
      <c r="H157" s="2"/>
    </row>
    <row r="158">
      <c r="A158" s="10">
        <v>0.0</v>
      </c>
      <c r="B158" s="10">
        <v>0.0</v>
      </c>
      <c r="C158" s="2"/>
      <c r="D158" s="2"/>
      <c r="E158" s="2"/>
      <c r="F158" s="2"/>
      <c r="G158" s="2"/>
      <c r="H158" s="2"/>
    </row>
    <row r="159">
      <c r="A159" s="35">
        <v>0.85370943</v>
      </c>
      <c r="B159" s="10">
        <v>1.0</v>
      </c>
      <c r="C159" s="2"/>
      <c r="D159" s="2"/>
      <c r="E159" s="2"/>
      <c r="F159" s="2"/>
      <c r="G159" s="2"/>
      <c r="H159" s="2"/>
    </row>
    <row r="160">
      <c r="A160" s="45" t="s">
        <v>117</v>
      </c>
      <c r="B160" s="10">
        <f>(A160*B159)/A159</f>
        <v>0.2276235681</v>
      </c>
      <c r="C160" s="2"/>
      <c r="D160" s="2"/>
      <c r="E160" s="2"/>
      <c r="F160" s="2"/>
      <c r="G160" s="2"/>
      <c r="H160" s="2"/>
    </row>
    <row r="161">
      <c r="A161" s="2"/>
      <c r="B161" s="2"/>
      <c r="C161" s="2"/>
      <c r="D161" s="2"/>
      <c r="E161" s="2"/>
      <c r="F161" s="2"/>
      <c r="G161" s="2"/>
      <c r="H161" s="2"/>
    </row>
    <row r="162">
      <c r="A162" s="8" t="s">
        <v>92</v>
      </c>
      <c r="C162" s="2"/>
      <c r="D162" s="9">
        <v>0.2</v>
      </c>
      <c r="E162" s="10">
        <f>B165*D162</f>
        <v>0.005217352941</v>
      </c>
      <c r="F162" s="2"/>
      <c r="G162" s="2"/>
      <c r="H162" s="2"/>
    </row>
    <row r="163">
      <c r="A163" s="10">
        <v>0.0</v>
      </c>
      <c r="B163" s="10">
        <v>0.0</v>
      </c>
      <c r="C163" s="2"/>
      <c r="D163" s="2"/>
      <c r="E163" s="1"/>
      <c r="F163" s="2"/>
      <c r="G163" s="2"/>
      <c r="H163" s="2"/>
    </row>
    <row r="164">
      <c r="A164" s="10">
        <v>34.0</v>
      </c>
      <c r="B164" s="10">
        <v>1.0</v>
      </c>
      <c r="C164" s="2"/>
      <c r="D164" s="2"/>
      <c r="E164" s="2"/>
      <c r="F164" s="2"/>
      <c r="G164" s="2"/>
      <c r="H164" s="2"/>
    </row>
    <row r="165">
      <c r="A165" s="45" t="s">
        <v>128</v>
      </c>
      <c r="B165" s="10">
        <f>(A165*B164)/A164</f>
        <v>0.02608676471</v>
      </c>
      <c r="C165" s="2"/>
      <c r="D165" s="2"/>
      <c r="E165" s="2"/>
      <c r="F165" s="2"/>
      <c r="G165" s="2"/>
      <c r="H165" s="2"/>
    </row>
    <row r="166">
      <c r="A166" s="2"/>
      <c r="B166" s="2"/>
      <c r="C166" s="2"/>
      <c r="D166" s="2"/>
      <c r="E166" s="2"/>
      <c r="F166" s="2"/>
      <c r="G166" s="2"/>
      <c r="H166" s="2"/>
    </row>
    <row r="167">
      <c r="A167" s="8" t="s">
        <v>93</v>
      </c>
      <c r="C167" s="2"/>
      <c r="D167" s="9">
        <v>0.2</v>
      </c>
      <c r="E167" s="10">
        <f>B169*D167</f>
        <v>0.05</v>
      </c>
      <c r="F167" s="2"/>
      <c r="G167" s="2"/>
      <c r="H167" s="2"/>
    </row>
    <row r="168">
      <c r="A168" s="2" t="s">
        <v>18</v>
      </c>
      <c r="B168" s="10">
        <v>0.0</v>
      </c>
      <c r="C168" s="2"/>
      <c r="D168" s="2"/>
      <c r="E168" s="2"/>
      <c r="F168" s="2"/>
      <c r="G168" s="2"/>
      <c r="H168" s="2"/>
    </row>
    <row r="169">
      <c r="A169" s="2" t="s">
        <v>94</v>
      </c>
      <c r="B169" s="19">
        <v>0.25</v>
      </c>
      <c r="C169" s="2"/>
      <c r="D169" s="2"/>
      <c r="E169" s="2"/>
      <c r="F169" s="2"/>
      <c r="G169" s="2"/>
      <c r="H169" s="2"/>
    </row>
    <row r="170">
      <c r="A170" s="2" t="s">
        <v>95</v>
      </c>
      <c r="B170" s="20">
        <v>0.5</v>
      </c>
      <c r="C170" s="2"/>
      <c r="D170" s="2"/>
      <c r="E170" s="2"/>
      <c r="F170" s="2"/>
      <c r="G170" s="2"/>
      <c r="H170" s="2"/>
    </row>
    <row r="171">
      <c r="A171" s="2" t="s">
        <v>96</v>
      </c>
      <c r="B171" s="10">
        <v>0.75</v>
      </c>
      <c r="C171" s="2"/>
      <c r="D171" s="2"/>
      <c r="E171" s="2"/>
      <c r="F171" s="2"/>
      <c r="G171" s="2"/>
      <c r="H171" s="2"/>
    </row>
    <row r="172">
      <c r="A172" s="2" t="s">
        <v>97</v>
      </c>
      <c r="B172" s="10">
        <v>1.0</v>
      </c>
      <c r="C172" s="2"/>
      <c r="D172" s="2"/>
      <c r="E172" s="2"/>
      <c r="F172" s="2"/>
      <c r="G172" s="2"/>
      <c r="H172" s="2"/>
    </row>
    <row r="173">
      <c r="A173" s="2"/>
      <c r="B173" s="2"/>
      <c r="C173" s="2"/>
      <c r="D173" s="2"/>
      <c r="E173" s="2"/>
      <c r="F173" s="2"/>
      <c r="G173" s="2"/>
      <c r="H173" s="2"/>
    </row>
    <row r="174">
      <c r="A174" s="8" t="s">
        <v>98</v>
      </c>
      <c r="C174" s="2"/>
      <c r="D174" s="9">
        <v>0.3</v>
      </c>
      <c r="E174" s="10">
        <f>B177*D174</f>
        <v>0.05499048519</v>
      </c>
      <c r="F174" s="2"/>
      <c r="G174" s="2"/>
      <c r="H174" s="2"/>
    </row>
    <row r="175">
      <c r="A175" s="10">
        <v>0.0</v>
      </c>
      <c r="B175" s="10">
        <v>0.0</v>
      </c>
      <c r="C175" s="2"/>
      <c r="D175" s="2"/>
      <c r="E175" s="1"/>
      <c r="F175" s="2"/>
      <c r="G175" s="2"/>
      <c r="H175" s="2"/>
    </row>
    <row r="176">
      <c r="A176" s="36">
        <v>0.64533269</v>
      </c>
      <c r="B176" s="10">
        <v>1.0</v>
      </c>
      <c r="C176" s="2"/>
      <c r="D176" s="2"/>
      <c r="E176" s="2"/>
      <c r="F176" s="2"/>
      <c r="G176" s="2"/>
      <c r="H176" s="2"/>
    </row>
    <row r="177">
      <c r="A177" s="45" t="s">
        <v>119</v>
      </c>
      <c r="B177" s="10">
        <f>(A177*B176)/A176</f>
        <v>0.1833016173</v>
      </c>
      <c r="C177" s="2"/>
      <c r="D177" s="2"/>
      <c r="E177" s="2"/>
      <c r="F177" s="2"/>
      <c r="G177" s="2"/>
      <c r="H177" s="2"/>
    </row>
  </sheetData>
  <mergeCells count="22">
    <mergeCell ref="A9:H9"/>
    <mergeCell ref="A12:B12"/>
    <mergeCell ref="A17:B17"/>
    <mergeCell ref="A22:B22"/>
    <mergeCell ref="A27:B27"/>
    <mergeCell ref="A32:B32"/>
    <mergeCell ref="A40:B40"/>
    <mergeCell ref="A130:B130"/>
    <mergeCell ref="A143:B143"/>
    <mergeCell ref="A148:H148"/>
    <mergeCell ref="A152:B152"/>
    <mergeCell ref="A157:B157"/>
    <mergeCell ref="A162:B162"/>
    <mergeCell ref="A167:B167"/>
    <mergeCell ref="A174:B174"/>
    <mergeCell ref="A61:B61"/>
    <mergeCell ref="A74:B74"/>
    <mergeCell ref="A85:B85"/>
    <mergeCell ref="A90:B90"/>
    <mergeCell ref="A100:G100"/>
    <mergeCell ref="A103:B103"/>
    <mergeCell ref="A109:B10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14.43"/>
    <col customWidth="1" min="3" max="3" width="2.86"/>
    <col customWidth="1" min="4" max="4" width="28.14"/>
    <col customWidth="1" min="5" max="5" width="20.86"/>
    <col customWidth="1" min="6" max="6" width="14.43"/>
  </cols>
  <sheetData>
    <row r="1"/>
    <row r="2" ht="15.75" customHeight="1">
      <c r="A2" s="53" t="s">
        <v>129</v>
      </c>
      <c r="B2" s="53"/>
      <c r="C2" s="53"/>
      <c r="D2" s="54"/>
      <c r="E2" s="54"/>
      <c r="G2" s="55"/>
      <c r="H2" s="53"/>
    </row>
    <row r="3">
      <c r="A3" s="53" t="s">
        <v>130</v>
      </c>
      <c r="B3" s="53"/>
      <c r="C3" s="53"/>
      <c r="D3" s="56"/>
      <c r="E3" s="56"/>
      <c r="F3" s="53"/>
      <c r="G3" s="53"/>
      <c r="H3" s="53"/>
    </row>
    <row r="4">
      <c r="A4" s="53"/>
      <c r="B4" s="53"/>
      <c r="C4" s="53"/>
      <c r="D4" s="53"/>
      <c r="E4" s="53"/>
      <c r="F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>
      <c r="A7" s="53"/>
      <c r="B7" s="53"/>
      <c r="C7" s="53"/>
      <c r="D7" s="56"/>
      <c r="E7" s="56"/>
      <c r="F7" s="53"/>
      <c r="G7" s="53"/>
      <c r="H7" s="53"/>
    </row>
    <row r="8">
      <c r="A8" s="53"/>
      <c r="B8" s="53"/>
      <c r="C8" s="53"/>
      <c r="D8" s="56"/>
      <c r="E8" s="56"/>
      <c r="F8" s="53"/>
      <c r="G8" s="53"/>
      <c r="H8" s="53"/>
    </row>
    <row r="9" ht="15.75" customHeight="1">
      <c r="A9" s="57" t="s">
        <v>2</v>
      </c>
      <c r="B9" s="58"/>
      <c r="C9" s="58"/>
      <c r="D9" s="58"/>
      <c r="E9" s="58"/>
      <c r="F9" s="58"/>
      <c r="G9" s="58"/>
      <c r="H9" s="59"/>
    </row>
    <row r="10">
      <c r="A10" s="53"/>
      <c r="B10" s="53"/>
      <c r="C10" s="53"/>
      <c r="D10" s="56" t="s">
        <v>3</v>
      </c>
      <c r="E10" s="56" t="s">
        <v>4</v>
      </c>
      <c r="F10" s="53"/>
      <c r="G10" s="53"/>
      <c r="H10" s="53"/>
    </row>
    <row r="11">
      <c r="A11" s="53"/>
      <c r="B11" s="53"/>
      <c r="C11" s="53"/>
      <c r="D11" s="53"/>
      <c r="E11" s="53"/>
      <c r="F11" s="53"/>
      <c r="G11" s="60"/>
      <c r="H11" s="53"/>
    </row>
    <row r="12">
      <c r="A12" s="56" t="s">
        <v>5</v>
      </c>
      <c r="C12" s="53"/>
      <c r="D12" s="61">
        <v>0.4</v>
      </c>
      <c r="E12" s="61">
        <f>B15*D12</f>
        <v>0.4219264439</v>
      </c>
      <c r="F12" s="61"/>
      <c r="G12" s="53"/>
      <c r="H12" s="53"/>
    </row>
    <row r="13">
      <c r="A13" s="62">
        <v>-55.51114</v>
      </c>
      <c r="B13" s="61">
        <v>0.0</v>
      </c>
      <c r="C13" s="53"/>
      <c r="D13" s="53"/>
      <c r="E13" s="53"/>
      <c r="F13" s="53"/>
      <c r="G13" s="53"/>
      <c r="H13" s="53"/>
    </row>
    <row r="14">
      <c r="A14" s="61">
        <v>-45.62801</v>
      </c>
      <c r="B14" s="61">
        <v>1.0</v>
      </c>
      <c r="C14" s="53"/>
      <c r="D14" s="53"/>
      <c r="E14" s="53"/>
      <c r="F14" s="53"/>
      <c r="G14" s="53"/>
      <c r="H14" s="53"/>
    </row>
    <row r="15">
      <c r="A15" s="63" t="s">
        <v>131</v>
      </c>
      <c r="B15" s="61">
        <f>(A15*B14)/A14</f>
        <v>1.05481611</v>
      </c>
      <c r="C15" s="53"/>
      <c r="D15" s="53"/>
      <c r="E15" s="53"/>
      <c r="F15" s="53"/>
      <c r="G15" s="53"/>
      <c r="H15" s="53"/>
    </row>
    <row r="16">
      <c r="A16" s="53"/>
      <c r="B16" s="53"/>
      <c r="C16" s="53"/>
      <c r="D16" s="53"/>
      <c r="E16" s="53"/>
      <c r="F16" s="53"/>
      <c r="G16" s="53"/>
      <c r="H16" s="53"/>
    </row>
    <row r="17">
      <c r="A17" s="56" t="s">
        <v>6</v>
      </c>
      <c r="C17" s="53"/>
      <c r="D17" s="61">
        <v>0.5</v>
      </c>
      <c r="E17" s="61">
        <f>B20*D17</f>
        <v>0.004669</v>
      </c>
      <c r="F17" s="53"/>
      <c r="G17" s="53"/>
      <c r="H17" s="53"/>
    </row>
    <row r="18">
      <c r="A18" s="61">
        <v>0.0</v>
      </c>
      <c r="B18" s="61">
        <v>0.0</v>
      </c>
      <c r="C18" s="53"/>
      <c r="D18" s="53"/>
      <c r="E18" s="64"/>
      <c r="F18" s="53"/>
      <c r="G18" s="53"/>
      <c r="H18" s="53"/>
    </row>
    <row r="19">
      <c r="A19" s="61">
        <v>40.0</v>
      </c>
      <c r="B19" s="61">
        <v>1.0</v>
      </c>
      <c r="C19" s="53"/>
      <c r="D19" s="53"/>
      <c r="E19" s="53"/>
      <c r="F19" s="53"/>
      <c r="G19" s="53"/>
      <c r="H19" s="53"/>
    </row>
    <row r="20">
      <c r="A20" s="65" t="s">
        <v>132</v>
      </c>
      <c r="B20" s="61">
        <f>(A20*B19)/A19</f>
        <v>0.009338</v>
      </c>
      <c r="C20" s="53"/>
      <c r="D20" s="53"/>
      <c r="E20" s="53"/>
      <c r="F20" s="53"/>
      <c r="G20" s="53"/>
      <c r="H20" s="53"/>
    </row>
    <row r="21">
      <c r="A21" s="53"/>
      <c r="B21" s="53"/>
      <c r="C21" s="53"/>
      <c r="D21" s="53"/>
      <c r="E21" s="53"/>
      <c r="F21" s="53"/>
      <c r="G21" s="53"/>
      <c r="H21" s="53"/>
    </row>
    <row r="22">
      <c r="A22" s="56" t="s">
        <v>7</v>
      </c>
      <c r="C22" s="53"/>
      <c r="D22" s="61">
        <v>0.3</v>
      </c>
      <c r="E22" s="61">
        <f>B25*D22</f>
        <v>0.2482024</v>
      </c>
      <c r="F22" s="53"/>
      <c r="G22" s="53"/>
      <c r="H22" s="53"/>
    </row>
    <row r="23">
      <c r="A23" s="61">
        <v>5.0</v>
      </c>
      <c r="B23" s="61">
        <v>0.0</v>
      </c>
      <c r="C23" s="53"/>
      <c r="D23" s="53"/>
      <c r="E23" s="66"/>
      <c r="F23" s="53"/>
      <c r="G23" s="53"/>
      <c r="H23" s="53"/>
    </row>
    <row r="24">
      <c r="A24" s="61">
        <v>15.0</v>
      </c>
      <c r="B24" s="61">
        <v>1.0</v>
      </c>
      <c r="C24" s="53"/>
      <c r="D24" s="53"/>
      <c r="E24" s="53"/>
      <c r="F24" s="53"/>
      <c r="G24" s="53"/>
      <c r="H24" s="53"/>
    </row>
    <row r="25">
      <c r="A25" s="63" t="s">
        <v>133</v>
      </c>
      <c r="B25" s="61">
        <f>(A25*B24)/A24</f>
        <v>0.8273413333</v>
      </c>
      <c r="C25" s="53"/>
      <c r="D25" s="53"/>
      <c r="E25" s="53"/>
      <c r="F25" s="53"/>
      <c r="G25" s="53"/>
      <c r="H25" s="53"/>
    </row>
    <row r="26">
      <c r="A26" s="53"/>
      <c r="B26" s="53"/>
      <c r="C26" s="53"/>
      <c r="D26" s="53"/>
      <c r="E26" s="53"/>
      <c r="F26" s="53"/>
      <c r="G26" s="53"/>
      <c r="H26" s="53"/>
    </row>
    <row r="27">
      <c r="A27" s="56" t="s">
        <v>8</v>
      </c>
      <c r="C27" s="53"/>
      <c r="D27" s="61">
        <v>0.3</v>
      </c>
      <c r="E27" s="61">
        <f>B30*D27</f>
        <v>0.05094339623</v>
      </c>
      <c r="F27" s="53"/>
      <c r="G27" s="53"/>
      <c r="H27" s="53"/>
    </row>
    <row r="28">
      <c r="A28" s="61">
        <v>0.0</v>
      </c>
      <c r="B28" s="61">
        <v>0.0</v>
      </c>
      <c r="C28" s="53"/>
      <c r="D28" s="53"/>
      <c r="E28" s="61"/>
      <c r="F28" s="53"/>
      <c r="G28" s="53"/>
      <c r="H28" s="53"/>
    </row>
    <row r="29">
      <c r="A29" s="61">
        <v>159.0</v>
      </c>
      <c r="B29" s="61">
        <v>1.0</v>
      </c>
      <c r="C29" s="53"/>
      <c r="D29" s="53"/>
      <c r="E29" s="53"/>
      <c r="F29" s="53"/>
      <c r="G29" s="53"/>
      <c r="H29" s="53"/>
    </row>
    <row r="30">
      <c r="A30" s="67" t="s">
        <v>112</v>
      </c>
      <c r="B30" s="61">
        <f>(A30*B29)/A29</f>
        <v>0.1698113208</v>
      </c>
      <c r="C30" s="53"/>
      <c r="D30" s="53"/>
      <c r="E30" s="53"/>
      <c r="F30" s="53"/>
      <c r="G30" s="53"/>
      <c r="H30" s="53"/>
    </row>
    <row r="31">
      <c r="A31" s="53"/>
      <c r="B31" s="53"/>
      <c r="C31" s="53"/>
      <c r="D31" s="53"/>
      <c r="E31" s="53"/>
      <c r="F31" s="53"/>
      <c r="G31" s="53"/>
      <c r="H31" s="53"/>
    </row>
    <row r="32">
      <c r="A32" s="68" t="s">
        <v>9</v>
      </c>
      <c r="B32" s="59"/>
      <c r="C32" s="53"/>
      <c r="D32" s="61">
        <v>0.1</v>
      </c>
      <c r="E32" s="61">
        <f>B34*D32</f>
        <v>0.02</v>
      </c>
      <c r="F32" s="53"/>
      <c r="G32" s="53"/>
      <c r="H32" s="53"/>
    </row>
    <row r="33">
      <c r="A33" s="53" t="s">
        <v>10</v>
      </c>
      <c r="B33" s="69">
        <v>0.0</v>
      </c>
      <c r="C33" s="53"/>
      <c r="D33" s="53"/>
      <c r="E33" s="53"/>
      <c r="F33" s="53"/>
      <c r="G33" s="53"/>
      <c r="H33" s="53"/>
    </row>
    <row r="34">
      <c r="A34" s="53" t="s">
        <v>11</v>
      </c>
      <c r="B34" s="70">
        <v>0.2</v>
      </c>
      <c r="C34" s="53"/>
      <c r="D34" s="53"/>
      <c r="E34" s="53"/>
      <c r="F34" s="53"/>
      <c r="G34" s="53"/>
      <c r="H34" s="53"/>
    </row>
    <row r="35">
      <c r="A35" s="53" t="s">
        <v>12</v>
      </c>
      <c r="B35" s="61">
        <v>0.4</v>
      </c>
      <c r="C35" s="53"/>
      <c r="D35" s="53"/>
      <c r="E35" s="53"/>
      <c r="F35" s="53"/>
      <c r="G35" s="53"/>
      <c r="H35" s="53"/>
    </row>
    <row r="36">
      <c r="A36" s="53" t="s">
        <v>13</v>
      </c>
      <c r="B36" s="61">
        <v>0.6</v>
      </c>
      <c r="C36" s="53"/>
      <c r="D36" s="53"/>
      <c r="E36" s="53"/>
      <c r="F36" s="53"/>
      <c r="G36" s="53"/>
      <c r="H36" s="53"/>
    </row>
    <row r="37">
      <c r="A37" s="53" t="s">
        <v>14</v>
      </c>
      <c r="B37" s="61">
        <v>0.8</v>
      </c>
      <c r="C37" s="53"/>
      <c r="D37" s="53"/>
      <c r="E37" s="53"/>
      <c r="F37" s="53"/>
      <c r="G37" s="53"/>
      <c r="H37" s="53"/>
    </row>
    <row r="38">
      <c r="A38" s="71" t="s">
        <v>15</v>
      </c>
      <c r="B38" s="61">
        <v>1.0</v>
      </c>
      <c r="C38" s="53"/>
      <c r="D38" s="53"/>
      <c r="E38" s="53"/>
      <c r="F38" s="53"/>
      <c r="G38" s="53"/>
      <c r="H38" s="53"/>
    </row>
    <row r="39">
      <c r="A39" s="53"/>
      <c r="B39" s="53"/>
      <c r="C39" s="53"/>
      <c r="D39" s="53"/>
      <c r="E39" s="53"/>
      <c r="F39" s="53"/>
      <c r="G39" s="53"/>
      <c r="H39" s="53"/>
    </row>
    <row r="40">
      <c r="A40" s="68" t="s">
        <v>134</v>
      </c>
      <c r="B40" s="59"/>
      <c r="C40" s="53"/>
      <c r="D40" s="53"/>
      <c r="E40" s="53"/>
      <c r="F40" s="53"/>
      <c r="G40" s="53"/>
      <c r="H40" s="53"/>
    </row>
    <row r="41">
      <c r="A41" s="53" t="s">
        <v>17</v>
      </c>
      <c r="B41" s="53"/>
      <c r="C41" s="53"/>
      <c r="D41" s="72">
        <v>0.2</v>
      </c>
      <c r="E41" s="61">
        <f>D41*B59</f>
        <v>0.1999999986</v>
      </c>
      <c r="F41" s="53"/>
      <c r="G41" s="53"/>
      <c r="H41" s="53"/>
    </row>
    <row r="42">
      <c r="A42" s="53" t="s">
        <v>18</v>
      </c>
      <c r="B42" s="61">
        <v>0.0</v>
      </c>
      <c r="C42" s="53"/>
      <c r="D42" s="53"/>
      <c r="E42" s="64"/>
      <c r="F42" s="53"/>
      <c r="G42" s="53"/>
      <c r="H42" s="53"/>
    </row>
    <row r="43">
      <c r="A43" s="53" t="s">
        <v>19</v>
      </c>
      <c r="B43" s="73">
        <v>0.058823529</v>
      </c>
      <c r="C43" s="53"/>
      <c r="D43" s="53"/>
      <c r="E43" s="53"/>
      <c r="F43" s="53"/>
      <c r="G43" s="53"/>
      <c r="H43" s="53"/>
    </row>
    <row r="44">
      <c r="A44" s="53" t="s">
        <v>20</v>
      </c>
      <c r="B44" s="73">
        <f>B43+B43</f>
        <v>0.117647058</v>
      </c>
      <c r="C44" s="53"/>
      <c r="D44" s="53"/>
      <c r="E44" s="53"/>
      <c r="F44" s="53"/>
      <c r="G44" s="53"/>
      <c r="H44" s="53"/>
    </row>
    <row r="45">
      <c r="A45" s="53" t="s">
        <v>21</v>
      </c>
      <c r="B45" s="73">
        <f>B44+B43</f>
        <v>0.176470587</v>
      </c>
      <c r="C45" s="53"/>
      <c r="D45" s="53"/>
      <c r="E45" s="53"/>
      <c r="F45" s="53"/>
      <c r="G45" s="53"/>
      <c r="H45" s="53"/>
    </row>
    <row r="46">
      <c r="A46" s="53" t="s">
        <v>22</v>
      </c>
      <c r="B46" s="73">
        <f>B45+B43</f>
        <v>0.235294116</v>
      </c>
      <c r="C46" s="53"/>
      <c r="D46" s="53"/>
      <c r="E46" s="53"/>
      <c r="F46" s="53"/>
      <c r="G46" s="53"/>
      <c r="H46" s="53"/>
    </row>
    <row r="47">
      <c r="A47" s="53" t="s">
        <v>23</v>
      </c>
      <c r="B47" s="73">
        <f>B46+B43</f>
        <v>0.294117645</v>
      </c>
      <c r="C47" s="53"/>
      <c r="D47" s="53"/>
      <c r="E47" s="53"/>
      <c r="F47" s="53"/>
      <c r="G47" s="53"/>
      <c r="H47" s="53"/>
    </row>
    <row r="48">
      <c r="A48" s="53" t="s">
        <v>24</v>
      </c>
      <c r="B48" s="73">
        <f>B47+B43</f>
        <v>0.352941174</v>
      </c>
      <c r="C48" s="53"/>
      <c r="D48" s="53"/>
      <c r="E48" s="53"/>
      <c r="F48" s="53"/>
      <c r="G48" s="53"/>
      <c r="H48" s="53"/>
    </row>
    <row r="49">
      <c r="A49" s="53" t="s">
        <v>25</v>
      </c>
      <c r="B49" s="73">
        <f>B48+B43</f>
        <v>0.411764703</v>
      </c>
      <c r="C49" s="53"/>
      <c r="D49" s="53"/>
      <c r="E49" s="53"/>
      <c r="F49" s="53"/>
      <c r="G49" s="53"/>
      <c r="H49" s="53"/>
    </row>
    <row r="50">
      <c r="A50" s="53" t="s">
        <v>26</v>
      </c>
      <c r="B50" s="73">
        <f>B49+B43</f>
        <v>0.470588232</v>
      </c>
      <c r="C50" s="53"/>
      <c r="D50" s="53"/>
      <c r="E50" s="53"/>
      <c r="F50" s="53"/>
      <c r="G50" s="53"/>
      <c r="H50" s="53"/>
    </row>
    <row r="51">
      <c r="A51" s="53" t="s">
        <v>27</v>
      </c>
      <c r="B51" s="73">
        <f>B50+B43</f>
        <v>0.529411761</v>
      </c>
      <c r="C51" s="53"/>
      <c r="D51" s="53"/>
      <c r="E51" s="53"/>
      <c r="F51" s="53"/>
      <c r="G51" s="53"/>
      <c r="H51" s="53"/>
    </row>
    <row r="52">
      <c r="A52" s="53" t="s">
        <v>28</v>
      </c>
      <c r="B52" s="73">
        <f>B51+B43</f>
        <v>0.58823529</v>
      </c>
      <c r="C52" s="53"/>
      <c r="D52" s="53"/>
      <c r="E52" s="53"/>
      <c r="F52" s="53"/>
      <c r="G52" s="53"/>
      <c r="H52" s="53"/>
    </row>
    <row r="53">
      <c r="A53" s="53" t="s">
        <v>29</v>
      </c>
      <c r="B53" s="73">
        <f>B52+B43</f>
        <v>0.647058819</v>
      </c>
      <c r="C53" s="53"/>
      <c r="D53" s="53"/>
      <c r="E53" s="53"/>
      <c r="F53" s="53"/>
      <c r="G53" s="53"/>
      <c r="H53" s="53"/>
    </row>
    <row r="54">
      <c r="A54" s="53" t="s">
        <v>30</v>
      </c>
      <c r="B54" s="73">
        <f>B53+B43</f>
        <v>0.705882348</v>
      </c>
      <c r="C54" s="53"/>
      <c r="D54" s="53"/>
      <c r="E54" s="53"/>
      <c r="F54" s="53"/>
      <c r="G54" s="53"/>
      <c r="H54" s="53"/>
    </row>
    <row r="55">
      <c r="A55" s="53" t="s">
        <v>31</v>
      </c>
      <c r="B55" s="73">
        <f>B54+B43</f>
        <v>0.764705877</v>
      </c>
      <c r="C55" s="53"/>
      <c r="D55" s="53"/>
      <c r="E55" s="53"/>
      <c r="F55" s="53"/>
      <c r="G55" s="53"/>
      <c r="H55" s="53"/>
    </row>
    <row r="56">
      <c r="A56" s="53" t="s">
        <v>32</v>
      </c>
      <c r="B56" s="73">
        <f>B55+B43</f>
        <v>0.823529406</v>
      </c>
      <c r="C56" s="53"/>
      <c r="D56" s="53"/>
      <c r="E56" s="53"/>
      <c r="F56" s="53"/>
      <c r="G56" s="53"/>
      <c r="H56" s="53"/>
    </row>
    <row r="57">
      <c r="A57" s="53" t="s">
        <v>33</v>
      </c>
      <c r="B57" s="73">
        <f>B56+B43</f>
        <v>0.882352935</v>
      </c>
      <c r="C57" s="53"/>
      <c r="D57" s="53"/>
      <c r="E57" s="53"/>
      <c r="F57" s="53"/>
      <c r="G57" s="53"/>
      <c r="H57" s="53"/>
    </row>
    <row r="58">
      <c r="A58" s="53" t="s">
        <v>34</v>
      </c>
      <c r="B58" s="73">
        <f>B57+B43</f>
        <v>0.941176464</v>
      </c>
      <c r="C58" s="53"/>
      <c r="D58" s="53"/>
      <c r="E58" s="53"/>
      <c r="F58" s="53"/>
      <c r="G58" s="53"/>
      <c r="H58" s="53"/>
    </row>
    <row r="59">
      <c r="A59" s="53" t="s">
        <v>35</v>
      </c>
      <c r="B59" s="74">
        <f>B58+B43</f>
        <v>0.999999993</v>
      </c>
      <c r="C59" s="53"/>
      <c r="D59" s="53"/>
      <c r="E59" s="53"/>
      <c r="F59" s="53"/>
      <c r="G59" s="53"/>
      <c r="H59" s="53"/>
    </row>
    <row r="60">
      <c r="A60" s="53"/>
      <c r="B60" s="53"/>
      <c r="C60" s="53"/>
      <c r="D60" s="53"/>
      <c r="E60" s="53"/>
      <c r="F60" s="53"/>
      <c r="G60" s="53"/>
      <c r="H60" s="53"/>
    </row>
    <row r="61">
      <c r="A61" s="68" t="s">
        <v>36</v>
      </c>
      <c r="B61" s="59"/>
      <c r="C61" s="53"/>
      <c r="D61" s="61">
        <v>0.2</v>
      </c>
      <c r="E61" s="61">
        <f>B64*D61</f>
        <v>0.04</v>
      </c>
      <c r="F61" s="53"/>
      <c r="G61" s="53"/>
      <c r="H61" s="53"/>
    </row>
    <row r="62">
      <c r="A62" s="53" t="s">
        <v>18</v>
      </c>
      <c r="B62" s="61">
        <v>0.0</v>
      </c>
      <c r="C62" s="53"/>
      <c r="D62" s="53"/>
      <c r="E62" s="53"/>
      <c r="F62" s="53"/>
      <c r="G62" s="53"/>
      <c r="H62" s="53"/>
    </row>
    <row r="63">
      <c r="A63" s="53" t="s">
        <v>37</v>
      </c>
      <c r="B63" s="61">
        <v>0.1</v>
      </c>
      <c r="C63" s="53"/>
      <c r="D63" s="53"/>
      <c r="E63" s="53"/>
      <c r="F63" s="53"/>
      <c r="G63" s="53"/>
      <c r="H63" s="53"/>
    </row>
    <row r="64">
      <c r="A64" s="53" t="s">
        <v>38</v>
      </c>
      <c r="B64" s="70">
        <v>0.2</v>
      </c>
      <c r="C64" s="53"/>
      <c r="D64" s="53"/>
      <c r="E64" s="53"/>
      <c r="F64" s="53"/>
      <c r="G64" s="53"/>
      <c r="H64" s="53"/>
    </row>
    <row r="65">
      <c r="A65" s="53" t="s">
        <v>39</v>
      </c>
      <c r="B65" s="61">
        <v>0.3</v>
      </c>
      <c r="C65" s="53"/>
      <c r="D65" s="53"/>
      <c r="E65" s="53"/>
      <c r="F65" s="53"/>
      <c r="G65" s="53"/>
      <c r="H65" s="53"/>
    </row>
    <row r="66">
      <c r="A66" s="53" t="s">
        <v>40</v>
      </c>
      <c r="B66" s="61">
        <v>0.4</v>
      </c>
      <c r="C66" s="53"/>
      <c r="D66" s="53"/>
      <c r="E66" s="53"/>
      <c r="F66" s="53"/>
      <c r="G66" s="53"/>
      <c r="H66" s="53"/>
    </row>
    <row r="67">
      <c r="A67" s="53" t="s">
        <v>41</v>
      </c>
      <c r="B67" s="61">
        <v>0.5</v>
      </c>
      <c r="C67" s="53"/>
      <c r="D67" s="53"/>
      <c r="E67" s="53"/>
      <c r="F67" s="53"/>
      <c r="G67" s="53"/>
      <c r="H67" s="53"/>
    </row>
    <row r="68">
      <c r="A68" s="53" t="s">
        <v>42</v>
      </c>
      <c r="B68" s="61">
        <v>0.6</v>
      </c>
      <c r="C68" s="53"/>
      <c r="D68" s="53"/>
      <c r="E68" s="53"/>
      <c r="F68" s="53"/>
      <c r="G68" s="53"/>
      <c r="H68" s="53"/>
    </row>
    <row r="69">
      <c r="A69" s="53" t="s">
        <v>43</v>
      </c>
      <c r="B69" s="61">
        <v>0.7</v>
      </c>
      <c r="C69" s="53"/>
      <c r="D69" s="53"/>
      <c r="E69" s="53"/>
      <c r="F69" s="53"/>
      <c r="G69" s="53"/>
      <c r="H69" s="53"/>
    </row>
    <row r="70">
      <c r="A70" s="53" t="s">
        <v>44</v>
      </c>
      <c r="B70" s="61">
        <v>0.8</v>
      </c>
      <c r="C70" s="53"/>
      <c r="D70" s="53"/>
      <c r="E70" s="53"/>
      <c r="F70" s="53"/>
      <c r="G70" s="53"/>
      <c r="H70" s="53"/>
    </row>
    <row r="71">
      <c r="A71" s="53" t="s">
        <v>45</v>
      </c>
      <c r="B71" s="61">
        <v>0.9</v>
      </c>
      <c r="C71" s="53"/>
      <c r="D71" s="53"/>
      <c r="E71" s="53"/>
      <c r="F71" s="53"/>
      <c r="G71" s="53"/>
      <c r="H71" s="53"/>
    </row>
    <row r="72">
      <c r="A72" s="53" t="s">
        <v>46</v>
      </c>
      <c r="B72" s="61">
        <v>1.0</v>
      </c>
      <c r="C72" s="53"/>
      <c r="D72" s="53"/>
      <c r="E72" s="53"/>
      <c r="F72" s="53"/>
      <c r="G72" s="53"/>
      <c r="H72" s="53"/>
    </row>
    <row r="73">
      <c r="A73" s="53"/>
      <c r="B73" s="53"/>
      <c r="C73" s="53"/>
      <c r="D73" s="53"/>
      <c r="E73" s="53"/>
      <c r="F73" s="53"/>
      <c r="G73" s="53"/>
      <c r="H73" s="53"/>
    </row>
    <row r="74">
      <c r="A74" s="68" t="s">
        <v>47</v>
      </c>
      <c r="B74" s="59"/>
      <c r="C74" s="53"/>
      <c r="D74" s="61">
        <v>0.2</v>
      </c>
      <c r="E74" s="61">
        <f>B83*D74</f>
        <v>0.2</v>
      </c>
      <c r="F74" s="53"/>
      <c r="G74" s="53"/>
      <c r="H74" s="53"/>
    </row>
    <row r="75">
      <c r="A75" s="53" t="s">
        <v>10</v>
      </c>
      <c r="B75" s="61">
        <v>0.0</v>
      </c>
      <c r="C75" s="53"/>
      <c r="D75" s="55"/>
      <c r="E75" s="53"/>
      <c r="F75" s="53"/>
      <c r="G75" s="53"/>
      <c r="H75" s="53"/>
    </row>
    <row r="76">
      <c r="A76" s="53" t="s">
        <v>48</v>
      </c>
      <c r="B76" s="61">
        <v>0.125</v>
      </c>
      <c r="C76" s="53"/>
      <c r="D76" s="55"/>
      <c r="E76" s="53"/>
      <c r="F76" s="53"/>
      <c r="G76" s="53"/>
      <c r="H76" s="53"/>
    </row>
    <row r="77">
      <c r="A77" s="53" t="s">
        <v>49</v>
      </c>
      <c r="B77" s="61">
        <v>0.25</v>
      </c>
      <c r="C77" s="53"/>
      <c r="D77" s="55"/>
      <c r="E77" s="53"/>
      <c r="F77" s="53"/>
      <c r="G77" s="53"/>
      <c r="H77" s="53"/>
    </row>
    <row r="78">
      <c r="A78" s="53" t="s">
        <v>50</v>
      </c>
      <c r="B78" s="61">
        <v>0.375</v>
      </c>
      <c r="C78" s="53"/>
      <c r="D78" s="55"/>
      <c r="E78" s="53"/>
      <c r="F78" s="53"/>
      <c r="G78" s="53"/>
      <c r="H78" s="53"/>
    </row>
    <row r="79">
      <c r="A79" s="53" t="s">
        <v>51</v>
      </c>
      <c r="B79" s="61">
        <v>0.5</v>
      </c>
      <c r="C79" s="53"/>
      <c r="D79" s="55"/>
      <c r="E79" s="53"/>
      <c r="F79" s="53"/>
      <c r="G79" s="53"/>
      <c r="H79" s="53"/>
    </row>
    <row r="80">
      <c r="A80" s="53" t="s">
        <v>52</v>
      </c>
      <c r="B80" s="61">
        <v>0.625</v>
      </c>
      <c r="C80" s="53"/>
      <c r="D80" s="55"/>
      <c r="E80" s="53"/>
      <c r="F80" s="53"/>
      <c r="G80" s="53"/>
      <c r="H80" s="53"/>
    </row>
    <row r="81">
      <c r="A81" s="53" t="s">
        <v>53</v>
      </c>
      <c r="B81" s="61">
        <v>0.75</v>
      </c>
      <c r="C81" s="53"/>
      <c r="D81" s="55"/>
      <c r="E81" s="53"/>
      <c r="F81" s="53"/>
      <c r="G81" s="53"/>
      <c r="H81" s="53"/>
    </row>
    <row r="82">
      <c r="A82" s="53" t="s">
        <v>54</v>
      </c>
      <c r="B82" s="61">
        <v>0.875</v>
      </c>
      <c r="C82" s="53"/>
      <c r="D82" s="55"/>
      <c r="E82" s="53"/>
      <c r="F82" s="53"/>
      <c r="G82" s="53"/>
      <c r="H82" s="53"/>
    </row>
    <row r="83">
      <c r="A83" s="53" t="s">
        <v>55</v>
      </c>
      <c r="B83" s="70">
        <v>1.0</v>
      </c>
      <c r="C83" s="53"/>
      <c r="D83" s="55"/>
      <c r="E83" s="53"/>
      <c r="F83" s="53"/>
      <c r="G83" s="53"/>
      <c r="H83" s="53"/>
    </row>
    <row r="84">
      <c r="A84" s="53"/>
      <c r="B84" s="53"/>
      <c r="C84" s="53"/>
      <c r="D84" s="53"/>
      <c r="E84" s="53"/>
      <c r="F84" s="53"/>
      <c r="G84" s="53"/>
      <c r="H84" s="53"/>
    </row>
    <row r="85">
      <c r="A85" s="56" t="s">
        <v>56</v>
      </c>
      <c r="C85" s="53"/>
      <c r="D85" s="61">
        <v>0.4</v>
      </c>
      <c r="E85" s="75">
        <f>B88*D85</f>
        <v>0.01452281697</v>
      </c>
      <c r="F85" s="53"/>
      <c r="G85" s="53"/>
      <c r="H85" s="53"/>
    </row>
    <row r="86">
      <c r="A86" s="76">
        <v>1174.4</v>
      </c>
      <c r="B86" s="61">
        <v>0.0</v>
      </c>
      <c r="C86" s="53"/>
      <c r="F86" s="53"/>
      <c r="G86" s="53"/>
      <c r="H86" s="53"/>
    </row>
    <row r="87">
      <c r="A87" s="76">
        <v>139738.73</v>
      </c>
      <c r="B87" s="61">
        <v>1.0</v>
      </c>
      <c r="C87" s="53"/>
      <c r="D87" s="53"/>
      <c r="E87" s="53"/>
      <c r="F87" s="53"/>
      <c r="G87" s="53"/>
      <c r="H87" s="53"/>
    </row>
    <row r="88">
      <c r="A88" s="63" t="s">
        <v>114</v>
      </c>
      <c r="B88" s="61">
        <f>(A88*B87)/A87</f>
        <v>0.03630704244</v>
      </c>
      <c r="C88" s="53"/>
      <c r="D88" s="53"/>
      <c r="E88" s="53"/>
      <c r="F88" s="53"/>
      <c r="G88" s="53"/>
      <c r="H88" s="53"/>
    </row>
    <row r="89">
      <c r="A89" s="53"/>
      <c r="B89" s="53"/>
      <c r="C89" s="53"/>
      <c r="D89" s="53"/>
      <c r="E89" s="53"/>
      <c r="F89" s="53"/>
      <c r="G89" s="53"/>
      <c r="H89" s="53"/>
    </row>
    <row r="90">
      <c r="A90" s="68" t="s">
        <v>135</v>
      </c>
      <c r="B90" s="59"/>
      <c r="C90" s="53"/>
      <c r="D90" s="61">
        <v>0.5</v>
      </c>
      <c r="E90" s="61">
        <f>B94*D90</f>
        <v>0.4</v>
      </c>
      <c r="F90" s="53"/>
      <c r="G90" s="53"/>
      <c r="H90" s="53"/>
    </row>
    <row r="91">
      <c r="A91" s="53" t="s">
        <v>58</v>
      </c>
      <c r="B91" s="61">
        <v>0.2</v>
      </c>
      <c r="C91" s="53"/>
      <c r="D91" s="53"/>
      <c r="E91" s="53"/>
      <c r="F91" s="53"/>
      <c r="G91" s="53"/>
      <c r="H91" s="53"/>
    </row>
    <row r="92">
      <c r="A92" s="53" t="s">
        <v>59</v>
      </c>
      <c r="B92" s="61">
        <v>0.4</v>
      </c>
      <c r="C92" s="53"/>
      <c r="D92" s="53"/>
      <c r="E92" s="53"/>
      <c r="F92" s="53"/>
      <c r="G92" s="53"/>
      <c r="H92" s="53"/>
    </row>
    <row r="93">
      <c r="A93" s="53" t="s">
        <v>60</v>
      </c>
      <c r="B93" s="61">
        <v>0.6</v>
      </c>
      <c r="C93" s="53"/>
      <c r="D93" s="53"/>
      <c r="E93" s="53"/>
      <c r="F93" s="53"/>
      <c r="G93" s="53"/>
      <c r="H93" s="53"/>
    </row>
    <row r="94">
      <c r="A94" s="53" t="s">
        <v>61</v>
      </c>
      <c r="B94" s="70">
        <v>0.8</v>
      </c>
      <c r="C94" s="53"/>
      <c r="D94" s="53"/>
      <c r="E94" s="53"/>
      <c r="F94" s="53"/>
      <c r="G94" s="53"/>
      <c r="H94" s="53"/>
    </row>
    <row r="95">
      <c r="A95" s="53" t="s">
        <v>62</v>
      </c>
      <c r="B95" s="61">
        <v>1.0</v>
      </c>
      <c r="C95" s="53"/>
      <c r="D95" s="53"/>
      <c r="E95" s="53"/>
      <c r="F95" s="53"/>
      <c r="G95" s="53"/>
      <c r="H95" s="53"/>
    </row>
    <row r="96">
      <c r="A96" s="53"/>
      <c r="B96" s="53"/>
      <c r="C96" s="53"/>
      <c r="D96" s="53"/>
      <c r="E96" s="53"/>
      <c r="F96" s="53"/>
      <c r="G96" s="53"/>
      <c r="H96" s="53"/>
    </row>
    <row r="97">
      <c r="A97" s="53"/>
      <c r="B97" s="61"/>
      <c r="C97" s="53"/>
      <c r="D97" s="53"/>
      <c r="E97" s="53"/>
      <c r="F97" s="53"/>
      <c r="G97" s="53"/>
      <c r="H97" s="53"/>
    </row>
    <row r="98">
      <c r="A98" s="53"/>
      <c r="B98" s="61"/>
      <c r="C98" s="53"/>
      <c r="D98" s="53"/>
      <c r="E98" s="53"/>
      <c r="F98" s="53"/>
      <c r="G98" s="53"/>
      <c r="H98" s="53"/>
    </row>
    <row r="99">
      <c r="A99" s="53"/>
      <c r="B99" s="53"/>
      <c r="C99" s="53"/>
      <c r="D99" s="53"/>
      <c r="E99" s="53"/>
      <c r="F99" s="53"/>
      <c r="G99" s="53"/>
      <c r="H99" s="53"/>
    </row>
    <row r="100">
      <c r="A100" s="77" t="s">
        <v>64</v>
      </c>
      <c r="B100" s="58"/>
      <c r="C100" s="58"/>
      <c r="D100" s="58"/>
      <c r="E100" s="58"/>
      <c r="F100" s="58"/>
      <c r="G100" s="59"/>
      <c r="H100" s="53"/>
    </row>
    <row r="101">
      <c r="A101" s="60"/>
      <c r="B101" s="60"/>
      <c r="C101" s="60"/>
      <c r="D101" s="56" t="s">
        <v>3</v>
      </c>
      <c r="E101" s="60" t="s">
        <v>65</v>
      </c>
      <c r="F101" s="60"/>
      <c r="G101" s="60"/>
      <c r="H101" s="53"/>
    </row>
    <row r="102">
      <c r="A102" s="53"/>
      <c r="B102" s="53"/>
      <c r="C102" s="53"/>
      <c r="D102" s="53"/>
      <c r="E102" s="53"/>
      <c r="F102" s="53"/>
      <c r="G102" s="53"/>
      <c r="H102" s="53"/>
    </row>
    <row r="103">
      <c r="A103" s="68" t="s">
        <v>66</v>
      </c>
      <c r="B103" s="59"/>
      <c r="C103" s="53"/>
      <c r="D103" s="61">
        <v>0.2</v>
      </c>
      <c r="E103" s="61">
        <f>B106*D103</f>
        <v>0.15</v>
      </c>
      <c r="F103" s="53"/>
      <c r="G103" s="53"/>
      <c r="H103" s="53"/>
    </row>
    <row r="104">
      <c r="A104" s="53" t="s">
        <v>67</v>
      </c>
      <c r="B104" s="61">
        <v>0.25</v>
      </c>
      <c r="C104" s="53"/>
      <c r="D104" s="53"/>
      <c r="E104" s="53"/>
      <c r="F104" s="53"/>
      <c r="G104" s="53"/>
      <c r="H104" s="53"/>
    </row>
    <row r="105">
      <c r="A105" s="53" t="s">
        <v>68</v>
      </c>
      <c r="B105" s="61">
        <v>0.5</v>
      </c>
      <c r="C105" s="53"/>
      <c r="D105" s="53"/>
      <c r="E105" s="53" t="s">
        <v>69</v>
      </c>
      <c r="F105" s="53"/>
      <c r="G105" s="53"/>
      <c r="H105" s="53"/>
    </row>
    <row r="106">
      <c r="A106" s="53" t="s">
        <v>70</v>
      </c>
      <c r="B106" s="70">
        <v>0.75</v>
      </c>
      <c r="C106" s="53"/>
      <c r="D106" s="53"/>
      <c r="E106" s="53"/>
      <c r="F106" s="53"/>
      <c r="G106" s="53"/>
      <c r="H106" s="53"/>
    </row>
    <row r="107">
      <c r="A107" s="53" t="s">
        <v>71</v>
      </c>
      <c r="B107" s="61">
        <v>1.0</v>
      </c>
      <c r="C107" s="53"/>
      <c r="D107" s="53"/>
      <c r="E107" s="53"/>
      <c r="F107" s="53"/>
      <c r="G107" s="53"/>
      <c r="H107" s="53"/>
    </row>
    <row r="108">
      <c r="A108" s="53"/>
      <c r="B108" s="53"/>
      <c r="C108" s="53"/>
      <c r="D108" s="53"/>
      <c r="E108" s="53"/>
      <c r="F108" s="53"/>
      <c r="G108" s="53"/>
      <c r="H108" s="53"/>
    </row>
    <row r="109">
      <c r="A109" s="78" t="s">
        <v>72</v>
      </c>
      <c r="B109" s="59"/>
      <c r="C109" s="53"/>
      <c r="D109" s="61">
        <v>0.3</v>
      </c>
      <c r="E109" s="61">
        <f>B114*D109</f>
        <v>0.07894736842</v>
      </c>
      <c r="F109" s="53"/>
      <c r="G109" s="53"/>
      <c r="H109" s="53"/>
    </row>
    <row r="110">
      <c r="A110" s="53" t="s">
        <v>73</v>
      </c>
      <c r="B110" s="61">
        <v>0.0526315789473684</v>
      </c>
      <c r="C110" s="53"/>
      <c r="D110" s="53"/>
      <c r="E110" s="53"/>
      <c r="F110" s="53"/>
      <c r="G110" s="53"/>
      <c r="H110" s="53"/>
    </row>
    <row r="111">
      <c r="A111" s="53" t="s">
        <v>74</v>
      </c>
      <c r="B111" s="61">
        <v>0.105263157894736</v>
      </c>
      <c r="C111" s="53"/>
      <c r="D111" s="53"/>
      <c r="E111" s="53"/>
      <c r="F111" s="53"/>
      <c r="G111" s="53"/>
      <c r="H111" s="53"/>
    </row>
    <row r="112">
      <c r="A112" s="53" t="s">
        <v>75</v>
      </c>
      <c r="B112" s="61">
        <v>0.157894736842105</v>
      </c>
      <c r="C112" s="53"/>
      <c r="D112" s="53"/>
      <c r="E112" s="53"/>
      <c r="F112" s="53"/>
      <c r="G112" s="53"/>
      <c r="H112" s="53"/>
    </row>
    <row r="113">
      <c r="A113" s="53" t="s">
        <v>76</v>
      </c>
      <c r="B113" s="61">
        <v>0.210526315789473</v>
      </c>
      <c r="C113" s="53"/>
      <c r="D113" s="53"/>
      <c r="E113" s="53"/>
      <c r="F113" s="53"/>
      <c r="G113" s="53"/>
      <c r="H113" s="53"/>
    </row>
    <row r="114">
      <c r="A114" s="53" t="s">
        <v>77</v>
      </c>
      <c r="B114" s="70">
        <v>0.263157894736841</v>
      </c>
      <c r="C114" s="53"/>
      <c r="D114" s="53"/>
      <c r="E114" s="53"/>
      <c r="F114" s="53"/>
      <c r="G114" s="53"/>
      <c r="H114" s="53"/>
    </row>
    <row r="115">
      <c r="A115" s="53" t="s">
        <v>78</v>
      </c>
      <c r="B115" s="61">
        <v>0.31578947368421</v>
      </c>
      <c r="C115" s="53"/>
      <c r="D115" s="53"/>
      <c r="E115" s="53"/>
      <c r="F115" s="53"/>
      <c r="G115" s="53"/>
      <c r="H115" s="53"/>
    </row>
    <row r="116">
      <c r="A116" s="53" t="s">
        <v>79</v>
      </c>
      <c r="B116" s="61">
        <v>0.368421052631578</v>
      </c>
      <c r="C116" s="53"/>
      <c r="D116" s="53"/>
      <c r="E116" s="53"/>
      <c r="F116" s="53"/>
      <c r="G116" s="53"/>
      <c r="H116" s="53"/>
    </row>
    <row r="117">
      <c r="A117" s="53" t="s">
        <v>40</v>
      </c>
      <c r="B117" s="61">
        <v>0.421052631578946</v>
      </c>
      <c r="C117" s="53"/>
      <c r="D117" s="53"/>
      <c r="E117" s="53"/>
      <c r="F117" s="53"/>
      <c r="G117" s="53"/>
      <c r="H117" s="53"/>
    </row>
    <row r="118">
      <c r="A118" s="53" t="s">
        <v>80</v>
      </c>
      <c r="B118" s="61">
        <v>0.473684210526315</v>
      </c>
      <c r="C118" s="53"/>
      <c r="D118" s="53"/>
      <c r="E118" s="53"/>
      <c r="F118" s="53"/>
      <c r="G118" s="53"/>
      <c r="H118" s="53"/>
    </row>
    <row r="119">
      <c r="A119" s="53" t="s">
        <v>81</v>
      </c>
      <c r="B119" s="61">
        <v>0.526315789473683</v>
      </c>
      <c r="C119" s="53"/>
      <c r="D119" s="53"/>
      <c r="E119" s="53"/>
      <c r="F119" s="53"/>
      <c r="G119" s="53"/>
      <c r="H119" s="53"/>
    </row>
    <row r="120">
      <c r="A120" s="53" t="s">
        <v>42</v>
      </c>
      <c r="B120" s="61">
        <v>0.578947368421051</v>
      </c>
      <c r="C120" s="53"/>
      <c r="D120" s="53"/>
      <c r="E120" s="53"/>
      <c r="F120" s="53"/>
      <c r="G120" s="53"/>
      <c r="H120" s="53"/>
    </row>
    <row r="121">
      <c r="A121" s="53" t="s">
        <v>82</v>
      </c>
      <c r="B121" s="61">
        <v>0.63157894736842</v>
      </c>
      <c r="C121" s="53"/>
      <c r="D121" s="53"/>
      <c r="E121" s="53"/>
      <c r="F121" s="53"/>
      <c r="G121" s="53"/>
      <c r="H121" s="53"/>
    </row>
    <row r="122">
      <c r="A122" s="53" t="s">
        <v>83</v>
      </c>
      <c r="B122" s="61">
        <v>0.684210526315788</v>
      </c>
      <c r="C122" s="53"/>
      <c r="D122" s="53"/>
      <c r="E122" s="53"/>
      <c r="F122" s="53"/>
      <c r="G122" s="53"/>
      <c r="H122" s="53"/>
    </row>
    <row r="123">
      <c r="A123" s="53" t="s">
        <v>44</v>
      </c>
      <c r="B123" s="61">
        <v>0.736842105263156</v>
      </c>
      <c r="C123" s="53"/>
      <c r="D123" s="53"/>
      <c r="E123" s="53"/>
      <c r="F123" s="53"/>
      <c r="G123" s="53"/>
      <c r="H123" s="53"/>
    </row>
    <row r="124">
      <c r="A124" s="53" t="s">
        <v>84</v>
      </c>
      <c r="B124" s="61">
        <v>0.789473684210525</v>
      </c>
      <c r="C124" s="53"/>
      <c r="D124" s="53"/>
      <c r="E124" s="53"/>
      <c r="F124" s="53"/>
      <c r="G124" s="53"/>
      <c r="H124" s="53"/>
    </row>
    <row r="125">
      <c r="A125" s="53" t="s">
        <v>85</v>
      </c>
      <c r="B125" s="61">
        <v>0.842105263157893</v>
      </c>
      <c r="C125" s="53"/>
      <c r="D125" s="53"/>
      <c r="E125" s="53"/>
      <c r="F125" s="53"/>
      <c r="G125" s="53"/>
      <c r="H125" s="53"/>
    </row>
    <row r="126">
      <c r="A126" s="53" t="s">
        <v>86</v>
      </c>
      <c r="B126" s="61">
        <v>0.894736842105261</v>
      </c>
      <c r="C126" s="53"/>
      <c r="D126" s="53"/>
      <c r="E126" s="53"/>
      <c r="F126" s="53"/>
      <c r="G126" s="53"/>
      <c r="H126" s="53"/>
    </row>
    <row r="127">
      <c r="A127" s="53" t="s">
        <v>87</v>
      </c>
      <c r="B127" s="61">
        <v>0.947368421052629</v>
      </c>
      <c r="C127" s="53"/>
      <c r="D127" s="53"/>
      <c r="E127" s="53"/>
      <c r="F127" s="53"/>
      <c r="G127" s="53"/>
      <c r="H127" s="53"/>
    </row>
    <row r="128">
      <c r="A128" s="53" t="s">
        <v>88</v>
      </c>
      <c r="B128" s="61">
        <v>0.999999999999998</v>
      </c>
      <c r="C128" s="53"/>
      <c r="D128" s="53"/>
      <c r="E128" s="53"/>
      <c r="F128" s="53"/>
      <c r="G128" s="53"/>
      <c r="H128" s="53"/>
    </row>
    <row r="129">
      <c r="A129" s="53"/>
      <c r="B129" s="53"/>
      <c r="C129" s="53"/>
      <c r="D129" s="53"/>
      <c r="E129" s="53"/>
      <c r="F129" s="53"/>
      <c r="G129" s="53"/>
      <c r="H129" s="53"/>
    </row>
    <row r="130">
      <c r="A130" s="68" t="s">
        <v>36</v>
      </c>
      <c r="B130" s="59"/>
      <c r="C130" s="53"/>
      <c r="D130" s="61">
        <v>0.2</v>
      </c>
      <c r="E130" s="61">
        <f>B133*D130</f>
        <v>0.04</v>
      </c>
      <c r="F130" s="53"/>
      <c r="G130" s="53"/>
      <c r="H130" s="53"/>
    </row>
    <row r="131">
      <c r="A131" s="53" t="s">
        <v>18</v>
      </c>
      <c r="B131" s="61">
        <v>0.0</v>
      </c>
      <c r="C131" s="53"/>
      <c r="D131" s="53"/>
      <c r="E131" s="53"/>
      <c r="F131" s="53"/>
      <c r="G131" s="53"/>
      <c r="H131" s="53"/>
    </row>
    <row r="132">
      <c r="A132" s="53" t="s">
        <v>37</v>
      </c>
      <c r="B132" s="61">
        <v>0.1</v>
      </c>
      <c r="C132" s="53"/>
      <c r="D132" s="53"/>
      <c r="E132" s="53"/>
      <c r="F132" s="53"/>
      <c r="G132" s="53"/>
      <c r="H132" s="53"/>
    </row>
    <row r="133">
      <c r="A133" s="53" t="s">
        <v>38</v>
      </c>
      <c r="B133" s="70">
        <v>0.2</v>
      </c>
      <c r="C133" s="53"/>
      <c r="D133" s="53"/>
      <c r="E133" s="53"/>
      <c r="F133" s="53"/>
      <c r="G133" s="53"/>
      <c r="H133" s="53"/>
    </row>
    <row r="134">
      <c r="A134" s="53" t="s">
        <v>39</v>
      </c>
      <c r="B134" s="61">
        <v>0.3</v>
      </c>
      <c r="C134" s="53"/>
      <c r="D134" s="53"/>
      <c r="E134" s="53"/>
      <c r="F134" s="53"/>
      <c r="G134" s="53"/>
      <c r="H134" s="53"/>
    </row>
    <row r="135">
      <c r="A135" s="53" t="s">
        <v>40</v>
      </c>
      <c r="B135" s="61">
        <v>0.4</v>
      </c>
      <c r="C135" s="53"/>
      <c r="D135" s="53"/>
      <c r="E135" s="53"/>
      <c r="F135" s="53"/>
      <c r="G135" s="53"/>
      <c r="H135" s="53"/>
    </row>
    <row r="136">
      <c r="A136" s="53" t="s">
        <v>41</v>
      </c>
      <c r="B136" s="61">
        <v>0.5</v>
      </c>
      <c r="C136" s="53"/>
      <c r="D136" s="53"/>
      <c r="E136" s="53"/>
      <c r="F136" s="53"/>
      <c r="G136" s="53"/>
      <c r="H136" s="53"/>
    </row>
    <row r="137">
      <c r="A137" s="53" t="s">
        <v>42</v>
      </c>
      <c r="B137" s="61">
        <v>0.6</v>
      </c>
      <c r="C137" s="53"/>
      <c r="D137" s="53"/>
      <c r="E137" s="53"/>
      <c r="F137" s="53"/>
      <c r="G137" s="53"/>
      <c r="H137" s="53"/>
    </row>
    <row r="138">
      <c r="A138" s="53" t="s">
        <v>43</v>
      </c>
      <c r="B138" s="61">
        <v>0.7</v>
      </c>
      <c r="C138" s="53"/>
      <c r="D138" s="53"/>
      <c r="E138" s="53"/>
      <c r="F138" s="53"/>
      <c r="G138" s="53"/>
      <c r="H138" s="53"/>
    </row>
    <row r="139">
      <c r="A139" s="53" t="s">
        <v>44</v>
      </c>
      <c r="B139" s="61">
        <v>0.8</v>
      </c>
      <c r="C139" s="53"/>
      <c r="D139" s="53"/>
      <c r="E139" s="53"/>
      <c r="F139" s="53"/>
      <c r="G139" s="53"/>
      <c r="H139" s="53"/>
    </row>
    <row r="140">
      <c r="A140" s="53" t="s">
        <v>45</v>
      </c>
      <c r="B140" s="61">
        <v>0.9</v>
      </c>
      <c r="C140" s="53"/>
      <c r="D140" s="53"/>
      <c r="E140" s="53"/>
      <c r="F140" s="53"/>
      <c r="G140" s="53"/>
      <c r="H140" s="53"/>
    </row>
    <row r="141">
      <c r="A141" s="53" t="s">
        <v>46</v>
      </c>
      <c r="B141" s="61">
        <v>1.0</v>
      </c>
      <c r="C141" s="53"/>
      <c r="D141" s="53"/>
      <c r="E141" s="53"/>
      <c r="F141" s="53"/>
      <c r="G141" s="53"/>
      <c r="H141" s="53"/>
    </row>
    <row r="142">
      <c r="A142" s="53"/>
      <c r="B142" s="53"/>
      <c r="C142" s="53"/>
      <c r="D142" s="53"/>
      <c r="E142" s="53"/>
      <c r="F142" s="53"/>
      <c r="G142" s="53"/>
      <c r="H142" s="53"/>
    </row>
    <row r="143">
      <c r="A143" s="79" t="s">
        <v>89</v>
      </c>
      <c r="C143" s="53"/>
      <c r="D143" s="61">
        <v>0.4</v>
      </c>
      <c r="E143" s="61">
        <f>B146*D143</f>
        <v>0.005663520267</v>
      </c>
      <c r="F143" s="53"/>
      <c r="G143" s="53"/>
      <c r="H143" s="53"/>
    </row>
    <row r="144">
      <c r="A144" s="61">
        <v>-18.0</v>
      </c>
      <c r="B144" s="61">
        <v>0.0</v>
      </c>
      <c r="C144" s="53"/>
      <c r="D144" s="53"/>
      <c r="E144" s="53"/>
      <c r="F144" s="53"/>
      <c r="G144" s="53"/>
      <c r="H144" s="53"/>
    </row>
    <row r="145">
      <c r="A145" s="61">
        <v>3602.0</v>
      </c>
      <c r="B145" s="61">
        <v>1.0</v>
      </c>
      <c r="C145" s="53"/>
      <c r="D145" s="53"/>
      <c r="E145" s="53"/>
      <c r="F145" s="53"/>
      <c r="G145" s="53"/>
      <c r="H145" s="53"/>
    </row>
    <row r="146">
      <c r="A146" s="67" t="s">
        <v>136</v>
      </c>
      <c r="B146" s="61">
        <f>(A146*B145)/A145</f>
        <v>0.01415880067</v>
      </c>
      <c r="C146" s="53"/>
      <c r="D146" s="53"/>
      <c r="E146" s="53"/>
      <c r="F146" s="53"/>
      <c r="G146" s="53"/>
      <c r="H146" s="53"/>
    </row>
    <row r="147">
      <c r="A147" s="53"/>
      <c r="B147" s="53"/>
      <c r="C147" s="53"/>
      <c r="D147" s="53"/>
      <c r="E147" s="53"/>
      <c r="F147" s="53"/>
      <c r="G147" s="53"/>
      <c r="H147" s="53"/>
    </row>
    <row r="148">
      <c r="A148" s="80" t="s">
        <v>90</v>
      </c>
      <c r="B148" s="58"/>
      <c r="C148" s="58"/>
      <c r="D148" s="58"/>
      <c r="E148" s="58"/>
      <c r="F148" s="58"/>
      <c r="G148" s="58"/>
      <c r="H148" s="59"/>
    </row>
    <row r="149">
      <c r="A149" s="53"/>
      <c r="B149" s="53"/>
      <c r="C149" s="53"/>
      <c r="D149" s="81"/>
      <c r="E149" s="53"/>
      <c r="F149" s="53"/>
      <c r="G149" s="53"/>
      <c r="H149" s="53"/>
    </row>
    <row r="150">
      <c r="A150" s="53"/>
      <c r="B150" s="53"/>
      <c r="C150" s="53"/>
      <c r="D150" s="56" t="s">
        <v>3</v>
      </c>
      <c r="E150" s="56" t="s">
        <v>65</v>
      </c>
      <c r="F150" s="53"/>
      <c r="G150" s="53"/>
      <c r="H150" s="53"/>
    </row>
    <row r="151">
      <c r="A151" s="53"/>
      <c r="B151" s="53"/>
      <c r="C151" s="53"/>
      <c r="D151" s="81"/>
      <c r="E151" s="53"/>
      <c r="F151" s="53"/>
      <c r="G151" s="53"/>
      <c r="H151" s="53"/>
    </row>
    <row r="152">
      <c r="A152" s="56" t="s">
        <v>6</v>
      </c>
      <c r="C152" s="53"/>
      <c r="D152" s="61">
        <v>0.3</v>
      </c>
      <c r="E152" s="61">
        <f>B155*D152</f>
        <v>0.0028014</v>
      </c>
      <c r="F152" s="53"/>
      <c r="G152" s="53"/>
      <c r="H152" s="53"/>
    </row>
    <row r="153">
      <c r="A153" s="61">
        <v>0.0</v>
      </c>
      <c r="B153" s="61">
        <v>0.0</v>
      </c>
      <c r="C153" s="53"/>
      <c r="D153" s="53"/>
      <c r="E153" s="53"/>
      <c r="F153" s="53"/>
      <c r="G153" s="53"/>
      <c r="H153" s="53"/>
    </row>
    <row r="154">
      <c r="A154" s="61">
        <v>40.0</v>
      </c>
      <c r="B154" s="61">
        <v>1.0</v>
      </c>
      <c r="C154" s="53"/>
      <c r="D154" s="53"/>
      <c r="E154" s="53"/>
      <c r="F154" s="53"/>
      <c r="G154" s="53"/>
      <c r="H154" s="53"/>
    </row>
    <row r="155">
      <c r="A155" s="65" t="s">
        <v>137</v>
      </c>
      <c r="B155" s="61">
        <f>(A155*B154)/A154</f>
        <v>0.009338</v>
      </c>
      <c r="C155" s="53"/>
      <c r="D155" s="53"/>
      <c r="E155" s="53"/>
      <c r="F155" s="53"/>
      <c r="G155" s="53"/>
      <c r="H155" s="53"/>
    </row>
    <row r="156">
      <c r="A156" s="53"/>
      <c r="B156" s="53"/>
      <c r="C156" s="53"/>
      <c r="D156" s="53"/>
      <c r="E156" s="53"/>
      <c r="F156" s="53"/>
      <c r="G156" s="53"/>
      <c r="H156" s="53"/>
    </row>
    <row r="157">
      <c r="A157" s="56" t="s">
        <v>91</v>
      </c>
      <c r="C157" s="53"/>
      <c r="D157" s="61">
        <v>0.4</v>
      </c>
      <c r="E157" s="61">
        <f>B160*D157</f>
        <v>0.09104942725</v>
      </c>
      <c r="F157" s="53"/>
      <c r="G157" s="53"/>
      <c r="H157" s="53"/>
    </row>
    <row r="158">
      <c r="A158" s="61">
        <v>0.0</v>
      </c>
      <c r="B158" s="61">
        <v>0.0</v>
      </c>
      <c r="C158" s="53"/>
      <c r="D158" s="53"/>
      <c r="E158" s="53"/>
      <c r="F158" s="53"/>
      <c r="G158" s="53"/>
      <c r="H158" s="53"/>
    </row>
    <row r="159">
      <c r="A159" s="82">
        <v>0.85370943</v>
      </c>
      <c r="B159" s="61">
        <v>1.0</v>
      </c>
      <c r="C159" s="53"/>
      <c r="D159" s="53"/>
      <c r="E159" s="53"/>
      <c r="F159" s="53"/>
      <c r="G159" s="53"/>
      <c r="H159" s="53"/>
    </row>
    <row r="160">
      <c r="A160" s="63" t="s">
        <v>138</v>
      </c>
      <c r="B160" s="61">
        <f>(A160*B159)/A159</f>
        <v>0.2276235681</v>
      </c>
      <c r="C160" s="53"/>
      <c r="D160" s="53"/>
      <c r="E160" s="53"/>
      <c r="F160" s="53"/>
      <c r="G160" s="53"/>
      <c r="H160" s="53"/>
    </row>
    <row r="161">
      <c r="A161" s="53"/>
      <c r="B161" s="53"/>
      <c r="C161" s="53"/>
      <c r="D161" s="53"/>
      <c r="E161" s="53"/>
      <c r="F161" s="53"/>
      <c r="G161" s="53"/>
      <c r="H161" s="53"/>
    </row>
    <row r="162">
      <c r="A162" s="56" t="s">
        <v>92</v>
      </c>
      <c r="C162" s="53"/>
      <c r="D162" s="61">
        <v>0.2</v>
      </c>
      <c r="E162" s="61">
        <f>B165*D162</f>
        <v>0.005278411765</v>
      </c>
      <c r="F162" s="53"/>
      <c r="G162" s="53"/>
      <c r="H162" s="53"/>
    </row>
    <row r="163">
      <c r="A163" s="61">
        <v>0.0</v>
      </c>
      <c r="B163" s="61">
        <v>0.0</v>
      </c>
      <c r="C163" s="53"/>
      <c r="D163" s="53"/>
      <c r="E163" s="53"/>
      <c r="F163" s="53"/>
      <c r="G163" s="53"/>
      <c r="H163" s="53"/>
    </row>
    <row r="164">
      <c r="A164" s="61">
        <v>34.0</v>
      </c>
      <c r="B164" s="61">
        <v>1.0</v>
      </c>
      <c r="C164" s="53"/>
      <c r="D164" s="53"/>
      <c r="E164" s="53"/>
      <c r="F164" s="53"/>
      <c r="G164" s="53"/>
      <c r="H164" s="53"/>
    </row>
    <row r="165">
      <c r="A165" s="63" t="s">
        <v>139</v>
      </c>
      <c r="B165" s="61">
        <f>(A165*B164)/A164</f>
        <v>0.02639205882</v>
      </c>
      <c r="C165" s="53"/>
      <c r="D165" s="53"/>
      <c r="E165" s="53"/>
      <c r="F165" s="53"/>
      <c r="G165" s="53"/>
      <c r="H165" s="53"/>
    </row>
    <row r="166">
      <c r="A166" s="53"/>
      <c r="B166" s="53"/>
      <c r="C166" s="53"/>
      <c r="D166" s="53"/>
      <c r="E166" s="53"/>
      <c r="F166" s="53"/>
      <c r="G166" s="53"/>
      <c r="H166" s="53"/>
    </row>
    <row r="167">
      <c r="A167" s="68" t="s">
        <v>93</v>
      </c>
      <c r="B167" s="59"/>
      <c r="C167" s="53"/>
      <c r="D167" s="61">
        <v>0.2</v>
      </c>
      <c r="E167" s="61">
        <f>B169*D167</f>
        <v>0.05</v>
      </c>
      <c r="F167" s="53"/>
      <c r="G167" s="53"/>
      <c r="H167" s="53"/>
    </row>
    <row r="168">
      <c r="A168" s="53" t="s">
        <v>18</v>
      </c>
      <c r="B168" s="61">
        <v>0.0</v>
      </c>
      <c r="C168" s="53"/>
      <c r="D168" s="53"/>
      <c r="E168" s="53"/>
      <c r="F168" s="53"/>
      <c r="G168" s="53"/>
      <c r="H168" s="53"/>
    </row>
    <row r="169">
      <c r="A169" s="53" t="s">
        <v>94</v>
      </c>
      <c r="B169" s="70">
        <v>0.25</v>
      </c>
      <c r="C169" s="53"/>
      <c r="D169" s="53"/>
      <c r="E169" s="53"/>
      <c r="F169" s="53"/>
      <c r="G169" s="53"/>
      <c r="H169" s="53"/>
    </row>
    <row r="170">
      <c r="A170" s="53" t="s">
        <v>95</v>
      </c>
      <c r="B170" s="69">
        <v>0.5</v>
      </c>
      <c r="C170" s="53"/>
      <c r="D170" s="53"/>
      <c r="E170" s="53"/>
      <c r="F170" s="53"/>
      <c r="G170" s="53"/>
      <c r="H170" s="53"/>
    </row>
    <row r="171">
      <c r="A171" s="53" t="s">
        <v>96</v>
      </c>
      <c r="B171" s="61">
        <v>0.75</v>
      </c>
      <c r="C171" s="53"/>
      <c r="D171" s="53"/>
      <c r="E171" s="53"/>
      <c r="F171" s="53"/>
      <c r="G171" s="53"/>
      <c r="H171" s="53"/>
    </row>
    <row r="172">
      <c r="A172" s="53" t="s">
        <v>97</v>
      </c>
      <c r="B172" s="61">
        <v>1.0</v>
      </c>
      <c r="C172" s="53"/>
      <c r="D172" s="53"/>
      <c r="E172" s="53"/>
      <c r="F172" s="53"/>
      <c r="G172" s="53"/>
      <c r="H172" s="53"/>
    </row>
    <row r="173">
      <c r="A173" s="53"/>
      <c r="B173" s="53"/>
      <c r="C173" s="53"/>
      <c r="D173" s="53"/>
      <c r="E173" s="53"/>
      <c r="F173" s="53"/>
      <c r="G173" s="53"/>
      <c r="H173" s="53"/>
    </row>
    <row r="174">
      <c r="A174" s="56" t="s">
        <v>98</v>
      </c>
      <c r="C174" s="53"/>
      <c r="D174" s="61">
        <v>0.3</v>
      </c>
      <c r="E174" s="61">
        <f>B177*D174</f>
        <v>0.05499048519</v>
      </c>
      <c r="F174" s="53"/>
      <c r="G174" s="53"/>
      <c r="H174" s="53"/>
    </row>
    <row r="175">
      <c r="A175" s="61">
        <v>0.0</v>
      </c>
      <c r="B175" s="61">
        <v>0.0</v>
      </c>
      <c r="C175" s="53"/>
      <c r="D175" s="53"/>
      <c r="E175" s="53"/>
      <c r="F175" s="53"/>
      <c r="G175" s="53"/>
      <c r="H175" s="53"/>
    </row>
    <row r="176">
      <c r="A176" s="83">
        <v>0.64533269</v>
      </c>
      <c r="B176" s="61">
        <v>1.0</v>
      </c>
      <c r="C176" s="53"/>
      <c r="D176" s="53"/>
      <c r="E176" s="53"/>
      <c r="F176" s="53"/>
      <c r="G176" s="53"/>
      <c r="H176" s="53"/>
    </row>
    <row r="177">
      <c r="A177" s="63" t="s">
        <v>119</v>
      </c>
      <c r="B177" s="61">
        <f>(A177*B176)/A176</f>
        <v>0.1833016173</v>
      </c>
      <c r="C177" s="53"/>
      <c r="D177" s="53"/>
      <c r="E177" s="53"/>
      <c r="F177" s="53"/>
      <c r="G177" s="53"/>
      <c r="H177" s="53"/>
    </row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2">
    <mergeCell ref="A9:H9"/>
    <mergeCell ref="A12:B12"/>
    <mergeCell ref="A17:B17"/>
    <mergeCell ref="A22:B22"/>
    <mergeCell ref="A27:B27"/>
    <mergeCell ref="A32:B32"/>
    <mergeCell ref="A40:B40"/>
    <mergeCell ref="A130:B130"/>
    <mergeCell ref="A143:B143"/>
    <mergeCell ref="A148:H148"/>
    <mergeCell ref="A152:B152"/>
    <mergeCell ref="A157:B157"/>
    <mergeCell ref="A162:B162"/>
    <mergeCell ref="A167:B167"/>
    <mergeCell ref="A174:B174"/>
    <mergeCell ref="A61:B61"/>
    <mergeCell ref="A74:B74"/>
    <mergeCell ref="A85:B85"/>
    <mergeCell ref="A90:B90"/>
    <mergeCell ref="A100:G100"/>
    <mergeCell ref="A103:B103"/>
    <mergeCell ref="A109:B10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9.29"/>
    <col customWidth="1" min="2" max="3" width="14.43"/>
    <col customWidth="1" min="4" max="4" width="26.14"/>
    <col customWidth="1" min="5" max="5" width="20.86"/>
    <col customWidth="1" min="6" max="6" width="14.43"/>
  </cols>
  <sheetData>
    <row r="1"/>
    <row r="2" ht="15.75" customHeight="1">
      <c r="A2" s="53" t="s">
        <v>140</v>
      </c>
      <c r="B2" s="53"/>
      <c r="C2" s="53"/>
      <c r="D2" s="54"/>
      <c r="E2" s="54"/>
      <c r="F2" s="55"/>
      <c r="G2" s="53"/>
      <c r="H2" s="53"/>
    </row>
    <row r="3">
      <c r="A3" s="53" t="s">
        <v>141</v>
      </c>
      <c r="B3" s="53"/>
      <c r="C3" s="53"/>
      <c r="D3" s="56"/>
      <c r="E3" s="56"/>
      <c r="F3" s="53"/>
      <c r="G3" s="53"/>
      <c r="H3" s="53"/>
    </row>
    <row r="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>
      <c r="A7" s="53"/>
      <c r="B7" s="53"/>
      <c r="C7" s="53"/>
      <c r="D7" s="56"/>
      <c r="E7" s="56"/>
      <c r="F7" s="53"/>
      <c r="G7" s="53"/>
      <c r="H7" s="53"/>
    </row>
    <row r="8">
      <c r="A8" s="53"/>
      <c r="B8" s="53"/>
      <c r="C8" s="53"/>
      <c r="D8" s="56"/>
      <c r="E8" s="56"/>
      <c r="F8" s="53"/>
      <c r="G8" s="53"/>
      <c r="H8" s="53"/>
    </row>
    <row r="9" ht="15.75" customHeight="1">
      <c r="A9" s="57" t="s">
        <v>2</v>
      </c>
      <c r="B9" s="58"/>
      <c r="C9" s="58"/>
      <c r="D9" s="58"/>
      <c r="E9" s="58"/>
      <c r="F9" s="58"/>
      <c r="G9" s="58"/>
      <c r="H9" s="59"/>
    </row>
    <row r="10">
      <c r="A10" s="53"/>
      <c r="B10" s="53"/>
      <c r="C10" s="53"/>
      <c r="D10" s="56" t="s">
        <v>3</v>
      </c>
      <c r="E10" s="56" t="s">
        <v>4</v>
      </c>
      <c r="F10" s="53"/>
      <c r="G10" s="53"/>
      <c r="H10" s="53"/>
    </row>
    <row r="11">
      <c r="A11" s="53"/>
      <c r="B11" s="53"/>
      <c r="C11" s="53"/>
      <c r="D11" s="53"/>
      <c r="E11" s="53"/>
      <c r="F11" s="53"/>
      <c r="G11" s="60"/>
      <c r="H11" s="53"/>
    </row>
    <row r="12">
      <c r="A12" s="56" t="s">
        <v>5</v>
      </c>
      <c r="C12" s="53"/>
      <c r="D12" s="61">
        <v>0.4</v>
      </c>
      <c r="E12" s="61">
        <f>B15*D12</f>
        <v>-0.1031634747</v>
      </c>
      <c r="F12" s="61"/>
      <c r="G12" s="53"/>
      <c r="H12" s="53"/>
    </row>
    <row r="13">
      <c r="A13" s="62">
        <v>-104.0</v>
      </c>
      <c r="B13" s="61">
        <v>0.0</v>
      </c>
      <c r="C13" s="53"/>
      <c r="D13" s="53"/>
      <c r="E13" s="53"/>
      <c r="F13" s="53"/>
      <c r="G13" s="53"/>
      <c r="H13" s="53"/>
    </row>
    <row r="14">
      <c r="A14" s="61">
        <v>198.0</v>
      </c>
      <c r="B14" s="61">
        <v>1.0</v>
      </c>
      <c r="C14" s="53"/>
      <c r="D14" s="53"/>
      <c r="E14" s="53"/>
      <c r="F14" s="53"/>
      <c r="G14" s="53"/>
      <c r="H14" s="53"/>
    </row>
    <row r="15">
      <c r="A15" s="63" t="s">
        <v>142</v>
      </c>
      <c r="B15" s="61">
        <f>(A15*B14)/A14</f>
        <v>-0.2579086869</v>
      </c>
      <c r="C15" s="53"/>
      <c r="D15" s="53"/>
      <c r="E15" s="53"/>
      <c r="F15" s="53"/>
      <c r="G15" s="53"/>
      <c r="H15" s="53"/>
    </row>
    <row r="16">
      <c r="A16" s="53"/>
      <c r="B16" s="53"/>
      <c r="C16" s="53"/>
      <c r="D16" s="53"/>
      <c r="E16" s="53"/>
      <c r="F16" s="53"/>
      <c r="G16" s="53"/>
      <c r="H16" s="53"/>
    </row>
    <row r="17">
      <c r="A17" s="56" t="s">
        <v>6</v>
      </c>
      <c r="C17" s="53"/>
      <c r="D17" s="61">
        <v>0.5</v>
      </c>
      <c r="E17" s="61">
        <f>B20*D17</f>
        <v>0.001928375</v>
      </c>
      <c r="F17" s="53"/>
      <c r="G17" s="62"/>
      <c r="H17" s="53"/>
    </row>
    <row r="18">
      <c r="A18" s="61">
        <v>0.0</v>
      </c>
      <c r="B18" s="61">
        <v>0.0</v>
      </c>
      <c r="C18" s="53"/>
      <c r="D18" s="53"/>
      <c r="E18" s="64"/>
      <c r="F18" s="53"/>
      <c r="G18" s="62"/>
      <c r="H18" s="53"/>
    </row>
    <row r="19">
      <c r="A19" s="61">
        <v>40.0</v>
      </c>
      <c r="B19" s="61">
        <v>1.0</v>
      </c>
      <c r="C19" s="53"/>
      <c r="D19" s="53"/>
      <c r="E19" s="53"/>
      <c r="F19" s="53"/>
      <c r="G19" s="53"/>
      <c r="H19" s="53"/>
    </row>
    <row r="20">
      <c r="A20" s="65" t="s">
        <v>143</v>
      </c>
      <c r="B20" s="61">
        <f>(A20*B19)/A19</f>
        <v>0.00385675</v>
      </c>
      <c r="C20" s="53"/>
      <c r="D20" s="53"/>
      <c r="E20" s="53"/>
      <c r="F20" s="53"/>
      <c r="G20" s="53"/>
      <c r="H20" s="53"/>
    </row>
    <row r="21">
      <c r="A21" s="53"/>
      <c r="B21" s="53"/>
      <c r="C21" s="53"/>
      <c r="D21" s="53"/>
      <c r="E21" s="53"/>
      <c r="F21" s="53"/>
      <c r="G21" s="53"/>
      <c r="H21" s="53"/>
    </row>
    <row r="22">
      <c r="A22" s="56" t="s">
        <v>7</v>
      </c>
      <c r="C22" s="53"/>
      <c r="D22" s="61">
        <v>0.3</v>
      </c>
      <c r="E22" s="61">
        <f>B25*D22</f>
        <v>0.2492064</v>
      </c>
      <c r="F22" s="53"/>
      <c r="G22" s="53"/>
      <c r="H22" s="53"/>
    </row>
    <row r="23">
      <c r="A23" s="61">
        <v>5.0</v>
      </c>
      <c r="B23" s="61">
        <v>0.0</v>
      </c>
      <c r="C23" s="53"/>
      <c r="D23" s="53"/>
      <c r="E23" s="66"/>
      <c r="F23" s="53"/>
      <c r="G23" s="53"/>
      <c r="H23" s="53"/>
    </row>
    <row r="24">
      <c r="A24" s="61">
        <v>15.0</v>
      </c>
      <c r="B24" s="61">
        <v>1.0</v>
      </c>
      <c r="C24" s="53"/>
      <c r="D24" s="53"/>
      <c r="E24" s="53"/>
      <c r="F24" s="53"/>
      <c r="G24" s="53"/>
      <c r="H24" s="53"/>
    </row>
    <row r="25">
      <c r="A25" s="63" t="s">
        <v>144</v>
      </c>
      <c r="B25" s="61">
        <f>(A25*B24)/A24</f>
        <v>0.830688</v>
      </c>
      <c r="C25" s="53"/>
      <c r="D25" s="53"/>
      <c r="E25" s="53"/>
      <c r="F25" s="53"/>
      <c r="G25" s="53"/>
      <c r="H25" s="53"/>
    </row>
    <row r="26">
      <c r="A26" s="53"/>
      <c r="B26" s="53"/>
      <c r="C26" s="53"/>
      <c r="D26" s="53"/>
      <c r="E26" s="53"/>
      <c r="F26" s="53"/>
      <c r="G26" s="53"/>
      <c r="H26" s="53"/>
    </row>
    <row r="27">
      <c r="A27" s="56" t="s">
        <v>8</v>
      </c>
      <c r="C27" s="53"/>
      <c r="D27" s="61">
        <v>0.3</v>
      </c>
      <c r="E27" s="61">
        <f>B30*D27</f>
        <v>0.05094339623</v>
      </c>
      <c r="F27" s="53"/>
      <c r="G27" s="53"/>
      <c r="H27" s="53"/>
    </row>
    <row r="28">
      <c r="A28" s="61">
        <v>0.0</v>
      </c>
      <c r="B28" s="61">
        <v>0.0</v>
      </c>
      <c r="C28" s="53"/>
      <c r="D28" s="53"/>
      <c r="E28" s="61"/>
      <c r="F28" s="53"/>
      <c r="G28" s="53"/>
      <c r="H28" s="53"/>
    </row>
    <row r="29">
      <c r="A29" s="61">
        <v>159.0</v>
      </c>
      <c r="B29" s="61">
        <v>1.0</v>
      </c>
      <c r="C29" s="53"/>
      <c r="D29" s="53"/>
      <c r="E29" s="53"/>
      <c r="F29" s="53"/>
      <c r="G29" s="53"/>
      <c r="H29" s="53"/>
    </row>
    <row r="30">
      <c r="A30" s="70">
        <v>27.0</v>
      </c>
      <c r="B30" s="61">
        <f>(A30*B29)/A29</f>
        <v>0.1698113208</v>
      </c>
      <c r="C30" s="53"/>
      <c r="D30" s="53"/>
      <c r="E30" s="53"/>
      <c r="F30" s="53"/>
      <c r="G30" s="53"/>
      <c r="H30" s="53"/>
    </row>
    <row r="31">
      <c r="A31" s="53"/>
      <c r="B31" s="53"/>
      <c r="C31" s="53"/>
      <c r="D31" s="53"/>
      <c r="E31" s="53"/>
      <c r="F31" s="53"/>
      <c r="G31" s="53"/>
      <c r="H31" s="53"/>
    </row>
    <row r="32">
      <c r="A32" s="56" t="s">
        <v>9</v>
      </c>
      <c r="C32" s="53"/>
      <c r="D32" s="61">
        <v>0.1</v>
      </c>
      <c r="E32" s="61">
        <f>B34*D32</f>
        <v>0.02</v>
      </c>
      <c r="F32" s="53"/>
      <c r="G32" s="53"/>
      <c r="H32" s="53"/>
    </row>
    <row r="33">
      <c r="A33" s="53" t="s">
        <v>10</v>
      </c>
      <c r="B33" s="69">
        <v>0.0</v>
      </c>
      <c r="C33" s="53"/>
      <c r="D33" s="53"/>
      <c r="E33" s="53"/>
      <c r="F33" s="53"/>
      <c r="G33" s="53"/>
      <c r="H33" s="53"/>
    </row>
    <row r="34">
      <c r="A34" s="53" t="s">
        <v>11</v>
      </c>
      <c r="B34" s="70">
        <v>0.2</v>
      </c>
      <c r="C34" s="53"/>
      <c r="D34" s="53"/>
      <c r="E34" s="53"/>
      <c r="F34" s="53"/>
      <c r="G34" s="53"/>
      <c r="H34" s="53"/>
    </row>
    <row r="35">
      <c r="A35" s="53" t="s">
        <v>12</v>
      </c>
      <c r="B35" s="61">
        <v>0.4</v>
      </c>
      <c r="C35" s="53"/>
      <c r="D35" s="53"/>
      <c r="E35" s="53"/>
      <c r="F35" s="53"/>
      <c r="G35" s="53"/>
      <c r="H35" s="53"/>
    </row>
    <row r="36">
      <c r="A36" s="53" t="s">
        <v>13</v>
      </c>
      <c r="B36" s="61">
        <v>0.6</v>
      </c>
      <c r="C36" s="53"/>
      <c r="D36" s="53"/>
      <c r="E36" s="53"/>
      <c r="F36" s="53"/>
      <c r="G36" s="53"/>
      <c r="H36" s="53"/>
    </row>
    <row r="37">
      <c r="A37" s="53" t="s">
        <v>14</v>
      </c>
      <c r="B37" s="61">
        <v>0.8</v>
      </c>
      <c r="C37" s="53"/>
      <c r="D37" s="53"/>
      <c r="E37" s="53"/>
      <c r="F37" s="53"/>
      <c r="G37" s="53"/>
      <c r="H37" s="53"/>
    </row>
    <row r="38">
      <c r="A38" s="71" t="s">
        <v>15</v>
      </c>
      <c r="B38" s="61">
        <v>1.0</v>
      </c>
      <c r="C38" s="53"/>
      <c r="D38" s="53"/>
      <c r="E38" s="53"/>
      <c r="F38" s="53"/>
      <c r="G38" s="53"/>
      <c r="H38" s="53"/>
    </row>
    <row r="39">
      <c r="A39" s="53"/>
      <c r="B39" s="53"/>
      <c r="C39" s="53"/>
      <c r="D39" s="53"/>
      <c r="E39" s="53"/>
      <c r="F39" s="53"/>
      <c r="G39" s="53"/>
      <c r="H39" s="53"/>
    </row>
    <row r="40">
      <c r="A40" s="56" t="s">
        <v>145</v>
      </c>
      <c r="C40" s="53"/>
      <c r="D40" s="53"/>
      <c r="E40" s="53"/>
      <c r="F40" s="53"/>
      <c r="G40" s="53"/>
      <c r="H40" s="53"/>
    </row>
    <row r="41">
      <c r="A41" s="53" t="s">
        <v>17</v>
      </c>
      <c r="B41" s="53"/>
      <c r="C41" s="53"/>
      <c r="D41" s="72">
        <v>0.2</v>
      </c>
      <c r="E41" s="61">
        <f>D41*B59</f>
        <v>0.1999999986</v>
      </c>
      <c r="F41" s="53"/>
      <c r="G41" s="53"/>
      <c r="H41" s="53"/>
    </row>
    <row r="42">
      <c r="A42" s="53" t="s">
        <v>18</v>
      </c>
      <c r="B42" s="61">
        <v>0.0</v>
      </c>
      <c r="C42" s="53"/>
      <c r="D42" s="53"/>
      <c r="E42" s="64"/>
      <c r="F42" s="53"/>
      <c r="G42" s="53"/>
      <c r="H42" s="53"/>
    </row>
    <row r="43">
      <c r="A43" s="53" t="s">
        <v>19</v>
      </c>
      <c r="B43" s="73">
        <v>0.058823529</v>
      </c>
      <c r="C43" s="53"/>
      <c r="D43" s="53"/>
      <c r="E43" s="53"/>
      <c r="F43" s="53"/>
      <c r="G43" s="53"/>
      <c r="H43" s="53"/>
    </row>
    <row r="44">
      <c r="A44" s="53" t="s">
        <v>20</v>
      </c>
      <c r="B44" s="73">
        <f>B43+B43</f>
        <v>0.117647058</v>
      </c>
      <c r="C44" s="53"/>
      <c r="D44" s="53"/>
      <c r="E44" s="53"/>
      <c r="F44" s="53"/>
      <c r="G44" s="53"/>
      <c r="H44" s="53"/>
    </row>
    <row r="45">
      <c r="A45" s="53" t="s">
        <v>21</v>
      </c>
      <c r="B45" s="73">
        <f>B44+B43</f>
        <v>0.176470587</v>
      </c>
      <c r="C45" s="53"/>
      <c r="D45" s="53"/>
      <c r="E45" s="53"/>
      <c r="F45" s="53"/>
      <c r="G45" s="53"/>
      <c r="H45" s="53"/>
    </row>
    <row r="46">
      <c r="A46" s="53" t="s">
        <v>22</v>
      </c>
      <c r="B46" s="73">
        <f>B45+B43</f>
        <v>0.235294116</v>
      </c>
      <c r="C46" s="53"/>
      <c r="D46" s="53"/>
      <c r="E46" s="53"/>
      <c r="F46" s="53"/>
      <c r="G46" s="53"/>
      <c r="H46" s="53"/>
    </row>
    <row r="47">
      <c r="A47" s="53" t="s">
        <v>23</v>
      </c>
      <c r="B47" s="73">
        <f>B46+B43</f>
        <v>0.294117645</v>
      </c>
      <c r="C47" s="53"/>
      <c r="D47" s="53"/>
      <c r="E47" s="53"/>
      <c r="F47" s="53"/>
      <c r="G47" s="53"/>
      <c r="H47" s="53"/>
    </row>
    <row r="48">
      <c r="A48" s="53" t="s">
        <v>24</v>
      </c>
      <c r="B48" s="73">
        <f>B47+B43</f>
        <v>0.352941174</v>
      </c>
      <c r="C48" s="53"/>
      <c r="D48" s="53"/>
      <c r="E48" s="53"/>
      <c r="F48" s="53"/>
      <c r="G48" s="53"/>
      <c r="H48" s="53"/>
    </row>
    <row r="49">
      <c r="A49" s="53" t="s">
        <v>25</v>
      </c>
      <c r="B49" s="73">
        <f>B48+B43</f>
        <v>0.411764703</v>
      </c>
      <c r="C49" s="53"/>
      <c r="D49" s="53"/>
      <c r="E49" s="53"/>
      <c r="F49" s="53"/>
      <c r="G49" s="53"/>
      <c r="H49" s="53"/>
    </row>
    <row r="50">
      <c r="A50" s="53" t="s">
        <v>26</v>
      </c>
      <c r="B50" s="73">
        <f>B49+B43</f>
        <v>0.470588232</v>
      </c>
      <c r="C50" s="53"/>
      <c r="D50" s="53"/>
      <c r="E50" s="53"/>
      <c r="F50" s="53"/>
      <c r="G50" s="53"/>
      <c r="H50" s="53"/>
    </row>
    <row r="51">
      <c r="A51" s="53" t="s">
        <v>27</v>
      </c>
      <c r="B51" s="73">
        <f>B50+B43</f>
        <v>0.529411761</v>
      </c>
      <c r="C51" s="53"/>
      <c r="D51" s="53"/>
      <c r="E51" s="53"/>
      <c r="F51" s="53"/>
      <c r="G51" s="53"/>
      <c r="H51" s="53"/>
    </row>
    <row r="52">
      <c r="A52" s="53" t="s">
        <v>28</v>
      </c>
      <c r="B52" s="73">
        <f>B51+B43</f>
        <v>0.58823529</v>
      </c>
      <c r="C52" s="53"/>
      <c r="D52" s="53"/>
      <c r="E52" s="53"/>
      <c r="F52" s="53"/>
      <c r="G52" s="53"/>
      <c r="H52" s="53"/>
    </row>
    <row r="53">
      <c r="A53" s="53" t="s">
        <v>29</v>
      </c>
      <c r="B53" s="73">
        <f>B52+B43</f>
        <v>0.647058819</v>
      </c>
      <c r="C53" s="53"/>
      <c r="D53" s="53"/>
      <c r="E53" s="53"/>
      <c r="F53" s="53"/>
      <c r="G53" s="53"/>
      <c r="H53" s="53"/>
    </row>
    <row r="54">
      <c r="A54" s="53" t="s">
        <v>30</v>
      </c>
      <c r="B54" s="73">
        <f>B53+B43</f>
        <v>0.705882348</v>
      </c>
      <c r="C54" s="53"/>
      <c r="D54" s="53"/>
      <c r="E54" s="53"/>
      <c r="F54" s="53"/>
      <c r="G54" s="53"/>
      <c r="H54" s="53"/>
    </row>
    <row r="55">
      <c r="A55" s="53" t="s">
        <v>31</v>
      </c>
      <c r="B55" s="73">
        <f>B54+B43</f>
        <v>0.764705877</v>
      </c>
      <c r="C55" s="53"/>
      <c r="D55" s="53"/>
      <c r="E55" s="53"/>
      <c r="F55" s="53"/>
      <c r="G55" s="53"/>
      <c r="H55" s="53"/>
    </row>
    <row r="56">
      <c r="A56" s="53" t="s">
        <v>32</v>
      </c>
      <c r="B56" s="73">
        <f>B55+B43</f>
        <v>0.823529406</v>
      </c>
      <c r="C56" s="53"/>
      <c r="D56" s="53"/>
      <c r="E56" s="53"/>
      <c r="F56" s="53"/>
      <c r="G56" s="53"/>
      <c r="H56" s="53"/>
    </row>
    <row r="57">
      <c r="A57" s="53" t="s">
        <v>33</v>
      </c>
      <c r="B57" s="73">
        <f>B56+B43</f>
        <v>0.882352935</v>
      </c>
      <c r="C57" s="53"/>
      <c r="D57" s="53"/>
      <c r="E57" s="53"/>
      <c r="F57" s="53"/>
      <c r="G57" s="53"/>
      <c r="H57" s="53"/>
    </row>
    <row r="58">
      <c r="A58" s="53" t="s">
        <v>34</v>
      </c>
      <c r="B58" s="73">
        <f>B57+B43</f>
        <v>0.941176464</v>
      </c>
      <c r="C58" s="53"/>
      <c r="D58" s="53"/>
      <c r="E58" s="53"/>
      <c r="F58" s="53"/>
      <c r="G58" s="53"/>
      <c r="H58" s="53"/>
    </row>
    <row r="59">
      <c r="A59" s="53" t="s">
        <v>35</v>
      </c>
      <c r="B59" s="84">
        <f>B58+B43</f>
        <v>0.999999993</v>
      </c>
      <c r="C59" s="53"/>
      <c r="D59" s="53"/>
      <c r="E59" s="53"/>
      <c r="F59" s="53"/>
      <c r="G59" s="53"/>
      <c r="H59" s="53"/>
    </row>
    <row r="60">
      <c r="A60" s="53"/>
      <c r="B60" s="53"/>
      <c r="C60" s="53"/>
      <c r="D60" s="53"/>
      <c r="E60" s="53"/>
      <c r="F60" s="53"/>
      <c r="G60" s="53"/>
      <c r="H60" s="53"/>
    </row>
    <row r="61">
      <c r="A61" s="56" t="s">
        <v>36</v>
      </c>
      <c r="C61" s="53"/>
      <c r="D61" s="61">
        <v>0.2</v>
      </c>
      <c r="E61" s="61">
        <f>B64*D61</f>
        <v>0.04</v>
      </c>
      <c r="F61" s="53"/>
      <c r="G61" s="53"/>
      <c r="H61" s="53"/>
    </row>
    <row r="62">
      <c r="A62" s="53" t="s">
        <v>18</v>
      </c>
      <c r="B62" s="61">
        <v>0.0</v>
      </c>
      <c r="C62" s="53"/>
      <c r="D62" s="53"/>
      <c r="E62" s="53"/>
      <c r="F62" s="53"/>
      <c r="G62" s="53"/>
      <c r="H62" s="53"/>
    </row>
    <row r="63">
      <c r="A63" s="53" t="s">
        <v>37</v>
      </c>
      <c r="B63" s="61">
        <v>0.1</v>
      </c>
      <c r="C63" s="53"/>
      <c r="D63" s="53"/>
      <c r="E63" s="53"/>
      <c r="F63" s="53"/>
      <c r="G63" s="53"/>
      <c r="H63" s="53"/>
    </row>
    <row r="64">
      <c r="A64" s="53" t="s">
        <v>38</v>
      </c>
      <c r="B64" s="70">
        <v>0.2</v>
      </c>
      <c r="C64" s="53"/>
      <c r="D64" s="53"/>
      <c r="E64" s="53"/>
      <c r="F64" s="53"/>
      <c r="G64" s="53"/>
      <c r="H64" s="53"/>
    </row>
    <row r="65">
      <c r="A65" s="53" t="s">
        <v>39</v>
      </c>
      <c r="B65" s="61">
        <v>0.3</v>
      </c>
      <c r="C65" s="53"/>
      <c r="D65" s="53"/>
      <c r="E65" s="53"/>
      <c r="F65" s="53"/>
      <c r="G65" s="53"/>
      <c r="H65" s="53"/>
    </row>
    <row r="66">
      <c r="A66" s="53" t="s">
        <v>40</v>
      </c>
      <c r="B66" s="61">
        <v>0.4</v>
      </c>
      <c r="C66" s="53"/>
      <c r="D66" s="53"/>
      <c r="E66" s="53"/>
      <c r="F66" s="53"/>
      <c r="G66" s="53"/>
      <c r="H66" s="53"/>
    </row>
    <row r="67">
      <c r="A67" s="53" t="s">
        <v>41</v>
      </c>
      <c r="B67" s="61">
        <v>0.5</v>
      </c>
      <c r="C67" s="53"/>
      <c r="D67" s="53"/>
      <c r="E67" s="53"/>
      <c r="F67" s="53"/>
      <c r="G67" s="53"/>
      <c r="H67" s="53"/>
    </row>
    <row r="68">
      <c r="A68" s="53" t="s">
        <v>42</v>
      </c>
      <c r="B68" s="61">
        <v>0.6</v>
      </c>
      <c r="C68" s="53"/>
      <c r="D68" s="53"/>
      <c r="E68" s="53"/>
      <c r="F68" s="53"/>
      <c r="G68" s="53"/>
      <c r="H68" s="53"/>
    </row>
    <row r="69">
      <c r="A69" s="53" t="s">
        <v>43</v>
      </c>
      <c r="B69" s="61">
        <v>0.7</v>
      </c>
      <c r="C69" s="53"/>
      <c r="D69" s="53"/>
      <c r="E69" s="53"/>
      <c r="F69" s="53"/>
      <c r="G69" s="53"/>
      <c r="H69" s="53"/>
    </row>
    <row r="70">
      <c r="A70" s="53" t="s">
        <v>44</v>
      </c>
      <c r="B70" s="61">
        <v>0.8</v>
      </c>
      <c r="C70" s="53"/>
      <c r="D70" s="53"/>
      <c r="E70" s="53"/>
      <c r="F70" s="53"/>
      <c r="G70" s="53"/>
      <c r="H70" s="53"/>
    </row>
    <row r="71">
      <c r="A71" s="53" t="s">
        <v>45</v>
      </c>
      <c r="B71" s="61">
        <v>0.9</v>
      </c>
      <c r="C71" s="53"/>
      <c r="D71" s="53"/>
      <c r="E71" s="53"/>
      <c r="F71" s="53"/>
      <c r="G71" s="53"/>
      <c r="H71" s="53"/>
    </row>
    <row r="72">
      <c r="A72" s="53" t="s">
        <v>46</v>
      </c>
      <c r="B72" s="61">
        <v>1.0</v>
      </c>
      <c r="C72" s="53"/>
      <c r="D72" s="53"/>
      <c r="E72" s="53"/>
      <c r="F72" s="53"/>
      <c r="G72" s="53"/>
      <c r="H72" s="53"/>
    </row>
    <row r="73">
      <c r="A73" s="53"/>
      <c r="B73" s="53"/>
      <c r="C73" s="53"/>
      <c r="D73" s="53"/>
      <c r="E73" s="53"/>
      <c r="F73" s="53"/>
      <c r="G73" s="53"/>
      <c r="H73" s="53"/>
    </row>
    <row r="74">
      <c r="A74" s="56" t="s">
        <v>47</v>
      </c>
      <c r="C74" s="53"/>
      <c r="D74" s="61">
        <v>0.2</v>
      </c>
      <c r="E74" s="61">
        <f>B83*D74</f>
        <v>0.2</v>
      </c>
      <c r="F74" s="53"/>
      <c r="G74" s="53"/>
      <c r="H74" s="53"/>
    </row>
    <row r="75">
      <c r="A75" s="53" t="s">
        <v>10</v>
      </c>
      <c r="B75" s="61">
        <v>0.0</v>
      </c>
      <c r="C75" s="53"/>
      <c r="D75" s="55"/>
      <c r="E75" s="53"/>
      <c r="F75" s="53"/>
      <c r="G75" s="53"/>
      <c r="H75" s="53"/>
    </row>
    <row r="76">
      <c r="A76" s="53" t="s">
        <v>48</v>
      </c>
      <c r="B76" s="61">
        <v>0.125</v>
      </c>
      <c r="C76" s="53"/>
      <c r="D76" s="55"/>
      <c r="E76" s="53"/>
      <c r="F76" s="53"/>
      <c r="G76" s="53"/>
      <c r="H76" s="53"/>
    </row>
    <row r="77">
      <c r="A77" s="53" t="s">
        <v>49</v>
      </c>
      <c r="B77" s="61">
        <v>0.25</v>
      </c>
      <c r="C77" s="53"/>
      <c r="D77" s="55"/>
      <c r="E77" s="53"/>
      <c r="F77" s="53"/>
      <c r="G77" s="53"/>
      <c r="H77" s="53"/>
    </row>
    <row r="78">
      <c r="A78" s="53" t="s">
        <v>50</v>
      </c>
      <c r="B78" s="61">
        <v>0.375</v>
      </c>
      <c r="C78" s="53"/>
      <c r="D78" s="55"/>
      <c r="E78" s="53"/>
      <c r="F78" s="53"/>
      <c r="G78" s="53"/>
      <c r="H78" s="53"/>
    </row>
    <row r="79">
      <c r="A79" s="53" t="s">
        <v>51</v>
      </c>
      <c r="B79" s="61">
        <v>0.5</v>
      </c>
      <c r="C79" s="53"/>
      <c r="D79" s="55"/>
      <c r="E79" s="53"/>
      <c r="F79" s="53"/>
      <c r="G79" s="53"/>
      <c r="H79" s="53"/>
    </row>
    <row r="80">
      <c r="A80" s="53" t="s">
        <v>52</v>
      </c>
      <c r="B80" s="61">
        <v>0.625</v>
      </c>
      <c r="C80" s="53"/>
      <c r="D80" s="55"/>
      <c r="E80" s="53"/>
      <c r="F80" s="53"/>
      <c r="G80" s="53"/>
      <c r="H80" s="53"/>
    </row>
    <row r="81">
      <c r="A81" s="53" t="s">
        <v>53</v>
      </c>
      <c r="B81" s="61">
        <v>0.75</v>
      </c>
      <c r="C81" s="53"/>
      <c r="D81" s="55"/>
      <c r="E81" s="53"/>
      <c r="F81" s="53"/>
      <c r="G81" s="53"/>
      <c r="H81" s="53"/>
    </row>
    <row r="82">
      <c r="A82" s="53" t="s">
        <v>54</v>
      </c>
      <c r="B82" s="61">
        <v>0.875</v>
      </c>
      <c r="C82" s="53"/>
      <c r="D82" s="55"/>
      <c r="E82" s="53"/>
      <c r="F82" s="53"/>
      <c r="G82" s="53"/>
      <c r="H82" s="53"/>
    </row>
    <row r="83">
      <c r="A83" s="53" t="s">
        <v>55</v>
      </c>
      <c r="B83" s="70">
        <v>1.0</v>
      </c>
      <c r="C83" s="53"/>
      <c r="D83" s="55"/>
      <c r="E83" s="53"/>
      <c r="F83" s="53"/>
      <c r="G83" s="53"/>
      <c r="H83" s="53"/>
    </row>
    <row r="84">
      <c r="A84" s="53"/>
      <c r="B84" s="53"/>
      <c r="C84" s="53"/>
      <c r="D84" s="53"/>
      <c r="E84" s="53"/>
      <c r="F84" s="53"/>
      <c r="G84" s="53"/>
      <c r="H84" s="53"/>
    </row>
    <row r="85">
      <c r="A85" s="56" t="s">
        <v>56</v>
      </c>
      <c r="C85" s="53"/>
      <c r="D85" s="61">
        <v>0.4</v>
      </c>
      <c r="E85" s="61">
        <f>B88*D85</f>
        <v>0.01452281697</v>
      </c>
      <c r="F85" s="53"/>
      <c r="G85" s="53"/>
      <c r="H85" s="53"/>
    </row>
    <row r="86">
      <c r="A86" s="76">
        <v>1174.4</v>
      </c>
      <c r="B86" s="61">
        <v>0.0</v>
      </c>
      <c r="C86" s="53"/>
      <c r="F86" s="53"/>
      <c r="G86" s="53"/>
      <c r="H86" s="53"/>
    </row>
    <row r="87">
      <c r="A87" s="76">
        <v>139738.73</v>
      </c>
      <c r="B87" s="61">
        <v>1.0</v>
      </c>
      <c r="C87" s="53"/>
      <c r="D87" s="53"/>
      <c r="E87" s="53"/>
      <c r="F87" s="53"/>
      <c r="G87" s="53"/>
      <c r="H87" s="53"/>
    </row>
    <row r="88">
      <c r="A88" s="63" t="s">
        <v>114</v>
      </c>
      <c r="B88" s="61">
        <f>(A88*B87)/A87</f>
        <v>0.03630704244</v>
      </c>
      <c r="C88" s="53"/>
      <c r="D88" s="53"/>
      <c r="E88" s="53"/>
      <c r="F88" s="53"/>
      <c r="G88" s="53"/>
      <c r="H88" s="53"/>
    </row>
    <row r="89">
      <c r="A89" s="53"/>
      <c r="B89" s="53"/>
      <c r="C89" s="53"/>
      <c r="D89" s="53"/>
      <c r="E89" s="53"/>
      <c r="F89" s="53"/>
      <c r="G89" s="53"/>
      <c r="H89" s="53"/>
    </row>
    <row r="90">
      <c r="A90" s="56" t="s">
        <v>146</v>
      </c>
      <c r="C90" s="53"/>
      <c r="D90" s="61">
        <v>0.5</v>
      </c>
      <c r="E90" s="61">
        <f>B94*D90</f>
        <v>0.4</v>
      </c>
      <c r="F90" s="53"/>
      <c r="G90" s="53"/>
      <c r="H90" s="53"/>
    </row>
    <row r="91">
      <c r="A91" s="53" t="s">
        <v>58</v>
      </c>
      <c r="B91" s="61">
        <v>0.2</v>
      </c>
      <c r="C91" s="53"/>
      <c r="D91" s="53"/>
      <c r="E91" s="53"/>
      <c r="F91" s="53"/>
      <c r="G91" s="53"/>
      <c r="H91" s="53"/>
    </row>
    <row r="92">
      <c r="A92" s="53" t="s">
        <v>59</v>
      </c>
      <c r="B92" s="61">
        <v>0.4</v>
      </c>
      <c r="C92" s="53"/>
      <c r="D92" s="53"/>
      <c r="E92" s="53"/>
      <c r="F92" s="53"/>
      <c r="G92" s="53"/>
      <c r="H92" s="53"/>
    </row>
    <row r="93">
      <c r="A93" s="53" t="s">
        <v>60</v>
      </c>
      <c r="B93" s="61">
        <v>0.6</v>
      </c>
      <c r="C93" s="53"/>
      <c r="D93" s="53"/>
      <c r="E93" s="53"/>
      <c r="F93" s="53"/>
      <c r="G93" s="53"/>
      <c r="H93" s="53"/>
    </row>
    <row r="94">
      <c r="A94" s="53" t="s">
        <v>61</v>
      </c>
      <c r="B94" s="70">
        <v>0.8</v>
      </c>
      <c r="C94" s="53"/>
      <c r="D94" s="53"/>
      <c r="E94" s="53"/>
      <c r="F94" s="53"/>
      <c r="G94" s="53"/>
      <c r="H94" s="53"/>
    </row>
    <row r="95">
      <c r="A95" s="53" t="s">
        <v>62</v>
      </c>
      <c r="B95" s="61">
        <v>1.0</v>
      </c>
      <c r="C95" s="53"/>
      <c r="D95" s="53"/>
      <c r="E95" s="53"/>
      <c r="F95" s="53"/>
      <c r="G95" s="53"/>
      <c r="H95" s="53"/>
    </row>
    <row r="96">
      <c r="A96" s="53"/>
      <c r="B96" s="53"/>
      <c r="C96" s="53"/>
      <c r="D96" s="53"/>
      <c r="E96" s="53"/>
      <c r="F96" s="53"/>
      <c r="G96" s="53"/>
      <c r="H96" s="53"/>
    </row>
    <row r="97">
      <c r="A97" s="53"/>
      <c r="B97" s="61"/>
      <c r="C97" s="53"/>
      <c r="D97" s="53"/>
      <c r="E97" s="53"/>
      <c r="F97" s="53"/>
      <c r="G97" s="53"/>
      <c r="H97" s="53"/>
    </row>
    <row r="98">
      <c r="A98" s="53"/>
      <c r="B98" s="61"/>
      <c r="C98" s="53"/>
      <c r="D98" s="53"/>
      <c r="E98" s="53"/>
      <c r="F98" s="53"/>
      <c r="G98" s="53"/>
      <c r="H98" s="53"/>
    </row>
    <row r="99">
      <c r="A99" s="53"/>
      <c r="B99" s="53"/>
      <c r="C99" s="53"/>
      <c r="D99" s="53"/>
      <c r="E99" s="53"/>
      <c r="F99" s="53"/>
      <c r="G99" s="53"/>
      <c r="H99" s="53"/>
    </row>
    <row r="100">
      <c r="A100" s="77" t="s">
        <v>64</v>
      </c>
      <c r="B100" s="58"/>
      <c r="C100" s="58"/>
      <c r="D100" s="58"/>
      <c r="E100" s="58"/>
      <c r="F100" s="58"/>
      <c r="G100" s="59"/>
      <c r="H100" s="53"/>
    </row>
    <row r="101">
      <c r="A101" s="60"/>
      <c r="B101" s="60"/>
      <c r="C101" s="60"/>
      <c r="D101" s="56" t="s">
        <v>3</v>
      </c>
      <c r="E101" s="60" t="s">
        <v>65</v>
      </c>
      <c r="F101" s="60"/>
      <c r="G101" s="60"/>
      <c r="H101" s="53"/>
    </row>
    <row r="102">
      <c r="A102" s="53"/>
      <c r="B102" s="53"/>
      <c r="C102" s="53"/>
      <c r="D102" s="53"/>
      <c r="E102" s="53"/>
      <c r="F102" s="53"/>
      <c r="G102" s="53"/>
      <c r="H102" s="53"/>
    </row>
    <row r="103">
      <c r="A103" s="56" t="s">
        <v>66</v>
      </c>
      <c r="C103" s="53"/>
      <c r="D103" s="61">
        <v>0.2</v>
      </c>
      <c r="E103" s="61">
        <f>B106*D103</f>
        <v>0.15</v>
      </c>
      <c r="F103" s="53"/>
      <c r="G103" s="53"/>
      <c r="H103" s="53"/>
    </row>
    <row r="104">
      <c r="A104" s="53" t="s">
        <v>67</v>
      </c>
      <c r="B104" s="61">
        <v>0.25</v>
      </c>
      <c r="C104" s="53"/>
      <c r="D104" s="53"/>
      <c r="E104" s="53"/>
      <c r="F104" s="53"/>
      <c r="G104" s="53"/>
      <c r="H104" s="53"/>
    </row>
    <row r="105">
      <c r="A105" s="53" t="s">
        <v>68</v>
      </c>
      <c r="B105" s="61">
        <v>0.5</v>
      </c>
      <c r="C105" s="53"/>
      <c r="D105" s="53"/>
      <c r="E105" s="53" t="s">
        <v>69</v>
      </c>
      <c r="F105" s="53"/>
      <c r="G105" s="53"/>
      <c r="H105" s="53"/>
    </row>
    <row r="106">
      <c r="A106" s="53" t="s">
        <v>70</v>
      </c>
      <c r="B106" s="70">
        <v>0.75</v>
      </c>
      <c r="C106" s="53"/>
      <c r="D106" s="53"/>
      <c r="E106" s="53"/>
      <c r="F106" s="53"/>
      <c r="G106" s="53"/>
      <c r="H106" s="53"/>
    </row>
    <row r="107">
      <c r="A107" s="53" t="s">
        <v>71</v>
      </c>
      <c r="B107" s="61">
        <v>1.0</v>
      </c>
      <c r="C107" s="53"/>
      <c r="D107" s="53"/>
      <c r="E107" s="53"/>
      <c r="F107" s="53"/>
      <c r="G107" s="53"/>
      <c r="H107" s="53"/>
    </row>
    <row r="108">
      <c r="A108" s="53"/>
      <c r="B108" s="53"/>
      <c r="C108" s="53"/>
      <c r="D108" s="53"/>
      <c r="E108" s="53"/>
      <c r="F108" s="53"/>
      <c r="G108" s="53"/>
      <c r="H108" s="53"/>
    </row>
    <row r="109">
      <c r="A109" s="79" t="s">
        <v>72</v>
      </c>
      <c r="C109" s="53"/>
      <c r="D109" s="61">
        <v>0.3</v>
      </c>
      <c r="E109" s="61">
        <f>B114*D109</f>
        <v>0.07894736842</v>
      </c>
      <c r="F109" s="53"/>
      <c r="G109" s="53"/>
      <c r="H109" s="53"/>
    </row>
    <row r="110">
      <c r="A110" s="53" t="s">
        <v>73</v>
      </c>
      <c r="B110" s="61">
        <v>0.0526315789473684</v>
      </c>
      <c r="C110" s="53"/>
      <c r="D110" s="53"/>
      <c r="E110" s="53"/>
      <c r="F110" s="53"/>
      <c r="G110" s="53"/>
      <c r="H110" s="53"/>
    </row>
    <row r="111">
      <c r="A111" s="53" t="s">
        <v>74</v>
      </c>
      <c r="B111" s="61">
        <v>0.105263157894736</v>
      </c>
      <c r="C111" s="53"/>
      <c r="D111" s="53"/>
      <c r="E111" s="53"/>
      <c r="F111" s="53"/>
      <c r="G111" s="53"/>
      <c r="H111" s="53"/>
    </row>
    <row r="112">
      <c r="A112" s="53" t="s">
        <v>75</v>
      </c>
      <c r="B112" s="61">
        <v>0.157894736842105</v>
      </c>
      <c r="C112" s="53"/>
      <c r="D112" s="53"/>
      <c r="E112" s="53"/>
      <c r="F112" s="53"/>
      <c r="G112" s="53"/>
      <c r="H112" s="53"/>
    </row>
    <row r="113">
      <c r="A113" s="53" t="s">
        <v>76</v>
      </c>
      <c r="B113" s="61">
        <v>0.210526315789473</v>
      </c>
      <c r="C113" s="53"/>
      <c r="D113" s="53"/>
      <c r="E113" s="53"/>
      <c r="F113" s="53"/>
      <c r="G113" s="53"/>
      <c r="H113" s="53"/>
    </row>
    <row r="114">
      <c r="A114" s="53" t="s">
        <v>77</v>
      </c>
      <c r="B114" s="70">
        <v>0.263157894736841</v>
      </c>
      <c r="C114" s="53"/>
      <c r="D114" s="53"/>
      <c r="E114" s="53"/>
      <c r="F114" s="53"/>
      <c r="G114" s="53"/>
      <c r="H114" s="53"/>
    </row>
    <row r="115">
      <c r="A115" s="53" t="s">
        <v>78</v>
      </c>
      <c r="B115" s="61">
        <v>0.31578947368421</v>
      </c>
      <c r="C115" s="53"/>
      <c r="D115" s="53"/>
      <c r="E115" s="53"/>
      <c r="F115" s="53"/>
      <c r="G115" s="53"/>
      <c r="H115" s="53"/>
    </row>
    <row r="116">
      <c r="A116" s="53" t="s">
        <v>79</v>
      </c>
      <c r="B116" s="61">
        <v>0.368421052631578</v>
      </c>
      <c r="C116" s="53"/>
      <c r="D116" s="53"/>
      <c r="E116" s="53"/>
      <c r="F116" s="53"/>
      <c r="G116" s="53"/>
      <c r="H116" s="53"/>
    </row>
    <row r="117">
      <c r="A117" s="53" t="s">
        <v>40</v>
      </c>
      <c r="B117" s="61">
        <v>0.421052631578946</v>
      </c>
      <c r="C117" s="53"/>
      <c r="D117" s="53"/>
      <c r="E117" s="53"/>
      <c r="F117" s="53"/>
      <c r="G117" s="53"/>
      <c r="H117" s="53"/>
    </row>
    <row r="118">
      <c r="A118" s="53" t="s">
        <v>80</v>
      </c>
      <c r="B118" s="61">
        <v>0.473684210526315</v>
      </c>
      <c r="C118" s="53"/>
      <c r="D118" s="53"/>
      <c r="E118" s="53"/>
      <c r="F118" s="53"/>
      <c r="G118" s="53"/>
      <c r="H118" s="53"/>
    </row>
    <row r="119">
      <c r="A119" s="53" t="s">
        <v>81</v>
      </c>
      <c r="B119" s="61">
        <v>0.526315789473683</v>
      </c>
      <c r="C119" s="53"/>
      <c r="D119" s="53"/>
      <c r="E119" s="53"/>
      <c r="F119" s="53"/>
      <c r="G119" s="53"/>
      <c r="H119" s="53"/>
    </row>
    <row r="120">
      <c r="A120" s="53" t="s">
        <v>42</v>
      </c>
      <c r="B120" s="61">
        <v>0.578947368421051</v>
      </c>
      <c r="C120" s="53"/>
      <c r="D120" s="53"/>
      <c r="E120" s="53"/>
      <c r="F120" s="53"/>
      <c r="G120" s="53"/>
      <c r="H120" s="53"/>
    </row>
    <row r="121">
      <c r="A121" s="53" t="s">
        <v>82</v>
      </c>
      <c r="B121" s="61">
        <v>0.63157894736842</v>
      </c>
      <c r="C121" s="53"/>
      <c r="D121" s="53"/>
      <c r="E121" s="53"/>
      <c r="F121" s="53"/>
      <c r="G121" s="53"/>
      <c r="H121" s="53"/>
    </row>
    <row r="122">
      <c r="A122" s="53" t="s">
        <v>83</v>
      </c>
      <c r="B122" s="61">
        <v>0.684210526315788</v>
      </c>
      <c r="C122" s="53"/>
      <c r="D122" s="53"/>
      <c r="E122" s="53"/>
      <c r="F122" s="53"/>
      <c r="G122" s="53"/>
      <c r="H122" s="53"/>
    </row>
    <row r="123">
      <c r="A123" s="53" t="s">
        <v>44</v>
      </c>
      <c r="B123" s="61">
        <v>0.736842105263156</v>
      </c>
      <c r="C123" s="53"/>
      <c r="D123" s="53"/>
      <c r="E123" s="53"/>
      <c r="F123" s="53"/>
      <c r="G123" s="53"/>
      <c r="H123" s="53"/>
    </row>
    <row r="124">
      <c r="A124" s="53" t="s">
        <v>84</v>
      </c>
      <c r="B124" s="61">
        <v>0.789473684210525</v>
      </c>
      <c r="C124" s="53"/>
      <c r="D124" s="53"/>
      <c r="E124" s="53"/>
      <c r="F124" s="53"/>
      <c r="G124" s="53"/>
      <c r="H124" s="53"/>
    </row>
    <row r="125">
      <c r="A125" s="53" t="s">
        <v>85</v>
      </c>
      <c r="B125" s="61">
        <v>0.842105263157893</v>
      </c>
      <c r="C125" s="53"/>
      <c r="D125" s="53"/>
      <c r="E125" s="53"/>
      <c r="F125" s="53"/>
      <c r="G125" s="53"/>
      <c r="H125" s="53"/>
    </row>
    <row r="126">
      <c r="A126" s="53" t="s">
        <v>86</v>
      </c>
      <c r="B126" s="61">
        <v>0.894736842105261</v>
      </c>
      <c r="C126" s="53"/>
      <c r="D126" s="53"/>
      <c r="E126" s="53"/>
      <c r="F126" s="53"/>
      <c r="G126" s="53"/>
      <c r="H126" s="53"/>
    </row>
    <row r="127">
      <c r="A127" s="53" t="s">
        <v>87</v>
      </c>
      <c r="B127" s="61">
        <v>0.947368421052629</v>
      </c>
      <c r="C127" s="53"/>
      <c r="D127" s="53"/>
      <c r="E127" s="53"/>
      <c r="F127" s="53"/>
      <c r="G127" s="53"/>
      <c r="H127" s="53"/>
    </row>
    <row r="128">
      <c r="A128" s="53" t="s">
        <v>88</v>
      </c>
      <c r="B128" s="61">
        <v>0.999999999999998</v>
      </c>
      <c r="C128" s="53"/>
      <c r="D128" s="53"/>
      <c r="E128" s="53"/>
      <c r="F128" s="53"/>
      <c r="G128" s="53"/>
      <c r="H128" s="53"/>
    </row>
    <row r="129">
      <c r="A129" s="53"/>
      <c r="B129" s="53"/>
      <c r="C129" s="53"/>
      <c r="D129" s="53"/>
      <c r="E129" s="53"/>
      <c r="F129" s="53"/>
      <c r="G129" s="53"/>
      <c r="H129" s="53"/>
    </row>
    <row r="130">
      <c r="A130" s="56" t="s">
        <v>36</v>
      </c>
      <c r="C130" s="53"/>
      <c r="D130" s="61">
        <v>0.2</v>
      </c>
      <c r="E130" s="61">
        <f>B133*D130</f>
        <v>0.04</v>
      </c>
      <c r="F130" s="53"/>
      <c r="G130" s="53"/>
      <c r="H130" s="53"/>
    </row>
    <row r="131">
      <c r="A131" s="53" t="s">
        <v>18</v>
      </c>
      <c r="B131" s="61">
        <v>0.0</v>
      </c>
      <c r="C131" s="53"/>
      <c r="D131" s="53"/>
      <c r="E131" s="53"/>
      <c r="F131" s="53"/>
      <c r="G131" s="53"/>
      <c r="H131" s="53"/>
    </row>
    <row r="132">
      <c r="A132" s="53" t="s">
        <v>37</v>
      </c>
      <c r="B132" s="61">
        <v>0.1</v>
      </c>
      <c r="C132" s="53"/>
      <c r="D132" s="53"/>
      <c r="E132" s="53"/>
      <c r="F132" s="53"/>
      <c r="G132" s="53"/>
      <c r="H132" s="53"/>
    </row>
    <row r="133">
      <c r="A133" s="53" t="s">
        <v>38</v>
      </c>
      <c r="B133" s="70">
        <v>0.2</v>
      </c>
      <c r="C133" s="53"/>
      <c r="D133" s="53"/>
      <c r="E133" s="53"/>
      <c r="F133" s="53"/>
      <c r="G133" s="53"/>
      <c r="H133" s="53"/>
    </row>
    <row r="134">
      <c r="A134" s="53" t="s">
        <v>39</v>
      </c>
      <c r="B134" s="61">
        <v>0.3</v>
      </c>
      <c r="C134" s="53"/>
      <c r="D134" s="53"/>
      <c r="E134" s="53"/>
      <c r="F134" s="53"/>
      <c r="G134" s="53"/>
      <c r="H134" s="53"/>
    </row>
    <row r="135">
      <c r="A135" s="53" t="s">
        <v>40</v>
      </c>
      <c r="B135" s="61">
        <v>0.4</v>
      </c>
      <c r="C135" s="53"/>
      <c r="D135" s="53"/>
      <c r="E135" s="53"/>
      <c r="F135" s="53"/>
      <c r="G135" s="53"/>
      <c r="H135" s="53"/>
    </row>
    <row r="136">
      <c r="A136" s="53" t="s">
        <v>41</v>
      </c>
      <c r="B136" s="61">
        <v>0.5</v>
      </c>
      <c r="C136" s="53"/>
      <c r="D136" s="53"/>
      <c r="E136" s="53"/>
      <c r="F136" s="53"/>
      <c r="G136" s="53"/>
      <c r="H136" s="53"/>
    </row>
    <row r="137">
      <c r="A137" s="53" t="s">
        <v>42</v>
      </c>
      <c r="B137" s="61">
        <v>0.6</v>
      </c>
      <c r="C137" s="53"/>
      <c r="D137" s="53"/>
      <c r="E137" s="53"/>
      <c r="F137" s="53"/>
      <c r="G137" s="53"/>
      <c r="H137" s="53"/>
    </row>
    <row r="138">
      <c r="A138" s="53" t="s">
        <v>43</v>
      </c>
      <c r="B138" s="61">
        <v>0.7</v>
      </c>
      <c r="C138" s="53"/>
      <c r="D138" s="53"/>
      <c r="E138" s="53"/>
      <c r="F138" s="53"/>
      <c r="G138" s="53"/>
      <c r="H138" s="53"/>
    </row>
    <row r="139">
      <c r="A139" s="53" t="s">
        <v>44</v>
      </c>
      <c r="B139" s="61">
        <v>0.8</v>
      </c>
      <c r="C139" s="53"/>
      <c r="D139" s="53"/>
      <c r="E139" s="53"/>
      <c r="F139" s="53"/>
      <c r="G139" s="53"/>
      <c r="H139" s="53"/>
    </row>
    <row r="140">
      <c r="A140" s="53" t="s">
        <v>45</v>
      </c>
      <c r="B140" s="61">
        <v>0.9</v>
      </c>
      <c r="C140" s="53"/>
      <c r="D140" s="53"/>
      <c r="E140" s="53"/>
      <c r="F140" s="53"/>
      <c r="G140" s="53"/>
      <c r="H140" s="53"/>
    </row>
    <row r="141">
      <c r="A141" s="53" t="s">
        <v>46</v>
      </c>
      <c r="B141" s="61">
        <v>1.0</v>
      </c>
      <c r="C141" s="53"/>
      <c r="D141" s="53"/>
      <c r="E141" s="53"/>
      <c r="F141" s="53"/>
      <c r="G141" s="53"/>
      <c r="H141" s="53"/>
    </row>
    <row r="142">
      <c r="A142" s="53"/>
      <c r="B142" s="53"/>
      <c r="C142" s="53"/>
      <c r="D142" s="53"/>
      <c r="E142" s="53"/>
      <c r="F142" s="53"/>
      <c r="G142" s="53"/>
      <c r="H142" s="53"/>
    </row>
    <row r="143">
      <c r="A143" s="79" t="s">
        <v>89</v>
      </c>
      <c r="C143" s="53"/>
      <c r="D143" s="61">
        <v>0.4</v>
      </c>
      <c r="E143" s="61">
        <f>B146*D143</f>
        <v>0.00333148251</v>
      </c>
      <c r="F143" s="53"/>
      <c r="G143" s="53"/>
      <c r="H143" s="53"/>
    </row>
    <row r="144">
      <c r="A144" s="61">
        <v>-18.0</v>
      </c>
      <c r="B144" s="61">
        <v>0.0</v>
      </c>
      <c r="C144" s="53"/>
      <c r="D144" s="53"/>
      <c r="E144" s="53"/>
      <c r="F144" s="53"/>
      <c r="G144" s="53"/>
      <c r="H144" s="53"/>
    </row>
    <row r="145">
      <c r="A145" s="61">
        <v>3602.0</v>
      </c>
      <c r="B145" s="61">
        <v>1.0</v>
      </c>
      <c r="C145" s="53"/>
      <c r="D145" s="53"/>
      <c r="E145" s="53"/>
      <c r="F145" s="53"/>
      <c r="G145" s="53"/>
      <c r="H145" s="53"/>
    </row>
    <row r="146">
      <c r="A146" s="67" t="s">
        <v>116</v>
      </c>
      <c r="B146" s="61">
        <f>(A146*B145)/A145</f>
        <v>0.008328706274</v>
      </c>
      <c r="C146" s="53"/>
      <c r="D146" s="53"/>
      <c r="E146" s="53"/>
      <c r="F146" s="53"/>
      <c r="G146" s="53"/>
      <c r="H146" s="53"/>
    </row>
    <row r="147">
      <c r="A147" s="53"/>
      <c r="B147" s="53"/>
      <c r="C147" s="53"/>
      <c r="D147" s="53"/>
      <c r="E147" s="53"/>
      <c r="F147" s="53"/>
      <c r="G147" s="53"/>
      <c r="H147" s="53"/>
    </row>
    <row r="148">
      <c r="A148" s="80" t="s">
        <v>90</v>
      </c>
      <c r="B148" s="58"/>
      <c r="C148" s="58"/>
      <c r="D148" s="58"/>
      <c r="E148" s="58"/>
      <c r="F148" s="58"/>
      <c r="G148" s="58"/>
      <c r="H148" s="59"/>
    </row>
    <row r="149">
      <c r="A149" s="53"/>
      <c r="B149" s="53"/>
      <c r="C149" s="53"/>
      <c r="D149" s="81"/>
      <c r="E149" s="53"/>
      <c r="F149" s="53"/>
      <c r="G149" s="53"/>
      <c r="H149" s="53"/>
    </row>
    <row r="150">
      <c r="A150" s="53"/>
      <c r="B150" s="53"/>
      <c r="C150" s="53"/>
      <c r="D150" s="56" t="s">
        <v>3</v>
      </c>
      <c r="E150" s="56" t="s">
        <v>65</v>
      </c>
      <c r="F150" s="53"/>
      <c r="G150" s="53"/>
      <c r="H150" s="53"/>
    </row>
    <row r="151">
      <c r="A151" s="53"/>
      <c r="B151" s="53"/>
      <c r="C151" s="53"/>
      <c r="D151" s="81"/>
      <c r="E151" s="53"/>
      <c r="F151" s="53"/>
      <c r="G151" s="53"/>
      <c r="H151" s="53"/>
    </row>
    <row r="152">
      <c r="A152" s="56" t="s">
        <v>6</v>
      </c>
      <c r="C152" s="53"/>
      <c r="D152" s="61">
        <v>0.3</v>
      </c>
      <c r="E152" s="61">
        <f>B155*D152</f>
        <v>0.001157025</v>
      </c>
      <c r="F152" s="53"/>
      <c r="G152" s="53"/>
      <c r="H152" s="53"/>
    </row>
    <row r="153">
      <c r="A153" s="61">
        <v>0.0</v>
      </c>
      <c r="B153" s="61">
        <v>0.0</v>
      </c>
      <c r="C153" s="53"/>
      <c r="D153" s="53"/>
      <c r="E153" s="53"/>
      <c r="F153" s="53"/>
      <c r="G153" s="53"/>
      <c r="H153" s="53"/>
    </row>
    <row r="154">
      <c r="A154" s="61">
        <v>40.0</v>
      </c>
      <c r="B154" s="61">
        <v>1.0</v>
      </c>
      <c r="C154" s="53"/>
      <c r="D154" s="53"/>
      <c r="E154" s="53"/>
      <c r="F154" s="53"/>
      <c r="G154" s="53"/>
      <c r="H154" s="53"/>
    </row>
    <row r="155">
      <c r="A155" s="65" t="s">
        <v>147</v>
      </c>
      <c r="B155" s="61">
        <f>(A155*B154)/A154</f>
        <v>0.00385675</v>
      </c>
      <c r="C155" s="53"/>
      <c r="D155" s="53"/>
      <c r="E155" s="53"/>
      <c r="F155" s="53"/>
      <c r="G155" s="53"/>
      <c r="H155" s="53"/>
    </row>
    <row r="156">
      <c r="A156" s="53"/>
      <c r="B156" s="53"/>
      <c r="C156" s="53"/>
      <c r="D156" s="53"/>
      <c r="E156" s="53"/>
      <c r="F156" s="53"/>
      <c r="G156" s="53"/>
      <c r="H156" s="53"/>
    </row>
    <row r="157">
      <c r="A157" s="56" t="s">
        <v>91</v>
      </c>
      <c r="C157" s="53"/>
      <c r="D157" s="61">
        <v>0.4</v>
      </c>
      <c r="E157" s="75">
        <f>B160*D157</f>
        <v>0.09104942725</v>
      </c>
      <c r="F157" s="53"/>
      <c r="G157" s="53"/>
      <c r="H157" s="53"/>
    </row>
    <row r="158">
      <c r="A158" s="61">
        <v>0.0</v>
      </c>
      <c r="B158" s="61">
        <v>0.0</v>
      </c>
      <c r="C158" s="53"/>
      <c r="D158" s="53"/>
      <c r="E158" s="53"/>
      <c r="F158" s="53"/>
      <c r="G158" s="53"/>
      <c r="H158" s="53"/>
    </row>
    <row r="159">
      <c r="A159" s="82">
        <v>0.85370943</v>
      </c>
      <c r="B159" s="61">
        <v>1.0</v>
      </c>
      <c r="C159" s="53"/>
      <c r="D159" s="53"/>
      <c r="E159" s="53"/>
      <c r="F159" s="53"/>
      <c r="G159" s="53"/>
      <c r="H159" s="53"/>
    </row>
    <row r="160">
      <c r="A160" s="63" t="s">
        <v>117</v>
      </c>
      <c r="B160" s="61">
        <f>(A160*B159)/A159</f>
        <v>0.2276235681</v>
      </c>
      <c r="C160" s="53"/>
      <c r="D160" s="53"/>
      <c r="E160" s="53"/>
      <c r="F160" s="53"/>
      <c r="G160" s="53"/>
      <c r="H160" s="53"/>
    </row>
    <row r="161">
      <c r="A161" s="53"/>
      <c r="B161" s="53"/>
      <c r="C161" s="53"/>
      <c r="D161" s="53"/>
      <c r="E161" s="53"/>
      <c r="F161" s="53"/>
      <c r="G161" s="53"/>
      <c r="H161" s="53"/>
    </row>
    <row r="162">
      <c r="A162" s="56" t="s">
        <v>92</v>
      </c>
      <c r="C162" s="53"/>
      <c r="D162" s="61">
        <v>0.2</v>
      </c>
      <c r="E162" s="61">
        <f>B165*D162</f>
        <v>0.004729882353</v>
      </c>
      <c r="F162" s="53"/>
      <c r="G162" s="53"/>
      <c r="H162" s="53"/>
    </row>
    <row r="163">
      <c r="A163" s="61">
        <v>0.0</v>
      </c>
      <c r="B163" s="61">
        <v>0.0</v>
      </c>
      <c r="C163" s="53"/>
      <c r="D163" s="53"/>
      <c r="E163" s="53"/>
      <c r="F163" s="53"/>
      <c r="G163" s="53"/>
      <c r="H163" s="53"/>
    </row>
    <row r="164">
      <c r="A164" s="61">
        <v>34.0</v>
      </c>
      <c r="B164" s="61">
        <v>1.0</v>
      </c>
      <c r="C164" s="53"/>
      <c r="D164" s="53"/>
      <c r="E164" s="53"/>
      <c r="F164" s="53"/>
      <c r="G164" s="53"/>
      <c r="H164" s="53"/>
    </row>
    <row r="165">
      <c r="A165" s="63" t="s">
        <v>148</v>
      </c>
      <c r="B165" s="61">
        <f>(A165*B164)/A164</f>
        <v>0.02364941176</v>
      </c>
      <c r="C165" s="53"/>
      <c r="D165" s="53"/>
      <c r="E165" s="53"/>
      <c r="F165" s="53"/>
      <c r="G165" s="53"/>
      <c r="H165" s="53"/>
    </row>
    <row r="166">
      <c r="A166" s="53"/>
      <c r="B166" s="53"/>
      <c r="C166" s="53"/>
      <c r="D166" s="53"/>
      <c r="E166" s="53"/>
      <c r="F166" s="53"/>
      <c r="G166" s="53"/>
      <c r="H166" s="53"/>
    </row>
    <row r="167">
      <c r="A167" s="56" t="s">
        <v>93</v>
      </c>
      <c r="C167" s="53"/>
      <c r="D167" s="61">
        <v>0.2</v>
      </c>
      <c r="E167" s="61">
        <f>B169*D167</f>
        <v>0.05</v>
      </c>
      <c r="F167" s="53"/>
      <c r="G167" s="53"/>
      <c r="H167" s="53"/>
    </row>
    <row r="168">
      <c r="A168" s="53" t="s">
        <v>18</v>
      </c>
      <c r="B168" s="61">
        <v>0.0</v>
      </c>
      <c r="C168" s="53"/>
      <c r="D168" s="53"/>
      <c r="E168" s="53"/>
      <c r="F168" s="53"/>
      <c r="G168" s="53"/>
      <c r="H168" s="53"/>
    </row>
    <row r="169">
      <c r="A169" s="53" t="s">
        <v>94</v>
      </c>
      <c r="B169" s="70">
        <v>0.25</v>
      </c>
      <c r="C169" s="53"/>
      <c r="D169" s="53"/>
      <c r="E169" s="53"/>
      <c r="F169" s="53"/>
      <c r="G169" s="53"/>
      <c r="H169" s="53"/>
    </row>
    <row r="170">
      <c r="A170" s="53" t="s">
        <v>95</v>
      </c>
      <c r="B170" s="69">
        <v>0.5</v>
      </c>
      <c r="C170" s="53"/>
      <c r="D170" s="53"/>
      <c r="E170" s="53"/>
      <c r="F170" s="53"/>
      <c r="G170" s="53"/>
      <c r="H170" s="53"/>
    </row>
    <row r="171">
      <c r="A171" s="53" t="s">
        <v>96</v>
      </c>
      <c r="B171" s="61">
        <v>0.75</v>
      </c>
      <c r="C171" s="53"/>
      <c r="D171" s="53"/>
      <c r="E171" s="53"/>
      <c r="F171" s="53"/>
      <c r="G171" s="53"/>
      <c r="H171" s="53"/>
    </row>
    <row r="172">
      <c r="A172" s="53" t="s">
        <v>97</v>
      </c>
      <c r="B172" s="61">
        <v>1.0</v>
      </c>
      <c r="C172" s="53"/>
      <c r="D172" s="53"/>
      <c r="E172" s="53"/>
      <c r="F172" s="53"/>
      <c r="G172" s="53"/>
      <c r="H172" s="53"/>
    </row>
    <row r="173">
      <c r="A173" s="53"/>
      <c r="B173" s="53"/>
      <c r="C173" s="53"/>
      <c r="D173" s="53"/>
      <c r="E173" s="53"/>
      <c r="F173" s="53"/>
      <c r="G173" s="53"/>
      <c r="H173" s="53"/>
    </row>
    <row r="174">
      <c r="A174" s="56" t="s">
        <v>98</v>
      </c>
      <c r="C174" s="53"/>
      <c r="D174" s="61">
        <v>0.3</v>
      </c>
      <c r="E174" s="61">
        <f>B177*D174</f>
        <v>0.05499048519</v>
      </c>
      <c r="F174" s="53"/>
      <c r="G174" s="53"/>
      <c r="H174" s="53"/>
    </row>
    <row r="175">
      <c r="A175" s="61">
        <v>0.0</v>
      </c>
      <c r="B175" s="61">
        <v>0.0</v>
      </c>
      <c r="C175" s="53"/>
      <c r="D175" s="53"/>
      <c r="E175" s="53"/>
      <c r="F175" s="53"/>
      <c r="G175" s="53"/>
      <c r="H175" s="53"/>
    </row>
    <row r="176">
      <c r="A176" s="83">
        <v>0.64533269</v>
      </c>
      <c r="B176" s="61">
        <v>1.0</v>
      </c>
      <c r="C176" s="53"/>
      <c r="D176" s="53"/>
      <c r="E176" s="53"/>
      <c r="F176" s="53"/>
      <c r="G176" s="53"/>
      <c r="H176" s="53"/>
    </row>
    <row r="177">
      <c r="A177" s="63" t="s">
        <v>119</v>
      </c>
      <c r="B177" s="61">
        <f>(A177*B176)/A176</f>
        <v>0.1833016173</v>
      </c>
      <c r="C177" s="53"/>
      <c r="D177" s="53"/>
      <c r="E177" s="53"/>
      <c r="F177" s="53"/>
      <c r="G177" s="53"/>
      <c r="H177" s="53"/>
    </row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2">
    <mergeCell ref="A9:H9"/>
    <mergeCell ref="A12:B12"/>
    <mergeCell ref="A17:B17"/>
    <mergeCell ref="A22:B22"/>
    <mergeCell ref="A27:B27"/>
    <mergeCell ref="A32:B32"/>
    <mergeCell ref="A40:B40"/>
    <mergeCell ref="A130:B130"/>
    <mergeCell ref="A143:B143"/>
    <mergeCell ref="A148:H148"/>
    <mergeCell ref="A152:B152"/>
    <mergeCell ref="A157:B157"/>
    <mergeCell ref="A162:B162"/>
    <mergeCell ref="A167:B167"/>
    <mergeCell ref="A174:B174"/>
    <mergeCell ref="A61:B61"/>
    <mergeCell ref="A74:B74"/>
    <mergeCell ref="A85:B85"/>
    <mergeCell ref="A90:B90"/>
    <mergeCell ref="A100:G100"/>
    <mergeCell ref="A103:B103"/>
    <mergeCell ref="A109:B10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6.57"/>
    <col customWidth="1" min="2" max="3" width="14.43"/>
    <col customWidth="1" min="4" max="4" width="23.57"/>
    <col customWidth="1" min="5" max="5" width="20.86"/>
    <col customWidth="1" min="6" max="6" width="14.43"/>
  </cols>
  <sheetData>
    <row r="1"/>
    <row r="2" ht="15.75" customHeight="1">
      <c r="A2" s="53" t="s">
        <v>149</v>
      </c>
      <c r="B2" s="53"/>
      <c r="C2" s="53"/>
      <c r="D2" s="54"/>
      <c r="E2" s="54"/>
      <c r="F2" s="55"/>
      <c r="G2" s="53"/>
      <c r="H2" s="53"/>
    </row>
    <row r="3">
      <c r="A3" s="53" t="s">
        <v>150</v>
      </c>
      <c r="B3" s="53"/>
      <c r="C3" s="53"/>
      <c r="D3" s="56"/>
      <c r="E3" s="56"/>
      <c r="F3" s="53"/>
      <c r="G3" s="53"/>
      <c r="H3" s="53"/>
    </row>
    <row r="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>
      <c r="A7" s="53"/>
      <c r="B7" s="53"/>
      <c r="C7" s="53"/>
      <c r="D7" s="56"/>
      <c r="E7" s="56"/>
      <c r="F7" s="53"/>
      <c r="G7" s="53"/>
      <c r="H7" s="53"/>
    </row>
    <row r="8">
      <c r="A8" s="53"/>
      <c r="B8" s="53"/>
      <c r="C8" s="53"/>
      <c r="D8" s="56"/>
      <c r="E8" s="56"/>
      <c r="F8" s="53"/>
      <c r="G8" s="53"/>
      <c r="H8" s="53"/>
    </row>
    <row r="9" ht="15.75" customHeight="1">
      <c r="A9" s="57" t="s">
        <v>2</v>
      </c>
      <c r="B9" s="58"/>
      <c r="C9" s="58"/>
      <c r="D9" s="58"/>
      <c r="E9" s="58"/>
      <c r="F9" s="58"/>
      <c r="G9" s="58"/>
      <c r="H9" s="59"/>
    </row>
    <row r="10">
      <c r="A10" s="53"/>
      <c r="B10" s="53"/>
      <c r="C10" s="53"/>
      <c r="D10" s="56" t="s">
        <v>3</v>
      </c>
      <c r="E10" s="56" t="s">
        <v>4</v>
      </c>
      <c r="F10" s="53"/>
      <c r="G10" s="53"/>
      <c r="H10" s="53"/>
    </row>
    <row r="11">
      <c r="A11" s="53"/>
      <c r="B11" s="53"/>
      <c r="C11" s="53"/>
      <c r="D11" s="53"/>
      <c r="E11" s="53"/>
      <c r="F11" s="53"/>
      <c r="G11" s="60"/>
      <c r="H11" s="53"/>
    </row>
    <row r="12">
      <c r="A12" s="56" t="s">
        <v>5</v>
      </c>
      <c r="C12" s="53"/>
      <c r="D12" s="61">
        <v>0.4</v>
      </c>
      <c r="E12" s="61">
        <f>B15*D12</f>
        <v>-0.1005370707</v>
      </c>
      <c r="F12" s="61"/>
      <c r="G12" s="53"/>
      <c r="H12" s="53"/>
    </row>
    <row r="13">
      <c r="A13" s="62">
        <v>-104.0</v>
      </c>
      <c r="B13" s="61">
        <v>0.0</v>
      </c>
      <c r="C13" s="53"/>
      <c r="D13" s="53"/>
      <c r="E13" s="53"/>
      <c r="F13" s="53"/>
      <c r="G13" s="53"/>
      <c r="H13" s="53"/>
    </row>
    <row r="14">
      <c r="A14" s="61">
        <v>198.0</v>
      </c>
      <c r="B14" s="61">
        <v>1.0</v>
      </c>
      <c r="C14" s="53"/>
      <c r="D14" s="53"/>
      <c r="E14" s="53"/>
      <c r="F14" s="53"/>
      <c r="G14" s="53"/>
      <c r="H14" s="53"/>
    </row>
    <row r="15">
      <c r="A15" s="85">
        <v>-49.76585</v>
      </c>
      <c r="B15" s="61">
        <f>(A15*B14)/A14</f>
        <v>-0.2513426768</v>
      </c>
      <c r="C15" s="53"/>
      <c r="D15" s="53"/>
      <c r="E15" s="53"/>
      <c r="F15" s="53"/>
      <c r="G15" s="53"/>
      <c r="H15" s="53"/>
    </row>
    <row r="16">
      <c r="A16" s="53"/>
      <c r="B16" s="53"/>
      <c r="C16" s="53"/>
      <c r="D16" s="53"/>
      <c r="E16" s="53"/>
      <c r="F16" s="53"/>
      <c r="G16" s="53"/>
      <c r="H16" s="53"/>
    </row>
    <row r="17">
      <c r="A17" s="56" t="s">
        <v>6</v>
      </c>
      <c r="C17" s="53"/>
      <c r="D17" s="61">
        <v>0.5</v>
      </c>
      <c r="E17" s="61">
        <f>B20*D17</f>
        <v>0.003738625</v>
      </c>
      <c r="F17" s="53"/>
      <c r="G17" s="62"/>
      <c r="H17" s="53"/>
    </row>
    <row r="18">
      <c r="A18" s="61">
        <v>0.0</v>
      </c>
      <c r="B18" s="61">
        <v>0.0</v>
      </c>
      <c r="C18" s="53"/>
      <c r="D18" s="53"/>
      <c r="E18" s="64"/>
      <c r="F18" s="53"/>
      <c r="G18" s="62"/>
      <c r="H18" s="53"/>
    </row>
    <row r="19">
      <c r="A19" s="61">
        <v>40.0</v>
      </c>
      <c r="B19" s="61">
        <v>1.0</v>
      </c>
      <c r="C19" s="53"/>
      <c r="D19" s="53"/>
      <c r="E19" s="53"/>
      <c r="F19" s="53"/>
      <c r="G19" s="53"/>
      <c r="H19" s="53"/>
    </row>
    <row r="20">
      <c r="A20" s="86">
        <v>0.29909</v>
      </c>
      <c r="B20" s="61">
        <f>(A20*B19)/A19</f>
        <v>0.00747725</v>
      </c>
      <c r="C20" s="53"/>
      <c r="D20" s="53"/>
      <c r="E20" s="53"/>
      <c r="F20" s="53"/>
      <c r="G20" s="53"/>
      <c r="H20" s="53"/>
    </row>
    <row r="21">
      <c r="A21" s="53"/>
      <c r="B21" s="53"/>
      <c r="C21" s="53"/>
      <c r="D21" s="53"/>
      <c r="E21" s="53"/>
      <c r="F21" s="53"/>
      <c r="G21" s="53"/>
      <c r="H21" s="53"/>
    </row>
    <row r="22">
      <c r="A22" s="56" t="s">
        <v>7</v>
      </c>
      <c r="C22" s="53"/>
      <c r="D22" s="61">
        <v>0.3</v>
      </c>
      <c r="E22" s="61">
        <f>B25*D22</f>
        <v>0.2520418</v>
      </c>
      <c r="F22" s="53"/>
      <c r="G22" s="53"/>
      <c r="H22" s="53"/>
    </row>
    <row r="23">
      <c r="A23" s="61">
        <v>5.0</v>
      </c>
      <c r="B23" s="61">
        <v>0.0</v>
      </c>
      <c r="C23" s="53"/>
      <c r="D23" s="53"/>
      <c r="E23" s="66"/>
      <c r="F23" s="53"/>
      <c r="G23" s="53"/>
      <c r="H23" s="53"/>
    </row>
    <row r="24">
      <c r="A24" s="61">
        <v>15.0</v>
      </c>
      <c r="B24" s="61">
        <v>1.0</v>
      </c>
      <c r="C24" s="53"/>
      <c r="D24" s="53"/>
      <c r="E24" s="53"/>
      <c r="F24" s="53"/>
      <c r="G24" s="53"/>
      <c r="H24" s="53"/>
    </row>
    <row r="25">
      <c r="A25" s="85">
        <v>12.60209</v>
      </c>
      <c r="B25" s="61">
        <f>(A25*B24)/A24</f>
        <v>0.8401393333</v>
      </c>
      <c r="C25" s="53"/>
      <c r="D25" s="53"/>
      <c r="E25" s="53"/>
      <c r="F25" s="53"/>
      <c r="G25" s="53"/>
      <c r="H25" s="53"/>
    </row>
    <row r="26">
      <c r="A26" s="53"/>
      <c r="B26" s="53"/>
      <c r="C26" s="53"/>
      <c r="D26" s="53"/>
      <c r="E26" s="53"/>
      <c r="F26" s="53"/>
      <c r="G26" s="53"/>
      <c r="H26" s="53"/>
    </row>
    <row r="27">
      <c r="A27" s="56" t="s">
        <v>8</v>
      </c>
      <c r="C27" s="53"/>
      <c r="D27" s="61">
        <v>0.3</v>
      </c>
      <c r="E27" s="61">
        <f>B30*D27</f>
        <v>0.05094339623</v>
      </c>
      <c r="F27" s="53"/>
      <c r="G27" s="53"/>
      <c r="H27" s="53"/>
    </row>
    <row r="28">
      <c r="A28" s="61">
        <v>0.0</v>
      </c>
      <c r="B28" s="61">
        <v>0.0</v>
      </c>
      <c r="C28" s="53"/>
      <c r="D28" s="53"/>
      <c r="E28" s="61"/>
      <c r="F28" s="53"/>
      <c r="G28" s="53"/>
      <c r="H28" s="53"/>
    </row>
    <row r="29">
      <c r="A29" s="61">
        <v>159.0</v>
      </c>
      <c r="B29" s="61">
        <v>1.0</v>
      </c>
      <c r="C29" s="53"/>
      <c r="D29" s="53"/>
      <c r="E29" s="53"/>
      <c r="F29" s="53"/>
      <c r="G29" s="53"/>
      <c r="H29" s="53"/>
    </row>
    <row r="30">
      <c r="A30" s="70">
        <v>27.0</v>
      </c>
      <c r="B30" s="61">
        <f>(A30*B29)/A29</f>
        <v>0.1698113208</v>
      </c>
      <c r="C30" s="53"/>
      <c r="D30" s="53"/>
      <c r="E30" s="53"/>
      <c r="F30" s="53"/>
      <c r="G30" s="53"/>
      <c r="H30" s="53"/>
    </row>
    <row r="31">
      <c r="A31" s="53"/>
      <c r="B31" s="53"/>
      <c r="C31" s="53"/>
      <c r="D31" s="53"/>
      <c r="E31" s="53"/>
      <c r="F31" s="53"/>
      <c r="G31" s="53"/>
      <c r="H31" s="53"/>
    </row>
    <row r="32">
      <c r="A32" s="87" t="s">
        <v>9</v>
      </c>
      <c r="B32" s="59"/>
      <c r="C32" s="53"/>
      <c r="D32" s="61">
        <v>0.1</v>
      </c>
      <c r="E32" s="61">
        <f>B34*D32</f>
        <v>0.02</v>
      </c>
      <c r="F32" s="53"/>
      <c r="G32" s="53"/>
      <c r="H32" s="53"/>
    </row>
    <row r="33">
      <c r="A33" s="53" t="s">
        <v>10</v>
      </c>
      <c r="B33" s="69">
        <v>0.0</v>
      </c>
      <c r="C33" s="53"/>
      <c r="D33" s="53"/>
      <c r="E33" s="53"/>
      <c r="F33" s="53"/>
      <c r="G33" s="53"/>
      <c r="H33" s="53"/>
    </row>
    <row r="34">
      <c r="A34" s="53" t="s">
        <v>11</v>
      </c>
      <c r="B34" s="70">
        <v>0.2</v>
      </c>
      <c r="C34" s="53"/>
      <c r="D34" s="53"/>
      <c r="E34" s="53"/>
      <c r="F34" s="53"/>
      <c r="G34" s="53"/>
      <c r="H34" s="53"/>
    </row>
    <row r="35">
      <c r="A35" s="53" t="s">
        <v>12</v>
      </c>
      <c r="B35" s="61">
        <v>0.4</v>
      </c>
      <c r="C35" s="53"/>
      <c r="D35" s="53"/>
      <c r="E35" s="53"/>
      <c r="F35" s="53"/>
      <c r="G35" s="53"/>
      <c r="H35" s="53"/>
    </row>
    <row r="36">
      <c r="A36" s="53" t="s">
        <v>13</v>
      </c>
      <c r="B36" s="61">
        <v>0.6</v>
      </c>
      <c r="C36" s="53"/>
      <c r="D36" s="53"/>
      <c r="E36" s="53"/>
      <c r="F36" s="53"/>
      <c r="G36" s="53"/>
      <c r="H36" s="53"/>
    </row>
    <row r="37">
      <c r="A37" s="53" t="s">
        <v>14</v>
      </c>
      <c r="B37" s="61">
        <v>0.8</v>
      </c>
      <c r="C37" s="53"/>
      <c r="D37" s="53"/>
      <c r="E37" s="53"/>
      <c r="F37" s="53"/>
      <c r="G37" s="53"/>
      <c r="H37" s="53"/>
    </row>
    <row r="38">
      <c r="A38" s="71" t="s">
        <v>15</v>
      </c>
      <c r="B38" s="61">
        <v>1.0</v>
      </c>
      <c r="C38" s="53"/>
      <c r="D38" s="53"/>
      <c r="E38" s="53"/>
      <c r="F38" s="53"/>
      <c r="G38" s="53"/>
      <c r="H38" s="53"/>
    </row>
    <row r="39">
      <c r="A39" s="53"/>
      <c r="B39" s="53"/>
      <c r="C39" s="53"/>
      <c r="D39" s="53"/>
      <c r="E39" s="53"/>
      <c r="F39" s="53"/>
      <c r="G39" s="53"/>
      <c r="H39" s="53"/>
    </row>
    <row r="40">
      <c r="A40" s="87" t="s">
        <v>151</v>
      </c>
      <c r="B40" s="59"/>
      <c r="C40" s="53"/>
      <c r="D40" s="53"/>
      <c r="E40" s="53"/>
      <c r="F40" s="53"/>
      <c r="G40" s="53"/>
      <c r="H40" s="53"/>
    </row>
    <row r="41">
      <c r="A41" s="53" t="s">
        <v>17</v>
      </c>
      <c r="B41" s="53"/>
      <c r="C41" s="53"/>
      <c r="D41" s="72">
        <v>0.2</v>
      </c>
      <c r="E41" s="61">
        <f>D41*B59</f>
        <v>0.1999999986</v>
      </c>
      <c r="F41" s="53"/>
      <c r="G41" s="53"/>
      <c r="H41" s="53"/>
    </row>
    <row r="42">
      <c r="A42" s="53" t="s">
        <v>18</v>
      </c>
      <c r="B42" s="61">
        <v>0.0</v>
      </c>
      <c r="C42" s="53"/>
      <c r="D42" s="53"/>
      <c r="E42" s="64"/>
      <c r="F42" s="53"/>
      <c r="G42" s="53"/>
      <c r="H42" s="53"/>
    </row>
    <row r="43">
      <c r="A43" s="53" t="s">
        <v>19</v>
      </c>
      <c r="B43" s="73">
        <v>0.058823529</v>
      </c>
      <c r="C43" s="53"/>
      <c r="D43" s="53"/>
      <c r="E43" s="53"/>
      <c r="F43" s="53"/>
      <c r="G43" s="53"/>
      <c r="H43" s="53"/>
    </row>
    <row r="44">
      <c r="A44" s="53" t="s">
        <v>20</v>
      </c>
      <c r="B44" s="73">
        <f>B43+B43</f>
        <v>0.117647058</v>
      </c>
      <c r="C44" s="53"/>
      <c r="D44" s="53"/>
      <c r="E44" s="53"/>
      <c r="F44" s="53"/>
      <c r="G44" s="53"/>
      <c r="H44" s="53"/>
    </row>
    <row r="45">
      <c r="A45" s="53" t="s">
        <v>21</v>
      </c>
      <c r="B45" s="73">
        <f>B44+B43</f>
        <v>0.176470587</v>
      </c>
      <c r="C45" s="53"/>
      <c r="D45" s="53"/>
      <c r="E45" s="53"/>
      <c r="F45" s="53"/>
      <c r="G45" s="53"/>
      <c r="H45" s="53"/>
    </row>
    <row r="46">
      <c r="A46" s="53" t="s">
        <v>22</v>
      </c>
      <c r="B46" s="73">
        <f>B45+B43</f>
        <v>0.235294116</v>
      </c>
      <c r="C46" s="53"/>
      <c r="D46" s="53"/>
      <c r="E46" s="53"/>
      <c r="F46" s="53"/>
      <c r="G46" s="53"/>
      <c r="H46" s="53"/>
    </row>
    <row r="47">
      <c r="A47" s="53" t="s">
        <v>23</v>
      </c>
      <c r="B47" s="73">
        <f>B46+B43</f>
        <v>0.294117645</v>
      </c>
      <c r="C47" s="53"/>
      <c r="D47" s="53"/>
      <c r="E47" s="53"/>
      <c r="F47" s="53"/>
      <c r="G47" s="53"/>
      <c r="H47" s="53"/>
    </row>
    <row r="48">
      <c r="A48" s="53" t="s">
        <v>24</v>
      </c>
      <c r="B48" s="73">
        <f>B47+B43</f>
        <v>0.352941174</v>
      </c>
      <c r="C48" s="53"/>
      <c r="D48" s="53"/>
      <c r="E48" s="53"/>
      <c r="F48" s="53"/>
      <c r="G48" s="53"/>
      <c r="H48" s="53"/>
    </row>
    <row r="49">
      <c r="A49" s="53" t="s">
        <v>25</v>
      </c>
      <c r="B49" s="73">
        <f>B48+B43</f>
        <v>0.411764703</v>
      </c>
      <c r="C49" s="53"/>
      <c r="D49" s="53"/>
      <c r="E49" s="53"/>
      <c r="F49" s="53"/>
      <c r="G49" s="53"/>
      <c r="H49" s="53"/>
    </row>
    <row r="50">
      <c r="A50" s="53" t="s">
        <v>26</v>
      </c>
      <c r="B50" s="73">
        <f>B49+B43</f>
        <v>0.470588232</v>
      </c>
      <c r="C50" s="53"/>
      <c r="D50" s="53"/>
      <c r="E50" s="53"/>
      <c r="F50" s="53"/>
      <c r="G50" s="53"/>
      <c r="H50" s="53"/>
    </row>
    <row r="51">
      <c r="A51" s="53" t="s">
        <v>27</v>
      </c>
      <c r="B51" s="73">
        <f>B50+B43</f>
        <v>0.529411761</v>
      </c>
      <c r="C51" s="53"/>
      <c r="D51" s="53"/>
      <c r="E51" s="53"/>
      <c r="F51" s="53"/>
      <c r="G51" s="53"/>
      <c r="H51" s="53"/>
    </row>
    <row r="52">
      <c r="A52" s="53" t="s">
        <v>28</v>
      </c>
      <c r="B52" s="73">
        <f>B51+B43</f>
        <v>0.58823529</v>
      </c>
      <c r="C52" s="53"/>
      <c r="D52" s="53"/>
      <c r="E52" s="53"/>
      <c r="F52" s="53"/>
      <c r="G52" s="53"/>
      <c r="H52" s="53"/>
    </row>
    <row r="53">
      <c r="A53" s="53" t="s">
        <v>29</v>
      </c>
      <c r="B53" s="73">
        <f>B52+B43</f>
        <v>0.647058819</v>
      </c>
      <c r="C53" s="53"/>
      <c r="D53" s="53"/>
      <c r="E53" s="53"/>
      <c r="F53" s="53"/>
      <c r="G53" s="53"/>
      <c r="H53" s="53"/>
    </row>
    <row r="54">
      <c r="A54" s="53" t="s">
        <v>30</v>
      </c>
      <c r="B54" s="73">
        <f>B53+B43</f>
        <v>0.705882348</v>
      </c>
      <c r="C54" s="53"/>
      <c r="D54" s="53"/>
      <c r="E54" s="53"/>
      <c r="F54" s="53"/>
      <c r="G54" s="53"/>
      <c r="H54" s="53"/>
    </row>
    <row r="55">
      <c r="A55" s="53" t="s">
        <v>31</v>
      </c>
      <c r="B55" s="73">
        <f>B54+B43</f>
        <v>0.764705877</v>
      </c>
      <c r="C55" s="53"/>
      <c r="D55" s="53"/>
      <c r="E55" s="53"/>
      <c r="F55" s="53"/>
      <c r="G55" s="53"/>
      <c r="H55" s="53"/>
    </row>
    <row r="56">
      <c r="A56" s="53" t="s">
        <v>32</v>
      </c>
      <c r="B56" s="73">
        <f>B55+B43</f>
        <v>0.823529406</v>
      </c>
      <c r="C56" s="53"/>
      <c r="D56" s="53"/>
      <c r="E56" s="53"/>
      <c r="F56" s="53"/>
      <c r="G56" s="53"/>
      <c r="H56" s="53"/>
    </row>
    <row r="57">
      <c r="A57" s="53" t="s">
        <v>33</v>
      </c>
      <c r="B57" s="73">
        <f>B56+B43</f>
        <v>0.882352935</v>
      </c>
      <c r="C57" s="53"/>
      <c r="D57" s="53"/>
      <c r="E57" s="53"/>
      <c r="F57" s="53"/>
      <c r="G57" s="53"/>
      <c r="H57" s="53"/>
    </row>
    <row r="58">
      <c r="A58" s="53" t="s">
        <v>34</v>
      </c>
      <c r="B58" s="73">
        <f>B57+B43</f>
        <v>0.941176464</v>
      </c>
      <c r="C58" s="53"/>
      <c r="D58" s="53"/>
      <c r="E58" s="53"/>
      <c r="F58" s="53"/>
      <c r="G58" s="53"/>
      <c r="H58" s="53"/>
    </row>
    <row r="59">
      <c r="A59" s="53" t="s">
        <v>35</v>
      </c>
      <c r="B59" s="84">
        <f>B58+B43</f>
        <v>0.999999993</v>
      </c>
      <c r="C59" s="53"/>
      <c r="D59" s="53"/>
      <c r="E59" s="53"/>
      <c r="F59" s="53"/>
      <c r="G59" s="53"/>
      <c r="H59" s="53"/>
    </row>
    <row r="60">
      <c r="A60" s="53"/>
      <c r="B60" s="53"/>
      <c r="C60" s="53"/>
      <c r="D60" s="53"/>
      <c r="E60" s="53"/>
      <c r="F60" s="53"/>
      <c r="G60" s="53"/>
      <c r="H60" s="53"/>
    </row>
    <row r="61">
      <c r="A61" s="56" t="s">
        <v>36</v>
      </c>
      <c r="C61" s="53"/>
      <c r="D61" s="61">
        <v>0.2</v>
      </c>
      <c r="E61" s="61">
        <f>B64*D61</f>
        <v>0.04</v>
      </c>
      <c r="F61" s="53"/>
      <c r="G61" s="53"/>
      <c r="H61" s="53"/>
    </row>
    <row r="62">
      <c r="A62" s="53" t="s">
        <v>18</v>
      </c>
      <c r="B62" s="61">
        <v>0.0</v>
      </c>
      <c r="C62" s="53"/>
      <c r="D62" s="53"/>
      <c r="E62" s="53"/>
      <c r="F62" s="53"/>
      <c r="G62" s="53"/>
      <c r="H62" s="53"/>
    </row>
    <row r="63">
      <c r="A63" s="53" t="s">
        <v>37</v>
      </c>
      <c r="B63" s="61">
        <v>0.1</v>
      </c>
      <c r="C63" s="53"/>
      <c r="D63" s="53"/>
      <c r="E63" s="53"/>
      <c r="F63" s="53"/>
      <c r="G63" s="53"/>
      <c r="H63" s="53"/>
    </row>
    <row r="64">
      <c r="A64" s="53" t="s">
        <v>38</v>
      </c>
      <c r="B64" s="70">
        <v>0.2</v>
      </c>
      <c r="C64" s="53"/>
      <c r="D64" s="53"/>
      <c r="E64" s="53"/>
      <c r="F64" s="53"/>
      <c r="G64" s="53"/>
      <c r="H64" s="53"/>
    </row>
    <row r="65">
      <c r="A65" s="53" t="s">
        <v>39</v>
      </c>
      <c r="B65" s="61">
        <v>0.3</v>
      </c>
      <c r="C65" s="53"/>
      <c r="D65" s="53"/>
      <c r="E65" s="53"/>
      <c r="F65" s="53"/>
      <c r="G65" s="53"/>
      <c r="H65" s="53"/>
    </row>
    <row r="66">
      <c r="A66" s="53" t="s">
        <v>40</v>
      </c>
      <c r="B66" s="61">
        <v>0.4</v>
      </c>
      <c r="C66" s="53"/>
      <c r="D66" s="53"/>
      <c r="E66" s="53"/>
      <c r="F66" s="53"/>
      <c r="G66" s="53"/>
      <c r="H66" s="53"/>
    </row>
    <row r="67">
      <c r="A67" s="53" t="s">
        <v>41</v>
      </c>
      <c r="B67" s="61">
        <v>0.5</v>
      </c>
      <c r="C67" s="53"/>
      <c r="D67" s="53"/>
      <c r="E67" s="53"/>
      <c r="F67" s="53"/>
      <c r="G67" s="53"/>
      <c r="H67" s="53"/>
    </row>
    <row r="68">
      <c r="A68" s="53" t="s">
        <v>42</v>
      </c>
      <c r="B68" s="61">
        <v>0.6</v>
      </c>
      <c r="C68" s="53"/>
      <c r="D68" s="53"/>
      <c r="E68" s="53"/>
      <c r="F68" s="53"/>
      <c r="G68" s="53"/>
      <c r="H68" s="53"/>
    </row>
    <row r="69">
      <c r="A69" s="53" t="s">
        <v>43</v>
      </c>
      <c r="B69" s="61">
        <v>0.7</v>
      </c>
      <c r="C69" s="53"/>
      <c r="D69" s="53"/>
      <c r="E69" s="53"/>
      <c r="F69" s="53"/>
      <c r="G69" s="53"/>
      <c r="H69" s="53"/>
    </row>
    <row r="70">
      <c r="A70" s="53" t="s">
        <v>44</v>
      </c>
      <c r="B70" s="61">
        <v>0.8</v>
      </c>
      <c r="C70" s="53"/>
      <c r="D70" s="53"/>
      <c r="E70" s="53"/>
      <c r="F70" s="53"/>
      <c r="G70" s="53"/>
      <c r="H70" s="53"/>
    </row>
    <row r="71">
      <c r="A71" s="53" t="s">
        <v>45</v>
      </c>
      <c r="B71" s="61">
        <v>0.9</v>
      </c>
      <c r="C71" s="53"/>
      <c r="D71" s="53"/>
      <c r="E71" s="53"/>
      <c r="F71" s="53"/>
      <c r="G71" s="53"/>
      <c r="H71" s="53"/>
    </row>
    <row r="72">
      <c r="A72" s="53" t="s">
        <v>46</v>
      </c>
      <c r="B72" s="61">
        <v>1.0</v>
      </c>
      <c r="C72" s="53"/>
      <c r="D72" s="53"/>
      <c r="E72" s="53"/>
      <c r="F72" s="53"/>
      <c r="G72" s="53"/>
      <c r="H72" s="53"/>
    </row>
    <row r="73">
      <c r="A73" s="53"/>
      <c r="B73" s="53"/>
      <c r="C73" s="53"/>
      <c r="D73" s="53"/>
      <c r="E73" s="53"/>
      <c r="F73" s="53"/>
      <c r="G73" s="53"/>
      <c r="H73" s="53"/>
    </row>
    <row r="74">
      <c r="A74" s="56" t="s">
        <v>47</v>
      </c>
      <c r="C74" s="53"/>
      <c r="D74" s="61">
        <v>0.2</v>
      </c>
      <c r="E74" s="61">
        <f>B83*D74</f>
        <v>0.2</v>
      </c>
      <c r="F74" s="53"/>
      <c r="G74" s="53"/>
      <c r="H74" s="53"/>
    </row>
    <row r="75">
      <c r="A75" s="53" t="s">
        <v>10</v>
      </c>
      <c r="B75" s="61">
        <v>0.0</v>
      </c>
      <c r="C75" s="53"/>
      <c r="D75" s="55"/>
      <c r="E75" s="53"/>
      <c r="F75" s="53"/>
      <c r="G75" s="53"/>
      <c r="H75" s="53"/>
    </row>
    <row r="76">
      <c r="A76" s="53" t="s">
        <v>48</v>
      </c>
      <c r="B76" s="61">
        <v>0.125</v>
      </c>
      <c r="C76" s="53"/>
      <c r="D76" s="55"/>
      <c r="E76" s="53"/>
      <c r="F76" s="53"/>
      <c r="G76" s="53"/>
      <c r="H76" s="53"/>
    </row>
    <row r="77">
      <c r="A77" s="53" t="s">
        <v>49</v>
      </c>
      <c r="B77" s="61">
        <v>0.25</v>
      </c>
      <c r="C77" s="53"/>
      <c r="D77" s="55"/>
      <c r="E77" s="53"/>
      <c r="F77" s="53"/>
      <c r="G77" s="53"/>
      <c r="H77" s="53"/>
    </row>
    <row r="78">
      <c r="A78" s="53" t="s">
        <v>50</v>
      </c>
      <c r="B78" s="61">
        <v>0.375</v>
      </c>
      <c r="C78" s="53"/>
      <c r="D78" s="55"/>
      <c r="E78" s="53"/>
      <c r="F78" s="53"/>
      <c r="G78" s="53"/>
      <c r="H78" s="53"/>
    </row>
    <row r="79">
      <c r="A79" s="53" t="s">
        <v>51</v>
      </c>
      <c r="B79" s="61">
        <v>0.5</v>
      </c>
      <c r="C79" s="53"/>
      <c r="D79" s="55"/>
      <c r="E79" s="53"/>
      <c r="F79" s="53"/>
      <c r="G79" s="53"/>
      <c r="H79" s="53"/>
    </row>
    <row r="80">
      <c r="A80" s="53" t="s">
        <v>52</v>
      </c>
      <c r="B80" s="61">
        <v>0.625</v>
      </c>
      <c r="C80" s="53"/>
      <c r="D80" s="55"/>
      <c r="E80" s="53"/>
      <c r="F80" s="53"/>
      <c r="G80" s="53"/>
      <c r="H80" s="53"/>
    </row>
    <row r="81">
      <c r="A81" s="53" t="s">
        <v>53</v>
      </c>
      <c r="B81" s="61">
        <v>0.75</v>
      </c>
      <c r="C81" s="53"/>
      <c r="D81" s="55"/>
      <c r="E81" s="53"/>
      <c r="F81" s="53"/>
      <c r="G81" s="53"/>
      <c r="H81" s="53"/>
    </row>
    <row r="82">
      <c r="A82" s="53" t="s">
        <v>54</v>
      </c>
      <c r="B82" s="61">
        <v>0.875</v>
      </c>
      <c r="C82" s="53"/>
      <c r="D82" s="55"/>
      <c r="E82" s="53"/>
      <c r="F82" s="53"/>
      <c r="G82" s="53"/>
      <c r="H82" s="53"/>
    </row>
    <row r="83">
      <c r="A83" s="53" t="s">
        <v>55</v>
      </c>
      <c r="B83" s="70">
        <v>1.0</v>
      </c>
      <c r="C83" s="53"/>
      <c r="D83" s="55"/>
      <c r="E83" s="53"/>
      <c r="F83" s="53"/>
      <c r="G83" s="53"/>
      <c r="H83" s="53"/>
    </row>
    <row r="84">
      <c r="A84" s="53"/>
      <c r="B84" s="53"/>
      <c r="C84" s="53"/>
      <c r="D84" s="53"/>
      <c r="E84" s="53"/>
      <c r="F84" s="53"/>
      <c r="G84" s="53"/>
      <c r="H84" s="53"/>
    </row>
    <row r="85">
      <c r="A85" s="56" t="s">
        <v>56</v>
      </c>
      <c r="C85" s="53"/>
      <c r="D85" s="61">
        <v>0.4</v>
      </c>
      <c r="E85" s="61">
        <f>B88*D85</f>
        <v>0.01452281697</v>
      </c>
      <c r="F85" s="53"/>
      <c r="G85" s="53"/>
      <c r="H85" s="53"/>
    </row>
    <row r="86">
      <c r="A86" s="76">
        <v>1174.4</v>
      </c>
      <c r="B86" s="61">
        <v>0.0</v>
      </c>
      <c r="C86" s="53"/>
      <c r="F86" s="53"/>
      <c r="G86" s="53"/>
      <c r="H86" s="53"/>
    </row>
    <row r="87">
      <c r="A87" s="76">
        <v>139738.73</v>
      </c>
      <c r="B87" s="61">
        <v>1.0</v>
      </c>
      <c r="C87" s="53"/>
      <c r="D87" s="53"/>
      <c r="E87" s="53"/>
      <c r="F87" s="53"/>
      <c r="G87" s="53"/>
      <c r="H87" s="53"/>
    </row>
    <row r="88">
      <c r="A88" s="70">
        <v>5073.5</v>
      </c>
      <c r="B88" s="61">
        <f>(A88*B87)/A87</f>
        <v>0.03630704244</v>
      </c>
      <c r="C88" s="53"/>
      <c r="D88" s="53"/>
      <c r="E88" s="53"/>
      <c r="F88" s="53"/>
      <c r="G88" s="53"/>
      <c r="H88" s="53"/>
    </row>
    <row r="89">
      <c r="A89" s="53"/>
      <c r="B89" s="53"/>
      <c r="C89" s="53"/>
      <c r="D89" s="53"/>
      <c r="E89" s="53"/>
      <c r="F89" s="53"/>
      <c r="G89" s="53"/>
      <c r="H89" s="53"/>
    </row>
    <row r="90">
      <c r="A90" s="56" t="s">
        <v>152</v>
      </c>
      <c r="C90" s="53"/>
      <c r="D90" s="61">
        <v>0.5</v>
      </c>
      <c r="E90" s="61">
        <f>B94*D90</f>
        <v>0.4</v>
      </c>
      <c r="F90" s="53"/>
      <c r="G90" s="53"/>
      <c r="H90" s="53"/>
    </row>
    <row r="91">
      <c r="A91" s="53" t="s">
        <v>58</v>
      </c>
      <c r="B91" s="61">
        <v>0.2</v>
      </c>
      <c r="C91" s="53"/>
      <c r="D91" s="53"/>
      <c r="E91" s="53"/>
      <c r="F91" s="53"/>
      <c r="G91" s="53"/>
      <c r="H91" s="53"/>
    </row>
    <row r="92">
      <c r="A92" s="53" t="s">
        <v>59</v>
      </c>
      <c r="B92" s="61">
        <v>0.4</v>
      </c>
      <c r="C92" s="53"/>
      <c r="D92" s="53"/>
      <c r="E92" s="53"/>
      <c r="F92" s="53"/>
      <c r="G92" s="53"/>
      <c r="H92" s="53"/>
    </row>
    <row r="93">
      <c r="A93" s="53" t="s">
        <v>60</v>
      </c>
      <c r="B93" s="61">
        <v>0.6</v>
      </c>
      <c r="C93" s="53"/>
      <c r="D93" s="53"/>
      <c r="E93" s="53"/>
      <c r="F93" s="53"/>
      <c r="G93" s="53"/>
      <c r="H93" s="53"/>
    </row>
    <row r="94">
      <c r="A94" s="53" t="s">
        <v>61</v>
      </c>
      <c r="B94" s="70">
        <v>0.8</v>
      </c>
      <c r="C94" s="53"/>
      <c r="D94" s="53"/>
      <c r="E94" s="53"/>
      <c r="F94" s="53"/>
      <c r="G94" s="53"/>
      <c r="H94" s="53"/>
    </row>
    <row r="95">
      <c r="A95" s="53" t="s">
        <v>62</v>
      </c>
      <c r="B95" s="61">
        <v>1.0</v>
      </c>
      <c r="C95" s="53"/>
      <c r="D95" s="53"/>
      <c r="E95" s="53"/>
      <c r="F95" s="53"/>
      <c r="G95" s="53"/>
      <c r="H95" s="53"/>
    </row>
    <row r="96">
      <c r="A96" s="53"/>
      <c r="B96" s="53"/>
      <c r="C96" s="53"/>
      <c r="D96" s="53"/>
      <c r="E96" s="53"/>
      <c r="F96" s="53"/>
      <c r="G96" s="53"/>
      <c r="H96" s="53"/>
    </row>
    <row r="97">
      <c r="A97" s="53"/>
      <c r="B97" s="61"/>
      <c r="C97" s="53"/>
      <c r="D97" s="53"/>
      <c r="E97" s="53"/>
      <c r="F97" s="53"/>
      <c r="G97" s="53"/>
      <c r="H97" s="53"/>
    </row>
    <row r="98">
      <c r="A98" s="53"/>
      <c r="B98" s="61"/>
      <c r="C98" s="53"/>
      <c r="D98" s="53"/>
      <c r="E98" s="53"/>
      <c r="F98" s="53"/>
      <c r="G98" s="53"/>
      <c r="H98" s="53"/>
    </row>
    <row r="99">
      <c r="A99" s="53"/>
      <c r="B99" s="53"/>
      <c r="C99" s="53"/>
      <c r="D99" s="53"/>
      <c r="E99" s="53"/>
      <c r="F99" s="53"/>
      <c r="G99" s="53"/>
      <c r="H99" s="53"/>
    </row>
    <row r="100">
      <c r="A100" s="77" t="s">
        <v>64</v>
      </c>
      <c r="B100" s="58"/>
      <c r="C100" s="58"/>
      <c r="D100" s="58"/>
      <c r="E100" s="58"/>
      <c r="F100" s="58"/>
      <c r="G100" s="59"/>
      <c r="H100" s="53"/>
    </row>
    <row r="101">
      <c r="A101" s="60"/>
      <c r="B101" s="60"/>
      <c r="C101" s="60"/>
      <c r="D101" s="56" t="s">
        <v>3</v>
      </c>
      <c r="E101" s="60" t="s">
        <v>65</v>
      </c>
      <c r="F101" s="60"/>
      <c r="G101" s="60"/>
      <c r="H101" s="53"/>
    </row>
    <row r="102">
      <c r="A102" s="53"/>
      <c r="B102" s="53"/>
      <c r="C102" s="53"/>
      <c r="D102" s="53"/>
      <c r="E102" s="53"/>
      <c r="F102" s="53"/>
      <c r="G102" s="53"/>
      <c r="H102" s="53"/>
    </row>
    <row r="103">
      <c r="A103" s="56" t="s">
        <v>66</v>
      </c>
      <c r="C103" s="53"/>
      <c r="D103" s="61">
        <v>0.2</v>
      </c>
      <c r="E103" s="61">
        <f>B106*D103</f>
        <v>0.15</v>
      </c>
      <c r="F103" s="53"/>
      <c r="G103" s="53"/>
      <c r="H103" s="53"/>
    </row>
    <row r="104">
      <c r="A104" s="53" t="s">
        <v>67</v>
      </c>
      <c r="B104" s="61">
        <v>0.25</v>
      </c>
      <c r="C104" s="53"/>
      <c r="D104" s="53"/>
      <c r="E104" s="53"/>
      <c r="F104" s="53"/>
      <c r="G104" s="53"/>
      <c r="H104" s="53"/>
    </row>
    <row r="105">
      <c r="A105" s="53" t="s">
        <v>68</v>
      </c>
      <c r="B105" s="61">
        <v>0.5</v>
      </c>
      <c r="C105" s="53"/>
      <c r="D105" s="53"/>
      <c r="E105" s="53" t="s">
        <v>69</v>
      </c>
      <c r="F105" s="53"/>
      <c r="G105" s="53"/>
      <c r="H105" s="53"/>
    </row>
    <row r="106">
      <c r="A106" s="53" t="s">
        <v>70</v>
      </c>
      <c r="B106" s="70">
        <v>0.75</v>
      </c>
      <c r="C106" s="53"/>
      <c r="D106" s="53"/>
      <c r="E106" s="53"/>
      <c r="F106" s="53"/>
      <c r="G106" s="53"/>
      <c r="H106" s="53"/>
    </row>
    <row r="107">
      <c r="A107" s="53" t="s">
        <v>71</v>
      </c>
      <c r="B107" s="61">
        <v>1.0</v>
      </c>
      <c r="C107" s="53"/>
      <c r="D107" s="53"/>
      <c r="E107" s="53"/>
      <c r="F107" s="53"/>
      <c r="G107" s="53"/>
      <c r="H107" s="53"/>
    </row>
    <row r="108">
      <c r="A108" s="53"/>
      <c r="B108" s="53"/>
      <c r="C108" s="53"/>
      <c r="D108" s="53"/>
      <c r="E108" s="53"/>
      <c r="F108" s="53"/>
      <c r="G108" s="53"/>
      <c r="H108" s="53"/>
    </row>
    <row r="109">
      <c r="A109" s="79" t="s">
        <v>72</v>
      </c>
      <c r="C109" s="53"/>
      <c r="D109" s="61">
        <v>0.3</v>
      </c>
      <c r="E109" s="61">
        <f>B112*D109</f>
        <v>0.04736842105</v>
      </c>
      <c r="F109" s="53"/>
      <c r="G109" s="53"/>
      <c r="H109" s="53"/>
    </row>
    <row r="110">
      <c r="A110" s="53" t="s">
        <v>73</v>
      </c>
      <c r="B110" s="61">
        <v>0.0526315789473684</v>
      </c>
      <c r="C110" s="53"/>
      <c r="D110" s="53"/>
      <c r="E110" s="53"/>
      <c r="F110" s="53"/>
      <c r="G110" s="53"/>
      <c r="H110" s="53"/>
    </row>
    <row r="111">
      <c r="A111" s="53" t="s">
        <v>74</v>
      </c>
      <c r="B111" s="61">
        <v>0.105263157894736</v>
      </c>
      <c r="C111" s="53"/>
      <c r="D111" s="53"/>
      <c r="E111" s="53"/>
      <c r="F111" s="53"/>
      <c r="G111" s="53"/>
      <c r="H111" s="53"/>
    </row>
    <row r="112">
      <c r="A112" s="53" t="s">
        <v>75</v>
      </c>
      <c r="B112" s="61">
        <v>0.157894736842105</v>
      </c>
      <c r="C112" s="53"/>
      <c r="D112" s="53"/>
      <c r="E112" s="53"/>
      <c r="F112" s="53"/>
      <c r="G112" s="53"/>
      <c r="H112" s="53"/>
    </row>
    <row r="113">
      <c r="A113" s="53" t="s">
        <v>76</v>
      </c>
      <c r="B113" s="61">
        <v>0.210526315789473</v>
      </c>
      <c r="C113" s="53"/>
      <c r="D113" s="53"/>
      <c r="E113" s="53"/>
      <c r="F113" s="53"/>
      <c r="G113" s="53"/>
      <c r="H113" s="53"/>
    </row>
    <row r="114">
      <c r="A114" s="53" t="s">
        <v>77</v>
      </c>
      <c r="B114" s="70">
        <v>0.263157894736841</v>
      </c>
      <c r="C114" s="53"/>
      <c r="D114" s="53"/>
      <c r="E114" s="53"/>
      <c r="F114" s="53"/>
      <c r="G114" s="53"/>
      <c r="H114" s="53"/>
    </row>
    <row r="115">
      <c r="A115" s="53" t="s">
        <v>78</v>
      </c>
      <c r="B115" s="61">
        <v>0.31578947368421</v>
      </c>
      <c r="C115" s="53"/>
      <c r="D115" s="53"/>
      <c r="E115" s="53"/>
      <c r="F115" s="53"/>
      <c r="G115" s="53"/>
      <c r="H115" s="53"/>
    </row>
    <row r="116">
      <c r="A116" s="53" t="s">
        <v>79</v>
      </c>
      <c r="B116" s="61">
        <v>0.368421052631578</v>
      </c>
      <c r="C116" s="53"/>
      <c r="D116" s="53"/>
      <c r="E116" s="53"/>
      <c r="F116" s="53"/>
      <c r="G116" s="53"/>
      <c r="H116" s="53"/>
    </row>
    <row r="117">
      <c r="A117" s="53" t="s">
        <v>40</v>
      </c>
      <c r="B117" s="61">
        <v>0.421052631578946</v>
      </c>
      <c r="C117" s="53"/>
      <c r="D117" s="53"/>
      <c r="E117" s="53"/>
      <c r="F117" s="53"/>
      <c r="G117" s="53"/>
      <c r="H117" s="53"/>
    </row>
    <row r="118">
      <c r="A118" s="53" t="s">
        <v>80</v>
      </c>
      <c r="B118" s="61">
        <v>0.473684210526315</v>
      </c>
      <c r="C118" s="53"/>
      <c r="D118" s="53"/>
      <c r="E118" s="53"/>
      <c r="F118" s="53"/>
      <c r="G118" s="53"/>
      <c r="H118" s="53"/>
    </row>
    <row r="119">
      <c r="A119" s="53" t="s">
        <v>81</v>
      </c>
      <c r="B119" s="61">
        <v>0.526315789473683</v>
      </c>
      <c r="C119" s="53"/>
      <c r="D119" s="53"/>
      <c r="E119" s="53"/>
      <c r="F119" s="53"/>
      <c r="G119" s="53"/>
      <c r="H119" s="53"/>
    </row>
    <row r="120">
      <c r="A120" s="53" t="s">
        <v>42</v>
      </c>
      <c r="B120" s="61">
        <v>0.578947368421051</v>
      </c>
      <c r="C120" s="53"/>
      <c r="D120" s="53"/>
      <c r="E120" s="53"/>
      <c r="F120" s="53"/>
      <c r="G120" s="53"/>
      <c r="H120" s="53"/>
    </row>
    <row r="121">
      <c r="A121" s="53" t="s">
        <v>82</v>
      </c>
      <c r="B121" s="61">
        <v>0.63157894736842</v>
      </c>
      <c r="C121" s="53"/>
      <c r="D121" s="53"/>
      <c r="E121" s="53"/>
      <c r="F121" s="53"/>
      <c r="G121" s="53"/>
      <c r="H121" s="53"/>
    </row>
    <row r="122">
      <c r="A122" s="53" t="s">
        <v>83</v>
      </c>
      <c r="B122" s="61">
        <v>0.684210526315788</v>
      </c>
      <c r="C122" s="53"/>
      <c r="D122" s="53"/>
      <c r="E122" s="53"/>
      <c r="F122" s="53"/>
      <c r="G122" s="53"/>
      <c r="H122" s="53"/>
    </row>
    <row r="123">
      <c r="A123" s="53" t="s">
        <v>44</v>
      </c>
      <c r="B123" s="61">
        <v>0.736842105263156</v>
      </c>
      <c r="C123" s="53"/>
      <c r="D123" s="53"/>
      <c r="E123" s="53"/>
      <c r="F123" s="53"/>
      <c r="G123" s="53"/>
      <c r="H123" s="53"/>
    </row>
    <row r="124">
      <c r="A124" s="53" t="s">
        <v>84</v>
      </c>
      <c r="B124" s="61">
        <v>0.789473684210525</v>
      </c>
      <c r="C124" s="53"/>
      <c r="D124" s="53"/>
      <c r="E124" s="53"/>
      <c r="F124" s="53"/>
      <c r="G124" s="53"/>
      <c r="H124" s="53"/>
    </row>
    <row r="125">
      <c r="A125" s="53" t="s">
        <v>85</v>
      </c>
      <c r="B125" s="61">
        <v>0.842105263157893</v>
      </c>
      <c r="C125" s="53"/>
      <c r="D125" s="53"/>
      <c r="E125" s="53"/>
      <c r="F125" s="53"/>
      <c r="G125" s="53"/>
      <c r="H125" s="53"/>
    </row>
    <row r="126">
      <c r="A126" s="53" t="s">
        <v>86</v>
      </c>
      <c r="B126" s="61">
        <v>0.894736842105261</v>
      </c>
      <c r="C126" s="53"/>
      <c r="D126" s="53"/>
      <c r="E126" s="53"/>
      <c r="F126" s="53"/>
      <c r="G126" s="53"/>
      <c r="H126" s="53"/>
    </row>
    <row r="127">
      <c r="A127" s="53" t="s">
        <v>87</v>
      </c>
      <c r="B127" s="61">
        <v>0.947368421052629</v>
      </c>
      <c r="C127" s="53"/>
      <c r="D127" s="53"/>
      <c r="E127" s="53"/>
      <c r="F127" s="53"/>
      <c r="G127" s="53"/>
      <c r="H127" s="53"/>
    </row>
    <row r="128">
      <c r="A128" s="53" t="s">
        <v>88</v>
      </c>
      <c r="B128" s="61">
        <v>0.999999999999998</v>
      </c>
      <c r="C128" s="53"/>
      <c r="D128" s="53"/>
      <c r="E128" s="53"/>
      <c r="F128" s="53"/>
      <c r="G128" s="53"/>
      <c r="H128" s="53"/>
    </row>
    <row r="129">
      <c r="A129" s="53"/>
      <c r="B129" s="53"/>
      <c r="C129" s="53"/>
      <c r="D129" s="53"/>
      <c r="E129" s="53"/>
      <c r="F129" s="53"/>
      <c r="G129" s="53"/>
      <c r="H129" s="53"/>
    </row>
    <row r="130">
      <c r="A130" s="56" t="s">
        <v>36</v>
      </c>
      <c r="C130" s="53"/>
      <c r="D130" s="61">
        <v>0.2</v>
      </c>
      <c r="E130" s="61">
        <f>B133*D130</f>
        <v>0.04</v>
      </c>
      <c r="F130" s="53"/>
      <c r="G130" s="53"/>
      <c r="H130" s="53"/>
    </row>
    <row r="131">
      <c r="A131" s="53" t="s">
        <v>18</v>
      </c>
      <c r="B131" s="61">
        <v>0.0</v>
      </c>
      <c r="C131" s="53"/>
      <c r="D131" s="53"/>
      <c r="E131" s="53"/>
      <c r="F131" s="53"/>
      <c r="G131" s="53"/>
      <c r="H131" s="53"/>
    </row>
    <row r="132">
      <c r="A132" s="53" t="s">
        <v>37</v>
      </c>
      <c r="B132" s="61">
        <v>0.1</v>
      </c>
      <c r="C132" s="53"/>
      <c r="D132" s="53"/>
      <c r="E132" s="53"/>
      <c r="F132" s="53"/>
      <c r="G132" s="53"/>
      <c r="H132" s="53"/>
    </row>
    <row r="133">
      <c r="A133" s="53" t="s">
        <v>38</v>
      </c>
      <c r="B133" s="70">
        <v>0.2</v>
      </c>
      <c r="C133" s="53"/>
      <c r="D133" s="53"/>
      <c r="E133" s="53"/>
      <c r="F133" s="53"/>
      <c r="G133" s="53"/>
      <c r="H133" s="53"/>
    </row>
    <row r="134">
      <c r="A134" s="53" t="s">
        <v>39</v>
      </c>
      <c r="B134" s="61">
        <v>0.3</v>
      </c>
      <c r="C134" s="53"/>
      <c r="D134" s="53"/>
      <c r="E134" s="53"/>
      <c r="F134" s="53"/>
      <c r="G134" s="53"/>
      <c r="H134" s="53"/>
    </row>
    <row r="135">
      <c r="A135" s="53" t="s">
        <v>40</v>
      </c>
      <c r="B135" s="61">
        <v>0.4</v>
      </c>
      <c r="C135" s="53"/>
      <c r="D135" s="53"/>
      <c r="E135" s="53"/>
      <c r="F135" s="53"/>
      <c r="G135" s="53"/>
      <c r="H135" s="53"/>
    </row>
    <row r="136">
      <c r="A136" s="53" t="s">
        <v>41</v>
      </c>
      <c r="B136" s="61">
        <v>0.5</v>
      </c>
      <c r="C136" s="53"/>
      <c r="D136" s="53"/>
      <c r="E136" s="53"/>
      <c r="F136" s="53"/>
      <c r="G136" s="53"/>
      <c r="H136" s="53"/>
    </row>
    <row r="137">
      <c r="A137" s="53" t="s">
        <v>42</v>
      </c>
      <c r="B137" s="61">
        <v>0.6</v>
      </c>
      <c r="C137" s="53"/>
      <c r="D137" s="53"/>
      <c r="E137" s="53"/>
      <c r="F137" s="53"/>
      <c r="G137" s="53"/>
      <c r="H137" s="53"/>
    </row>
    <row r="138">
      <c r="A138" s="53" t="s">
        <v>43</v>
      </c>
      <c r="B138" s="61">
        <v>0.7</v>
      </c>
      <c r="C138" s="53"/>
      <c r="D138" s="53"/>
      <c r="E138" s="53"/>
      <c r="F138" s="53"/>
      <c r="G138" s="53"/>
      <c r="H138" s="53"/>
    </row>
    <row r="139">
      <c r="A139" s="53" t="s">
        <v>44</v>
      </c>
      <c r="B139" s="61">
        <v>0.8</v>
      </c>
      <c r="C139" s="53"/>
      <c r="D139" s="53"/>
      <c r="E139" s="53"/>
      <c r="F139" s="53"/>
      <c r="G139" s="53"/>
      <c r="H139" s="53"/>
    </row>
    <row r="140">
      <c r="A140" s="53" t="s">
        <v>45</v>
      </c>
      <c r="B140" s="61">
        <v>0.9</v>
      </c>
      <c r="C140" s="53"/>
      <c r="D140" s="53"/>
      <c r="E140" s="53"/>
      <c r="F140" s="53"/>
      <c r="G140" s="53"/>
      <c r="H140" s="53"/>
    </row>
    <row r="141">
      <c r="A141" s="53" t="s">
        <v>46</v>
      </c>
      <c r="B141" s="61">
        <v>1.0</v>
      </c>
      <c r="C141" s="53"/>
      <c r="D141" s="53"/>
      <c r="E141" s="53"/>
      <c r="F141" s="53"/>
      <c r="G141" s="53"/>
      <c r="H141" s="53"/>
    </row>
    <row r="142">
      <c r="A142" s="53"/>
      <c r="B142" s="53"/>
      <c r="C142" s="53"/>
      <c r="D142" s="53"/>
      <c r="E142" s="53"/>
      <c r="F142" s="53"/>
      <c r="G142" s="53"/>
      <c r="H142" s="53"/>
    </row>
    <row r="143">
      <c r="A143" s="79" t="s">
        <v>89</v>
      </c>
      <c r="C143" s="53"/>
      <c r="D143" s="61">
        <v>0.4</v>
      </c>
      <c r="E143" s="61">
        <f>B146*D143</f>
        <v>0.005330372016</v>
      </c>
      <c r="F143" s="53"/>
      <c r="G143" s="53"/>
      <c r="H143" s="53"/>
    </row>
    <row r="144">
      <c r="A144" s="61">
        <v>-18.0</v>
      </c>
      <c r="B144" s="61">
        <v>0.0</v>
      </c>
      <c r="C144" s="53"/>
      <c r="D144" s="53"/>
      <c r="E144" s="53"/>
      <c r="F144" s="53"/>
      <c r="G144" s="53"/>
      <c r="H144" s="53"/>
    </row>
    <row r="145">
      <c r="A145" s="61">
        <v>3602.0</v>
      </c>
      <c r="B145" s="61">
        <v>1.0</v>
      </c>
      <c r="C145" s="53"/>
      <c r="D145" s="53"/>
      <c r="E145" s="53"/>
      <c r="F145" s="53"/>
      <c r="G145" s="53"/>
      <c r="H145" s="53"/>
    </row>
    <row r="146">
      <c r="A146" s="70">
        <v>48.0</v>
      </c>
      <c r="B146" s="61">
        <f>(A146*B145)/A145</f>
        <v>0.01332593004</v>
      </c>
      <c r="C146" s="53"/>
      <c r="D146" s="53"/>
      <c r="E146" s="53"/>
      <c r="F146" s="53"/>
      <c r="G146" s="53"/>
      <c r="H146" s="53"/>
    </row>
    <row r="147">
      <c r="A147" s="53"/>
      <c r="B147" s="53"/>
      <c r="C147" s="53"/>
      <c r="D147" s="53"/>
      <c r="E147" s="53"/>
      <c r="F147" s="53"/>
      <c r="G147" s="53"/>
      <c r="H147" s="53"/>
    </row>
    <row r="148">
      <c r="A148" s="80" t="s">
        <v>90</v>
      </c>
      <c r="B148" s="58"/>
      <c r="C148" s="58"/>
      <c r="D148" s="58"/>
      <c r="E148" s="58"/>
      <c r="F148" s="58"/>
      <c r="G148" s="58"/>
      <c r="H148" s="59"/>
    </row>
    <row r="149">
      <c r="A149" s="53"/>
      <c r="B149" s="53"/>
      <c r="C149" s="53"/>
      <c r="D149" s="81"/>
      <c r="E149" s="53"/>
      <c r="F149" s="53"/>
      <c r="G149" s="53"/>
      <c r="H149" s="53"/>
    </row>
    <row r="150">
      <c r="A150" s="53"/>
      <c r="B150" s="53"/>
      <c r="C150" s="53"/>
      <c r="D150" s="56" t="s">
        <v>3</v>
      </c>
      <c r="E150" s="56" t="s">
        <v>65</v>
      </c>
      <c r="F150" s="53"/>
      <c r="G150" s="53"/>
      <c r="H150" s="53"/>
    </row>
    <row r="151">
      <c r="A151" s="53"/>
      <c r="B151" s="53"/>
      <c r="C151" s="53"/>
      <c r="D151" s="81"/>
      <c r="E151" s="53"/>
      <c r="F151" s="53"/>
      <c r="G151" s="53"/>
      <c r="H151" s="53"/>
    </row>
    <row r="152">
      <c r="A152" s="56" t="s">
        <v>6</v>
      </c>
      <c r="C152" s="53"/>
      <c r="D152" s="61">
        <v>0.3</v>
      </c>
      <c r="E152" s="61">
        <f>B155*D152</f>
        <v>0.002243175</v>
      </c>
      <c r="F152" s="53"/>
      <c r="G152" s="53"/>
      <c r="H152" s="53"/>
    </row>
    <row r="153">
      <c r="A153" s="61">
        <v>0.0</v>
      </c>
      <c r="B153" s="61">
        <v>0.0</v>
      </c>
      <c r="C153" s="53"/>
      <c r="D153" s="53"/>
      <c r="E153" s="53"/>
      <c r="F153" s="53"/>
      <c r="G153" s="53"/>
      <c r="H153" s="53"/>
    </row>
    <row r="154">
      <c r="A154" s="61">
        <v>40.0</v>
      </c>
      <c r="B154" s="61">
        <v>1.0</v>
      </c>
      <c r="C154" s="53"/>
      <c r="D154" s="53"/>
      <c r="E154" s="53"/>
      <c r="F154" s="53"/>
      <c r="G154" s="53"/>
      <c r="H154" s="53"/>
    </row>
    <row r="155">
      <c r="A155" s="86">
        <v>0.29909</v>
      </c>
      <c r="B155" s="61">
        <f>(A155*B154)/A154</f>
        <v>0.00747725</v>
      </c>
      <c r="C155" s="53"/>
      <c r="D155" s="53"/>
      <c r="E155" s="53"/>
      <c r="F155" s="53"/>
      <c r="G155" s="53"/>
      <c r="H155" s="53"/>
    </row>
    <row r="156">
      <c r="A156" s="53"/>
      <c r="B156" s="53"/>
      <c r="C156" s="53"/>
      <c r="D156" s="53"/>
      <c r="E156" s="53"/>
      <c r="F156" s="53"/>
      <c r="G156" s="53"/>
      <c r="H156" s="53"/>
    </row>
    <row r="157">
      <c r="A157" s="56" t="s">
        <v>91</v>
      </c>
      <c r="C157" s="53"/>
      <c r="D157" s="61">
        <v>0.4</v>
      </c>
      <c r="E157" s="61">
        <f>B160*D157</f>
        <v>0.09104942725</v>
      </c>
      <c r="F157" s="53"/>
      <c r="G157" s="53"/>
      <c r="H157" s="53"/>
    </row>
    <row r="158">
      <c r="A158" s="61">
        <v>0.0</v>
      </c>
      <c r="B158" s="61">
        <v>0.0</v>
      </c>
      <c r="C158" s="53"/>
      <c r="D158" s="53"/>
      <c r="E158" s="53"/>
      <c r="F158" s="53"/>
      <c r="G158" s="53"/>
      <c r="H158" s="53"/>
    </row>
    <row r="159">
      <c r="A159" s="82">
        <v>0.85370943</v>
      </c>
      <c r="B159" s="61">
        <v>1.0</v>
      </c>
      <c r="C159" s="53"/>
      <c r="D159" s="53"/>
      <c r="E159" s="53"/>
      <c r="F159" s="53"/>
      <c r="G159" s="53"/>
      <c r="H159" s="53"/>
    </row>
    <row r="160">
      <c r="A160" s="70">
        <v>0.19432438659</v>
      </c>
      <c r="B160" s="61">
        <f>(A160*B159)/A159</f>
        <v>0.2276235681</v>
      </c>
      <c r="C160" s="53"/>
      <c r="D160" s="53"/>
      <c r="E160" s="53"/>
      <c r="F160" s="53"/>
      <c r="G160" s="53"/>
      <c r="H160" s="53"/>
    </row>
    <row r="161">
      <c r="A161" s="53"/>
      <c r="B161" s="53"/>
      <c r="C161" s="53"/>
      <c r="D161" s="53"/>
      <c r="E161" s="53"/>
      <c r="F161" s="53"/>
      <c r="G161" s="53"/>
      <c r="H161" s="53"/>
    </row>
    <row r="162">
      <c r="A162" s="56" t="s">
        <v>92</v>
      </c>
      <c r="C162" s="53"/>
      <c r="D162" s="61">
        <v>0.2</v>
      </c>
      <c r="E162" s="61">
        <f>B165*D162</f>
        <v>0.005016882353</v>
      </c>
      <c r="F162" s="53"/>
      <c r="G162" s="53"/>
      <c r="H162" s="53"/>
    </row>
    <row r="163">
      <c r="A163" s="61">
        <v>0.0</v>
      </c>
      <c r="B163" s="61">
        <v>0.0</v>
      </c>
      <c r="C163" s="53"/>
      <c r="D163" s="53"/>
      <c r="E163" s="53"/>
      <c r="F163" s="53"/>
      <c r="G163" s="53"/>
      <c r="H163" s="53"/>
    </row>
    <row r="164">
      <c r="A164" s="61">
        <v>34.0</v>
      </c>
      <c r="B164" s="61">
        <v>1.0</v>
      </c>
      <c r="C164" s="53"/>
      <c r="D164" s="53"/>
      <c r="E164" s="53"/>
      <c r="F164" s="53"/>
      <c r="G164" s="53"/>
      <c r="H164" s="53"/>
    </row>
    <row r="165">
      <c r="A165" s="70">
        <v>0.85287</v>
      </c>
      <c r="B165" s="61">
        <f>(A165*B164)/A164</f>
        <v>0.02508441176</v>
      </c>
      <c r="C165" s="53"/>
      <c r="D165" s="53"/>
      <c r="E165" s="53"/>
      <c r="F165" s="53"/>
      <c r="G165" s="53"/>
      <c r="H165" s="53"/>
    </row>
    <row r="166">
      <c r="A166" s="53"/>
      <c r="B166" s="53"/>
      <c r="C166" s="53"/>
      <c r="D166" s="53"/>
      <c r="E166" s="53"/>
      <c r="F166" s="53"/>
      <c r="G166" s="53"/>
      <c r="H166" s="53"/>
    </row>
    <row r="167">
      <c r="A167" s="87" t="s">
        <v>93</v>
      </c>
      <c r="B167" s="59"/>
      <c r="C167" s="53"/>
      <c r="D167" s="61">
        <v>0.2</v>
      </c>
      <c r="E167" s="61">
        <f>B169*D167</f>
        <v>0.05</v>
      </c>
      <c r="F167" s="53"/>
      <c r="G167" s="53"/>
      <c r="H167" s="53"/>
    </row>
    <row r="168">
      <c r="A168" s="53" t="s">
        <v>18</v>
      </c>
      <c r="B168" s="61">
        <v>0.0</v>
      </c>
      <c r="C168" s="53"/>
      <c r="D168" s="53"/>
      <c r="E168" s="53"/>
      <c r="F168" s="53"/>
      <c r="G168" s="53"/>
      <c r="H168" s="53"/>
    </row>
    <row r="169">
      <c r="A169" s="53" t="s">
        <v>94</v>
      </c>
      <c r="B169" s="70">
        <v>0.25</v>
      </c>
      <c r="C169" s="53"/>
      <c r="D169" s="53"/>
      <c r="E169" s="53"/>
      <c r="F169" s="53"/>
      <c r="G169" s="53"/>
      <c r="H169" s="53"/>
    </row>
    <row r="170">
      <c r="A170" s="53" t="s">
        <v>95</v>
      </c>
      <c r="B170" s="69">
        <v>0.5</v>
      </c>
      <c r="C170" s="53"/>
      <c r="D170" s="53"/>
      <c r="E170" s="53"/>
      <c r="F170" s="53"/>
      <c r="G170" s="53"/>
      <c r="H170" s="53"/>
    </row>
    <row r="171">
      <c r="A171" s="53" t="s">
        <v>96</v>
      </c>
      <c r="B171" s="61">
        <v>0.75</v>
      </c>
      <c r="C171" s="53"/>
      <c r="D171" s="53"/>
      <c r="E171" s="53"/>
      <c r="F171" s="53"/>
      <c r="G171" s="53"/>
      <c r="H171" s="53"/>
    </row>
    <row r="172">
      <c r="A172" s="53" t="s">
        <v>97</v>
      </c>
      <c r="B172" s="61">
        <v>1.0</v>
      </c>
      <c r="C172" s="53"/>
      <c r="D172" s="53"/>
      <c r="E172" s="53"/>
      <c r="F172" s="53"/>
      <c r="G172" s="53"/>
      <c r="H172" s="53"/>
    </row>
    <row r="173">
      <c r="A173" s="53"/>
      <c r="B173" s="53"/>
      <c r="C173" s="53"/>
      <c r="D173" s="53"/>
      <c r="E173" s="53"/>
      <c r="F173" s="53"/>
      <c r="G173" s="53"/>
      <c r="H173" s="53"/>
    </row>
    <row r="174">
      <c r="A174" s="56" t="s">
        <v>98</v>
      </c>
      <c r="C174" s="53"/>
      <c r="D174" s="61">
        <v>0.3</v>
      </c>
      <c r="E174" s="61">
        <f>B177*D174</f>
        <v>0.05499048519</v>
      </c>
      <c r="F174" s="53"/>
      <c r="G174" s="53"/>
      <c r="H174" s="53"/>
    </row>
    <row r="175">
      <c r="A175" s="61">
        <v>0.0</v>
      </c>
      <c r="B175" s="61">
        <v>0.0</v>
      </c>
      <c r="C175" s="53"/>
      <c r="D175" s="53"/>
      <c r="E175" s="53"/>
      <c r="F175" s="53"/>
      <c r="G175" s="53"/>
      <c r="H175" s="53"/>
    </row>
    <row r="176">
      <c r="A176" s="83">
        <v>0.64533269</v>
      </c>
      <c r="B176" s="61">
        <v>1.0</v>
      </c>
      <c r="C176" s="53"/>
      <c r="D176" s="53"/>
      <c r="E176" s="53"/>
      <c r="F176" s="53"/>
      <c r="G176" s="53"/>
      <c r="H176" s="53"/>
    </row>
    <row r="177">
      <c r="A177" s="70">
        <v>0.11829052577</v>
      </c>
      <c r="B177" s="61">
        <f>(A177*B176)/A176</f>
        <v>0.1833016173</v>
      </c>
      <c r="C177" s="53"/>
      <c r="D177" s="53"/>
      <c r="E177" s="53"/>
      <c r="F177" s="53"/>
      <c r="G177" s="53"/>
      <c r="H177" s="53"/>
    </row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2">
    <mergeCell ref="A9:H9"/>
    <mergeCell ref="A12:B12"/>
    <mergeCell ref="A17:B17"/>
    <mergeCell ref="A22:B22"/>
    <mergeCell ref="A27:B27"/>
    <mergeCell ref="A32:B32"/>
    <mergeCell ref="A40:B40"/>
    <mergeCell ref="A130:B130"/>
    <mergeCell ref="A143:B143"/>
    <mergeCell ref="A148:H148"/>
    <mergeCell ref="A152:B152"/>
    <mergeCell ref="A157:B157"/>
    <mergeCell ref="A162:B162"/>
    <mergeCell ref="A167:B167"/>
    <mergeCell ref="A174:B174"/>
    <mergeCell ref="A61:B61"/>
    <mergeCell ref="A74:B74"/>
    <mergeCell ref="A85:B85"/>
    <mergeCell ref="A90:B90"/>
    <mergeCell ref="A100:G100"/>
    <mergeCell ref="A103:B103"/>
    <mergeCell ref="A109:B109"/>
  </mergeCells>
  <printOptions/>
  <pageMargins bottom="0.75" footer="0.0" header="0.0" left="0.7" right="0.7" top="0.75"/>
  <pageSetup orientation="portrait"/>
  <drawing r:id="rId1"/>
</worksheet>
</file>