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kori/Downloads/"/>
    </mc:Choice>
  </mc:AlternateContent>
  <xr:revisionPtr revIDLastSave="0" documentId="13_ncr:1_{9072B0F3-2A2B-BA49-8439-E01EC969C482}" xr6:coauthVersionLast="47" xr6:coauthVersionMax="47" xr10:uidLastSave="{00000000-0000-0000-0000-000000000000}"/>
  <bookViews>
    <workbookView xWindow="0" yWindow="660" windowWidth="29400" windowHeight="17140" activeTab="1" xr2:uid="{00000000-000D-0000-FFFF-FFFF00000000}"/>
  </bookViews>
  <sheets>
    <sheet name="Титул" sheetId="1" r:id="rId1"/>
    <sheet name="Базовая модель регрессии" sheetId="3" r:id="rId2"/>
    <sheet name="Лист1" sheetId="6" r:id="rId3"/>
    <sheet name="Рисунки" sheetId="5" r:id="rId4"/>
  </sheets>
  <definedNames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'Базовая модель регрессии'!#REF!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5" i="3" l="1" a="1"/>
  <c r="W25" i="3" s="1"/>
  <c r="W26" i="3" a="1"/>
  <c r="W26" i="3" s="1"/>
  <c r="W27" i="3" a="1"/>
  <c r="W27" i="3" s="1"/>
  <c r="W28" i="3" a="1"/>
  <c r="W28" i="3" s="1"/>
  <c r="X28" i="3" a="1"/>
  <c r="X28" i="3" s="1"/>
  <c r="Y28" i="3" a="1"/>
  <c r="Y28" i="3" s="1"/>
  <c r="Z28" i="3" a="1"/>
  <c r="Z28" i="3" s="1"/>
  <c r="W29" i="3" a="1"/>
  <c r="W29" i="3" s="1"/>
  <c r="X29" i="3" a="1"/>
  <c r="X29" i="3" s="1"/>
  <c r="Y29" i="3" a="1"/>
  <c r="Y29" i="3" s="1"/>
  <c r="Z29" i="3" a="1"/>
  <c r="Z29" i="3" s="1"/>
  <c r="V25" i="3" a="1"/>
  <c r="V25" i="3" s="1"/>
  <c r="V26" i="3" a="1"/>
  <c r="V26" i="3" s="1"/>
  <c r="V27" i="3" a="1"/>
  <c r="V27" i="3" s="1"/>
  <c r="V28" i="3" a="1"/>
  <c r="V28" i="3" s="1"/>
  <c r="V29" i="3" a="1"/>
  <c r="V29" i="3" s="1"/>
  <c r="J15" i="3" a="1"/>
  <c r="J15" i="3" s="1"/>
  <c r="J11" i="3" a="1"/>
  <c r="J11" i="3" s="1"/>
  <c r="J12" i="3" a="1"/>
  <c r="J12" i="3" s="1"/>
  <c r="J13" i="3" a="1"/>
  <c r="J13" i="3" s="1"/>
  <c r="J14" i="3" a="1"/>
  <c r="J14" i="3" s="1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10" i="3" a="1"/>
  <c r="J10" i="3" s="1"/>
  <c r="N6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<sst xmlns="http://schemas.openxmlformats.org/spreadsheetml/2006/main" count="164" uniqueCount="155">
  <si>
    <t>вариант</t>
  </si>
  <si>
    <t>Всего по перечисленным видам деятельности</t>
  </si>
  <si>
    <t>№</t>
  </si>
  <si>
    <t>Занятие №</t>
  </si>
  <si>
    <t>группа</t>
  </si>
  <si>
    <t>студент</t>
  </si>
  <si>
    <t>Авторизовать файл:</t>
  </si>
  <si>
    <t xml:space="preserve"> - сохранить файл, дав ему название по шаблону: &lt;Группа_без_тире&gt; &lt;номер_занятия_двумя_цифрами&gt; &lt;ФамилияИО&gt;</t>
  </si>
  <si>
    <t xml:space="preserve"> - исправить внутри файла группу и фамилию</t>
  </si>
  <si>
    <t>Тема:</t>
  </si>
  <si>
    <t>Задачи:</t>
  </si>
  <si>
    <t>Повторение бакалавриата</t>
  </si>
  <si>
    <t>[Обычная] модель регрессии</t>
  </si>
  <si>
    <t xml:space="preserve"> - определение оптимальной размерности задачи</t>
  </si>
  <si>
    <t>В качестве исходных данных взять результат предыдущей работы (пять рядов макроэкономических показателей с прогнозами (по среднему) ) - рис.1.</t>
  </si>
  <si>
    <t xml:space="preserve"> - средства построения регрессионной модели в MS Excel</t>
  </si>
  <si>
    <t>Средства построения регрессионной модели в MS Excel</t>
  </si>
  <si>
    <t>ССЧ</t>
  </si>
  <si>
    <t>Графически (корреляционное поле)</t>
  </si>
  <si>
    <r>
      <t xml:space="preserve">Построить корреляционное поле (точечную диаграмму) ВВП с каждым из прочих рядов (начиная с ВДС) - </t>
    </r>
    <r>
      <rPr>
        <b/>
        <sz val="11"/>
        <color theme="1"/>
        <rFont val="Calibri"/>
        <family val="2"/>
        <charset val="204"/>
        <scheme val="minor"/>
      </rPr>
      <t>рис.2</t>
    </r>
    <r>
      <rPr>
        <sz val="11"/>
        <color theme="1"/>
        <rFont val="Calibri"/>
        <family val="2"/>
        <charset val="204"/>
        <scheme val="minor"/>
      </rPr>
      <t>.</t>
    </r>
  </si>
  <si>
    <t>На диаграмму выводятся только фактические данные</t>
  </si>
  <si>
    <t>На рис.2 показана зависимость ВДС от ВВП. Поэтому для выявления обратной зависимости ВВП от ВДС надо (мысленно) повернуть график по линии биссектрисы 1 квадранта.</t>
  </si>
  <si>
    <t xml:space="preserve">Используя панель рисования (Вставка - Фигуры), нарисовать (корреляционное) облако и линию регрессии (как длинную ось его). </t>
  </si>
  <si>
    <r>
      <t xml:space="preserve">Сделать вывод о виде и силе связи (регрессии) - </t>
    </r>
    <r>
      <rPr>
        <b/>
        <sz val="11"/>
        <color theme="1"/>
        <rFont val="Calibri"/>
        <family val="2"/>
        <charset val="204"/>
        <scheme val="minor"/>
      </rPr>
      <t>рис.3</t>
    </r>
    <r>
      <rPr>
        <sz val="11"/>
        <color theme="1"/>
        <rFont val="Calibri"/>
        <family val="2"/>
        <charset val="204"/>
        <scheme val="minor"/>
      </rPr>
      <t>.</t>
    </r>
  </si>
  <si>
    <t>Если новый ряд Х короче (по фактическим данным) предыдущего - сократить диапазон данных диаграммы.</t>
  </si>
  <si>
    <r>
      <t xml:space="preserve">(Активировав диаграмму кликом по рамке) Перетащить исходный ряд Х (ВДС) на следующий ряд. Для этого ряда проделать аналогичную работу - </t>
    </r>
    <r>
      <rPr>
        <b/>
        <sz val="11"/>
        <color theme="1"/>
        <rFont val="Calibri"/>
        <family val="2"/>
        <charset val="204"/>
        <scheme val="minor"/>
      </rPr>
      <t>рис.4-5</t>
    </r>
    <r>
      <rPr>
        <sz val="11"/>
        <color theme="1"/>
        <rFont val="Calibri"/>
        <family val="2"/>
        <charset val="204"/>
        <scheme val="minor"/>
      </rPr>
      <t>.</t>
    </r>
  </si>
  <si>
    <t>Достоинством такого подхода является наглядность (вида и силы) регрессии при наличии одного фактора. Если рядов много, требуется [математическая] формализация.</t>
  </si>
  <si>
    <t xml:space="preserve"> - [обычная] модель [линейной] регрессии</t>
  </si>
  <si>
    <r>
      <t xml:space="preserve">Т.к. корреляционные облака, скорее всего, покажут возможность построения </t>
    </r>
    <r>
      <rPr>
        <u/>
        <sz val="11"/>
        <color rgb="FF7030A0"/>
        <rFont val="Calibri"/>
        <family val="2"/>
        <charset val="204"/>
        <scheme val="minor"/>
      </rPr>
      <t>линейной</t>
    </r>
    <r>
      <rPr>
        <sz val="11"/>
        <color rgb="FF7030A0"/>
        <rFont val="Calibri"/>
        <family val="2"/>
        <charset val="204"/>
        <scheme val="minor"/>
      </rPr>
      <t xml:space="preserve"> регрессии, то и будем её строить.</t>
    </r>
  </si>
  <si>
    <t>Перестроить таблицу исходных данных (рис.1) в факторную таблицу, перенеся время в конец в качестве ещё одного фактора [времени].</t>
  </si>
  <si>
    <t>Базой регрессии будет наибольший общий диапазон исходных данных (без прогнозов).</t>
  </si>
  <si>
    <r>
      <t xml:space="preserve">Используя Меню-Данные-АнализДанных-Регрессия, получить ВыводИтогов регрессионного анализа - </t>
    </r>
    <r>
      <rPr>
        <b/>
        <sz val="11"/>
        <color theme="1"/>
        <rFont val="Calibri"/>
        <family val="2"/>
        <charset val="204"/>
        <scheme val="minor"/>
      </rPr>
      <t>рис.6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</si>
  <si>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На основе ВыводаИтогов записать регрессионное уравнение, его интерпретацию и оценить точность модели - </t>
    </r>
    <r>
      <rPr>
        <b/>
        <sz val="11"/>
        <color theme="1"/>
        <rFont val="Calibri"/>
        <family val="2"/>
        <charset val="204"/>
        <scheme val="minor"/>
      </rPr>
      <t>рис.7</t>
    </r>
    <r>
      <rPr>
        <sz val="11"/>
        <color theme="1"/>
        <rFont val="Calibri"/>
        <family val="2"/>
        <charset val="204"/>
        <scheme val="minor"/>
      </rPr>
      <t>.</t>
    </r>
  </si>
  <si>
    <t>Рассчитать регрессионные значения:</t>
  </si>
  <si>
    <t>Достоинство - интерпретация (параметры) модели сохранена в ячейке</t>
  </si>
  <si>
    <r>
      <t xml:space="preserve"> - непосредственно по уравнению регрессии - </t>
    </r>
    <r>
      <rPr>
        <b/>
        <sz val="11"/>
        <color theme="1"/>
        <rFont val="Calibri"/>
        <family val="2"/>
        <charset val="204"/>
        <scheme val="minor"/>
      </rPr>
      <t>рис.9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</si>
  <si>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Используя ф. ИНДЕКС(ЛИНЕЙН()), получить основные показатели из Вывода Итогов - </t>
    </r>
    <r>
      <rPr>
        <b/>
        <sz val="11"/>
        <color theme="1"/>
        <rFont val="Calibri"/>
        <family val="2"/>
        <charset val="204"/>
        <scheme val="minor"/>
      </rPr>
      <t>рис.8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</si>
  <si>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 - через ссылки на рассчитанные параметры, используя ф. СУММПРОИЗВ(ТРАНСП();) - </t>
    </r>
    <r>
      <rPr>
        <b/>
        <sz val="11"/>
        <color theme="1"/>
        <rFont val="Calibri"/>
        <family val="2"/>
        <charset val="204"/>
        <scheme val="minor"/>
      </rPr>
      <t>рис.10</t>
    </r>
    <r>
      <rPr>
        <sz val="11"/>
        <color theme="1"/>
        <rFont val="Calibri"/>
        <family val="2"/>
        <charset val="204"/>
        <scheme val="minor"/>
      </rPr>
      <t>.</t>
    </r>
  </si>
  <si>
    <t>Завершение ввода - Ctrl+Shift+Enter</t>
  </si>
  <si>
    <t>Достоинство - автоматический пересчёт при изменении исходных данных / параметров</t>
  </si>
  <si>
    <r>
      <t xml:space="preserve"> - используя ф. ТЕНДЕНЦИЯ() - </t>
    </r>
    <r>
      <rPr>
        <b/>
        <sz val="11"/>
        <color theme="1"/>
        <rFont val="Calibri"/>
        <family val="2"/>
        <charset val="204"/>
        <scheme val="minor"/>
      </rPr>
      <t>рис.11</t>
    </r>
    <r>
      <rPr>
        <sz val="11"/>
        <color theme="1"/>
        <rFont val="Calibri"/>
        <family val="2"/>
        <charset val="204"/>
        <scheme val="minor"/>
      </rPr>
      <t>.</t>
    </r>
  </si>
  <si>
    <t>Последние два результата должны совпасть</t>
  </si>
  <si>
    <t>Достоинство - технически самый быстрый вариант</t>
  </si>
  <si>
    <r>
      <t xml:space="preserve">Вывести на общий график исходный ряд (ВВП) и регрессию. Сделать вывод о точности модели - </t>
    </r>
    <r>
      <rPr>
        <b/>
        <sz val="11"/>
        <color theme="1"/>
        <rFont val="Calibri"/>
        <family val="2"/>
        <charset val="204"/>
        <scheme val="minor"/>
      </rPr>
      <t>рис12</t>
    </r>
    <r>
      <rPr>
        <sz val="11"/>
        <color theme="1"/>
        <rFont val="Calibri"/>
        <family val="2"/>
        <charset val="204"/>
        <scheme val="minor"/>
      </rPr>
      <t>.</t>
    </r>
  </si>
  <si>
    <t>В результате построена модель, которая:</t>
  </si>
  <si>
    <t xml:space="preserve"> - скорее всего, имеет (несколько) не (очень) хороших факторов (поэтому их надо бы  исключить)</t>
  </si>
  <si>
    <t xml:space="preserve"> - предполагает, что тенденция существует по всем годам исходных данных, а не сложилась лишь в последние годы (что надо проверить).</t>
  </si>
  <si>
    <t>Скопировать на новый лист факторную таблицу, вынести в отдельную ячейку номер ряда, который будет рассматриваться как Y.</t>
  </si>
  <si>
    <t>В примере №=3, - ряд ОФ.</t>
  </si>
  <si>
    <t xml:space="preserve">На основании этого номера № перестроить факторную таблицу: </t>
  </si>
  <si>
    <r>
      <t xml:space="preserve"> - вынеся означенный ряд Y в левый столбец, используя ф.СМЕЩ() - </t>
    </r>
    <r>
      <rPr>
        <b/>
        <sz val="11"/>
        <color theme="1"/>
        <rFont val="Calibri"/>
        <family val="2"/>
        <charset val="204"/>
        <scheme val="minor"/>
      </rPr>
      <t>Рис.13</t>
    </r>
    <r>
      <rPr>
        <sz val="11"/>
        <color theme="1"/>
        <rFont val="Calibri"/>
        <family val="2"/>
        <charset val="204"/>
        <scheme val="minor"/>
      </rPr>
      <t>.</t>
    </r>
  </si>
  <si>
    <t>Минимум n = число факторов +1, т.е. в этом примере 5+1=6.</t>
  </si>
  <si>
    <t>Максимум n = длине (общей) базы N, т.е. в примере с 2002г по 2019г = 18.</t>
  </si>
  <si>
    <r>
      <t xml:space="preserve">Еще раз перестроить факторную таблицу, оставив ряд Y на месте, а факторы расположив в порядке убывания значимости - </t>
    </r>
    <r>
      <rPr>
        <b/>
        <sz val="11"/>
        <color theme="1"/>
        <rFont val="Calibri"/>
        <family val="2"/>
        <charset val="204"/>
        <scheme val="minor"/>
      </rPr>
      <t>рис. 17</t>
    </r>
    <r>
      <rPr>
        <sz val="11"/>
        <color theme="1"/>
        <rFont val="Calibri"/>
        <family val="2"/>
        <charset val="204"/>
        <scheme val="minor"/>
      </rPr>
      <t>.</t>
    </r>
  </si>
  <si>
    <t>Вынести в отдельную ячейку длину базы регрессии n.</t>
  </si>
  <si>
    <t>Определение оптимальной размерности (n, m) задачи</t>
  </si>
  <si>
    <t>Вынести в отдельную ячейку число (включаемых в модель лучших) факторов m.</t>
  </si>
  <si>
    <t>Очевидно, что m от 1 до 5.</t>
  </si>
  <si>
    <r>
      <t xml:space="preserve">На основании этой длины базы n рассчитать модуль коэффициента корреляции|R| ряда Y с очередным фактором X (по выбранной базе) - </t>
    </r>
    <r>
      <rPr>
        <b/>
        <sz val="11"/>
        <color theme="1"/>
        <rFont val="Calibri"/>
        <family val="2"/>
        <charset val="204"/>
        <scheme val="minor"/>
      </rPr>
      <t>рис.15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</si>
  <si>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Аналогично рис.15 рассчитать адаптированный коэф.детерминации R^2adj, сопоставив ряды Y и Y^ по выбранной базе - </t>
    </r>
    <r>
      <rPr>
        <b/>
        <sz val="11"/>
        <color theme="1"/>
        <rFont val="Calibri"/>
        <family val="2"/>
        <charset val="204"/>
        <scheme val="minor"/>
      </rPr>
      <t>рис.19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</si>
  <si>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На основании числа факторов m и длины базы n рассчитать регрессию (размерности (n, m)) - </t>
    </r>
    <r>
      <rPr>
        <b/>
        <sz val="11"/>
        <color theme="1"/>
        <rFont val="Calibri"/>
        <family val="2"/>
        <charset val="204"/>
        <scheme val="minor"/>
      </rPr>
      <t>рис.18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</si>
  <si>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Т.о., получена расчётная модель, где меняя (n, m), определяем (максимизируем) R^2adj.</t>
  </si>
  <si>
    <t>Т.к. эта оптимизационная модель расчётно сложна (и ПоискРешения с ней не справится), решаем её путём перебора:</t>
  </si>
  <si>
    <r>
      <t xml:space="preserve">Создать форму ТаблицыПодстановки R^2adj(n, m), введя в левый верхний угол ссылку на R^2adj - </t>
    </r>
    <r>
      <rPr>
        <b/>
        <sz val="11"/>
        <color theme="1"/>
        <rFont val="Calibri"/>
        <family val="2"/>
        <charset val="204"/>
        <scheme val="minor"/>
      </rPr>
      <t>рис.20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</si>
  <si>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Выделив область таблицы, вызвать мастер ТаблицыПодстановки (Меню-Данные-АнализЧтоЕсли-ТаблицаДанных) - </t>
    </r>
    <r>
      <rPr>
        <b/>
        <sz val="11"/>
        <color theme="1"/>
        <rFont val="Calibri"/>
        <family val="2"/>
        <charset val="204"/>
        <scheme val="minor"/>
      </rPr>
      <t>рис.21</t>
    </r>
    <r>
      <rPr>
        <sz val="11"/>
        <color theme="1"/>
        <rFont val="Calibri"/>
        <family val="2"/>
        <charset val="204"/>
        <scheme val="minor"/>
      </rPr>
      <t>.</t>
    </r>
  </si>
  <si>
    <t>R^2adj(n, m) -&gt;max</t>
  </si>
  <si>
    <r>
      <t xml:space="preserve">По заполненной ТаблицеПодстановки определить оптимальную размерность - </t>
    </r>
    <r>
      <rPr>
        <b/>
        <sz val="11"/>
        <color theme="1"/>
        <rFont val="Calibri"/>
        <family val="2"/>
        <charset val="204"/>
        <scheme val="minor"/>
      </rPr>
      <t>рис.22</t>
    </r>
    <r>
      <rPr>
        <sz val="11"/>
        <color theme="1"/>
        <rFont val="Calibri"/>
        <family val="2"/>
        <charset val="204"/>
        <scheme val="minor"/>
      </rPr>
      <t>.</t>
    </r>
  </si>
  <si>
    <t>Подставить оптимальные (n, m) в ячейки (n, m), получив оптимальную модель регрессии.</t>
  </si>
  <si>
    <r>
      <t xml:space="preserve">Сохранить регрессионные значения (по базе + прогноз) в итоговую таблицу </t>
    </r>
    <r>
      <rPr>
        <b/>
        <sz val="11"/>
        <color theme="1"/>
        <rFont val="Calibri"/>
        <family val="2"/>
        <charset val="204"/>
        <scheme val="minor"/>
      </rPr>
      <t>- рис.22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</si>
  <si>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Вывести на единый график ряды Y и Y^, сделать вывод о правдоподобности прогноза - </t>
    </r>
    <r>
      <rPr>
        <b/>
        <sz val="11"/>
        <color theme="1"/>
        <rFont val="Calibri"/>
        <family val="2"/>
        <charset val="204"/>
        <scheme val="minor"/>
      </rPr>
      <t>рис.23</t>
    </r>
    <r>
      <rPr>
        <sz val="11"/>
        <color theme="1"/>
        <rFont val="Calibri"/>
        <family val="2"/>
        <charset val="204"/>
        <scheme val="minor"/>
      </rPr>
      <t>.</t>
    </r>
  </si>
  <si>
    <t>Т.о., построена модель для одного ряда (в примере, №=3)</t>
  </si>
  <si>
    <r>
      <t xml:space="preserve">Ситуации могут возникнуть разные, например - </t>
    </r>
    <r>
      <rPr>
        <b/>
        <sz val="11"/>
        <color rgb="FF7030A0"/>
        <rFont val="Calibri"/>
        <family val="2"/>
        <charset val="204"/>
        <scheme val="minor"/>
      </rPr>
      <t>рис.24-26</t>
    </r>
    <r>
      <rPr>
        <sz val="11"/>
        <color rgb="FF7030A0"/>
        <rFont val="Calibri"/>
        <family val="2"/>
        <charset val="204"/>
        <scheme val="minor"/>
      </rPr>
      <t>.</t>
    </r>
  </si>
  <si>
    <t>Иногда прогноз по регрессии оптимальной размерности неадекватен. В этом случае размерность можно подбирать по виду прогноза.</t>
  </si>
  <si>
    <t xml:space="preserve"> - параметризация самообратной (парной) регрессии</t>
  </si>
  <si>
    <r>
      <rPr>
        <b/>
        <i/>
        <sz val="11"/>
        <color theme="1"/>
        <rFont val="Calibri"/>
        <family val="2"/>
        <charset val="204"/>
        <scheme val="minor"/>
      </rPr>
      <t>(По желанию)</t>
    </r>
    <r>
      <rPr>
        <b/>
        <sz val="11"/>
        <color theme="1"/>
        <rFont val="Calibri"/>
        <family val="2"/>
        <charset val="204"/>
        <scheme val="minor"/>
      </rPr>
      <t xml:space="preserve"> Параметризация самообратной (парной) регрессии</t>
    </r>
  </si>
  <si>
    <t>Обозначив в каждой таблице левый ряд за X, а правый за Y, построить два корреляционных поля (точечных диаграммы) с уравнением линейного тренда (=регрессии).</t>
  </si>
  <si>
    <t>Для каждого уравнения (прямой) регрессии (с графика) рассчитать обратную регрессию по общей формуле:</t>
  </si>
  <si>
    <t>Прямая регрессия Y = aX + b</t>
  </si>
  <si>
    <t>Обратная регрессия X = (1/a)Y - b/a</t>
  </si>
  <si>
    <r>
      <t xml:space="preserve">Вынести два ряда исходных данных на новый лист в виде двух таблиц, поменяв ряды местами - </t>
    </r>
    <r>
      <rPr>
        <b/>
        <sz val="11"/>
        <color theme="1"/>
        <rFont val="Calibri"/>
        <family val="2"/>
        <charset val="204"/>
        <scheme val="minor"/>
      </rPr>
      <t>рис.27</t>
    </r>
    <r>
      <rPr>
        <sz val="11"/>
        <color theme="1"/>
        <rFont val="Calibri"/>
        <family val="2"/>
        <charset val="204"/>
        <scheme val="minor"/>
      </rPr>
      <t>.</t>
    </r>
  </si>
  <si>
    <t>Т.о., модели Y(X) и X(Y) (и выводы по ним) несколько противоречат друг другу. Чтобы этого избежать, надо параметризовать обе модели так, чтобы обратные модели совпали с исходными.</t>
  </si>
  <si>
    <r>
      <t xml:space="preserve">Вынести искомые параметры (a, b) первого уравнения  Y1 = aX1 + b в отдельные ячейки, со ссылкой на них записать регрессионные значения - </t>
    </r>
    <r>
      <rPr>
        <b/>
        <sz val="11"/>
        <color theme="1"/>
        <rFont val="Calibri"/>
        <family val="2"/>
        <charset val="204"/>
        <scheme val="minor"/>
      </rPr>
      <t>рис.29</t>
    </r>
    <r>
      <rPr>
        <sz val="11"/>
        <color theme="1"/>
        <rFont val="Calibri"/>
        <family val="2"/>
        <charset val="204"/>
        <scheme val="minor"/>
      </rPr>
      <t>.</t>
    </r>
  </si>
  <si>
    <t>Для наглядности стартовые значения параметров можно взять между их значениями в прямой и обратной регрессиях. (Скорее всего, линия на графике будет иметь "странный" вид).</t>
  </si>
  <si>
    <t>Рассчитать параметры обратной регрессии:</t>
  </si>
  <si>
    <t>а2 = 1/а</t>
  </si>
  <si>
    <t>b2 = - b/a</t>
  </si>
  <si>
    <r>
      <t xml:space="preserve">Cо ссылкой на них записать регрессионные значения второй регрессии - </t>
    </r>
    <r>
      <rPr>
        <b/>
        <sz val="11"/>
        <color theme="1"/>
        <rFont val="Calibri"/>
        <family val="2"/>
        <charset val="204"/>
        <scheme val="minor"/>
      </rPr>
      <t>рис.30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</si>
  <si>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Для каждой модели рассчитать сумму квадратов ошибок, используя ф.СУММКВРАЗН(), найти сумму этих сумм (Z -&gt; min) - </t>
    </r>
    <r>
      <rPr>
        <b/>
        <sz val="11"/>
        <color theme="1"/>
        <rFont val="Calibri"/>
        <family val="2"/>
        <charset val="204"/>
        <scheme val="minor"/>
      </rPr>
      <t>рис.31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</si>
  <si>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Используя Меню-Данные-ПоискРешения, минимизировать общую сумму квадратов ошибок (Z), изменяя параметры (a, b) - </t>
    </r>
    <r>
      <rPr>
        <b/>
        <sz val="11"/>
        <color theme="1"/>
        <rFont val="Calibri"/>
        <family val="2"/>
        <charset val="204"/>
        <scheme val="minor"/>
      </rPr>
      <t>рис.32</t>
    </r>
    <r>
      <rPr>
        <sz val="11"/>
        <color theme="1"/>
        <rFont val="Calibri"/>
        <family val="2"/>
        <charset val="204"/>
        <scheme val="minor"/>
      </rPr>
      <t>.</t>
    </r>
  </si>
  <si>
    <t>Т.к. задача нелинейная, возможно придётся запускать решение несколько раз.</t>
  </si>
  <si>
    <r>
      <t xml:space="preserve">В результате получаться модели взаимообратные (а значит согласованные по выводам), линия регрессии этой модели займёт промежуточное положение между исходными - </t>
    </r>
    <r>
      <rPr>
        <b/>
        <sz val="11"/>
        <color rgb="FF7030A0"/>
        <rFont val="Calibri"/>
        <family val="2"/>
        <charset val="204"/>
        <scheme val="minor"/>
      </rPr>
      <t>рис.33</t>
    </r>
    <r>
      <rPr>
        <sz val="11"/>
        <color rgb="FF7030A0"/>
        <rFont val="Calibri"/>
        <family val="2"/>
        <charset val="204"/>
        <scheme val="minor"/>
      </rPr>
      <t>.</t>
    </r>
  </si>
  <si>
    <t xml:space="preserve"> - скорее всего, точная (поэтому улучшать не требуется)</t>
  </si>
  <si>
    <t>В-общем, возникает задача улучшения регрессии, технически называющаяся определением оптимальной размерности [модели регрессии].</t>
  </si>
  <si>
    <r>
      <t xml:space="preserve">Ранжировать факторы Х по качеству на основе |R| - </t>
    </r>
    <r>
      <rPr>
        <b/>
        <sz val="11"/>
        <color theme="1"/>
        <rFont val="Calibri"/>
        <family val="2"/>
        <charset val="204"/>
        <scheme val="minor"/>
      </rPr>
      <t>рис.16</t>
    </r>
    <r>
      <rPr>
        <sz val="11"/>
        <color theme="1"/>
        <rFont val="Calibri"/>
        <family val="2"/>
        <charset val="204"/>
        <scheme val="minor"/>
      </rPr>
      <t>.</t>
    </r>
  </si>
  <si>
    <t>Перебрать остальные номера рядов № (с 1до 5), сохранить в итоговую таблицу прогнозы по регрессиям оптимальной размерности.</t>
  </si>
  <si>
    <t>Для наглядности примера надо взять два плохо коррелирующих ряда: в примере - ВВП и ССЧ (рис.4. - наиболее широкое облако.)</t>
  </si>
  <si>
    <r>
      <t xml:space="preserve">Вывод: зависимость двух рядов Y(X) ( и наоборот), полученная по прямой и обратной регрессиям не совпадают - </t>
    </r>
    <r>
      <rPr>
        <b/>
        <sz val="11"/>
        <color rgb="FF7030A0"/>
        <rFont val="Calibri"/>
        <family val="2"/>
        <charset val="204"/>
        <scheme val="minor"/>
      </rPr>
      <t>рис.28</t>
    </r>
    <r>
      <rPr>
        <sz val="11"/>
        <color rgb="FF7030A0"/>
        <rFont val="Calibri"/>
        <family val="2"/>
        <charset val="204"/>
        <scheme val="minor"/>
      </rPr>
      <t>.</t>
    </r>
  </si>
  <si>
    <r>
      <t xml:space="preserve"> - повторив оставшиеся ряды как факторы Х, учтя в функции СМЕЩ(), где (слева или справа от ряда Y) стоял ряд Х в исходной таблице </t>
    </r>
    <r>
      <rPr>
        <b/>
        <sz val="11"/>
        <color theme="1"/>
        <rFont val="Calibri"/>
        <family val="2"/>
        <charset val="204"/>
        <scheme val="minor"/>
      </rPr>
      <t>- Рис.14</t>
    </r>
    <r>
      <rPr>
        <sz val="11"/>
        <color theme="1"/>
        <rFont val="Calibri"/>
        <family val="2"/>
        <charset val="204"/>
        <scheme val="minor"/>
      </rPr>
      <t>.</t>
    </r>
  </si>
  <si>
    <t>Вообще говоря, складывать суммы квадратов двух моделей некорректно, т.к. ряды имеют разные единицы измерения.</t>
  </si>
  <si>
    <r>
      <t>Поэтому ряд с большей варьируемостью (в номинальным выражении) будет больше влиять на общий результат -</t>
    </r>
    <r>
      <rPr>
        <b/>
        <sz val="11"/>
        <color rgb="FF7030A0"/>
        <rFont val="Calibri"/>
        <family val="2"/>
        <charset val="204"/>
        <scheme val="minor"/>
      </rPr>
      <t xml:space="preserve"> рис.34</t>
    </r>
    <r>
      <rPr>
        <sz val="11"/>
        <color rgb="FF7030A0"/>
        <rFont val="Calibri"/>
        <family val="2"/>
        <charset val="204"/>
        <scheme val="minor"/>
      </rPr>
      <t xml:space="preserve"> - вес ряда ВВП 99,92%, а ССЧ - всего 0,08%.</t>
    </r>
  </si>
  <si>
    <r>
      <t xml:space="preserve">Соответственно, корректнее считать взвешенную сумму с "чужими" весами - </t>
    </r>
    <r>
      <rPr>
        <b/>
        <sz val="11"/>
        <color rgb="FF7030A0"/>
        <rFont val="Calibri"/>
        <family val="2"/>
        <charset val="204"/>
        <scheme val="minor"/>
      </rPr>
      <t>рис.35</t>
    </r>
    <r>
      <rPr>
        <sz val="11"/>
        <color rgb="FF7030A0"/>
        <rFont val="Calibri"/>
        <family val="2"/>
        <charset val="204"/>
        <scheme val="minor"/>
      </rPr>
      <t xml:space="preserve"> - 0,08%*(Err ВВП)+99,92%*(Err ССЧ).</t>
    </r>
  </si>
  <si>
    <r>
      <t xml:space="preserve">Однако, данная поправка, как правило, не сильно существенна - </t>
    </r>
    <r>
      <rPr>
        <b/>
        <sz val="11"/>
        <color rgb="FF7030A0"/>
        <rFont val="Calibri"/>
        <family val="2"/>
        <charset val="204"/>
        <scheme val="minor"/>
      </rPr>
      <t>рис.36.</t>
    </r>
  </si>
  <si>
    <t>года</t>
  </si>
  <si>
    <t>ВВП</t>
  </si>
  <si>
    <t>ВДС</t>
  </si>
  <si>
    <t>Офв</t>
  </si>
  <si>
    <t>ЗП</t>
  </si>
  <si>
    <t>млн.руб</t>
  </si>
  <si>
    <t>руб</t>
  </si>
  <si>
    <t>чел</t>
  </si>
  <si>
    <t>ПМ-2541</t>
  </si>
  <si>
    <t>Петров ГА</t>
  </si>
  <si>
    <t>Регресионные статистики</t>
  </si>
  <si>
    <t>Y</t>
  </si>
  <si>
    <t>X1</t>
  </si>
  <si>
    <t>X2</t>
  </si>
  <si>
    <t>X3</t>
  </si>
  <si>
    <t>X4</t>
  </si>
  <si>
    <t>линейная</t>
  </si>
  <si>
    <t>вид:</t>
  </si>
  <si>
    <t>Гиперпараметры регрессии</t>
  </si>
  <si>
    <t>размерность задачи:</t>
  </si>
  <si>
    <t>N число наблюдений:</t>
  </si>
  <si>
    <t>все 23</t>
  </si>
  <si>
    <t>m число факторов</t>
  </si>
  <si>
    <t>МНК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</si>
  <si>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</si>
  <si>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</si>
  <si>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</si>
  <si>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</si>
  <si>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</si>
  <si>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</si>
  <si>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</si>
  <si>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</si>
  <si>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</si>
  <si>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</si>
  <si>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</si>
  <si>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</si>
  <si>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</si>
  <si>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</si>
  <si>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</si>
  <si>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</si>
  <si>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</si>
  <si>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</si>
  <si>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</si>
  <si>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</si>
  <si>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</si>
  <si>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</si>
  <si>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</si>
  <si>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</si>
  <si>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Y^</t>
  </si>
  <si>
    <t>регрессия</t>
  </si>
  <si>
    <t>Адекватность</t>
  </si>
  <si>
    <t>мин</t>
  </si>
  <si>
    <t>макс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</si>
</sst>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71" formatCode="0.000"/>
  </numFmts>
  <fonts count="16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0"/>
      <name val="Arial Cyr"/>
      <charset val="204"/>
    </font>
    <font>
      <u/>
      <sz val="10"/>
      <color theme="10"/>
      <name val="Arial Cyr"/>
      <charset val="204"/>
    </font>
    <font>
      <i/>
      <sz val="11"/>
      <color theme="1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color rgb="FF7030A0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u/>
      <sz val="11"/>
      <color rgb="FF7030A0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3" fillId="2" borderId="0" xfId="1" applyFont="1" applyFill="1" applyAlignment="1">
      <alignment horizontal="center"/>
    </xf>
    <xf numFmtId="0" fontId="1" fillId="0" borderId="0" xfId="0" applyFont="1"/>
    <xf numFmtId="0" fontId="7" fillId="0" borderId="0" xfId="0" applyFont="1"/>
    <xf numFmtId="0" fontId="6" fillId="0" borderId="0" xfId="0" applyFont="1"/>
    <xf numFmtId="164" fontId="8" fillId="0" borderId="0" xfId="0" applyNumberFormat="1" applyFont="1"/>
    <xf numFmtId="0" fontId="8" fillId="0" borderId="0" xfId="0" applyFont="1"/>
    <xf numFmtId="0" fontId="9" fillId="0" borderId="0" xfId="0" applyFont="1"/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3" fontId="0" fillId="0" borderId="1" xfId="0" applyNumberFormat="1" applyBorder="1"/>
    <xf numFmtId="3" fontId="0" fillId="3" borderId="1" xfId="0" applyNumberFormat="1" applyFill="1" applyBorder="1"/>
    <xf numFmtId="0" fontId="0" fillId="2" borderId="0" xfId="0" applyFill="1"/>
    <xf numFmtId="0" fontId="10" fillId="0" borderId="1" xfId="0" applyFont="1" applyBorder="1" applyAlignment="1">
      <alignment horizontal="center" vertical="center"/>
    </xf>
    <xf numFmtId="3" fontId="14" fillId="0" borderId="2" xfId="0" applyNumberFormat="1" applyFont="1" applyBorder="1"/>
    <xf numFmtId="0" fontId="0" fillId="0" borderId="3" xfId="0" applyBorder="1"/>
    <xf numFmtId="0" fontId="1" fillId="0" borderId="4" xfId="0" applyFont="1" applyBorder="1" applyAlignment="1">
      <alignment horizontal="center" wrapText="1"/>
    </xf>
    <xf numFmtId="0" fontId="0" fillId="0" borderId="2" xfId="0" applyBorder="1"/>
    <xf numFmtId="3" fontId="0" fillId="3" borderId="2" xfId="0" applyNumberFormat="1" applyFill="1" applyBorder="1"/>
    <xf numFmtId="0" fontId="0" fillId="0" borderId="5" xfId="0" applyBorder="1"/>
    <xf numFmtId="3" fontId="0" fillId="0" borderId="6" xfId="0" applyNumberFormat="1" applyBorder="1"/>
    <xf numFmtId="3" fontId="14" fillId="0" borderId="6" xfId="0" applyNumberFormat="1" applyFont="1" applyBorder="1"/>
    <xf numFmtId="3" fontId="0" fillId="0" borderId="7" xfId="0" applyNumberFormat="1" applyBorder="1"/>
    <xf numFmtId="0" fontId="0" fillId="0" borderId="8" xfId="0" applyBorder="1"/>
    <xf numFmtId="3" fontId="0" fillId="0" borderId="9" xfId="0" applyNumberFormat="1" applyBorder="1"/>
    <xf numFmtId="0" fontId="0" fillId="0" borderId="10" xfId="0" applyBorder="1"/>
    <xf numFmtId="3" fontId="0" fillId="0" borderId="11" xfId="0" applyNumberFormat="1" applyBorder="1"/>
    <xf numFmtId="3" fontId="0" fillId="2" borderId="11" xfId="0" applyNumberFormat="1" applyFill="1" applyBorder="1"/>
    <xf numFmtId="3" fontId="0" fillId="2" borderId="12" xfId="0" applyNumberFormat="1" applyFill="1" applyBorder="1"/>
    <xf numFmtId="0" fontId="1" fillId="0" borderId="0" xfId="0" applyFont="1" applyBorder="1" applyAlignment="1">
      <alignment horizontal="center" wrapText="1"/>
    </xf>
    <xf numFmtId="0" fontId="15" fillId="0" borderId="0" xfId="0" applyFont="1" applyAlignment="1">
      <alignment wrapText="1"/>
    </xf>
    <xf numFmtId="0" fontId="15" fillId="0" borderId="0" xfId="0" applyFont="1" applyAlignment="1">
      <alignment horizontal="center"/>
    </xf>
    <xf numFmtId="0" fontId="0" fillId="4" borderId="0" xfId="0" applyFill="1"/>
    <xf numFmtId="3" fontId="0" fillId="5" borderId="6" xfId="0" applyNumberFormat="1" applyFill="1" applyBorder="1"/>
    <xf numFmtId="3" fontId="0" fillId="5" borderId="1" xfId="0" applyNumberFormat="1" applyFill="1" applyBorder="1"/>
    <xf numFmtId="3" fontId="0" fillId="5" borderId="11" xfId="0" applyNumberFormat="1" applyFill="1" applyBorder="1"/>
    <xf numFmtId="0" fontId="0" fillId="0" borderId="0" xfId="0" applyFill="1" applyBorder="1" applyAlignment="1"/>
    <xf numFmtId="0" fontId="0" fillId="0" borderId="13" xfId="0" applyFill="1" applyBorder="1" applyAlignment="1"/>
    <xf numFmtId="0" fontId="6" fillId="0" borderId="14" xfId="0" applyFont="1" applyFill="1" applyBorder="1" applyAlignment="1">
      <alignment horizontal="center"/>
    </xf>
    <xf numFmtId="0" fontId="6" fillId="0" borderId="14" xfId="0" applyFont="1" applyFill="1" applyBorder="1" applyAlignment="1">
      <alignment horizontal="centerContinuous"/>
    </xf>
    <xf numFmtId="0" fontId="0" fillId="6" borderId="0" xfId="0" applyFill="1" applyBorder="1" applyAlignment="1"/>
    <xf numFmtId="10" fontId="0" fillId="6" borderId="0" xfId="0" applyNumberFormat="1" applyFill="1" applyBorder="1" applyAlignment="1"/>
    <xf numFmtId="0" fontId="6" fillId="0" borderId="14" xfId="0" applyFont="1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0" fontId="0" fillId="0" borderId="0" xfId="0" applyNumberFormat="1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10" fontId="0" fillId="0" borderId="13" xfId="0" applyNumberFormat="1" applyFill="1" applyBorder="1" applyAlignment="1">
      <alignment horizontal="center" vertical="center"/>
    </xf>
    <xf numFmtId="171" fontId="0" fillId="6" borderId="0" xfId="0" applyNumberFormat="1" applyFill="1" applyBorder="1" applyAlignment="1">
      <alignment horizontal="center" vertical="center"/>
    </xf>
    <xf numFmtId="1" fontId="0" fillId="6" borderId="0" xfId="0" applyNumberFormat="1" applyFill="1" applyBorder="1" applyAlignment="1">
      <alignment horizontal="center" vertical="center"/>
    </xf>
    <xf numFmtId="1" fontId="0" fillId="7" borderId="13" xfId="0" applyNumberFormat="1" applyFill="1" applyBorder="1" applyAlignment="1">
      <alignment horizontal="center" vertical="center"/>
    </xf>
    <xf numFmtId="3" fontId="0" fillId="0" borderId="0" xfId="0" applyNumberFormat="1" applyBorder="1"/>
    <xf numFmtId="0" fontId="1" fillId="0" borderId="3" xfId="0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1" fontId="0" fillId="0" borderId="15" xfId="0" applyNumberFormat="1" applyBorder="1"/>
    <xf numFmtId="1" fontId="0" fillId="0" borderId="16" xfId="0" applyNumberFormat="1" applyBorder="1"/>
    <xf numFmtId="1" fontId="0" fillId="0" borderId="17" xfId="0" applyNumberFormat="1" applyBorder="1"/>
  </cellXfs>
  <cellStyles count="4">
    <cellStyle name="Гиперссылка 2" xfId="3" xr:uid="{00000000-0005-0000-0000-000000000000}"/>
    <cellStyle name="Обычный" xfId="0" builtinId="0"/>
    <cellStyle name="Обычный 2" xfId="1" xr:uid="{00000000-0005-0000-0000-000002000000}"/>
    <cellStyle name="Обычный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'Базовая модель регрессии'!$C$7</c:f>
              <c:strCache>
                <c:ptCount val="1"/>
                <c:pt idx="0">
                  <c:v>Адекватность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'Базовая модель регрессии'!$C$8:$C$38</c:f>
              <c:numCache>
                <c:formatCode>General</c:formatCode>
                <c:ptCount val="31"/>
                <c:pt idx="1">
                  <c:v>0</c:v>
                </c:pt>
                <c:pt idx="2" formatCode="0">
                  <c:v>-1956201.4500859925</c:v>
                </c:pt>
                <c:pt idx="3" formatCode="0">
                  <c:v>-1286877.1868016412</c:v>
                </c:pt>
                <c:pt idx="4" formatCode="0">
                  <c:v>-580604.81776423042</c:v>
                </c:pt>
                <c:pt idx="5" formatCode="0">
                  <c:v>162595.71389143006</c:v>
                </c:pt>
                <c:pt idx="6" formatCode="0">
                  <c:v>942176.77224868082</c:v>
                </c:pt>
                <c:pt idx="7" formatCode="0">
                  <c:v>1756902.0622068932</c:v>
                </c:pt>
                <c:pt idx="8" formatCode="0">
                  <c:v>2604677.2707518386</c:v>
                </c:pt>
                <c:pt idx="9" formatCode="0">
                  <c:v>3482415.6439466206</c:v>
                </c:pt>
                <c:pt idx="10" formatCode="0">
                  <c:v>4386021.7774340864</c:v>
                </c:pt>
                <c:pt idx="11" formatCode="0">
                  <c:v>5310614.37989299</c:v>
                </c:pt>
                <c:pt idx="12" formatCode="0">
                  <c:v>6251096.5317673925</c:v>
                </c:pt>
                <c:pt idx="13" formatCode="0">
                  <c:v>7203056.213776174</c:v>
                </c:pt>
                <c:pt idx="14" formatCode="0">
                  <c:v>8163748.1690284451</c:v>
                </c:pt>
                <c:pt idx="15" formatCode="0">
                  <c:v>9132743.5197487306</c:v>
                </c:pt>
                <c:pt idx="16" formatCode="0">
                  <c:v>10111953.60401921</c:v>
                </c:pt>
                <c:pt idx="17" formatCode="0">
                  <c:v>11105090.40919121</c:v>
                </c:pt>
                <c:pt idx="18" formatCode="0">
                  <c:v>12116896.199047633</c:v>
                </c:pt>
                <c:pt idx="19" formatCode="0">
                  <c:v>13152464.67318739</c:v>
                </c:pt>
                <c:pt idx="20" formatCode="0">
                  <c:v>14216798.490484538</c:v>
                </c:pt>
                <c:pt idx="21" formatCode="0">
                  <c:v>15314593.402886452</c:v>
                </c:pt>
                <c:pt idx="22" formatCode="0">
                  <c:v>16450176.729841826</c:v>
                </c:pt>
                <c:pt idx="23" formatCode="0">
                  <c:v>17627529.220460288</c:v>
                </c:pt>
                <c:pt idx="24" formatCode="0">
                  <c:v>18850342.104058798</c:v>
                </c:pt>
                <c:pt idx="25" formatCode="0">
                  <c:v>20122082.664074387</c:v>
                </c:pt>
                <c:pt idx="26">
                  <c:v>21446055.93275819</c:v>
                </c:pt>
                <c:pt idx="27">
                  <c:v>22825457.991466932</c:v>
                </c:pt>
                <c:pt idx="28">
                  <c:v>24263420.175912913</c:v>
                </c:pt>
                <c:pt idx="29">
                  <c:v>25763045.071118195</c:v>
                </c:pt>
                <c:pt idx="30">
                  <c:v>27327435.670290373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6-1B4E-9E9C-10E303D52585}"/>
            </c:ext>
          </c:extLst>
        </c:ser>
        <c:ser>
          <c:idx val="1"/>
          <c:order val="1"/>
          <c:tx>
            <c:strRef>
              <c:f>'Базовая модель регрессии'!$D$7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'Базовая модель регрессии'!$D$8:$D$38</c:f>
              <c:numCache>
                <c:formatCode>General</c:formatCode>
                <c:ptCount val="31"/>
                <c:pt idx="1">
                  <c:v>0</c:v>
                </c:pt>
                <c:pt idx="2" formatCode="0">
                  <c:v>3739941.0803154707</c:v>
                </c:pt>
                <c:pt idx="3" formatCode="0">
                  <c:v>4213046.8077561511</c:v>
                </c:pt>
                <c:pt idx="4" formatCode="0">
                  <c:v>4718163.99984763</c:v>
                </c:pt>
                <c:pt idx="5" formatCode="0">
                  <c:v>5258485.370482346</c:v>
                </c:pt>
                <c:pt idx="6" formatCode="0">
                  <c:v>5837861.6182303559</c:v>
                </c:pt>
                <c:pt idx="7" formatCode="0">
                  <c:v>6460967.4171804525</c:v>
                </c:pt>
                <c:pt idx="8" formatCode="0">
                  <c:v>7133475.9862706047</c:v>
                </c:pt>
                <c:pt idx="9" formatCode="0">
                  <c:v>7862198.9157687509</c:v>
                </c:pt>
                <c:pt idx="10" formatCode="0">
                  <c:v>8655107.9800591394</c:v>
                </c:pt>
                <c:pt idx="11" formatCode="0">
                  <c:v>9521118.1844831277</c:v>
                </c:pt>
                <c:pt idx="12" formatCode="0">
                  <c:v>10469523.531359868</c:v>
                </c:pt>
                <c:pt idx="13" formatCode="0">
                  <c:v>11509102.738387467</c:v>
                </c:pt>
                <c:pt idx="14" formatCode="0">
                  <c:v>12647143.853577789</c:v>
                </c:pt>
                <c:pt idx="15" formatCode="0">
                  <c:v>13888801.353981158</c:v>
                </c:pt>
                <c:pt idx="16" formatCode="0">
                  <c:v>15237079.271344533</c:v>
                </c:pt>
                <c:pt idx="17" formatCode="0">
                  <c:v>16693377.976902718</c:v>
                </c:pt>
                <c:pt idx="18" formatCode="0">
                  <c:v>18258272.037383951</c:v>
                </c:pt>
                <c:pt idx="19" formatCode="0">
                  <c:v>19932196.813244045</c:v>
                </c:pt>
                <c:pt idx="20" formatCode="0">
                  <c:v>21715898.977094799</c:v>
                </c:pt>
                <c:pt idx="21" formatCode="0">
                  <c:v>23610660.716225568</c:v>
                </c:pt>
                <c:pt idx="22" formatCode="0">
                  <c:v>25618369.899447113</c:v>
                </c:pt>
                <c:pt idx="23" formatCode="0">
                  <c:v>27741507.172045324</c:v>
                </c:pt>
                <c:pt idx="24" formatCode="0">
                  <c:v>29983098.189460117</c:v>
                </c:pt>
                <c:pt idx="25" formatCode="0">
                  <c:v>32346657.666376326</c:v>
                </c:pt>
                <c:pt idx="26">
                  <c:v>34836137.655886173</c:v>
                </c:pt>
                <c:pt idx="27">
                  <c:v>37455884.586404614</c:v>
                </c:pt>
                <c:pt idx="28">
                  <c:v>40210605.769911781</c:v>
                </c:pt>
                <c:pt idx="29">
                  <c:v>43105344.510163926</c:v>
                </c:pt>
                <c:pt idx="30">
                  <c:v>46145462.450511649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6-1B4E-9E9C-10E303D52585}"/>
            </c:ext>
          </c:extLst>
        </c:ser>
        <c:ser>
          <c:idx val="2"/>
          <c:order val="2"/>
          <c:tx>
            <c:strRef>
              <c:f>'Базовая модель регрессии'!$E$7</c:f>
              <c:strCache>
                <c:ptCount val="1"/>
                <c:pt idx="0">
                  <c:v>ВВП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'Базовая модель регрессии'!$E$8:$E$38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 formatCode="#,##0">
                  <c:v>1523670.1312683504</c:v>
                </c:pt>
                <c:pt idx="3" formatCode="#,##0">
                  <c:v>1899714.2822209885</c:v>
                </c:pt>
                <c:pt idx="4" formatCode="#,##0">
                  <c:v>2271976.8034374709</c:v>
                </c:pt>
                <c:pt idx="5" formatCode="#,##0">
                  <c:v>2745199.6299384595</c:v>
                </c:pt>
                <c:pt idx="6" formatCode="#,##0">
                  <c:v>3476075.5445336094</c:v>
                </c:pt>
                <c:pt idx="7" formatCode="#,##0">
                  <c:v>4183589.0473623835</c:v>
                </c:pt>
                <c:pt idx="8" formatCode="#,##0">
                  <c:v>5380452.4239379605</c:v>
                </c:pt>
                <c:pt idx="9" formatCode="#,##0">
                  <c:v>5857652.2365358304</c:v>
                </c:pt>
                <c:pt idx="10" formatCode="#,##0">
                  <c:v>6511019.5831007604</c:v>
                </c:pt>
                <c:pt idx="11" formatCode="#,##0">
                  <c:v>7448243.4494492188</c:v>
                </c:pt>
                <c:pt idx="12" formatCode="#,##0">
                  <c:v>8915955.3337932099</c:v>
                </c:pt>
                <c:pt idx="13" formatCode="#,##0">
                  <c:v>10017461.84195617</c:v>
                </c:pt>
                <c:pt idx="14" formatCode="#,##0">
                  <c:v>9925208.0999999996</c:v>
                </c:pt>
                <c:pt idx="15" formatCode="#,##0">
                  <c:v>10706582.1</c:v>
                </c:pt>
                <c:pt idx="16" formatCode="#,##0">
                  <c:v>11852881.700000001</c:v>
                </c:pt>
                <c:pt idx="17" formatCode="#,##0">
                  <c:v>12766002.800000001</c:v>
                </c:pt>
                <c:pt idx="18" formatCode="#,##0">
                  <c:v>13515794</c:v>
                </c:pt>
                <c:pt idx="19" formatCode="#,##0">
                  <c:v>13615271.9</c:v>
                </c:pt>
                <c:pt idx="20" formatCode="#,##0">
                  <c:v>14544325.699999999</c:v>
                </c:pt>
                <c:pt idx="21" formatCode="#,##0">
                  <c:v>16406490.399999999</c:v>
                </c:pt>
                <c:pt idx="22" formatCode="#,##0">
                  <c:v>19738622.600000001</c:v>
                </c:pt>
                <c:pt idx="23" formatCode="#,##0">
                  <c:v>24340433.200000003</c:v>
                </c:pt>
                <c:pt idx="24" formatCode="#,##0">
                  <c:v>29177253.5</c:v>
                </c:pt>
                <c:pt idx="25" formatCode="#,##0">
                  <c:v>32463740.899999999</c:v>
                </c:pt>
                <c:pt idx="26" formatCode="#,##0">
                  <c:v>28141096.794322181</c:v>
                </c:pt>
                <c:pt idx="27" formatCode="#,##0">
                  <c:v>30140671.288935777</c:v>
                </c:pt>
                <c:pt idx="28" formatCode="#,##0">
                  <c:v>32237012.972912345</c:v>
                </c:pt>
                <c:pt idx="29" formatCode="#,##0">
                  <c:v>34434194.790641062</c:v>
                </c:pt>
                <c:pt idx="30" formatCode="#,##0">
                  <c:v>36736449.060401015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6-1B4E-9E9C-10E303D52585}"/>
            </c:ext>
          </c:extLst>
        </c:ser>
        <c:ser>
          <c:idx val="3"/>
          <c:order val="3"/>
          <c:tx>
            <c:strRef>
              <c:f>'Базовая модель регрессии'!$J$7</c:f>
              <c:strCache>
                <c:ptCount val="1"/>
                <c:pt idx="0">
                  <c:v>регрессия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'Базовая модель регрессии'!$J$8:$J$38</c:f>
              <c:numCache>
                <c:formatCode>General</c:formatCode>
                <c:ptCount val="31"/>
                <c:pt idx="1">
                  <c:v>0</c:v>
                </c:pt>
                <c:pt idx="2" formatCode="#,##0">
                  <c:v>1621628.6645616177</c:v>
                </c:pt>
                <c:pt idx="3" formatCode="#,##0">
                  <c:v>2013016.1992909929</c:v>
                </c:pt>
                <c:pt idx="4" formatCode="#,##0">
                  <c:v>2325038.8548217583</c:v>
                </c:pt>
                <c:pt idx="5" formatCode="#,##0">
                  <c:v>2813972.2413556622</c:v>
                </c:pt>
                <c:pt idx="6" formatCode="#,##0">
                  <c:v>3353135.6454100725</c:v>
                </c:pt>
                <c:pt idx="7" formatCode="#,##0">
                  <c:v>4003467.2315843333</c:v>
                </c:pt>
                <c:pt idx="8" formatCode="#,##0">
                  <c:v>4997568.9222572353</c:v>
                </c:pt>
                <c:pt idx="9" formatCode="#,##0">
                  <c:v>5655970.8998860922</c:v>
                </c:pt>
                <c:pt idx="10" formatCode="#,##0">
                  <c:v>6150462.5808363054</c:v>
                </c:pt>
                <c:pt idx="11" formatCode="#,##0">
                  <c:v>6931672.4976289012</c:v>
                </c:pt>
                <c:pt idx="12" formatCode="#,##0">
                  <c:v>8913416.8641179483</c:v>
                </c:pt>
                <c:pt idx="13" formatCode="#,##0">
                  <c:v>10174562.952169243</c:v>
                </c:pt>
                <c:pt idx="14" formatCode="#,##0">
                  <c:v>10605951.62170127</c:v>
                </c:pt>
                <c:pt idx="15" formatCode="#,##0">
                  <c:v>11142798.740273396</c:v>
                </c:pt>
                <c:pt idx="16" formatCode="#,##0">
                  <c:v>11878315.017391136</c:v>
                </c:pt>
                <c:pt idx="17" formatCode="#,##0">
                  <c:v>11975639.912067607</c:v>
                </c:pt>
                <c:pt idx="18" formatCode="#,##0">
                  <c:v>12875879.003359264</c:v>
                </c:pt>
                <c:pt idx="19" formatCode="#,##0">
                  <c:v>13648410.010231204</c:v>
                </c:pt>
                <c:pt idx="20" formatCode="#,##0">
                  <c:v>14701025.428513909</c:v>
                </c:pt>
                <c:pt idx="21" formatCode="#,##0">
                  <c:v>18233656.343584314</c:v>
                </c:pt>
                <c:pt idx="22" formatCode="#,##0">
                  <c:v>21138419.733300366</c:v>
                </c:pt>
                <c:pt idx="23" formatCode="#,##0">
                  <c:v>23725277.783308953</c:v>
                </c:pt>
                <c:pt idx="24" formatCode="#,##0">
                  <c:v>28805432.023975857</c:v>
                </c:pt>
                <c:pt idx="25" formatCode="#,##0">
                  <c:v>31598898.035906922</c:v>
                </c:pt>
                <c:pt idx="26" formatCode="#,##0">
                  <c:v>27513392.850978624</c:v>
                </c:pt>
                <c:pt idx="27" formatCode="#,##0">
                  <c:v>29353122.843729038</c:v>
                </c:pt>
                <c:pt idx="28" formatCode="#,##0">
                  <c:v>31286179.673845306</c:v>
                </c:pt>
                <c:pt idx="29" formatCode="#,##0">
                  <c:v>33317383.31486503</c:v>
                </c:pt>
                <c:pt idx="30" formatCode="#,##0">
                  <c:v>35451569.680378497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6-1B4E-9E9C-10E303D52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09888"/>
        <c:axId val="56983552"/>
      </c:lineChart>
      <c:catAx>
        <c:axId val="57109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983552"/>
        <c:crosses val="autoZero"/>
        <c:auto val="1"/>
        <c:lblAlgn val="ctr"/>
        <c:lblOffset val="100"/>
        <c:noMultiLvlLbl val="0"/>
      </c:catAx>
      <c:valAx>
        <c:axId val="569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710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51953</xdr:colOff>
      <xdr:row>30</xdr:row>
      <xdr:rowOff>129309</xdr:rowOff>
    </xdr:from>
    <xdr:to>
      <xdr:col>16</xdr:col>
      <xdr:colOff>259772</xdr:colOff>
      <xdr:row>52</xdr:row>
      <xdr:rowOff>129887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F89D3D1-CB52-945B-771E-09B695149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0</xdr:row>
      <xdr:rowOff>95250</xdr:rowOff>
    </xdr:from>
    <xdr:to>
      <xdr:col>9</xdr:col>
      <xdr:colOff>132732</xdr:colOff>
      <xdr:row>29</xdr:row>
      <xdr:rowOff>123131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95250"/>
          <a:ext cx="4942857" cy="5552381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10</xdr:row>
      <xdr:rowOff>95250</xdr:rowOff>
    </xdr:from>
    <xdr:to>
      <xdr:col>6</xdr:col>
      <xdr:colOff>171450</xdr:colOff>
      <xdr:row>12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2495550" y="2000250"/>
          <a:ext cx="133350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rgbClr val="7030A0"/>
              </a:solidFill>
            </a:rPr>
            <a:t>Исходные данные</a:t>
          </a:r>
        </a:p>
      </xdr:txBody>
    </xdr:sp>
    <xdr:clientData/>
  </xdr:twoCellAnchor>
  <xdr:twoCellAnchor>
    <xdr:from>
      <xdr:col>4</xdr:col>
      <xdr:colOff>323849</xdr:colOff>
      <xdr:row>25</xdr:row>
      <xdr:rowOff>123826</xdr:rowOff>
    </xdr:from>
    <xdr:to>
      <xdr:col>7</xdr:col>
      <xdr:colOff>161924</xdr:colOff>
      <xdr:row>26</xdr:row>
      <xdr:rowOff>180976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762249" y="4886326"/>
          <a:ext cx="16668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rgbClr val="7030A0"/>
              </a:solidFill>
            </a:rPr>
            <a:t>Прогноз (по среднему)</a:t>
          </a:r>
        </a:p>
      </xdr:txBody>
    </xdr:sp>
    <xdr:clientData/>
  </xdr:twoCellAnchor>
  <xdr:twoCellAnchor editAs="oneCell">
    <xdr:from>
      <xdr:col>1</xdr:col>
      <xdr:colOff>136070</xdr:colOff>
      <xdr:row>31</xdr:row>
      <xdr:rowOff>54428</xdr:rowOff>
    </xdr:from>
    <xdr:to>
      <xdr:col>17</xdr:col>
      <xdr:colOff>408214</xdr:colOff>
      <xdr:row>73</xdr:row>
      <xdr:rowOff>68704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1" y="5959928"/>
          <a:ext cx="10069287" cy="8015276"/>
        </a:xfrm>
        <a:prstGeom prst="rect">
          <a:avLst/>
        </a:prstGeom>
      </xdr:spPr>
    </xdr:pic>
    <xdr:clientData/>
  </xdr:twoCellAnchor>
  <xdr:twoCellAnchor>
    <xdr:from>
      <xdr:col>15</xdr:col>
      <xdr:colOff>40824</xdr:colOff>
      <xdr:row>67</xdr:row>
      <xdr:rowOff>54428</xdr:rowOff>
    </xdr:from>
    <xdr:to>
      <xdr:col>16</xdr:col>
      <xdr:colOff>54430</xdr:colOff>
      <xdr:row>68</xdr:row>
      <xdr:rowOff>122464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/>
      </xdr:nvSpPr>
      <xdr:spPr>
        <a:xfrm>
          <a:off x="9225645" y="12817928"/>
          <a:ext cx="625928" cy="2585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7030A0"/>
              </a:solidFill>
            </a:rPr>
            <a:t>Y - </a:t>
          </a:r>
          <a:r>
            <a:rPr lang="ru-RU" sz="1100">
              <a:solidFill>
                <a:srgbClr val="7030A0"/>
              </a:solidFill>
            </a:rPr>
            <a:t>ВВП</a:t>
          </a:r>
        </a:p>
      </xdr:txBody>
    </xdr:sp>
    <xdr:clientData/>
  </xdr:twoCellAnchor>
  <xdr:twoCellAnchor>
    <xdr:from>
      <xdr:col>7</xdr:col>
      <xdr:colOff>530677</xdr:colOff>
      <xdr:row>49</xdr:row>
      <xdr:rowOff>81642</xdr:rowOff>
    </xdr:from>
    <xdr:to>
      <xdr:col>9</xdr:col>
      <xdr:colOff>40821</xdr:colOff>
      <xdr:row>50</xdr:row>
      <xdr:rowOff>136071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4816927" y="9416142"/>
          <a:ext cx="734787" cy="2449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rgbClr val="7030A0"/>
              </a:solidFill>
            </a:rPr>
            <a:t>Х - ВДС</a:t>
          </a:r>
        </a:p>
      </xdr:txBody>
    </xdr:sp>
    <xdr:clientData/>
  </xdr:twoCellAnchor>
  <xdr:twoCellAnchor editAs="oneCell">
    <xdr:from>
      <xdr:col>20</xdr:col>
      <xdr:colOff>149676</xdr:colOff>
      <xdr:row>36</xdr:row>
      <xdr:rowOff>95248</xdr:rowOff>
    </xdr:from>
    <xdr:to>
      <xdr:col>35</xdr:col>
      <xdr:colOff>394607</xdr:colOff>
      <xdr:row>72</xdr:row>
      <xdr:rowOff>17230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96105" y="6953248"/>
          <a:ext cx="9429752" cy="6779982"/>
        </a:xfrm>
        <a:prstGeom prst="rect">
          <a:avLst/>
        </a:prstGeom>
      </xdr:spPr>
    </xdr:pic>
    <xdr:clientData/>
  </xdr:twoCellAnchor>
  <xdr:twoCellAnchor>
    <xdr:from>
      <xdr:col>24</xdr:col>
      <xdr:colOff>0</xdr:colOff>
      <xdr:row>39</xdr:row>
      <xdr:rowOff>176893</xdr:rowOff>
    </xdr:from>
    <xdr:to>
      <xdr:col>29</xdr:col>
      <xdr:colOff>367393</xdr:colOff>
      <xdr:row>58</xdr:row>
      <xdr:rowOff>95250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14695714" y="7606393"/>
          <a:ext cx="3429000" cy="353785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367393</xdr:colOff>
      <xdr:row>51</xdr:row>
      <xdr:rowOff>163286</xdr:rowOff>
    </xdr:from>
    <xdr:to>
      <xdr:col>29</xdr:col>
      <xdr:colOff>176893</xdr:colOff>
      <xdr:row>54</xdr:row>
      <xdr:rowOff>149679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16287750" y="9878786"/>
          <a:ext cx="1646464" cy="557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rgbClr val="7030A0"/>
              </a:solidFill>
            </a:rPr>
            <a:t>облако узкое</a:t>
          </a:r>
          <a:r>
            <a:rPr lang="ru-RU" sz="1100" baseline="0">
              <a:solidFill>
                <a:srgbClr val="7030A0"/>
              </a:solidFill>
            </a:rPr>
            <a:t> - связь сильная</a:t>
          </a:r>
          <a:endParaRPr lang="ru-RU" sz="1100">
            <a:solidFill>
              <a:srgbClr val="7030A0"/>
            </a:solidFill>
          </a:endParaRPr>
        </a:p>
      </xdr:txBody>
    </xdr:sp>
    <xdr:clientData/>
  </xdr:twoCellAnchor>
  <xdr:twoCellAnchor>
    <xdr:from>
      <xdr:col>24</xdr:col>
      <xdr:colOff>288472</xdr:colOff>
      <xdr:row>39</xdr:row>
      <xdr:rowOff>125185</xdr:rowOff>
    </xdr:from>
    <xdr:to>
      <xdr:col>33</xdr:col>
      <xdr:colOff>585107</xdr:colOff>
      <xdr:row>48</xdr:row>
      <xdr:rowOff>108857</xdr:rowOff>
    </xdr:to>
    <xdr:cxnSp macro="">
      <xdr:nvCxnSpPr>
        <xdr:cNvPr id="14" name="Прямая со стрелкой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14984186" y="7554685"/>
          <a:ext cx="5807528" cy="169817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462642</xdr:colOff>
      <xdr:row>44</xdr:row>
      <xdr:rowOff>13607</xdr:rowOff>
    </xdr:from>
    <xdr:to>
      <xdr:col>35</xdr:col>
      <xdr:colOff>272142</xdr:colOff>
      <xdr:row>47</xdr:row>
      <xdr:rowOff>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/>
      </xdr:nvSpPr>
      <xdr:spPr>
        <a:xfrm>
          <a:off x="18832285" y="8395607"/>
          <a:ext cx="2871107" cy="5578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rgbClr val="7030A0"/>
              </a:solidFill>
            </a:rPr>
            <a:t>направление  право-вверх - связь прямая (положительная)</a:t>
          </a:r>
        </a:p>
      </xdr:txBody>
    </xdr:sp>
    <xdr:clientData/>
  </xdr:twoCellAnchor>
  <xdr:twoCellAnchor>
    <xdr:from>
      <xdr:col>24</xdr:col>
      <xdr:colOff>204107</xdr:colOff>
      <xdr:row>38</xdr:row>
      <xdr:rowOff>68036</xdr:rowOff>
    </xdr:from>
    <xdr:to>
      <xdr:col>33</xdr:col>
      <xdr:colOff>27214</xdr:colOff>
      <xdr:row>50</xdr:row>
      <xdr:rowOff>163286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14899821" y="7307036"/>
          <a:ext cx="5334000" cy="23812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54429</xdr:colOff>
      <xdr:row>47</xdr:row>
      <xdr:rowOff>81644</xdr:rowOff>
    </xdr:from>
    <xdr:to>
      <xdr:col>32</xdr:col>
      <xdr:colOff>312964</xdr:colOff>
      <xdr:row>50</xdr:row>
      <xdr:rowOff>40822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17199429" y="9035144"/>
          <a:ext cx="2707821" cy="5306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>
              <a:solidFill>
                <a:srgbClr val="7030A0"/>
              </a:solidFill>
            </a:rPr>
            <a:t>длинная</a:t>
          </a:r>
          <a:r>
            <a:rPr lang="ru-RU" sz="1100" baseline="0">
              <a:solidFill>
                <a:srgbClr val="7030A0"/>
              </a:solidFill>
            </a:rPr>
            <a:t> ось облака - прямая, - форма связи </a:t>
          </a:r>
          <a:r>
            <a:rPr lang="en-US" sz="1100" baseline="0">
              <a:solidFill>
                <a:srgbClr val="7030A0"/>
              </a:solidFill>
            </a:rPr>
            <a:t>[</a:t>
          </a:r>
          <a:r>
            <a:rPr lang="ru-RU" sz="1100" baseline="0">
              <a:solidFill>
                <a:srgbClr val="7030A0"/>
              </a:solidFill>
            </a:rPr>
            <a:t>прямо</a:t>
          </a:r>
          <a:r>
            <a:rPr lang="en-US" sz="1100" baseline="0">
              <a:solidFill>
                <a:srgbClr val="7030A0"/>
              </a:solidFill>
            </a:rPr>
            <a:t>]</a:t>
          </a:r>
          <a:r>
            <a:rPr lang="ru-RU" sz="1100" baseline="0">
              <a:solidFill>
                <a:srgbClr val="7030A0"/>
              </a:solidFill>
            </a:rPr>
            <a:t>линейная</a:t>
          </a:r>
          <a:endParaRPr lang="ru-RU" sz="11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20</xdr:col>
      <xdr:colOff>204105</xdr:colOff>
      <xdr:row>74</xdr:row>
      <xdr:rowOff>190499</xdr:rowOff>
    </xdr:from>
    <xdr:to>
      <xdr:col>39</xdr:col>
      <xdr:colOff>340178</xdr:colOff>
      <xdr:row>111</xdr:row>
      <xdr:rowOff>21860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50534" y="14287499"/>
          <a:ext cx="11770180" cy="6879861"/>
        </a:xfrm>
        <a:prstGeom prst="rect">
          <a:avLst/>
        </a:prstGeom>
      </xdr:spPr>
    </xdr:pic>
    <xdr:clientData/>
  </xdr:twoCellAnchor>
  <xdr:twoCellAnchor>
    <xdr:from>
      <xdr:col>27</xdr:col>
      <xdr:colOff>489855</xdr:colOff>
      <xdr:row>78</xdr:row>
      <xdr:rowOff>68035</xdr:rowOff>
    </xdr:from>
    <xdr:to>
      <xdr:col>34</xdr:col>
      <xdr:colOff>95250</xdr:colOff>
      <xdr:row>94</xdr:row>
      <xdr:rowOff>95250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17022534" y="14927035"/>
          <a:ext cx="3891645" cy="307521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544285</xdr:colOff>
      <xdr:row>60</xdr:row>
      <xdr:rowOff>27215</xdr:rowOff>
    </xdr:from>
    <xdr:to>
      <xdr:col>30</xdr:col>
      <xdr:colOff>108857</xdr:colOff>
      <xdr:row>78</xdr:row>
      <xdr:rowOff>27214</xdr:rowOff>
    </xdr:to>
    <xdr:cxnSp macro="">
      <xdr:nvCxnSpPr>
        <xdr:cNvPr id="27" name="Прямая со стрелкой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 flipV="1">
          <a:off x="17076964" y="11457215"/>
          <a:ext cx="1401536" cy="34289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598714</xdr:colOff>
      <xdr:row>78</xdr:row>
      <xdr:rowOff>40822</xdr:rowOff>
    </xdr:from>
    <xdr:to>
      <xdr:col>37</xdr:col>
      <xdr:colOff>340178</xdr:colOff>
      <xdr:row>102</xdr:row>
      <xdr:rowOff>149679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17743714" y="14899822"/>
          <a:ext cx="5252357" cy="468085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190500</xdr:colOff>
      <xdr:row>113</xdr:row>
      <xdr:rowOff>27214</xdr:rowOff>
    </xdr:from>
    <xdr:to>
      <xdr:col>37</xdr:col>
      <xdr:colOff>247703</xdr:colOff>
      <xdr:row>144</xdr:row>
      <xdr:rowOff>188381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36929" y="21553714"/>
          <a:ext cx="10466667" cy="6066667"/>
        </a:xfrm>
        <a:prstGeom prst="rect">
          <a:avLst/>
        </a:prstGeom>
      </xdr:spPr>
    </xdr:pic>
    <xdr:clientData/>
  </xdr:twoCellAnchor>
  <xdr:twoCellAnchor>
    <xdr:from>
      <xdr:col>24</xdr:col>
      <xdr:colOff>598715</xdr:colOff>
      <xdr:row>115</xdr:row>
      <xdr:rowOff>95250</xdr:rowOff>
    </xdr:from>
    <xdr:to>
      <xdr:col>35</xdr:col>
      <xdr:colOff>299357</xdr:colOff>
      <xdr:row>121</xdr:row>
      <xdr:rowOff>176893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15294429" y="22002750"/>
          <a:ext cx="6436178" cy="122464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274864</xdr:colOff>
      <xdr:row>115</xdr:row>
      <xdr:rowOff>57150</xdr:rowOff>
    </xdr:from>
    <xdr:to>
      <xdr:col>35</xdr:col>
      <xdr:colOff>394607</xdr:colOff>
      <xdr:row>122</xdr:row>
      <xdr:rowOff>95250</xdr:rowOff>
    </xdr:to>
    <xdr:cxnSp macro="">
      <xdr:nvCxnSpPr>
        <xdr:cNvPr id="34" name="Прямая со стрелкой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15582900" y="21964650"/>
          <a:ext cx="6242957" cy="1371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204107</xdr:colOff>
      <xdr:row>147</xdr:row>
      <xdr:rowOff>13607</xdr:rowOff>
    </xdr:from>
    <xdr:to>
      <xdr:col>18</xdr:col>
      <xdr:colOff>421821</xdr:colOff>
      <xdr:row>192</xdr:row>
      <xdr:rowOff>149678</xdr:rowOff>
    </xdr:to>
    <xdr:grpSp>
      <xdr:nvGrpSpPr>
        <xdr:cNvPr id="41" name="Группа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pSpPr/>
      </xdr:nvGrpSpPr>
      <xdr:grpSpPr>
        <a:xfrm>
          <a:off x="875393" y="29350607"/>
          <a:ext cx="11629571" cy="9116785"/>
          <a:chOff x="1224643" y="28003500"/>
          <a:chExt cx="6990476" cy="5409524"/>
        </a:xfrm>
      </xdr:grpSpPr>
      <xdr:pic>
        <xdr:nvPicPr>
          <xdr:cNvPr id="39" name="Рисунок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24643" y="28003500"/>
            <a:ext cx="6990476" cy="5409524"/>
          </a:xfrm>
          <a:prstGeom prst="rect">
            <a:avLst/>
          </a:prstGeom>
        </xdr:spPr>
      </xdr:pic>
      <xdr:pic>
        <xdr:nvPicPr>
          <xdr:cNvPr id="40" name="Рисунок 39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048501" y="28139571"/>
            <a:ext cx="1161905" cy="742857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340179</xdr:colOff>
      <xdr:row>162</xdr:row>
      <xdr:rowOff>54429</xdr:rowOff>
    </xdr:from>
    <xdr:to>
      <xdr:col>4</xdr:col>
      <xdr:colOff>489857</xdr:colOff>
      <xdr:row>184</xdr:row>
      <xdr:rowOff>136071</xdr:rowOff>
    </xdr:to>
    <xdr:sp macro="" textlink="">
      <xdr:nvSpPr>
        <xdr:cNvPr id="42" name="Прямоугольник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2177143" y="30915429"/>
          <a:ext cx="762000" cy="4272642"/>
        </a:xfrm>
        <a:prstGeom prst="rect">
          <a:avLst/>
        </a:prstGeom>
        <a:noFill/>
        <a:ln w="2540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489857</xdr:colOff>
      <xdr:row>170</xdr:row>
      <xdr:rowOff>40821</xdr:rowOff>
    </xdr:from>
    <xdr:to>
      <xdr:col>14</xdr:col>
      <xdr:colOff>122465</xdr:colOff>
      <xdr:row>173</xdr:row>
      <xdr:rowOff>95250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>
          <a:endCxn id="42" idx="3"/>
        </xdr:cNvCxnSpPr>
      </xdr:nvCxnSpPr>
      <xdr:spPr>
        <a:xfrm flipH="1">
          <a:off x="2939143" y="32425821"/>
          <a:ext cx="5755822" cy="625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81642</xdr:colOff>
      <xdr:row>162</xdr:row>
      <xdr:rowOff>54427</xdr:rowOff>
    </xdr:from>
    <xdr:to>
      <xdr:col>11</xdr:col>
      <xdr:colOff>13606</xdr:colOff>
      <xdr:row>184</xdr:row>
      <xdr:rowOff>149678</xdr:rowOff>
    </xdr:to>
    <xdr:sp macro="" textlink="">
      <xdr:nvSpPr>
        <xdr:cNvPr id="45" name="Прямоугольник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3143249" y="30915427"/>
          <a:ext cx="3605893" cy="4286251"/>
        </a:xfrm>
        <a:prstGeom prst="rect">
          <a:avLst/>
        </a:prstGeom>
        <a:noFill/>
        <a:ln w="25400">
          <a:solidFill>
            <a:srgbClr val="7030A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13606</xdr:colOff>
      <xdr:row>171</xdr:row>
      <xdr:rowOff>111578</xdr:rowOff>
    </xdr:from>
    <xdr:to>
      <xdr:col>14</xdr:col>
      <xdr:colOff>206830</xdr:colOff>
      <xdr:row>173</xdr:row>
      <xdr:rowOff>102053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>
          <a:endCxn id="45" idx="3"/>
        </xdr:cNvCxnSpPr>
      </xdr:nvCxnSpPr>
      <xdr:spPr>
        <a:xfrm flipH="1">
          <a:off x="6749142" y="32687078"/>
          <a:ext cx="2030188" cy="371475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</xdr:colOff>
      <xdr:row>163</xdr:row>
      <xdr:rowOff>149679</xdr:rowOff>
    </xdr:from>
    <xdr:to>
      <xdr:col>14</xdr:col>
      <xdr:colOff>571500</xdr:colOff>
      <xdr:row>177</xdr:row>
      <xdr:rowOff>40821</xdr:rowOff>
    </xdr:to>
    <xdr:cxnSp macro="">
      <xdr:nvCxnSpPr>
        <xdr:cNvPr id="50" name="Прямая со стрелкой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H="1" flipV="1">
          <a:off x="7973786" y="31201179"/>
          <a:ext cx="1170214" cy="2558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424541</xdr:colOff>
      <xdr:row>162</xdr:row>
      <xdr:rowOff>152400</xdr:rowOff>
    </xdr:from>
    <xdr:to>
      <xdr:col>10</xdr:col>
      <xdr:colOff>557892</xdr:colOff>
      <xdr:row>164</xdr:row>
      <xdr:rowOff>81644</xdr:rowOff>
    </xdr:to>
    <xdr:sp macro="" textlink="">
      <xdr:nvSpPr>
        <xdr:cNvPr id="51" name="Прямоугольник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2261505" y="31013400"/>
          <a:ext cx="4419601" cy="310244"/>
        </a:xfrm>
        <a:prstGeom prst="rect">
          <a:avLst/>
        </a:prstGeom>
        <a:noFill/>
        <a:ln w="31750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185056</xdr:colOff>
      <xdr:row>164</xdr:row>
      <xdr:rowOff>81644</xdr:rowOff>
    </xdr:from>
    <xdr:to>
      <xdr:col>11</xdr:col>
      <xdr:colOff>381000</xdr:colOff>
      <xdr:row>172</xdr:row>
      <xdr:rowOff>163286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>
          <a:endCxn id="51" idx="2"/>
        </xdr:cNvCxnSpPr>
      </xdr:nvCxnSpPr>
      <xdr:spPr>
        <a:xfrm flipH="1" flipV="1">
          <a:off x="4471306" y="31323644"/>
          <a:ext cx="2645230" cy="160564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326572</xdr:colOff>
      <xdr:row>149</xdr:row>
      <xdr:rowOff>95250</xdr:rowOff>
    </xdr:from>
    <xdr:to>
      <xdr:col>16</xdr:col>
      <xdr:colOff>544286</xdr:colOff>
      <xdr:row>167</xdr:row>
      <xdr:rowOff>0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7674429" y="28479750"/>
          <a:ext cx="2667000" cy="333375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285751</xdr:colOff>
      <xdr:row>160</xdr:row>
      <xdr:rowOff>68035</xdr:rowOff>
    </xdr:from>
    <xdr:to>
      <xdr:col>32</xdr:col>
      <xdr:colOff>335096</xdr:colOff>
      <xdr:row>184</xdr:row>
      <xdr:rowOff>181749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19858" y="30548035"/>
          <a:ext cx="8009524" cy="4685714"/>
        </a:xfrm>
        <a:prstGeom prst="rect">
          <a:avLst/>
        </a:prstGeom>
      </xdr:spPr>
    </xdr:pic>
    <xdr:clientData/>
  </xdr:twoCellAnchor>
  <xdr:twoCellAnchor>
    <xdr:from>
      <xdr:col>17</xdr:col>
      <xdr:colOff>16329</xdr:colOff>
      <xdr:row>162</xdr:row>
      <xdr:rowOff>163286</xdr:rowOff>
    </xdr:from>
    <xdr:to>
      <xdr:col>19</xdr:col>
      <xdr:colOff>353786</xdr:colOff>
      <xdr:row>169</xdr:row>
      <xdr:rowOff>84364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 flipV="1">
          <a:off x="10425793" y="31024286"/>
          <a:ext cx="1562100" cy="125457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27214</xdr:colOff>
      <xdr:row>159</xdr:row>
      <xdr:rowOff>108858</xdr:rowOff>
    </xdr:from>
    <xdr:to>
      <xdr:col>54</xdr:col>
      <xdr:colOff>583405</xdr:colOff>
      <xdr:row>199</xdr:row>
      <xdr:rowOff>83344</xdr:rowOff>
    </xdr:to>
    <xdr:grpSp>
      <xdr:nvGrpSpPr>
        <xdr:cNvPr id="77" name="Группа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GrpSpPr/>
      </xdr:nvGrpSpPr>
      <xdr:grpSpPr>
        <a:xfrm>
          <a:off x="22179643" y="31840715"/>
          <a:ext cx="14653191" cy="7957343"/>
          <a:chOff x="20065433" y="30398358"/>
          <a:chExt cx="13307785" cy="7594486"/>
        </a:xfrm>
      </xdr:grpSpPr>
      <xdr:pic>
        <xdr:nvPicPr>
          <xdr:cNvPr id="59" name="Рисунок 58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0065433" y="30398358"/>
            <a:ext cx="6715298" cy="6980952"/>
          </a:xfrm>
          <a:prstGeom prst="rect">
            <a:avLst/>
          </a:prstGeom>
        </xdr:spPr>
      </xdr:pic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25110281" y="35206781"/>
            <a:ext cx="3381375" cy="88106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rgbClr val="7030A0"/>
                </a:solidFill>
              </a:rPr>
              <a:t>Техническая правдоподобность (</a:t>
            </a:r>
            <a:r>
              <a:rPr lang="en-US" sz="1100">
                <a:solidFill>
                  <a:srgbClr val="7030A0"/>
                </a:solidFill>
              </a:rPr>
              <a:t>P-</a:t>
            </a:r>
            <a:r>
              <a:rPr lang="ru-RU" sz="1100">
                <a:solidFill>
                  <a:srgbClr val="7030A0"/>
                </a:solidFill>
              </a:rPr>
              <a:t>значение):</a:t>
            </a:r>
          </a:p>
          <a:p>
            <a:r>
              <a:rPr lang="en-US" sz="1100">
                <a:solidFill>
                  <a:srgbClr val="7030A0"/>
                </a:solidFill>
              </a:rPr>
              <a:t>&lt;0,05 - </a:t>
            </a:r>
            <a:r>
              <a:rPr lang="ru-RU" sz="1100">
                <a:solidFill>
                  <a:srgbClr val="7030A0"/>
                </a:solidFill>
              </a:rPr>
              <a:t>правдоподобно (+)</a:t>
            </a:r>
          </a:p>
          <a:p>
            <a:r>
              <a:rPr lang="en-US" sz="1100">
                <a:solidFill>
                  <a:srgbClr val="7030A0"/>
                </a:solidFill>
              </a:rPr>
              <a:t>&lt;0,3   - </a:t>
            </a:r>
            <a:r>
              <a:rPr lang="ru-RU" sz="1100">
                <a:solidFill>
                  <a:srgbClr val="7030A0"/>
                </a:solidFill>
              </a:rPr>
              <a:t>приемлемо (+ -)</a:t>
            </a:r>
          </a:p>
          <a:p>
            <a:r>
              <a:rPr lang="en-US" sz="1100">
                <a:solidFill>
                  <a:srgbClr val="7030A0"/>
                </a:solidFill>
              </a:rPr>
              <a:t>&gt;</a:t>
            </a:r>
            <a:r>
              <a:rPr lang="en-US" sz="1100" baseline="0">
                <a:solidFill>
                  <a:srgbClr val="7030A0"/>
                </a:solidFill>
              </a:rPr>
              <a:t>0,3   - </a:t>
            </a:r>
            <a:r>
              <a:rPr lang="ru-RU" sz="1100" baseline="0">
                <a:solidFill>
                  <a:srgbClr val="7030A0"/>
                </a:solidFill>
              </a:rPr>
              <a:t>неприемлемо (-)</a:t>
            </a:r>
            <a:endParaRPr lang="ru-RU" sz="1100">
              <a:solidFill>
                <a:srgbClr val="7030A0"/>
              </a:solidFill>
            </a:endParaRPr>
          </a:p>
        </xdr:txBody>
      </xdr:sp>
      <xdr:cxnSp macro="">
        <xdr:nvCxnSpPr>
          <xdr:cNvPr id="62" name="Прямая со стрелкой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endCxn id="60" idx="1"/>
          </xdr:cNvCxnSpPr>
        </xdr:nvCxnSpPr>
        <xdr:spPr>
          <a:xfrm>
            <a:off x="24526875" y="34659094"/>
            <a:ext cx="583406" cy="98821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Прямая со стрелкой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CxnSpPr>
            <a:stCxn id="60" idx="1"/>
          </xdr:cNvCxnSpPr>
        </xdr:nvCxnSpPr>
        <xdr:spPr>
          <a:xfrm flipH="1">
            <a:off x="24253031" y="35647313"/>
            <a:ext cx="857250" cy="101203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25145999" y="36218813"/>
            <a:ext cx="8227219" cy="177403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rgbClr val="7030A0"/>
                </a:solidFill>
              </a:rPr>
              <a:t>Содержательная неправдоподобность (-):</a:t>
            </a:r>
          </a:p>
          <a:p>
            <a:r>
              <a:rPr lang="ru-RU" sz="1100">
                <a:solidFill>
                  <a:srgbClr val="7030A0"/>
                </a:solidFill>
              </a:rPr>
              <a:t>повышение зарплаты</a:t>
            </a:r>
            <a:r>
              <a:rPr lang="ru-RU" sz="1100" baseline="0">
                <a:solidFill>
                  <a:srgbClr val="7030A0"/>
                </a:solidFill>
              </a:rPr>
              <a:t> на 12руб/год у порядка 44млн работников, т.е. на 528 млн.руб приводит к росту ВВП на 1,3 триллиона. Т.е.  отдача от роста зарплаты больше 100%, что сомнительно много.</a:t>
            </a:r>
          </a:p>
          <a:p>
            <a:r>
              <a:rPr lang="ru-RU" sz="1100" baseline="0">
                <a:solidFill>
                  <a:srgbClr val="7030A0"/>
                </a:solidFill>
              </a:rPr>
              <a:t>ввод фондов сокращает ВВП, что противоречит общетеоретическим представлениям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ru-RU" sz="1100" baseline="0">
                <a:solidFill>
                  <a:srgbClr val="7030A0"/>
                </a:solidFill>
                <a:effectLst/>
                <a:latin typeface="+mn-lt"/>
                <a:ea typeface="+mn-ea"/>
                <a:cs typeface="+mn-cs"/>
              </a:rPr>
              <a:t>рост занятости сокращает ВВП, что противоречит общетеоретическим представлениям (экономика трудоизбыточна ?)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ru-RU" sz="1100" baseline="0">
                <a:solidFill>
                  <a:srgbClr val="7030A0"/>
                </a:solidFill>
                <a:effectLst/>
                <a:latin typeface="+mn-lt"/>
                <a:ea typeface="+mn-ea"/>
                <a:cs typeface="+mn-cs"/>
              </a:rPr>
              <a:t>(с годами) влияние прочих неучтённых факторов сокращает ВВП: сомнительно, что окружающая среда столь враждебна.</a:t>
            </a:r>
            <a:endParaRPr lang="ru-RU">
              <a:solidFill>
                <a:srgbClr val="7030A0"/>
              </a:solidFill>
              <a:effectLst/>
            </a:endParaRPr>
          </a:p>
          <a:p>
            <a:endParaRPr lang="ru-RU" sz="1100">
              <a:solidFill>
                <a:srgbClr val="7030A0"/>
              </a:solidFill>
            </a:endParaRPr>
          </a:p>
        </xdr:txBody>
      </xdr:sp>
      <xdr:cxnSp macro="">
        <xdr:nvCxnSpPr>
          <xdr:cNvPr id="71" name="Прямая со стрелкой 70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H="1" flipV="1">
            <a:off x="23217187" y="36171187"/>
            <a:ext cx="1974057" cy="34290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Прямая со стрелкой 72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H="1" flipV="1">
            <a:off x="23133844" y="36504562"/>
            <a:ext cx="2055020" cy="35242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Прямая со стрелкой 74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H="1" flipV="1">
            <a:off x="23143369" y="36668868"/>
            <a:ext cx="2055020" cy="35242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Прямая со стрелкой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CxnSpPr/>
        </xdr:nvCxnSpPr>
        <xdr:spPr>
          <a:xfrm flipH="1" flipV="1">
            <a:off x="23188613" y="36845081"/>
            <a:ext cx="2055020" cy="35242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198</xdr:row>
      <xdr:rowOff>23813</xdr:rowOff>
    </xdr:from>
    <xdr:to>
      <xdr:col>27</xdr:col>
      <xdr:colOff>458519</xdr:colOff>
      <xdr:row>234</xdr:row>
      <xdr:rowOff>71437</xdr:rowOff>
    </xdr:to>
    <xdr:grpSp>
      <xdr:nvGrpSpPr>
        <xdr:cNvPr id="89" name="Группа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GrpSpPr/>
      </xdr:nvGrpSpPr>
      <xdr:grpSpPr>
        <a:xfrm>
          <a:off x="837974" y="39538956"/>
          <a:ext cx="17745259" cy="7232195"/>
          <a:chOff x="773907" y="37742813"/>
          <a:chExt cx="16079518" cy="6905624"/>
        </a:xfrm>
      </xdr:grpSpPr>
      <xdr:pic>
        <xdr:nvPicPr>
          <xdr:cNvPr id="79" name="Рисунок 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73907" y="37742813"/>
            <a:ext cx="16079518" cy="6905624"/>
          </a:xfrm>
          <a:prstGeom prst="rect">
            <a:avLst/>
          </a:prstGeom>
        </xdr:spPr>
      </xdr:pic>
      <xdr:cxnSp macro="">
        <xdr:nvCxnSpPr>
          <xdr:cNvPr id="81" name="Прямая со стрелкой 80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>
            <a:off x="8786812" y="39790687"/>
            <a:ext cx="1845469" cy="4500563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Прямая со стрелкой 82">
            <a:extLst>
              <a:ext uri="{FF2B5EF4-FFF2-40B4-BE49-F238E27FC236}">
                <a16:creationId xmlns:a16="http://schemas.microsoft.com/office/drawing/2014/main" id="{00000000-0008-0000-0200-000053000000}"/>
              </a:ext>
            </a:extLst>
          </xdr:cNvPr>
          <xdr:cNvCxnSpPr/>
        </xdr:nvCxnSpPr>
        <xdr:spPr>
          <a:xfrm>
            <a:off x="8822531" y="39373969"/>
            <a:ext cx="2000250" cy="5131593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Прямая со стрелкой 86">
            <a:extLst>
              <a:ext uri="{FF2B5EF4-FFF2-40B4-BE49-F238E27FC236}">
                <a16:creationId xmlns:a16="http://schemas.microsoft.com/office/drawing/2014/main" id="{00000000-0008-0000-0200-000057000000}"/>
              </a:ext>
            </a:extLst>
          </xdr:cNvPr>
          <xdr:cNvCxnSpPr/>
        </xdr:nvCxnSpPr>
        <xdr:spPr>
          <a:xfrm flipV="1">
            <a:off x="9810750" y="43029188"/>
            <a:ext cx="0" cy="33337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Прямая со стрелкой 87">
            <a:extLst>
              <a:ext uri="{FF2B5EF4-FFF2-40B4-BE49-F238E27FC236}">
                <a16:creationId xmlns:a16="http://schemas.microsoft.com/office/drawing/2014/main" id="{00000000-0008-0000-0200-000058000000}"/>
              </a:ext>
            </a:extLst>
          </xdr:cNvPr>
          <xdr:cNvCxnSpPr/>
        </xdr:nvCxnSpPr>
        <xdr:spPr>
          <a:xfrm flipV="1">
            <a:off x="9022557" y="43002994"/>
            <a:ext cx="0" cy="33337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154782</xdr:colOff>
      <xdr:row>236</xdr:row>
      <xdr:rowOff>1</xdr:rowOff>
    </xdr:from>
    <xdr:to>
      <xdr:col>18</xdr:col>
      <xdr:colOff>297657</xdr:colOff>
      <xdr:row>254</xdr:row>
      <xdr:rowOff>93767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1" y="44958001"/>
          <a:ext cx="10465594" cy="3522766"/>
        </a:xfrm>
        <a:prstGeom prst="rect">
          <a:avLst/>
        </a:prstGeom>
      </xdr:spPr>
    </xdr:pic>
    <xdr:clientData/>
  </xdr:twoCellAnchor>
  <xdr:twoCellAnchor>
    <xdr:from>
      <xdr:col>10</xdr:col>
      <xdr:colOff>23812</xdr:colOff>
      <xdr:row>244</xdr:row>
      <xdr:rowOff>130969</xdr:rowOff>
    </xdr:from>
    <xdr:to>
      <xdr:col>10</xdr:col>
      <xdr:colOff>226218</xdr:colOff>
      <xdr:row>253</xdr:row>
      <xdr:rowOff>59531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 flipH="1" flipV="1">
          <a:off x="6096000" y="46612969"/>
          <a:ext cx="202406" cy="16430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154779</xdr:colOff>
      <xdr:row>277</xdr:row>
      <xdr:rowOff>142875</xdr:rowOff>
    </xdr:from>
    <xdr:to>
      <xdr:col>21</xdr:col>
      <xdr:colOff>456837</xdr:colOff>
      <xdr:row>291</xdr:row>
      <xdr:rowOff>71437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1998" y="52911375"/>
          <a:ext cx="12446433" cy="2595562"/>
        </a:xfrm>
        <a:prstGeom prst="rect">
          <a:avLst/>
        </a:prstGeom>
      </xdr:spPr>
    </xdr:pic>
    <xdr:clientData/>
  </xdr:twoCellAnchor>
  <xdr:twoCellAnchor editAs="oneCell">
    <xdr:from>
      <xdr:col>1</xdr:col>
      <xdr:colOff>130970</xdr:colOff>
      <xdr:row>255</xdr:row>
      <xdr:rowOff>47625</xdr:rowOff>
    </xdr:from>
    <xdr:to>
      <xdr:col>17</xdr:col>
      <xdr:colOff>540933</xdr:colOff>
      <xdr:row>276</xdr:row>
      <xdr:rowOff>95250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8189" y="48625125"/>
          <a:ext cx="10125463" cy="4048125"/>
        </a:xfrm>
        <a:prstGeom prst="rect">
          <a:avLst/>
        </a:prstGeom>
      </xdr:spPr>
    </xdr:pic>
    <xdr:clientData/>
  </xdr:twoCellAnchor>
  <xdr:twoCellAnchor>
    <xdr:from>
      <xdr:col>22</xdr:col>
      <xdr:colOff>154781</xdr:colOff>
      <xdr:row>236</xdr:row>
      <xdr:rowOff>11906</xdr:rowOff>
    </xdr:from>
    <xdr:to>
      <xdr:col>33</xdr:col>
      <xdr:colOff>208708</xdr:colOff>
      <xdr:row>261</xdr:row>
      <xdr:rowOff>58930</xdr:rowOff>
    </xdr:to>
    <xdr:grpSp>
      <xdr:nvGrpSpPr>
        <xdr:cNvPr id="110" name="Группа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GrpSpPr/>
      </xdr:nvGrpSpPr>
      <xdr:grpSpPr>
        <a:xfrm>
          <a:off x="14923067" y="47110763"/>
          <a:ext cx="7438070" cy="5036310"/>
          <a:chOff x="13513594" y="44969906"/>
          <a:chExt cx="6733333" cy="4809524"/>
        </a:xfrm>
      </xdr:grpSpPr>
      <xdr:pic>
        <xdr:nvPicPr>
          <xdr:cNvPr id="96" name="Рисунок 95">
            <a:extLst>
              <a:ext uri="{FF2B5EF4-FFF2-40B4-BE49-F238E27FC236}">
                <a16:creationId xmlns:a16="http://schemas.microsoft.com/office/drawing/2014/main" id="{00000000-0008-0000-02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513594" y="44969906"/>
            <a:ext cx="6733333" cy="4809524"/>
          </a:xfrm>
          <a:prstGeom prst="rect">
            <a:avLst/>
          </a:prstGeom>
        </xdr:spPr>
      </xdr:pic>
      <xdr:sp macro="" textlink="">
        <xdr:nvSpPr>
          <xdr:cNvPr id="97" name="TextBox 96">
            <a:extLst>
              <a:ext uri="{FF2B5EF4-FFF2-40B4-BE49-F238E27FC236}">
                <a16:creationId xmlns:a16="http://schemas.microsoft.com/office/drawing/2014/main" id="{00000000-0008-0000-0200-000061000000}"/>
              </a:ext>
            </a:extLst>
          </xdr:cNvPr>
          <xdr:cNvSpPr txBox="1"/>
        </xdr:nvSpPr>
        <xdr:spPr>
          <a:xfrm>
            <a:off x="16525875" y="48375094"/>
            <a:ext cx="2690812" cy="86915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rgbClr val="7030A0"/>
                </a:solidFill>
              </a:rPr>
              <a:t>Линия регрессии практически полностью накладывается на линию исходных данных (ВВП) - модель очень точная.</a:t>
            </a:r>
          </a:p>
        </xdr:txBody>
      </xdr:sp>
      <xdr:cxnSp macro="">
        <xdr:nvCxnSpPr>
          <xdr:cNvPr id="101" name="Прямая со стрелкой 100">
            <a:extLst>
              <a:ext uri="{FF2B5EF4-FFF2-40B4-BE49-F238E27FC236}">
                <a16:creationId xmlns:a16="http://schemas.microsoft.com/office/drawing/2014/main" id="{00000000-0008-0000-0200-000065000000}"/>
              </a:ext>
            </a:extLst>
          </xdr:cNvPr>
          <xdr:cNvCxnSpPr/>
        </xdr:nvCxnSpPr>
        <xdr:spPr>
          <a:xfrm>
            <a:off x="14870906" y="45600937"/>
            <a:ext cx="2274094" cy="2024063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Прямая со стрелкой 102">
            <a:extLst>
              <a:ext uri="{FF2B5EF4-FFF2-40B4-BE49-F238E27FC236}">
                <a16:creationId xmlns:a16="http://schemas.microsoft.com/office/drawing/2014/main" id="{00000000-0008-0000-0200-000067000000}"/>
              </a:ext>
            </a:extLst>
          </xdr:cNvPr>
          <xdr:cNvCxnSpPr/>
        </xdr:nvCxnSpPr>
        <xdr:spPr>
          <a:xfrm>
            <a:off x="16644937" y="45589031"/>
            <a:ext cx="500063" cy="204787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4" name="TextBox 103">
            <a:extLst>
              <a:ext uri="{FF2B5EF4-FFF2-40B4-BE49-F238E27FC236}">
                <a16:creationId xmlns:a16="http://schemas.microsoft.com/office/drawing/2014/main" id="{00000000-0008-0000-0200-000068000000}"/>
              </a:ext>
            </a:extLst>
          </xdr:cNvPr>
          <xdr:cNvSpPr txBox="1"/>
        </xdr:nvSpPr>
        <xdr:spPr>
          <a:xfrm>
            <a:off x="15275719" y="46303406"/>
            <a:ext cx="2024062" cy="607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rgbClr val="7030A0"/>
                </a:solidFill>
              </a:rPr>
              <a:t>регрессия чуть хуже описывает середину ряда</a:t>
            </a:r>
          </a:p>
        </xdr:txBody>
      </xdr:sp>
      <xdr:cxnSp macro="">
        <xdr:nvCxnSpPr>
          <xdr:cNvPr id="106" name="Прямая со стрелкой 105">
            <a:extLst>
              <a:ext uri="{FF2B5EF4-FFF2-40B4-BE49-F238E27FC236}">
                <a16:creationId xmlns:a16="http://schemas.microsoft.com/office/drawing/2014/main" id="{00000000-0008-0000-0200-00006A000000}"/>
              </a:ext>
            </a:extLst>
          </xdr:cNvPr>
          <xdr:cNvCxnSpPr/>
        </xdr:nvCxnSpPr>
        <xdr:spPr>
          <a:xfrm>
            <a:off x="15918656" y="45672375"/>
            <a:ext cx="2881313" cy="797719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Прямая со стрелкой 107">
            <a:extLst>
              <a:ext uri="{FF2B5EF4-FFF2-40B4-BE49-F238E27FC236}">
                <a16:creationId xmlns:a16="http://schemas.microsoft.com/office/drawing/2014/main" id="{00000000-0008-0000-0200-00006C000000}"/>
              </a:ext>
            </a:extLst>
          </xdr:cNvPr>
          <xdr:cNvCxnSpPr/>
        </xdr:nvCxnSpPr>
        <xdr:spPr>
          <a:xfrm>
            <a:off x="16704469" y="45636656"/>
            <a:ext cx="2095500" cy="84534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9" name="TextBox 108">
            <a:extLst>
              <a:ext uri="{FF2B5EF4-FFF2-40B4-BE49-F238E27FC236}">
                <a16:creationId xmlns:a16="http://schemas.microsoft.com/office/drawing/2014/main" id="{00000000-0008-0000-0200-00006D000000}"/>
              </a:ext>
            </a:extLst>
          </xdr:cNvPr>
          <xdr:cNvSpPr txBox="1"/>
        </xdr:nvSpPr>
        <xdr:spPr>
          <a:xfrm>
            <a:off x="17395031" y="45731906"/>
            <a:ext cx="2738438" cy="55959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rgbClr val="7030A0"/>
                </a:solidFill>
              </a:rPr>
              <a:t>приближённый (первый) и точный (второй-третий) расчёты регрессии почти не различаются.</a:t>
            </a:r>
          </a:p>
        </xdr:txBody>
      </xdr:sp>
    </xdr:grpSp>
    <xdr:clientData/>
  </xdr:twoCellAnchor>
  <xdr:twoCellAnchor>
    <xdr:from>
      <xdr:col>14</xdr:col>
      <xdr:colOff>380999</xdr:colOff>
      <xdr:row>247</xdr:row>
      <xdr:rowOff>119062</xdr:rowOff>
    </xdr:from>
    <xdr:to>
      <xdr:col>27</xdr:col>
      <xdr:colOff>130969</xdr:colOff>
      <xdr:row>256</xdr:row>
      <xdr:rowOff>41672</xdr:rowOff>
    </xdr:to>
    <xdr:cxnSp macro="">
      <xdr:nvCxnSpPr>
        <xdr:cNvPr id="99" name="Прямая со стрелкой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>
          <a:endCxn id="97" idx="1"/>
        </xdr:cNvCxnSpPr>
      </xdr:nvCxnSpPr>
      <xdr:spPr>
        <a:xfrm>
          <a:off x="8882062" y="47172562"/>
          <a:ext cx="7643813" cy="163711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166688</xdr:colOff>
      <xdr:row>298</xdr:row>
      <xdr:rowOff>47625</xdr:rowOff>
    </xdr:from>
    <xdr:to>
      <xdr:col>17</xdr:col>
      <xdr:colOff>165474</xdr:colOff>
      <xdr:row>333</xdr:row>
      <xdr:rowOff>46792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907" y="56816625"/>
          <a:ext cx="9714286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334</xdr:row>
      <xdr:rowOff>35719</xdr:rowOff>
    </xdr:from>
    <xdr:to>
      <xdr:col>18</xdr:col>
      <xdr:colOff>167778</xdr:colOff>
      <xdr:row>368</xdr:row>
      <xdr:rowOff>158719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3907" y="63662719"/>
          <a:ext cx="10323809" cy="66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321469</xdr:colOff>
      <xdr:row>369</xdr:row>
      <xdr:rowOff>142875</xdr:rowOff>
    </xdr:from>
    <xdr:to>
      <xdr:col>31</xdr:col>
      <xdr:colOff>237453</xdr:colOff>
      <xdr:row>374</xdr:row>
      <xdr:rowOff>152280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80282" y="70437375"/>
          <a:ext cx="5380952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119062</xdr:colOff>
      <xdr:row>408</xdr:row>
      <xdr:rowOff>11906</xdr:rowOff>
    </xdr:from>
    <xdr:to>
      <xdr:col>26</xdr:col>
      <xdr:colOff>452879</xdr:colOff>
      <xdr:row>433</xdr:row>
      <xdr:rowOff>68454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6281" y="77735906"/>
          <a:ext cx="15514286" cy="4819048"/>
        </a:xfrm>
        <a:prstGeom prst="rect">
          <a:avLst/>
        </a:prstGeom>
      </xdr:spPr>
    </xdr:pic>
    <xdr:clientData/>
  </xdr:twoCellAnchor>
  <xdr:twoCellAnchor>
    <xdr:from>
      <xdr:col>1</xdr:col>
      <xdr:colOff>154781</xdr:colOff>
      <xdr:row>435</xdr:row>
      <xdr:rowOff>59531</xdr:rowOff>
    </xdr:from>
    <xdr:to>
      <xdr:col>30</xdr:col>
      <xdr:colOff>226217</xdr:colOff>
      <xdr:row>471</xdr:row>
      <xdr:rowOff>87245</xdr:rowOff>
    </xdr:to>
    <xdr:grpSp>
      <xdr:nvGrpSpPr>
        <xdr:cNvPr id="149" name="Группа 148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GrpSpPr/>
      </xdr:nvGrpSpPr>
      <xdr:grpSpPr>
        <a:xfrm>
          <a:off x="826067" y="86873102"/>
          <a:ext cx="19538721" cy="7212286"/>
          <a:chOff x="762000" y="82927031"/>
          <a:chExt cx="17680780" cy="6885714"/>
        </a:xfrm>
      </xdr:grpSpPr>
      <xdr:pic>
        <xdr:nvPicPr>
          <xdr:cNvPr id="125" name="Рисунок 124">
            <a:extLst>
              <a:ext uri="{FF2B5EF4-FFF2-40B4-BE49-F238E27FC236}">
                <a16:creationId xmlns:a16="http://schemas.microsoft.com/office/drawing/2014/main" id="{00000000-0008-0000-0200-00007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762000" y="82927031"/>
            <a:ext cx="17533333" cy="6885714"/>
          </a:xfrm>
          <a:prstGeom prst="rect">
            <a:avLst/>
          </a:prstGeom>
        </xdr:spPr>
      </xdr:pic>
      <xdr:sp macro="" textlink="">
        <xdr:nvSpPr>
          <xdr:cNvPr id="127" name="Прямоугольник 126">
            <a:extLst>
              <a:ext uri="{FF2B5EF4-FFF2-40B4-BE49-F238E27FC236}">
                <a16:creationId xmlns:a16="http://schemas.microsoft.com/office/drawing/2014/main" id="{00000000-0008-0000-0200-00007F000000}"/>
              </a:ext>
            </a:extLst>
          </xdr:cNvPr>
          <xdr:cNvSpPr/>
        </xdr:nvSpPr>
        <xdr:spPr>
          <a:xfrm>
            <a:off x="7084219" y="85665469"/>
            <a:ext cx="3262312" cy="2869406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28" name="TextBox 127">
            <a:extLst>
              <a:ext uri="{FF2B5EF4-FFF2-40B4-BE49-F238E27FC236}">
                <a16:creationId xmlns:a16="http://schemas.microsoft.com/office/drawing/2014/main" id="{00000000-0008-0000-0200-000080000000}"/>
              </a:ext>
            </a:extLst>
          </xdr:cNvPr>
          <xdr:cNvSpPr txBox="1"/>
        </xdr:nvSpPr>
        <xdr:spPr>
          <a:xfrm>
            <a:off x="12227717" y="86987063"/>
            <a:ext cx="3940969" cy="345281"/>
          </a:xfrm>
          <a:prstGeom prst="rect">
            <a:avLst/>
          </a:prstGeom>
          <a:solidFill>
            <a:schemeClr val="lt1"/>
          </a:solidFill>
          <a:ln w="34925" cmpd="sng">
            <a:solidFill>
              <a:srgbClr val="002060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ru-RU" sz="1100">
                <a:solidFill>
                  <a:srgbClr val="7030A0"/>
                </a:solidFill>
              </a:rPr>
              <a:t>размерность (таблицы факторов) задачи (</a:t>
            </a:r>
            <a:r>
              <a:rPr lang="en-US" sz="1100">
                <a:solidFill>
                  <a:srgbClr val="7030A0"/>
                </a:solidFill>
              </a:rPr>
              <a:t>n,m) = (15,4)</a:t>
            </a:r>
            <a:endParaRPr lang="ru-RU" sz="1100">
              <a:solidFill>
                <a:srgbClr val="7030A0"/>
              </a:solidFill>
            </a:endParaRPr>
          </a:p>
        </xdr:txBody>
      </xdr:sp>
      <xdr:sp macro="" textlink="">
        <xdr:nvSpPr>
          <xdr:cNvPr id="129" name="Прямоугольник 128">
            <a:extLst>
              <a:ext uri="{FF2B5EF4-FFF2-40B4-BE49-F238E27FC236}">
                <a16:creationId xmlns:a16="http://schemas.microsoft.com/office/drawing/2014/main" id="{00000000-0008-0000-0200-000081000000}"/>
              </a:ext>
            </a:extLst>
          </xdr:cNvPr>
          <xdr:cNvSpPr/>
        </xdr:nvSpPr>
        <xdr:spPr>
          <a:xfrm>
            <a:off x="6129337" y="85615463"/>
            <a:ext cx="907257" cy="252412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0" name="Прямоугольник 129">
            <a:extLst>
              <a:ext uri="{FF2B5EF4-FFF2-40B4-BE49-F238E27FC236}">
                <a16:creationId xmlns:a16="http://schemas.microsoft.com/office/drawing/2014/main" id="{00000000-0008-0000-0200-000082000000}"/>
              </a:ext>
            </a:extLst>
          </xdr:cNvPr>
          <xdr:cNvSpPr/>
        </xdr:nvSpPr>
        <xdr:spPr>
          <a:xfrm>
            <a:off x="12020550" y="85022530"/>
            <a:ext cx="1600200" cy="226219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1" name="TextBox 130">
            <a:extLst>
              <a:ext uri="{FF2B5EF4-FFF2-40B4-BE49-F238E27FC236}">
                <a16:creationId xmlns:a16="http://schemas.microsoft.com/office/drawing/2014/main" id="{00000000-0008-0000-0200-000083000000}"/>
              </a:ext>
            </a:extLst>
          </xdr:cNvPr>
          <xdr:cNvSpPr txBox="1"/>
        </xdr:nvSpPr>
        <xdr:spPr>
          <a:xfrm>
            <a:off x="12037218" y="84296250"/>
            <a:ext cx="1559719" cy="642937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ru-RU" sz="1100">
                <a:solidFill>
                  <a:srgbClr val="7030A0"/>
                </a:solidFill>
              </a:rPr>
              <a:t>начало диапазона </a:t>
            </a:r>
            <a:r>
              <a:rPr lang="en-US" sz="1100">
                <a:solidFill>
                  <a:srgbClr val="7030A0"/>
                </a:solidFill>
              </a:rPr>
              <a:t>Y </a:t>
            </a:r>
            <a:r>
              <a:rPr lang="ru-RU" sz="1100">
                <a:solidFill>
                  <a:srgbClr val="7030A0"/>
                </a:solidFill>
              </a:rPr>
              <a:t>относительно его конца</a:t>
            </a:r>
          </a:p>
        </xdr:txBody>
      </xdr:sp>
      <xdr:sp macro="" textlink="">
        <xdr:nvSpPr>
          <xdr:cNvPr id="132" name="Прямоугольник 131">
            <a:extLst>
              <a:ext uri="{FF2B5EF4-FFF2-40B4-BE49-F238E27FC236}">
                <a16:creationId xmlns:a16="http://schemas.microsoft.com/office/drawing/2014/main" id="{00000000-0008-0000-0200-000084000000}"/>
              </a:ext>
            </a:extLst>
          </xdr:cNvPr>
          <xdr:cNvSpPr/>
        </xdr:nvSpPr>
        <xdr:spPr>
          <a:xfrm>
            <a:off x="7091362" y="85636895"/>
            <a:ext cx="754857" cy="219074"/>
          </a:xfrm>
          <a:prstGeom prst="rect">
            <a:avLst/>
          </a:prstGeom>
          <a:noFill/>
          <a:ln w="31750">
            <a:solidFill>
              <a:srgbClr val="00B05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3" name="Прямоугольник 132">
            <a:extLst>
              <a:ext uri="{FF2B5EF4-FFF2-40B4-BE49-F238E27FC236}">
                <a16:creationId xmlns:a16="http://schemas.microsoft.com/office/drawing/2014/main" id="{00000000-0008-0000-0200-000085000000}"/>
              </a:ext>
            </a:extLst>
          </xdr:cNvPr>
          <xdr:cNvSpPr/>
        </xdr:nvSpPr>
        <xdr:spPr>
          <a:xfrm>
            <a:off x="14089856" y="85034437"/>
            <a:ext cx="1483519" cy="250032"/>
          </a:xfrm>
          <a:prstGeom prst="rect">
            <a:avLst/>
          </a:prstGeom>
          <a:noFill/>
          <a:ln w="31750">
            <a:solidFill>
              <a:srgbClr val="00B05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4" name="TextBox 133">
            <a:extLst>
              <a:ext uri="{FF2B5EF4-FFF2-40B4-BE49-F238E27FC236}">
                <a16:creationId xmlns:a16="http://schemas.microsoft.com/office/drawing/2014/main" id="{00000000-0008-0000-0200-000086000000}"/>
              </a:ext>
            </a:extLst>
          </xdr:cNvPr>
          <xdr:cNvSpPr txBox="1"/>
        </xdr:nvSpPr>
        <xdr:spPr>
          <a:xfrm>
            <a:off x="14049375" y="84165282"/>
            <a:ext cx="1559719" cy="80962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ru-RU" sz="1100">
                <a:solidFill>
                  <a:srgbClr val="7030A0"/>
                </a:solidFill>
              </a:rPr>
              <a:t>начало диапазона </a:t>
            </a:r>
            <a:r>
              <a:rPr lang="en-US" sz="1100">
                <a:solidFill>
                  <a:srgbClr val="7030A0"/>
                </a:solidFill>
              </a:rPr>
              <a:t>X </a:t>
            </a:r>
            <a:r>
              <a:rPr lang="ru-RU" sz="1100">
                <a:solidFill>
                  <a:srgbClr val="7030A0"/>
                </a:solidFill>
              </a:rPr>
              <a:t>относительно конца</a:t>
            </a:r>
            <a:r>
              <a:rPr lang="en-US" sz="1100">
                <a:solidFill>
                  <a:srgbClr val="7030A0"/>
                </a:solidFill>
              </a:rPr>
              <a:t> </a:t>
            </a:r>
            <a:r>
              <a:rPr lang="ru-RU" sz="1100">
                <a:solidFill>
                  <a:srgbClr val="7030A0"/>
                </a:solidFill>
              </a:rPr>
              <a:t>диапазона </a:t>
            </a:r>
            <a:r>
              <a:rPr lang="en-US" sz="1100">
                <a:solidFill>
                  <a:srgbClr val="7030A0"/>
                </a:solidFill>
              </a:rPr>
              <a:t>Y</a:t>
            </a:r>
            <a:endParaRPr lang="ru-RU" sz="1100">
              <a:solidFill>
                <a:srgbClr val="7030A0"/>
              </a:solidFill>
            </a:endParaRPr>
          </a:p>
        </xdr:txBody>
      </xdr:sp>
      <xdr:sp macro="" textlink="">
        <xdr:nvSpPr>
          <xdr:cNvPr id="135" name="Прямоугольник 134">
            <a:extLst>
              <a:ext uri="{FF2B5EF4-FFF2-40B4-BE49-F238E27FC236}">
                <a16:creationId xmlns:a16="http://schemas.microsoft.com/office/drawing/2014/main" id="{00000000-0008-0000-0200-000087000000}"/>
              </a:ext>
            </a:extLst>
          </xdr:cNvPr>
          <xdr:cNvSpPr/>
        </xdr:nvSpPr>
        <xdr:spPr>
          <a:xfrm>
            <a:off x="9386887" y="88289607"/>
            <a:ext cx="912019" cy="233362"/>
          </a:xfrm>
          <a:prstGeom prst="rect">
            <a:avLst/>
          </a:prstGeom>
          <a:noFill/>
          <a:ln w="31750">
            <a:solidFill>
              <a:srgbClr val="FFFF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6" name="Прямоугольник 135">
            <a:extLst>
              <a:ext uri="{FF2B5EF4-FFF2-40B4-BE49-F238E27FC236}">
                <a16:creationId xmlns:a16="http://schemas.microsoft.com/office/drawing/2014/main" id="{00000000-0008-0000-0200-000088000000}"/>
              </a:ext>
            </a:extLst>
          </xdr:cNvPr>
          <xdr:cNvSpPr/>
        </xdr:nvSpPr>
        <xdr:spPr>
          <a:xfrm>
            <a:off x="15671006" y="85024913"/>
            <a:ext cx="1247775" cy="223837"/>
          </a:xfrm>
          <a:prstGeom prst="rect">
            <a:avLst/>
          </a:prstGeom>
          <a:noFill/>
          <a:ln w="31750">
            <a:solidFill>
              <a:srgbClr val="FFFF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7" name="TextBox 136">
            <a:extLst>
              <a:ext uri="{FF2B5EF4-FFF2-40B4-BE49-F238E27FC236}">
                <a16:creationId xmlns:a16="http://schemas.microsoft.com/office/drawing/2014/main" id="{00000000-0008-0000-0200-000089000000}"/>
              </a:ext>
            </a:extLst>
          </xdr:cNvPr>
          <xdr:cNvSpPr txBox="1"/>
        </xdr:nvSpPr>
        <xdr:spPr>
          <a:xfrm>
            <a:off x="15632908" y="84153375"/>
            <a:ext cx="1285874" cy="84534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ru-RU" sz="1100">
                <a:solidFill>
                  <a:srgbClr val="7030A0"/>
                </a:solidFill>
              </a:rPr>
              <a:t>конец диапазона </a:t>
            </a:r>
            <a:r>
              <a:rPr lang="en-US" sz="1100">
                <a:solidFill>
                  <a:srgbClr val="7030A0"/>
                </a:solidFill>
              </a:rPr>
              <a:t>X </a:t>
            </a:r>
            <a:r>
              <a:rPr lang="ru-RU" sz="1100">
                <a:solidFill>
                  <a:srgbClr val="7030A0"/>
                </a:solidFill>
              </a:rPr>
              <a:t>относительно конца</a:t>
            </a:r>
            <a:r>
              <a:rPr lang="en-US" sz="1100">
                <a:solidFill>
                  <a:srgbClr val="7030A0"/>
                </a:solidFill>
              </a:rPr>
              <a:t> </a:t>
            </a:r>
            <a:r>
              <a:rPr lang="ru-RU" sz="1100">
                <a:solidFill>
                  <a:srgbClr val="7030A0"/>
                </a:solidFill>
              </a:rPr>
              <a:t>диапазона </a:t>
            </a:r>
            <a:r>
              <a:rPr lang="en-US" sz="1100">
                <a:solidFill>
                  <a:srgbClr val="7030A0"/>
                </a:solidFill>
              </a:rPr>
              <a:t>Y</a:t>
            </a:r>
            <a:endParaRPr lang="ru-RU" sz="1100">
              <a:solidFill>
                <a:srgbClr val="7030A0"/>
              </a:solidFill>
            </a:endParaRPr>
          </a:p>
        </xdr:txBody>
      </xdr:sp>
      <xdr:sp macro="" textlink="">
        <xdr:nvSpPr>
          <xdr:cNvPr id="138" name="Прямоугольник 137">
            <a:extLst>
              <a:ext uri="{FF2B5EF4-FFF2-40B4-BE49-F238E27FC236}">
                <a16:creationId xmlns:a16="http://schemas.microsoft.com/office/drawing/2014/main" id="{00000000-0008-0000-0200-00008A000000}"/>
              </a:ext>
            </a:extLst>
          </xdr:cNvPr>
          <xdr:cNvSpPr/>
        </xdr:nvSpPr>
        <xdr:spPr>
          <a:xfrm>
            <a:off x="9465469" y="85272563"/>
            <a:ext cx="845343" cy="190499"/>
          </a:xfrm>
          <a:prstGeom prst="rect">
            <a:avLst/>
          </a:prstGeom>
          <a:noFill/>
          <a:ln w="31750"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39" name="Прямоугольник 138">
            <a:extLst>
              <a:ext uri="{FF2B5EF4-FFF2-40B4-BE49-F238E27FC236}">
                <a16:creationId xmlns:a16="http://schemas.microsoft.com/office/drawing/2014/main" id="{00000000-0008-0000-0200-00008B000000}"/>
              </a:ext>
            </a:extLst>
          </xdr:cNvPr>
          <xdr:cNvSpPr/>
        </xdr:nvSpPr>
        <xdr:spPr>
          <a:xfrm>
            <a:off x="17154525" y="85055869"/>
            <a:ext cx="1062037" cy="204787"/>
          </a:xfrm>
          <a:prstGeom prst="rect">
            <a:avLst/>
          </a:prstGeom>
          <a:noFill/>
          <a:ln w="31750"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40" name="TextBox 139">
            <a:extLst>
              <a:ext uri="{FF2B5EF4-FFF2-40B4-BE49-F238E27FC236}">
                <a16:creationId xmlns:a16="http://schemas.microsoft.com/office/drawing/2014/main" id="{00000000-0008-0000-0200-00008C000000}"/>
              </a:ext>
            </a:extLst>
          </xdr:cNvPr>
          <xdr:cNvSpPr txBox="1"/>
        </xdr:nvSpPr>
        <xdr:spPr>
          <a:xfrm>
            <a:off x="17144999" y="84165281"/>
            <a:ext cx="1297781" cy="84534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ru-RU" sz="1100">
                <a:solidFill>
                  <a:srgbClr val="7030A0"/>
                </a:solidFill>
              </a:rPr>
              <a:t>конец диапазона текущих значений </a:t>
            </a:r>
            <a:r>
              <a:rPr lang="en-US" sz="1100">
                <a:solidFill>
                  <a:srgbClr val="7030A0"/>
                </a:solidFill>
              </a:rPr>
              <a:t>X </a:t>
            </a:r>
            <a:r>
              <a:rPr lang="ru-RU" sz="1100">
                <a:solidFill>
                  <a:srgbClr val="7030A0"/>
                </a:solidFill>
              </a:rPr>
              <a:t>относительно его начала </a:t>
            </a:r>
            <a:r>
              <a:rPr lang="en-US" sz="1100">
                <a:solidFill>
                  <a:srgbClr val="7030A0"/>
                </a:solidFill>
              </a:rPr>
              <a:t>Y</a:t>
            </a:r>
            <a:endParaRPr lang="ru-RU" sz="1100">
              <a:solidFill>
                <a:srgbClr val="7030A0"/>
              </a:solidFill>
            </a:endParaRPr>
          </a:p>
        </xdr:txBody>
      </xdr:sp>
      <xdr:cxnSp macro="">
        <xdr:nvCxnSpPr>
          <xdr:cNvPr id="142" name="Прямая со стрелкой 141">
            <a:extLst>
              <a:ext uri="{FF2B5EF4-FFF2-40B4-BE49-F238E27FC236}">
                <a16:creationId xmlns:a16="http://schemas.microsoft.com/office/drawing/2014/main" id="{00000000-0008-0000-0200-00008E000000}"/>
              </a:ext>
            </a:extLst>
          </xdr:cNvPr>
          <xdr:cNvCxnSpPr/>
        </xdr:nvCxnSpPr>
        <xdr:spPr>
          <a:xfrm>
            <a:off x="7358062" y="85367812"/>
            <a:ext cx="2333625" cy="0"/>
          </a:xfrm>
          <a:prstGeom prst="straightConnector1">
            <a:avLst/>
          </a:prstGeom>
          <a:ln w="19050">
            <a:solidFill>
              <a:schemeClr val="tx1"/>
            </a:solidFill>
            <a:headEnd type="oval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Прямая со стрелкой 142">
            <a:extLst>
              <a:ext uri="{FF2B5EF4-FFF2-40B4-BE49-F238E27FC236}">
                <a16:creationId xmlns:a16="http://schemas.microsoft.com/office/drawing/2014/main" id="{00000000-0008-0000-0200-00008F000000}"/>
              </a:ext>
            </a:extLst>
          </xdr:cNvPr>
          <xdr:cNvCxnSpPr/>
        </xdr:nvCxnSpPr>
        <xdr:spPr>
          <a:xfrm flipV="1">
            <a:off x="6953250" y="88403907"/>
            <a:ext cx="2655094" cy="23812"/>
          </a:xfrm>
          <a:prstGeom prst="straightConnector1">
            <a:avLst/>
          </a:prstGeom>
          <a:ln w="19050">
            <a:solidFill>
              <a:schemeClr val="tx1"/>
            </a:solidFill>
            <a:headEnd type="oval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Прямая со стрелкой 144">
            <a:extLst>
              <a:ext uri="{FF2B5EF4-FFF2-40B4-BE49-F238E27FC236}">
                <a16:creationId xmlns:a16="http://schemas.microsoft.com/office/drawing/2014/main" id="{00000000-0008-0000-0200-000091000000}"/>
              </a:ext>
            </a:extLst>
          </xdr:cNvPr>
          <xdr:cNvCxnSpPr/>
        </xdr:nvCxnSpPr>
        <xdr:spPr>
          <a:xfrm flipV="1">
            <a:off x="6281737" y="85748812"/>
            <a:ext cx="4763" cy="2662239"/>
          </a:xfrm>
          <a:prstGeom prst="straightConnector1">
            <a:avLst/>
          </a:prstGeom>
          <a:ln w="19050">
            <a:solidFill>
              <a:schemeClr val="tx1"/>
            </a:solidFill>
            <a:headEnd type="oval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Полилиния 146">
            <a:extLst>
              <a:ext uri="{FF2B5EF4-FFF2-40B4-BE49-F238E27FC236}">
                <a16:creationId xmlns:a16="http://schemas.microsoft.com/office/drawing/2014/main" id="{00000000-0008-0000-0200-000093000000}"/>
              </a:ext>
            </a:extLst>
          </xdr:cNvPr>
          <xdr:cNvSpPr/>
        </xdr:nvSpPr>
        <xdr:spPr>
          <a:xfrm>
            <a:off x="6941344" y="85760719"/>
            <a:ext cx="392906" cy="2595562"/>
          </a:xfrm>
          <a:custGeom>
            <a:avLst/>
            <a:gdLst>
              <a:gd name="connsiteX0" fmla="*/ 0 w 440531"/>
              <a:gd name="connsiteY0" fmla="*/ 2547937 h 2559843"/>
              <a:gd name="connsiteX1" fmla="*/ 440531 w 440531"/>
              <a:gd name="connsiteY1" fmla="*/ 2559843 h 2559843"/>
              <a:gd name="connsiteX2" fmla="*/ 440531 w 440531"/>
              <a:gd name="connsiteY2" fmla="*/ 0 h 255984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40531" h="2559843">
                <a:moveTo>
                  <a:pt x="0" y="2547937"/>
                </a:moveTo>
                <a:lnTo>
                  <a:pt x="440531" y="2559843"/>
                </a:lnTo>
                <a:lnTo>
                  <a:pt x="440531" y="0"/>
                </a:lnTo>
              </a:path>
            </a:pathLst>
          </a:custGeom>
          <a:noFill/>
          <a:ln w="19050">
            <a:solidFill>
              <a:schemeClr val="tx1"/>
            </a:solidFill>
            <a:headEnd type="oval"/>
            <a:tailEnd type="triangle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1</xdr:col>
      <xdr:colOff>166687</xdr:colOff>
      <xdr:row>370</xdr:row>
      <xdr:rowOff>35718</xdr:rowOff>
    </xdr:from>
    <xdr:to>
      <xdr:col>20</xdr:col>
      <xdr:colOff>296198</xdr:colOff>
      <xdr:row>405</xdr:row>
      <xdr:rowOff>53932</xdr:rowOff>
    </xdr:to>
    <xdr:grpSp>
      <xdr:nvGrpSpPr>
        <xdr:cNvPr id="158" name="Группа 157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GrpSpPr/>
      </xdr:nvGrpSpPr>
      <xdr:grpSpPr>
        <a:xfrm>
          <a:off x="837973" y="73877147"/>
          <a:ext cx="12883939" cy="7003214"/>
          <a:chOff x="773906" y="70520718"/>
          <a:chExt cx="11666667" cy="6685714"/>
        </a:xfrm>
      </xdr:grpSpPr>
      <xdr:pic>
        <xdr:nvPicPr>
          <xdr:cNvPr id="113" name="Рисунок 112">
            <a:extLst>
              <a:ext uri="{FF2B5EF4-FFF2-40B4-BE49-F238E27FC236}">
                <a16:creationId xmlns:a16="http://schemas.microsoft.com/office/drawing/2014/main" id="{00000000-0008-0000-0200-00007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773906" y="70520718"/>
            <a:ext cx="11666667" cy="6685714"/>
          </a:xfrm>
          <a:prstGeom prst="rect">
            <a:avLst/>
          </a:prstGeom>
        </xdr:spPr>
      </xdr:pic>
      <xdr:sp macro="" textlink="">
        <xdr:nvSpPr>
          <xdr:cNvPr id="114" name="Прямоугольник 113">
            <a:extLst>
              <a:ext uri="{FF2B5EF4-FFF2-40B4-BE49-F238E27FC236}">
                <a16:creationId xmlns:a16="http://schemas.microsoft.com/office/drawing/2014/main" id="{00000000-0008-0000-0200-000072000000}"/>
              </a:ext>
            </a:extLst>
          </xdr:cNvPr>
          <xdr:cNvSpPr/>
        </xdr:nvSpPr>
        <xdr:spPr>
          <a:xfrm>
            <a:off x="6084094" y="73056750"/>
            <a:ext cx="1023937" cy="202406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15" name="Прямоугольник 114">
            <a:extLst>
              <a:ext uri="{FF2B5EF4-FFF2-40B4-BE49-F238E27FC236}">
                <a16:creationId xmlns:a16="http://schemas.microsoft.com/office/drawing/2014/main" id="{00000000-0008-0000-0200-000073000000}"/>
              </a:ext>
            </a:extLst>
          </xdr:cNvPr>
          <xdr:cNvSpPr/>
        </xdr:nvSpPr>
        <xdr:spPr>
          <a:xfrm>
            <a:off x="7881937" y="73068655"/>
            <a:ext cx="845344" cy="178595"/>
          </a:xfrm>
          <a:prstGeom prst="rect">
            <a:avLst/>
          </a:prstGeom>
          <a:noFill/>
          <a:ln w="31750">
            <a:solidFill>
              <a:srgbClr val="7030A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cxnSp macro="">
        <xdr:nvCxnSpPr>
          <xdr:cNvPr id="117" name="Прямая со стрелкой 116">
            <a:extLst>
              <a:ext uri="{FF2B5EF4-FFF2-40B4-BE49-F238E27FC236}">
                <a16:creationId xmlns:a16="http://schemas.microsoft.com/office/drawing/2014/main" id="{00000000-0008-0000-0200-000075000000}"/>
              </a:ext>
            </a:extLst>
          </xdr:cNvPr>
          <xdr:cNvCxnSpPr/>
        </xdr:nvCxnSpPr>
        <xdr:spPr>
          <a:xfrm flipV="1">
            <a:off x="8798719" y="73140095"/>
            <a:ext cx="0" cy="2571749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200-000076000000}"/>
              </a:ext>
            </a:extLst>
          </xdr:cNvPr>
          <xdr:cNvSpPr txBox="1"/>
        </xdr:nvSpPr>
        <xdr:spPr>
          <a:xfrm>
            <a:off x="8512968" y="74080689"/>
            <a:ext cx="762001" cy="2857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rgbClr val="7030A0"/>
                </a:solidFill>
              </a:rPr>
              <a:t>n-1 = 14</a:t>
            </a:r>
            <a:endParaRPr lang="ru-RU" sz="1100">
              <a:solidFill>
                <a:srgbClr val="7030A0"/>
              </a:solidFill>
            </a:endParaRPr>
          </a:p>
        </xdr:txBody>
      </xdr:sp>
      <xdr:sp macro="" textlink="">
        <xdr:nvSpPr>
          <xdr:cNvPr id="152" name="Прямоугольник 151">
            <a:extLst>
              <a:ext uri="{FF2B5EF4-FFF2-40B4-BE49-F238E27FC236}">
                <a16:creationId xmlns:a16="http://schemas.microsoft.com/office/drawing/2014/main" id="{00000000-0008-0000-0200-000098000000}"/>
              </a:ext>
            </a:extLst>
          </xdr:cNvPr>
          <xdr:cNvSpPr/>
        </xdr:nvSpPr>
        <xdr:spPr>
          <a:xfrm>
            <a:off x="8798719" y="71175561"/>
            <a:ext cx="1464468" cy="178595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53" name="Прямоугольник 152">
            <a:extLst>
              <a:ext uri="{FF2B5EF4-FFF2-40B4-BE49-F238E27FC236}">
                <a16:creationId xmlns:a16="http://schemas.microsoft.com/office/drawing/2014/main" id="{00000000-0008-0000-0200-000099000000}"/>
              </a:ext>
            </a:extLst>
          </xdr:cNvPr>
          <xdr:cNvSpPr/>
        </xdr:nvSpPr>
        <xdr:spPr>
          <a:xfrm>
            <a:off x="10689430" y="71173180"/>
            <a:ext cx="1300163" cy="192882"/>
          </a:xfrm>
          <a:prstGeom prst="rect">
            <a:avLst/>
          </a:prstGeom>
          <a:noFill/>
          <a:ln w="31750">
            <a:solidFill>
              <a:srgbClr val="7030A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1</xdr:col>
      <xdr:colOff>166687</xdr:colOff>
      <xdr:row>474</xdr:row>
      <xdr:rowOff>59531</xdr:rowOff>
    </xdr:from>
    <xdr:to>
      <xdr:col>25</xdr:col>
      <xdr:colOff>155342</xdr:colOff>
      <xdr:row>506</xdr:row>
      <xdr:rowOff>144483</xdr:rowOff>
    </xdr:to>
    <xdr:grpSp>
      <xdr:nvGrpSpPr>
        <xdr:cNvPr id="157" name="Группа 156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GrpSpPr/>
      </xdr:nvGrpSpPr>
      <xdr:grpSpPr>
        <a:xfrm>
          <a:off x="837973" y="94656388"/>
          <a:ext cx="16099512" cy="6471238"/>
          <a:chOff x="773906" y="90356531"/>
          <a:chExt cx="14561905" cy="6180952"/>
        </a:xfrm>
      </xdr:grpSpPr>
      <xdr:pic>
        <xdr:nvPicPr>
          <xdr:cNvPr id="150" name="Рисунок 149">
            <a:extLst>
              <a:ext uri="{FF2B5EF4-FFF2-40B4-BE49-F238E27FC236}">
                <a16:creationId xmlns:a16="http://schemas.microsoft.com/office/drawing/2014/main" id="{00000000-0008-0000-0200-00009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773906" y="90356531"/>
            <a:ext cx="14561905" cy="6180952"/>
          </a:xfrm>
          <a:prstGeom prst="rect">
            <a:avLst/>
          </a:prstGeom>
        </xdr:spPr>
      </xdr:pic>
      <xdr:sp macro="" textlink="">
        <xdr:nvSpPr>
          <xdr:cNvPr id="151" name="Прямоугольник 150">
            <a:extLst>
              <a:ext uri="{FF2B5EF4-FFF2-40B4-BE49-F238E27FC236}">
                <a16:creationId xmlns:a16="http://schemas.microsoft.com/office/drawing/2014/main" id="{00000000-0008-0000-0200-000097000000}"/>
              </a:ext>
            </a:extLst>
          </xdr:cNvPr>
          <xdr:cNvSpPr/>
        </xdr:nvSpPr>
        <xdr:spPr>
          <a:xfrm>
            <a:off x="11834813" y="90797062"/>
            <a:ext cx="1214437" cy="202408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54" name="Прямоугольник 153">
            <a:extLst>
              <a:ext uri="{FF2B5EF4-FFF2-40B4-BE49-F238E27FC236}">
                <a16:creationId xmlns:a16="http://schemas.microsoft.com/office/drawing/2014/main" id="{00000000-0008-0000-0200-00009A000000}"/>
              </a:ext>
            </a:extLst>
          </xdr:cNvPr>
          <xdr:cNvSpPr/>
        </xdr:nvSpPr>
        <xdr:spPr>
          <a:xfrm>
            <a:off x="13489780" y="90785155"/>
            <a:ext cx="1202531" cy="226219"/>
          </a:xfrm>
          <a:prstGeom prst="rect">
            <a:avLst/>
          </a:prstGeom>
          <a:noFill/>
          <a:ln w="31750">
            <a:solidFill>
              <a:srgbClr val="7030A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55" name="Прямоугольник 154">
            <a:extLst>
              <a:ext uri="{FF2B5EF4-FFF2-40B4-BE49-F238E27FC236}">
                <a16:creationId xmlns:a16="http://schemas.microsoft.com/office/drawing/2014/main" id="{00000000-0008-0000-0200-00009B000000}"/>
              </a:ext>
            </a:extLst>
          </xdr:cNvPr>
          <xdr:cNvSpPr/>
        </xdr:nvSpPr>
        <xdr:spPr>
          <a:xfrm>
            <a:off x="6272213" y="93056868"/>
            <a:ext cx="871537" cy="204788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56" name="Прямоугольник 155">
            <a:extLst>
              <a:ext uri="{FF2B5EF4-FFF2-40B4-BE49-F238E27FC236}">
                <a16:creationId xmlns:a16="http://schemas.microsoft.com/office/drawing/2014/main" id="{00000000-0008-0000-0200-00009C000000}"/>
              </a:ext>
            </a:extLst>
          </xdr:cNvPr>
          <xdr:cNvSpPr/>
        </xdr:nvSpPr>
        <xdr:spPr>
          <a:xfrm>
            <a:off x="11272838" y="93021149"/>
            <a:ext cx="800100" cy="228601"/>
          </a:xfrm>
          <a:prstGeom prst="rect">
            <a:avLst/>
          </a:prstGeom>
          <a:noFill/>
          <a:ln w="31750">
            <a:solidFill>
              <a:srgbClr val="7030A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 editAs="oneCell">
    <xdr:from>
      <xdr:col>10</xdr:col>
      <xdr:colOff>35719</xdr:colOff>
      <xdr:row>508</xdr:row>
      <xdr:rowOff>95250</xdr:rowOff>
    </xdr:from>
    <xdr:to>
      <xdr:col>19</xdr:col>
      <xdr:colOff>571500</xdr:colOff>
      <xdr:row>549</xdr:row>
      <xdr:rowOff>160732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07907" y="96869250"/>
          <a:ext cx="6000749" cy="7875982"/>
        </a:xfrm>
        <a:prstGeom prst="rect">
          <a:avLst/>
        </a:prstGeom>
      </xdr:spPr>
    </xdr:pic>
    <xdr:clientData/>
  </xdr:twoCellAnchor>
  <xdr:twoCellAnchor>
    <xdr:from>
      <xdr:col>22</xdr:col>
      <xdr:colOff>79375</xdr:colOff>
      <xdr:row>508</xdr:row>
      <xdr:rowOff>190499</xdr:rowOff>
    </xdr:from>
    <xdr:to>
      <xdr:col>48</xdr:col>
      <xdr:colOff>422194</xdr:colOff>
      <xdr:row>549</xdr:row>
      <xdr:rowOff>79374</xdr:rowOff>
    </xdr:to>
    <xdr:grpSp>
      <xdr:nvGrpSpPr>
        <xdr:cNvPr id="171" name="Группа 170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GrpSpPr/>
      </xdr:nvGrpSpPr>
      <xdr:grpSpPr>
        <a:xfrm>
          <a:off x="14847661" y="101572785"/>
          <a:ext cx="17796247" cy="8071303"/>
          <a:chOff x="13350875" y="96964499"/>
          <a:chExt cx="16027319" cy="7699375"/>
        </a:xfrm>
      </xdr:grpSpPr>
      <xdr:pic>
        <xdr:nvPicPr>
          <xdr:cNvPr id="160" name="Рисунок 159">
            <a:extLst>
              <a:ext uri="{FF2B5EF4-FFF2-40B4-BE49-F238E27FC236}">
                <a16:creationId xmlns:a16="http://schemas.microsoft.com/office/drawing/2014/main" id="{00000000-0008-0000-0200-0000A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3350875" y="96964499"/>
            <a:ext cx="16027319" cy="7699375"/>
          </a:xfrm>
          <a:prstGeom prst="rect">
            <a:avLst/>
          </a:prstGeom>
        </xdr:spPr>
      </xdr:pic>
      <xdr:sp macro="" textlink="">
        <xdr:nvSpPr>
          <xdr:cNvPr id="161" name="Прямоугольник 160">
            <a:extLst>
              <a:ext uri="{FF2B5EF4-FFF2-40B4-BE49-F238E27FC236}">
                <a16:creationId xmlns:a16="http://schemas.microsoft.com/office/drawing/2014/main" id="{00000000-0008-0000-0200-0000A1000000}"/>
              </a:ext>
            </a:extLst>
          </xdr:cNvPr>
          <xdr:cNvSpPr/>
        </xdr:nvSpPr>
        <xdr:spPr>
          <a:xfrm>
            <a:off x="24780875" y="101520625"/>
            <a:ext cx="3778249" cy="412750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62" name="Прямоугольник 161">
            <a:extLst>
              <a:ext uri="{FF2B5EF4-FFF2-40B4-BE49-F238E27FC236}">
                <a16:creationId xmlns:a16="http://schemas.microsoft.com/office/drawing/2014/main" id="{00000000-0008-0000-0200-0000A2000000}"/>
              </a:ext>
            </a:extLst>
          </xdr:cNvPr>
          <xdr:cNvSpPr/>
        </xdr:nvSpPr>
        <xdr:spPr>
          <a:xfrm>
            <a:off x="19250025" y="101980999"/>
            <a:ext cx="2578099" cy="269876"/>
          </a:xfrm>
          <a:prstGeom prst="rect">
            <a:avLst/>
          </a:prstGeom>
          <a:noFill/>
          <a:ln w="31750"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cxnSp macro="">
        <xdr:nvCxnSpPr>
          <xdr:cNvPr id="164" name="Прямая со стрелкой 163">
            <a:extLst>
              <a:ext uri="{FF2B5EF4-FFF2-40B4-BE49-F238E27FC236}">
                <a16:creationId xmlns:a16="http://schemas.microsoft.com/office/drawing/2014/main" id="{00000000-0008-0000-0200-0000A4000000}"/>
              </a:ext>
            </a:extLst>
          </xdr:cNvPr>
          <xdr:cNvCxnSpPr/>
        </xdr:nvCxnSpPr>
        <xdr:spPr>
          <a:xfrm flipH="1" flipV="1">
            <a:off x="16430625" y="97710625"/>
            <a:ext cx="6000750" cy="43815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Прямая со стрелкой 165">
            <a:extLst>
              <a:ext uri="{FF2B5EF4-FFF2-40B4-BE49-F238E27FC236}">
                <a16:creationId xmlns:a16="http://schemas.microsoft.com/office/drawing/2014/main" id="{00000000-0008-0000-0200-0000A6000000}"/>
              </a:ext>
            </a:extLst>
          </xdr:cNvPr>
          <xdr:cNvCxnSpPr/>
        </xdr:nvCxnSpPr>
        <xdr:spPr>
          <a:xfrm flipH="1" flipV="1">
            <a:off x="15906750" y="97504250"/>
            <a:ext cx="6397625" cy="4873625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Прямоугольник 166">
            <a:extLst>
              <a:ext uri="{FF2B5EF4-FFF2-40B4-BE49-F238E27FC236}">
                <a16:creationId xmlns:a16="http://schemas.microsoft.com/office/drawing/2014/main" id="{00000000-0008-0000-0200-0000A7000000}"/>
              </a:ext>
            </a:extLst>
          </xdr:cNvPr>
          <xdr:cNvSpPr/>
        </xdr:nvSpPr>
        <xdr:spPr>
          <a:xfrm>
            <a:off x="23923626" y="101980998"/>
            <a:ext cx="698500" cy="2508251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68" name="Прямоугольник 167">
            <a:extLst>
              <a:ext uri="{FF2B5EF4-FFF2-40B4-BE49-F238E27FC236}">
                <a16:creationId xmlns:a16="http://schemas.microsoft.com/office/drawing/2014/main" id="{00000000-0008-0000-0200-0000A8000000}"/>
              </a:ext>
            </a:extLst>
          </xdr:cNvPr>
          <xdr:cNvSpPr/>
        </xdr:nvSpPr>
        <xdr:spPr>
          <a:xfrm>
            <a:off x="19250025" y="102276274"/>
            <a:ext cx="2578099" cy="228602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1</xdr:col>
      <xdr:colOff>133350</xdr:colOff>
      <xdr:row>554</xdr:row>
      <xdr:rowOff>38100</xdr:rowOff>
    </xdr:from>
    <xdr:to>
      <xdr:col>34</xdr:col>
      <xdr:colOff>73276</xdr:colOff>
      <xdr:row>601</xdr:row>
      <xdr:rowOff>38100</xdr:rowOff>
    </xdr:to>
    <xdr:grpSp>
      <xdr:nvGrpSpPr>
        <xdr:cNvPr id="49" name="Группа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GrpSpPr/>
      </xdr:nvGrpSpPr>
      <xdr:grpSpPr>
        <a:xfrm>
          <a:off x="804636" y="110600671"/>
          <a:ext cx="22092354" cy="9379858"/>
          <a:chOff x="745671" y="105575100"/>
          <a:chExt cx="20146534" cy="8953500"/>
        </a:xfrm>
      </xdr:grpSpPr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45671" y="105575100"/>
            <a:ext cx="20146534" cy="8953500"/>
          </a:xfrm>
          <a:prstGeom prst="rect">
            <a:avLst/>
          </a:prstGeom>
        </xdr:spPr>
      </xdr:pic>
      <xdr:sp macro="" textlink="">
        <xdr:nvSpPr>
          <xdr:cNvPr id="170" name="Прямоугольник 169">
            <a:extLst>
              <a:ext uri="{FF2B5EF4-FFF2-40B4-BE49-F238E27FC236}">
                <a16:creationId xmlns:a16="http://schemas.microsoft.com/office/drawing/2014/main" id="{00000000-0008-0000-0200-0000AA000000}"/>
              </a:ext>
            </a:extLst>
          </xdr:cNvPr>
          <xdr:cNvSpPr/>
        </xdr:nvSpPr>
        <xdr:spPr>
          <a:xfrm>
            <a:off x="13395320" y="114011075"/>
            <a:ext cx="764273" cy="231775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cxnSp macro="">
        <xdr:nvCxnSpPr>
          <xdr:cNvPr id="15" name="Прямая со стрелкой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CxnSpPr/>
        </xdr:nvCxnSpPr>
        <xdr:spPr>
          <a:xfrm flipH="1">
            <a:off x="10945245" y="114109500"/>
            <a:ext cx="2668700" cy="0"/>
          </a:xfrm>
          <a:prstGeom prst="straightConnector1">
            <a:avLst/>
          </a:prstGeom>
          <a:ln w="25400">
            <a:solidFill>
              <a:srgbClr val="FF0000"/>
            </a:solidFill>
            <a:headEnd type="diamon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Прямая со стрелкой 120">
            <a:extLst>
              <a:ext uri="{FF2B5EF4-FFF2-40B4-BE49-F238E27FC236}">
                <a16:creationId xmlns:a16="http://schemas.microsoft.com/office/drawing/2014/main" id="{00000000-0008-0000-0200-000079000000}"/>
              </a:ext>
            </a:extLst>
          </xdr:cNvPr>
          <xdr:cNvCxnSpPr/>
        </xdr:nvCxnSpPr>
        <xdr:spPr>
          <a:xfrm flipH="1" flipV="1">
            <a:off x="13602039" y="112144969"/>
            <a:ext cx="21432" cy="1962150"/>
          </a:xfrm>
          <a:prstGeom prst="straightConnector1">
            <a:avLst/>
          </a:prstGeom>
          <a:ln w="25400">
            <a:solidFill>
              <a:srgbClr val="FF0000"/>
            </a:solidFill>
            <a:headEnd type="diamond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Прямая со стрелкой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 flipH="1" flipV="1">
            <a:off x="3429000" y="106081286"/>
            <a:ext cx="7337652" cy="8063934"/>
          </a:xfrm>
          <a:prstGeom prst="straightConnector1">
            <a:avLst/>
          </a:prstGeom>
          <a:ln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Прямая со стрелкой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CxnSpPr/>
        </xdr:nvCxnSpPr>
        <xdr:spPr>
          <a:xfrm flipH="1" flipV="1">
            <a:off x="3133044" y="106287094"/>
            <a:ext cx="10309112" cy="5869781"/>
          </a:xfrm>
          <a:prstGeom prst="straightConnector1">
            <a:avLst/>
          </a:prstGeom>
          <a:ln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Прямая со стрелкой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/>
        </xdr:nvCxnSpPr>
        <xdr:spPr>
          <a:xfrm>
            <a:off x="3578679" y="106135714"/>
            <a:ext cx="13144500" cy="2993572"/>
          </a:xfrm>
          <a:prstGeom prst="straightConnector1">
            <a:avLst/>
          </a:prstGeom>
          <a:ln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Прямая со стрелкой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CxnSpPr/>
        </xdr:nvCxnSpPr>
        <xdr:spPr>
          <a:xfrm>
            <a:off x="3578679" y="106135714"/>
            <a:ext cx="15171964" cy="163286"/>
          </a:xfrm>
          <a:prstGeom prst="straightConnector1">
            <a:avLst/>
          </a:prstGeom>
          <a:ln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Правая фигурная скобка 36">
            <a:extLst>
              <a:ext uri="{FF2B5EF4-FFF2-40B4-BE49-F238E27FC236}">
                <a16:creationId xmlns:a16="http://schemas.microsoft.com/office/drawing/2014/main" id="{00000000-0008-0000-0200-000025000000}"/>
              </a:ext>
            </a:extLst>
          </xdr:cNvPr>
          <xdr:cNvSpPr/>
        </xdr:nvSpPr>
        <xdr:spPr>
          <a:xfrm>
            <a:off x="15552964" y="109088464"/>
            <a:ext cx="449036" cy="2462893"/>
          </a:xfrm>
          <a:prstGeom prst="rightBrace">
            <a:avLst/>
          </a:prstGeom>
          <a:ln>
            <a:solidFill>
              <a:srgbClr val="7030A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cxnSp macro="">
        <xdr:nvCxnSpPr>
          <xdr:cNvPr id="43" name="Прямая со стрелкой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CxnSpPr>
            <a:stCxn id="37" idx="1"/>
          </xdr:cNvCxnSpPr>
        </xdr:nvCxnSpPr>
        <xdr:spPr>
          <a:xfrm flipV="1">
            <a:off x="16002000" y="110285893"/>
            <a:ext cx="2340429" cy="34018"/>
          </a:xfrm>
          <a:prstGeom prst="straightConnector1">
            <a:avLst/>
          </a:prstGeom>
          <a:ln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174">
            <a:extLst>
              <a:ext uri="{FF2B5EF4-FFF2-40B4-BE49-F238E27FC236}">
                <a16:creationId xmlns:a16="http://schemas.microsoft.com/office/drawing/2014/main" id="{00000000-0008-0000-0200-0000AF000000}"/>
              </a:ext>
            </a:extLst>
          </xdr:cNvPr>
          <xdr:cNvSpPr txBox="1"/>
        </xdr:nvSpPr>
        <xdr:spPr>
          <a:xfrm>
            <a:off x="14851743" y="112842221"/>
            <a:ext cx="4279900" cy="13652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400">
                <a:solidFill>
                  <a:srgbClr val="7030A0"/>
                </a:solidFill>
              </a:rPr>
              <a:t>Т.о.,</a:t>
            </a:r>
            <a:r>
              <a:rPr lang="ru-RU" sz="1400" baseline="0">
                <a:solidFill>
                  <a:srgbClr val="7030A0"/>
                </a:solidFill>
              </a:rPr>
              <a:t> (по критерию максимального нормированного коэф.детерминации) для ряда ОФ лучше всего регрессия:</a:t>
            </a:r>
          </a:p>
          <a:p>
            <a:r>
              <a:rPr lang="ru-RU" sz="1400" baseline="0">
                <a:solidFill>
                  <a:srgbClr val="7030A0"/>
                </a:solidFill>
              </a:rPr>
              <a:t>- по базе 8 лет (с 2012 по 2019гг)</a:t>
            </a:r>
          </a:p>
          <a:p>
            <a:r>
              <a:rPr lang="ru-RU" sz="1400" baseline="0">
                <a:solidFill>
                  <a:srgbClr val="7030A0"/>
                </a:solidFill>
              </a:rPr>
              <a:t>- с 4 факторами (без ССЧ)</a:t>
            </a:r>
            <a:endParaRPr lang="ru-RU" sz="1400">
              <a:solidFill>
                <a:srgbClr val="7030A0"/>
              </a:solidFill>
            </a:endParaRPr>
          </a:p>
        </xdr:txBody>
      </xdr:sp>
    </xdr:grpSp>
    <xdr:clientData/>
  </xdr:twoCellAnchor>
  <xdr:twoCellAnchor editAs="oneCell">
    <xdr:from>
      <xdr:col>36</xdr:col>
      <xdr:colOff>204108</xdr:colOff>
      <xdr:row>570</xdr:row>
      <xdr:rowOff>27214</xdr:rowOff>
    </xdr:from>
    <xdr:to>
      <xdr:col>44</xdr:col>
      <xdr:colOff>312965</xdr:colOff>
      <xdr:row>596</xdr:row>
      <xdr:rowOff>93738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247679" y="108612214"/>
          <a:ext cx="5007429" cy="5019524"/>
        </a:xfrm>
        <a:prstGeom prst="rect">
          <a:avLst/>
        </a:prstGeom>
      </xdr:spPr>
    </xdr:pic>
    <xdr:clientData/>
  </xdr:twoCellAnchor>
  <xdr:twoCellAnchor>
    <xdr:from>
      <xdr:col>23</xdr:col>
      <xdr:colOff>68036</xdr:colOff>
      <xdr:row>539</xdr:row>
      <xdr:rowOff>127001</xdr:rowOff>
    </xdr:from>
    <xdr:to>
      <xdr:col>36</xdr:col>
      <xdr:colOff>222250</xdr:colOff>
      <xdr:row>598</xdr:row>
      <xdr:rowOff>54429</xdr:rowOff>
    </xdr:to>
    <xdr:cxnSp macro="">
      <xdr:nvCxnSpPr>
        <xdr:cNvPr id="174" name="Прямая со стрелкой 173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CxnSpPr/>
      </xdr:nvCxnSpPr>
      <xdr:spPr>
        <a:xfrm flipH="1">
          <a:off x="14151429" y="102806501"/>
          <a:ext cx="8114392" cy="111669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40821</xdr:colOff>
      <xdr:row>560</xdr:row>
      <xdr:rowOff>108858</xdr:rowOff>
    </xdr:from>
    <xdr:to>
      <xdr:col>38</xdr:col>
      <xdr:colOff>476250</xdr:colOff>
      <xdr:row>572</xdr:row>
      <xdr:rowOff>40821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11062607" y="106788858"/>
          <a:ext cx="12681857" cy="22179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27214</xdr:colOff>
      <xdr:row>560</xdr:row>
      <xdr:rowOff>149679</xdr:rowOff>
    </xdr:from>
    <xdr:to>
      <xdr:col>40</xdr:col>
      <xdr:colOff>585107</xdr:colOff>
      <xdr:row>571</xdr:row>
      <xdr:rowOff>95250</xdr:rowOff>
    </xdr:to>
    <xdr:cxnSp macro="">
      <xdr:nvCxnSpPr>
        <xdr:cNvPr id="61" name="Прямая со стрелкой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15335250" y="106829679"/>
          <a:ext cx="9742714" cy="20410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326573</xdr:colOff>
      <xdr:row>597</xdr:row>
      <xdr:rowOff>122465</xdr:rowOff>
    </xdr:from>
    <xdr:to>
      <xdr:col>44</xdr:col>
      <xdr:colOff>285751</xdr:colOff>
      <xdr:row>602</xdr:row>
      <xdr:rowOff>68036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22370144" y="113850965"/>
          <a:ext cx="4857750" cy="8980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>
              <a:solidFill>
                <a:srgbClr val="7030A0"/>
              </a:solidFill>
            </a:rPr>
            <a:t>(По выбранной базе)</a:t>
          </a:r>
          <a:r>
            <a:rPr lang="ru-RU" sz="1400" baseline="0">
              <a:solidFill>
                <a:srgbClr val="7030A0"/>
              </a:solidFill>
            </a:rPr>
            <a:t> регрессия точна. По сравнению с прогнозом по тренду, регрессия более оптимистична. Прогноз по регрессии не представляется абсурдным.</a:t>
          </a:r>
          <a:endParaRPr lang="ru-RU" sz="1400">
            <a:solidFill>
              <a:srgbClr val="7030A0"/>
            </a:solidFill>
          </a:endParaRPr>
        </a:p>
      </xdr:txBody>
    </xdr:sp>
    <xdr:clientData/>
  </xdr:twoCellAnchor>
  <xdr:twoCellAnchor editAs="oneCell">
    <xdr:from>
      <xdr:col>1</xdr:col>
      <xdr:colOff>204107</xdr:colOff>
      <xdr:row>605</xdr:row>
      <xdr:rowOff>68036</xdr:rowOff>
    </xdr:from>
    <xdr:to>
      <xdr:col>32</xdr:col>
      <xdr:colOff>55969</xdr:colOff>
      <xdr:row>647</xdr:row>
      <xdr:rowOff>81643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28" y="115320536"/>
          <a:ext cx="18833827" cy="8014607"/>
        </a:xfrm>
        <a:prstGeom prst="rect">
          <a:avLst/>
        </a:prstGeom>
      </xdr:spPr>
    </xdr:pic>
    <xdr:clientData/>
  </xdr:twoCellAnchor>
  <xdr:twoCellAnchor>
    <xdr:from>
      <xdr:col>25</xdr:col>
      <xdr:colOff>204106</xdr:colOff>
      <xdr:row>633</xdr:row>
      <xdr:rowOff>176893</xdr:rowOff>
    </xdr:from>
    <xdr:to>
      <xdr:col>33</xdr:col>
      <xdr:colOff>244928</xdr:colOff>
      <xdr:row>639</xdr:row>
      <xdr:rowOff>108857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SpPr txBox="1"/>
      </xdr:nvSpPr>
      <xdr:spPr>
        <a:xfrm>
          <a:off x="15512142" y="120763393"/>
          <a:ext cx="4939393" cy="10749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>
              <a:solidFill>
                <a:srgbClr val="7030A0"/>
              </a:solidFill>
            </a:rPr>
            <a:t>(По выбранной базе)</a:t>
          </a:r>
          <a:r>
            <a:rPr lang="ru-RU" sz="1400" baseline="0">
              <a:solidFill>
                <a:srgbClr val="7030A0"/>
              </a:solidFill>
            </a:rPr>
            <a:t> регрессия точна.</a:t>
          </a:r>
        </a:p>
        <a:p>
          <a:r>
            <a:rPr lang="ru-RU" sz="1400" baseline="0">
              <a:solidFill>
                <a:srgbClr val="7030A0"/>
              </a:solidFill>
            </a:rPr>
            <a:t>Прогноз по регрессии совпадает с прогнозом по тренду - модель регрессии излишняя.</a:t>
          </a:r>
          <a:endParaRPr lang="ru-RU" sz="1400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108857</xdr:colOff>
      <xdr:row>643</xdr:row>
      <xdr:rowOff>95250</xdr:rowOff>
    </xdr:from>
    <xdr:to>
      <xdr:col>16</xdr:col>
      <xdr:colOff>244928</xdr:colOff>
      <xdr:row>647</xdr:row>
      <xdr:rowOff>13607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8069036" y="122586750"/>
          <a:ext cx="1973035" cy="680357"/>
        </a:xfrm>
        <a:prstGeom prst="rect">
          <a:avLst/>
        </a:prstGeom>
        <a:noFill/>
        <a:ln w="317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394607</xdr:colOff>
      <xdr:row>639</xdr:row>
      <xdr:rowOff>68035</xdr:rowOff>
    </xdr:from>
    <xdr:to>
      <xdr:col>24</xdr:col>
      <xdr:colOff>435429</xdr:colOff>
      <xdr:row>646</xdr:row>
      <xdr:rowOff>149679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SpPr txBox="1"/>
      </xdr:nvSpPr>
      <xdr:spPr>
        <a:xfrm>
          <a:off x="10191750" y="121797535"/>
          <a:ext cx="4939393" cy="14151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400">
              <a:solidFill>
                <a:srgbClr val="7030A0"/>
              </a:solidFill>
            </a:rPr>
            <a:t>Оптимальная размерность не установлена: модель точнее при увеличении факторов и сокращении базы (тривиальный ответ)</a:t>
          </a:r>
          <a:r>
            <a:rPr lang="ru-RU" sz="1400" baseline="0">
              <a:solidFill>
                <a:srgbClr val="7030A0"/>
              </a:solidFill>
            </a:rPr>
            <a:t>.</a:t>
          </a:r>
        </a:p>
        <a:p>
          <a:r>
            <a:rPr lang="ru-RU" sz="1400" baseline="0">
              <a:solidFill>
                <a:srgbClr val="7030A0"/>
              </a:solidFill>
            </a:rPr>
            <a:t>В целях упрощения модели можно выбрать регрессию с наименьшим числом факторов (3).</a:t>
          </a:r>
          <a:endParaRPr lang="ru-RU" sz="1400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166008</xdr:colOff>
      <xdr:row>646</xdr:row>
      <xdr:rowOff>40821</xdr:rowOff>
    </xdr:from>
    <xdr:to>
      <xdr:col>14</xdr:col>
      <xdr:colOff>163286</xdr:colOff>
      <xdr:row>647</xdr:row>
      <xdr:rowOff>13607</xdr:rowOff>
    </xdr:to>
    <xdr:sp macro="" textlink="">
      <xdr:nvSpPr>
        <xdr:cNvPr id="165" name="Прямоугольник 164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SpPr/>
      </xdr:nvSpPr>
      <xdr:spPr>
        <a:xfrm>
          <a:off x="8126187" y="123103821"/>
          <a:ext cx="609599" cy="163286"/>
        </a:xfrm>
        <a:prstGeom prst="rect">
          <a:avLst/>
        </a:prstGeom>
        <a:noFill/>
        <a:ln w="317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33</xdr:col>
      <xdr:colOff>122464</xdr:colOff>
      <xdr:row>648</xdr:row>
      <xdr:rowOff>54428</xdr:rowOff>
    </xdr:from>
    <xdr:to>
      <xdr:col>63</xdr:col>
      <xdr:colOff>381474</xdr:colOff>
      <xdr:row>689</xdr:row>
      <xdr:rowOff>176893</xdr:rowOff>
    </xdr:to>
    <xdr:grpSp>
      <xdr:nvGrpSpPr>
        <xdr:cNvPr id="82" name="Группа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GrpSpPr/>
      </xdr:nvGrpSpPr>
      <xdr:grpSpPr>
        <a:xfrm>
          <a:off x="22274893" y="129376714"/>
          <a:ext cx="20397581" cy="8304893"/>
          <a:chOff x="20329071" y="123498428"/>
          <a:chExt cx="18628653" cy="7932965"/>
        </a:xfrm>
      </xdr:grpSpPr>
      <xdr:pic>
        <xdr:nvPicPr>
          <xdr:cNvPr id="74" name="Рисунок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0329071" y="123498428"/>
            <a:ext cx="18628653" cy="7932965"/>
          </a:xfrm>
          <a:prstGeom prst="rect">
            <a:avLst/>
          </a:prstGeom>
        </xdr:spPr>
      </xdr:pic>
      <xdr:sp macro="" textlink="">
        <xdr:nvSpPr>
          <xdr:cNvPr id="177" name="Прямоугольник 176">
            <a:extLst>
              <a:ext uri="{FF2B5EF4-FFF2-40B4-BE49-F238E27FC236}">
                <a16:creationId xmlns:a16="http://schemas.microsoft.com/office/drawing/2014/main" id="{00000000-0008-0000-0200-0000B1000000}"/>
              </a:ext>
            </a:extLst>
          </xdr:cNvPr>
          <xdr:cNvSpPr/>
        </xdr:nvSpPr>
        <xdr:spPr>
          <a:xfrm>
            <a:off x="28779107" y="130057072"/>
            <a:ext cx="612321" cy="231321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78" name="TextBox 177">
            <a:extLst>
              <a:ext uri="{FF2B5EF4-FFF2-40B4-BE49-F238E27FC236}">
                <a16:creationId xmlns:a16="http://schemas.microsoft.com/office/drawing/2014/main" id="{00000000-0008-0000-0200-0000B2000000}"/>
              </a:ext>
            </a:extLst>
          </xdr:cNvPr>
          <xdr:cNvSpPr txBox="1"/>
        </xdr:nvSpPr>
        <xdr:spPr>
          <a:xfrm>
            <a:off x="30371144" y="129267858"/>
            <a:ext cx="5660570" cy="141514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400">
                <a:solidFill>
                  <a:srgbClr val="7030A0"/>
                </a:solidFill>
              </a:rPr>
              <a:t>По графику моделей ССЧ, прогноз по регрессии становится правдоподобным при (неплохой) размерности (13, 5).</a:t>
            </a:r>
          </a:p>
        </xdr:txBody>
      </xdr:sp>
    </xdr:grpSp>
    <xdr:clientData/>
  </xdr:twoCellAnchor>
  <xdr:twoCellAnchor>
    <xdr:from>
      <xdr:col>1</xdr:col>
      <xdr:colOff>272144</xdr:colOff>
      <xdr:row>648</xdr:row>
      <xdr:rowOff>149678</xdr:rowOff>
    </xdr:from>
    <xdr:to>
      <xdr:col>31</xdr:col>
      <xdr:colOff>546064</xdr:colOff>
      <xdr:row>690</xdr:row>
      <xdr:rowOff>27214</xdr:rowOff>
    </xdr:to>
    <xdr:grpSp>
      <xdr:nvGrpSpPr>
        <xdr:cNvPr id="80" name="Группа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GrpSpPr/>
      </xdr:nvGrpSpPr>
      <xdr:grpSpPr>
        <a:xfrm>
          <a:off x="943430" y="129471964"/>
          <a:ext cx="20412491" cy="8259536"/>
          <a:chOff x="884465" y="123593678"/>
          <a:chExt cx="18643563" cy="7878536"/>
        </a:xfrm>
      </xdr:grpSpPr>
      <xdr:pic>
        <xdr:nvPicPr>
          <xdr:cNvPr id="69" name="Рисунок 68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84465" y="123593678"/>
            <a:ext cx="18643563" cy="7878536"/>
          </a:xfrm>
          <a:prstGeom prst="rect">
            <a:avLst/>
          </a:prstGeom>
        </xdr:spPr>
      </xdr:pic>
      <xdr:sp macro="" textlink="">
        <xdr:nvSpPr>
          <xdr:cNvPr id="173" name="Прямоугольник 172">
            <a:extLst>
              <a:ext uri="{FF2B5EF4-FFF2-40B4-BE49-F238E27FC236}">
                <a16:creationId xmlns:a16="http://schemas.microsoft.com/office/drawing/2014/main" id="{00000000-0008-0000-0200-0000AD000000}"/>
              </a:ext>
            </a:extLst>
          </xdr:cNvPr>
          <xdr:cNvSpPr/>
        </xdr:nvSpPr>
        <xdr:spPr>
          <a:xfrm>
            <a:off x="8137072" y="130764643"/>
            <a:ext cx="612321" cy="231321"/>
          </a:xfrm>
          <a:prstGeom prst="rect">
            <a:avLst/>
          </a:prstGeom>
          <a:noFill/>
          <a:ln w="317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76" name="TextBox 175">
            <a:extLst>
              <a:ext uri="{FF2B5EF4-FFF2-40B4-BE49-F238E27FC236}">
                <a16:creationId xmlns:a16="http://schemas.microsoft.com/office/drawing/2014/main" id="{00000000-0008-0000-0200-0000B0000000}"/>
              </a:ext>
            </a:extLst>
          </xdr:cNvPr>
          <xdr:cNvSpPr txBox="1"/>
        </xdr:nvSpPr>
        <xdr:spPr>
          <a:xfrm>
            <a:off x="10300608" y="129975429"/>
            <a:ext cx="5578928" cy="130628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400">
                <a:solidFill>
                  <a:srgbClr val="7030A0"/>
                </a:solidFill>
              </a:rPr>
              <a:t>В модели ССЧ модель оптимальной размерности даёт чересчур заниженный прогноз.</a:t>
            </a:r>
          </a:p>
          <a:p>
            <a:r>
              <a:rPr lang="ru-RU" sz="1400">
                <a:solidFill>
                  <a:srgbClr val="7030A0"/>
                </a:solidFill>
              </a:rPr>
              <a:t>Поэтому подберём размерность вручную по виду графика.</a:t>
            </a:r>
          </a:p>
        </xdr:txBody>
      </xdr:sp>
      <xdr:pic>
        <xdr:nvPicPr>
          <xdr:cNvPr id="78" name="Рисунок 77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4654895" y="124382894"/>
            <a:ext cx="792000" cy="234667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285750</xdr:colOff>
      <xdr:row>653</xdr:row>
      <xdr:rowOff>54429</xdr:rowOff>
    </xdr:from>
    <xdr:to>
      <xdr:col>55</xdr:col>
      <xdr:colOff>517071</xdr:colOff>
      <xdr:row>685</xdr:row>
      <xdr:rowOff>68036</xdr:rowOff>
    </xdr:to>
    <xdr:cxnSp macro="">
      <xdr:nvCxnSpPr>
        <xdr:cNvPr id="85" name="Прямая со стрелкой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 flipV="1">
          <a:off x="14981464" y="124450929"/>
          <a:ext cx="19213286" cy="61096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258535</xdr:colOff>
      <xdr:row>694</xdr:row>
      <xdr:rowOff>0</xdr:rowOff>
    </xdr:from>
    <xdr:to>
      <xdr:col>24</xdr:col>
      <xdr:colOff>232285</xdr:colOff>
      <xdr:row>728</xdr:row>
      <xdr:rowOff>151571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0856" y="132207000"/>
          <a:ext cx="14057143" cy="6628571"/>
        </a:xfrm>
        <a:prstGeom prst="rect">
          <a:avLst/>
        </a:prstGeom>
      </xdr:spPr>
    </xdr:pic>
    <xdr:clientData/>
  </xdr:twoCellAnchor>
  <xdr:twoCellAnchor>
    <xdr:from>
      <xdr:col>6</xdr:col>
      <xdr:colOff>489857</xdr:colOff>
      <xdr:row>701</xdr:row>
      <xdr:rowOff>136071</xdr:rowOff>
    </xdr:from>
    <xdr:to>
      <xdr:col>7</xdr:col>
      <xdr:colOff>258536</xdr:colOff>
      <xdr:row>722</xdr:row>
      <xdr:rowOff>149679</xdr:rowOff>
    </xdr:to>
    <xdr:cxnSp macro="">
      <xdr:nvCxnSpPr>
        <xdr:cNvPr id="95" name="Прямая со стрелкой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 flipH="1">
          <a:off x="4163786" y="133676571"/>
          <a:ext cx="381000" cy="40141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598715</xdr:colOff>
      <xdr:row>701</xdr:row>
      <xdr:rowOff>108857</xdr:rowOff>
    </xdr:from>
    <xdr:to>
      <xdr:col>18</xdr:col>
      <xdr:colOff>122464</xdr:colOff>
      <xdr:row>726</xdr:row>
      <xdr:rowOff>81643</xdr:rowOff>
    </xdr:to>
    <xdr:cxnSp macro="">
      <xdr:nvCxnSpPr>
        <xdr:cNvPr id="102" name="Прямая со стрелкой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CxnSpPr/>
      </xdr:nvCxnSpPr>
      <xdr:spPr>
        <a:xfrm>
          <a:off x="11008179" y="133649357"/>
          <a:ext cx="136071" cy="47352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258536</xdr:colOff>
      <xdr:row>730</xdr:row>
      <xdr:rowOff>136071</xdr:rowOff>
    </xdr:from>
    <xdr:to>
      <xdr:col>15</xdr:col>
      <xdr:colOff>362226</xdr:colOff>
      <xdr:row>766</xdr:row>
      <xdr:rowOff>20928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0857" y="139201071"/>
          <a:ext cx="8676190" cy="6742857"/>
        </a:xfrm>
        <a:prstGeom prst="rect">
          <a:avLst/>
        </a:prstGeom>
      </xdr:spPr>
    </xdr:pic>
    <xdr:clientData/>
  </xdr:twoCellAnchor>
  <xdr:twoCellAnchor>
    <xdr:from>
      <xdr:col>5</xdr:col>
      <xdr:colOff>530679</xdr:colOff>
      <xdr:row>734</xdr:row>
      <xdr:rowOff>0</xdr:rowOff>
    </xdr:from>
    <xdr:to>
      <xdr:col>8</xdr:col>
      <xdr:colOff>476251</xdr:colOff>
      <xdr:row>760</xdr:row>
      <xdr:rowOff>95250</xdr:rowOff>
    </xdr:to>
    <xdr:cxnSp macro="">
      <xdr:nvCxnSpPr>
        <xdr:cNvPr id="179" name="Прямая со стрелкой 178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CxnSpPr/>
      </xdr:nvCxnSpPr>
      <xdr:spPr>
        <a:xfrm flipH="1" flipV="1">
          <a:off x="3592286" y="139827000"/>
          <a:ext cx="1782536" cy="5048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503464</xdr:colOff>
      <xdr:row>733</xdr:row>
      <xdr:rowOff>54429</xdr:rowOff>
    </xdr:from>
    <xdr:to>
      <xdr:col>8</xdr:col>
      <xdr:colOff>465366</xdr:colOff>
      <xdr:row>764</xdr:row>
      <xdr:rowOff>70758</xdr:rowOff>
    </xdr:to>
    <xdr:cxnSp macro="">
      <xdr:nvCxnSpPr>
        <xdr:cNvPr id="180" name="Прямая со стрелкой 179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CxnSpPr/>
      </xdr:nvCxnSpPr>
      <xdr:spPr>
        <a:xfrm flipH="1" flipV="1">
          <a:off x="4177393" y="139690929"/>
          <a:ext cx="1186544" cy="59218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299358</xdr:colOff>
      <xdr:row>803</xdr:row>
      <xdr:rowOff>54429</xdr:rowOff>
    </xdr:from>
    <xdr:to>
      <xdr:col>23</xdr:col>
      <xdr:colOff>294953</xdr:colOff>
      <xdr:row>834</xdr:row>
      <xdr:rowOff>72738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1679" y="153025929"/>
          <a:ext cx="13466667" cy="5923809"/>
        </a:xfrm>
        <a:prstGeom prst="rect">
          <a:avLst/>
        </a:prstGeom>
      </xdr:spPr>
    </xdr:pic>
    <xdr:clientData/>
  </xdr:twoCellAnchor>
  <xdr:twoCellAnchor>
    <xdr:from>
      <xdr:col>1</xdr:col>
      <xdr:colOff>258536</xdr:colOff>
      <xdr:row>767</xdr:row>
      <xdr:rowOff>95250</xdr:rowOff>
    </xdr:from>
    <xdr:to>
      <xdr:col>16</xdr:col>
      <xdr:colOff>473714</xdr:colOff>
      <xdr:row>802</xdr:row>
      <xdr:rowOff>27750</xdr:rowOff>
    </xdr:to>
    <xdr:grpSp>
      <xdr:nvGrpSpPr>
        <xdr:cNvPr id="186" name="Группа 185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GrpSpPr/>
      </xdr:nvGrpSpPr>
      <xdr:grpSpPr>
        <a:xfrm>
          <a:off x="929822" y="153166536"/>
          <a:ext cx="10284463" cy="6917500"/>
          <a:chOff x="870857" y="146208750"/>
          <a:chExt cx="9400000" cy="6600000"/>
        </a:xfrm>
      </xdr:grpSpPr>
      <xdr:pic>
        <xdr:nvPicPr>
          <xdr:cNvPr id="124" name="Рисунок 123">
            <a:extLst>
              <a:ext uri="{FF2B5EF4-FFF2-40B4-BE49-F238E27FC236}">
                <a16:creationId xmlns:a16="http://schemas.microsoft.com/office/drawing/2014/main" id="{00000000-0008-0000-0200-00007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870857" y="146208750"/>
            <a:ext cx="9400000" cy="6600000"/>
          </a:xfrm>
          <a:prstGeom prst="rect">
            <a:avLst/>
          </a:prstGeom>
        </xdr:spPr>
      </xdr:pic>
      <xdr:cxnSp macro="">
        <xdr:nvCxnSpPr>
          <xdr:cNvPr id="144" name="Прямая со стрелкой 143">
            <a:extLst>
              <a:ext uri="{FF2B5EF4-FFF2-40B4-BE49-F238E27FC236}">
                <a16:creationId xmlns:a16="http://schemas.microsoft.com/office/drawing/2014/main" id="{00000000-0008-0000-0200-000090000000}"/>
              </a:ext>
            </a:extLst>
          </xdr:cNvPr>
          <xdr:cNvCxnSpPr/>
        </xdr:nvCxnSpPr>
        <xdr:spPr>
          <a:xfrm>
            <a:off x="7075714" y="151991786"/>
            <a:ext cx="0" cy="544285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Прямая со стрелкой 180">
            <a:extLst>
              <a:ext uri="{FF2B5EF4-FFF2-40B4-BE49-F238E27FC236}">
                <a16:creationId xmlns:a16="http://schemas.microsoft.com/office/drawing/2014/main" id="{00000000-0008-0000-0200-0000B5000000}"/>
              </a:ext>
            </a:extLst>
          </xdr:cNvPr>
          <xdr:cNvCxnSpPr/>
        </xdr:nvCxnSpPr>
        <xdr:spPr>
          <a:xfrm flipH="1" flipV="1">
            <a:off x="5687786" y="151706036"/>
            <a:ext cx="1401535" cy="58510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Прямая со стрелкой 182">
            <a:extLst>
              <a:ext uri="{FF2B5EF4-FFF2-40B4-BE49-F238E27FC236}">
                <a16:creationId xmlns:a16="http://schemas.microsoft.com/office/drawing/2014/main" id="{00000000-0008-0000-0200-0000B7000000}"/>
              </a:ext>
            </a:extLst>
          </xdr:cNvPr>
          <xdr:cNvCxnSpPr/>
        </xdr:nvCxnSpPr>
        <xdr:spPr>
          <a:xfrm>
            <a:off x="8014607" y="151978179"/>
            <a:ext cx="0" cy="557892"/>
          </a:xfrm>
          <a:prstGeom prst="straightConnector1">
            <a:avLst/>
          </a:prstGeom>
          <a:ln>
            <a:solidFill>
              <a:srgbClr val="7030A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Прямая со стрелкой 184">
            <a:extLst>
              <a:ext uri="{FF2B5EF4-FFF2-40B4-BE49-F238E27FC236}">
                <a16:creationId xmlns:a16="http://schemas.microsoft.com/office/drawing/2014/main" id="{00000000-0008-0000-0200-0000B9000000}"/>
              </a:ext>
            </a:extLst>
          </xdr:cNvPr>
          <xdr:cNvCxnSpPr/>
        </xdr:nvCxnSpPr>
        <xdr:spPr>
          <a:xfrm flipH="1" flipV="1">
            <a:off x="5660571" y="151923750"/>
            <a:ext cx="2340429" cy="367393"/>
          </a:xfrm>
          <a:prstGeom prst="straightConnector1">
            <a:avLst/>
          </a:prstGeom>
          <a:ln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326572</xdr:colOff>
      <xdr:row>836</xdr:row>
      <xdr:rowOff>0</xdr:rowOff>
    </xdr:from>
    <xdr:to>
      <xdr:col>23</xdr:col>
      <xdr:colOff>55500</xdr:colOff>
      <xdr:row>868</xdr:row>
      <xdr:rowOff>161143</xdr:rowOff>
    </xdr:to>
    <xdr:grpSp>
      <xdr:nvGrpSpPr>
        <xdr:cNvPr id="194" name="Группа 193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GrpSpPr/>
      </xdr:nvGrpSpPr>
      <xdr:grpSpPr>
        <a:xfrm>
          <a:off x="997858" y="166841714"/>
          <a:ext cx="14497213" cy="6547429"/>
          <a:chOff x="938893" y="159258000"/>
          <a:chExt cx="13200000" cy="6257143"/>
        </a:xfrm>
      </xdr:grpSpPr>
      <xdr:pic>
        <xdr:nvPicPr>
          <xdr:cNvPr id="187" name="Рисунок 186">
            <a:extLst>
              <a:ext uri="{FF2B5EF4-FFF2-40B4-BE49-F238E27FC236}">
                <a16:creationId xmlns:a16="http://schemas.microsoft.com/office/drawing/2014/main" id="{00000000-0008-0000-0200-0000B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938893" y="159258000"/>
            <a:ext cx="13200000" cy="6257143"/>
          </a:xfrm>
          <a:prstGeom prst="rect">
            <a:avLst/>
          </a:prstGeom>
        </xdr:spPr>
      </xdr:pic>
      <xdr:cxnSp macro="">
        <xdr:nvCxnSpPr>
          <xdr:cNvPr id="189" name="Прямая со стрелкой 188">
            <a:extLst>
              <a:ext uri="{FF2B5EF4-FFF2-40B4-BE49-F238E27FC236}">
                <a16:creationId xmlns:a16="http://schemas.microsoft.com/office/drawing/2014/main" id="{00000000-0008-0000-0200-0000BD000000}"/>
              </a:ext>
            </a:extLst>
          </xdr:cNvPr>
          <xdr:cNvCxnSpPr/>
        </xdr:nvCxnSpPr>
        <xdr:spPr>
          <a:xfrm>
            <a:off x="5728607" y="165204321"/>
            <a:ext cx="3510643" cy="14967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Прямая со стрелкой 190">
            <a:extLst>
              <a:ext uri="{FF2B5EF4-FFF2-40B4-BE49-F238E27FC236}">
                <a16:creationId xmlns:a16="http://schemas.microsoft.com/office/drawing/2014/main" id="{00000000-0008-0000-0200-0000BF000000}"/>
              </a:ext>
            </a:extLst>
          </xdr:cNvPr>
          <xdr:cNvCxnSpPr/>
        </xdr:nvCxnSpPr>
        <xdr:spPr>
          <a:xfrm flipH="1">
            <a:off x="10205357" y="165245143"/>
            <a:ext cx="2952750" cy="8164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299358</xdr:colOff>
      <xdr:row>914</xdr:row>
      <xdr:rowOff>13607</xdr:rowOff>
    </xdr:from>
    <xdr:to>
      <xdr:col>23</xdr:col>
      <xdr:colOff>47333</xdr:colOff>
      <xdr:row>946</xdr:row>
      <xdr:rowOff>136655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11679" y="174130607"/>
          <a:ext cx="13219047" cy="6219048"/>
        </a:xfrm>
        <a:prstGeom prst="rect">
          <a:avLst/>
        </a:prstGeom>
      </xdr:spPr>
    </xdr:pic>
    <xdr:clientData/>
  </xdr:twoCellAnchor>
  <xdr:twoCellAnchor>
    <xdr:from>
      <xdr:col>1</xdr:col>
      <xdr:colOff>380999</xdr:colOff>
      <xdr:row>870</xdr:row>
      <xdr:rowOff>163286</xdr:rowOff>
    </xdr:from>
    <xdr:to>
      <xdr:col>30</xdr:col>
      <xdr:colOff>116467</xdr:colOff>
      <xdr:row>912</xdr:row>
      <xdr:rowOff>40821</xdr:rowOff>
    </xdr:to>
    <xdr:grpSp>
      <xdr:nvGrpSpPr>
        <xdr:cNvPr id="209" name="Группа 208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GrpSpPr/>
      </xdr:nvGrpSpPr>
      <xdr:grpSpPr>
        <a:xfrm>
          <a:off x="1052285" y="173790429"/>
          <a:ext cx="19202753" cy="8259535"/>
          <a:chOff x="993320" y="165898286"/>
          <a:chExt cx="17492790" cy="7878535"/>
        </a:xfrm>
      </xdr:grpSpPr>
      <xdr:grpSp>
        <xdr:nvGrpSpPr>
          <xdr:cNvPr id="205" name="Группа 204">
            <a:extLst>
              <a:ext uri="{FF2B5EF4-FFF2-40B4-BE49-F238E27FC236}">
                <a16:creationId xmlns:a16="http://schemas.microsoft.com/office/drawing/2014/main" id="{00000000-0008-0000-0200-0000CD000000}"/>
              </a:ext>
            </a:extLst>
          </xdr:cNvPr>
          <xdr:cNvGrpSpPr/>
        </xdr:nvGrpSpPr>
        <xdr:grpSpPr>
          <a:xfrm>
            <a:off x="993320" y="165898286"/>
            <a:ext cx="17492790" cy="7878535"/>
            <a:chOff x="993320" y="165898286"/>
            <a:chExt cx="17492790" cy="7878535"/>
          </a:xfrm>
        </xdr:grpSpPr>
        <xdr:pic>
          <xdr:nvPicPr>
            <xdr:cNvPr id="193" name="Рисунок 192">
              <a:extLst>
                <a:ext uri="{FF2B5EF4-FFF2-40B4-BE49-F238E27FC236}">
                  <a16:creationId xmlns:a16="http://schemas.microsoft.com/office/drawing/2014/main" id="{00000000-0008-0000-0200-0000C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993320" y="165898286"/>
              <a:ext cx="17492790" cy="7878535"/>
            </a:xfrm>
            <a:prstGeom prst="rect">
              <a:avLst/>
            </a:prstGeom>
          </xdr:spPr>
        </xdr:pic>
        <xdr:sp macro="" textlink="">
          <xdr:nvSpPr>
            <xdr:cNvPr id="195" name="Прямоугольник 194">
              <a:extLst>
                <a:ext uri="{FF2B5EF4-FFF2-40B4-BE49-F238E27FC236}">
                  <a16:creationId xmlns:a16="http://schemas.microsoft.com/office/drawing/2014/main" id="{00000000-0008-0000-0200-0000C3000000}"/>
                </a:ext>
              </a:extLst>
            </xdr:cNvPr>
            <xdr:cNvSpPr/>
          </xdr:nvSpPr>
          <xdr:spPr>
            <a:xfrm>
              <a:off x="17240250" y="166415357"/>
              <a:ext cx="1170214" cy="258536"/>
            </a:xfrm>
            <a:prstGeom prst="rect">
              <a:avLst/>
            </a:prstGeom>
            <a:noFill/>
            <a:ln w="31750">
              <a:solidFill>
                <a:srgbClr val="FF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cxnSp macro="">
          <xdr:nvCxnSpPr>
            <xdr:cNvPr id="197" name="Прямая со стрелкой 196">
              <a:extLst>
                <a:ext uri="{FF2B5EF4-FFF2-40B4-BE49-F238E27FC236}">
                  <a16:creationId xmlns:a16="http://schemas.microsoft.com/office/drawing/2014/main" id="{00000000-0008-0000-0200-0000C5000000}"/>
                </a:ext>
              </a:extLst>
            </xdr:cNvPr>
            <xdr:cNvCxnSpPr/>
          </xdr:nvCxnSpPr>
          <xdr:spPr>
            <a:xfrm flipH="1">
              <a:off x="10695214" y="166701107"/>
              <a:ext cx="7089322" cy="884464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9" name="Прямая со стрелкой 198">
              <a:extLst>
                <a:ext uri="{FF2B5EF4-FFF2-40B4-BE49-F238E27FC236}">
                  <a16:creationId xmlns:a16="http://schemas.microsoft.com/office/drawing/2014/main" id="{00000000-0008-0000-0200-0000C7000000}"/>
                </a:ext>
              </a:extLst>
            </xdr:cNvPr>
            <xdr:cNvCxnSpPr/>
          </xdr:nvCxnSpPr>
          <xdr:spPr>
            <a:xfrm flipH="1">
              <a:off x="9974036" y="168116250"/>
              <a:ext cx="1905000" cy="5197929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Прямая со стрелкой 200">
              <a:extLst>
                <a:ext uri="{FF2B5EF4-FFF2-40B4-BE49-F238E27FC236}">
                  <a16:creationId xmlns:a16="http://schemas.microsoft.com/office/drawing/2014/main" id="{00000000-0008-0000-0200-0000C9000000}"/>
                </a:ext>
              </a:extLst>
            </xdr:cNvPr>
            <xdr:cNvCxnSpPr/>
          </xdr:nvCxnSpPr>
          <xdr:spPr>
            <a:xfrm flipH="1">
              <a:off x="5783036" y="169082357"/>
              <a:ext cx="3782785" cy="3891643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02" name="Прямоугольник 201">
              <a:extLst>
                <a:ext uri="{FF2B5EF4-FFF2-40B4-BE49-F238E27FC236}">
                  <a16:creationId xmlns:a16="http://schemas.microsoft.com/office/drawing/2014/main" id="{00000000-0008-0000-0200-0000CA000000}"/>
                </a:ext>
              </a:extLst>
            </xdr:cNvPr>
            <xdr:cNvSpPr/>
          </xdr:nvSpPr>
          <xdr:spPr>
            <a:xfrm>
              <a:off x="11144250" y="171371080"/>
              <a:ext cx="693964" cy="160563"/>
            </a:xfrm>
            <a:prstGeom prst="rect">
              <a:avLst/>
            </a:prstGeom>
            <a:noFill/>
            <a:ln w="31750">
              <a:solidFill>
                <a:srgbClr val="FF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sp macro="" textlink="">
          <xdr:nvSpPr>
            <xdr:cNvPr id="203" name="Прямоугольник 202">
              <a:extLst>
                <a:ext uri="{FF2B5EF4-FFF2-40B4-BE49-F238E27FC236}">
                  <a16:creationId xmlns:a16="http://schemas.microsoft.com/office/drawing/2014/main" id="{00000000-0008-0000-0200-0000CB000000}"/>
                </a:ext>
              </a:extLst>
            </xdr:cNvPr>
            <xdr:cNvSpPr/>
          </xdr:nvSpPr>
          <xdr:spPr>
            <a:xfrm>
              <a:off x="9271908" y="171074443"/>
              <a:ext cx="3396342" cy="239486"/>
            </a:xfrm>
            <a:prstGeom prst="rect">
              <a:avLst/>
            </a:prstGeom>
            <a:noFill/>
            <a:ln w="31750">
              <a:solidFill>
                <a:srgbClr val="FF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</xdr:grpSp>
      <xdr:sp macro="" textlink="">
        <xdr:nvSpPr>
          <xdr:cNvPr id="208" name="Прямоугольник 207">
            <a:extLst>
              <a:ext uri="{FF2B5EF4-FFF2-40B4-BE49-F238E27FC236}">
                <a16:creationId xmlns:a16="http://schemas.microsoft.com/office/drawing/2014/main" id="{00000000-0008-0000-0200-0000D0000000}"/>
              </a:ext>
            </a:extLst>
          </xdr:cNvPr>
          <xdr:cNvSpPr/>
        </xdr:nvSpPr>
        <xdr:spPr>
          <a:xfrm>
            <a:off x="10559143" y="168320357"/>
            <a:ext cx="748393" cy="244929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</xdr:grpSp>
    <xdr:clientData/>
  </xdr:twoCellAnchor>
  <xdr:twoCellAnchor>
    <xdr:from>
      <xdr:col>1</xdr:col>
      <xdr:colOff>54429</xdr:colOff>
      <xdr:row>907</xdr:row>
      <xdr:rowOff>176893</xdr:rowOff>
    </xdr:from>
    <xdr:to>
      <xdr:col>20</xdr:col>
      <xdr:colOff>285750</xdr:colOff>
      <xdr:row>915</xdr:row>
      <xdr:rowOff>81643</xdr:rowOff>
    </xdr:to>
    <xdr:cxnSp macro="">
      <xdr:nvCxnSpPr>
        <xdr:cNvPr id="207" name="Прямая со стрелкой 206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CxnSpPr/>
      </xdr:nvCxnSpPr>
      <xdr:spPr>
        <a:xfrm flipH="1">
          <a:off x="666750" y="172960393"/>
          <a:ext cx="11865429" cy="142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282475</xdr:colOff>
      <xdr:row>949</xdr:row>
      <xdr:rowOff>108856</xdr:rowOff>
    </xdr:from>
    <xdr:to>
      <xdr:col>23</xdr:col>
      <xdr:colOff>81642</xdr:colOff>
      <xdr:row>956</xdr:row>
      <xdr:rowOff>97658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94796" y="180893356"/>
          <a:ext cx="13270239" cy="1322302"/>
        </a:xfrm>
        <a:prstGeom prst="rect">
          <a:avLst/>
        </a:prstGeom>
      </xdr:spPr>
    </xdr:pic>
    <xdr:clientData/>
  </xdr:twoCellAnchor>
  <xdr:twoCellAnchor>
    <xdr:from>
      <xdr:col>1</xdr:col>
      <xdr:colOff>312964</xdr:colOff>
      <xdr:row>959</xdr:row>
      <xdr:rowOff>136071</xdr:rowOff>
    </xdr:from>
    <xdr:to>
      <xdr:col>23</xdr:col>
      <xdr:colOff>108857</xdr:colOff>
      <xdr:row>969</xdr:row>
      <xdr:rowOff>63711</xdr:rowOff>
    </xdr:to>
    <xdr:grpSp>
      <xdr:nvGrpSpPr>
        <xdr:cNvPr id="36" name="Группа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GrpSpPr/>
      </xdr:nvGrpSpPr>
      <xdr:grpSpPr>
        <a:xfrm>
          <a:off x="984250" y="191525071"/>
          <a:ext cx="14564178" cy="1923354"/>
          <a:chOff x="925285" y="182825571"/>
          <a:chExt cx="13266965" cy="1832640"/>
        </a:xfrm>
      </xdr:grpSpPr>
      <xdr:pic>
        <xdr:nvPicPr>
          <xdr:cNvPr id="13" name="Рисунок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925285" y="182825571"/>
            <a:ext cx="13266965" cy="1832640"/>
          </a:xfrm>
          <a:prstGeom prst="rect">
            <a:avLst/>
          </a:prstGeom>
        </xdr:spPr>
      </xdr:pic>
      <xdr:cxnSp macro="">
        <xdr:nvCxnSpPr>
          <xdr:cNvPr id="19" name="Прямая со стрелкой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CxnSpPr/>
        </xdr:nvCxnSpPr>
        <xdr:spPr>
          <a:xfrm flipH="1">
            <a:off x="5851071" y="183859714"/>
            <a:ext cx="7415893" cy="39460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Прямая со стрелкой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/>
        </xdr:nvCxnSpPr>
        <xdr:spPr>
          <a:xfrm>
            <a:off x="5823857" y="183927750"/>
            <a:ext cx="7388679" cy="27214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476250</xdr:colOff>
      <xdr:row>931</xdr:row>
      <xdr:rowOff>176893</xdr:rowOff>
    </xdr:from>
    <xdr:to>
      <xdr:col>10</xdr:col>
      <xdr:colOff>557893</xdr:colOff>
      <xdr:row>971</xdr:row>
      <xdr:rowOff>136071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 flipH="1">
          <a:off x="6599464" y="177532393"/>
          <a:ext cx="81643" cy="757917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312963</xdr:colOff>
      <xdr:row>971</xdr:row>
      <xdr:rowOff>176893</xdr:rowOff>
    </xdr:from>
    <xdr:to>
      <xdr:col>23</xdr:col>
      <xdr:colOff>32500</xdr:colOff>
      <xdr:row>992</xdr:row>
      <xdr:rowOff>108857</xdr:rowOff>
    </xdr:to>
    <xdr:grpSp>
      <xdr:nvGrpSpPr>
        <xdr:cNvPr id="84" name="Группа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GrpSpPr/>
      </xdr:nvGrpSpPr>
      <xdr:grpSpPr>
        <a:xfrm>
          <a:off x="984249" y="193960750"/>
          <a:ext cx="14487822" cy="4122964"/>
          <a:chOff x="925284" y="185152393"/>
          <a:chExt cx="13190609" cy="3932464"/>
        </a:xfrm>
      </xdr:grpSpPr>
      <xdr:pic>
        <xdr:nvPicPr>
          <xdr:cNvPr id="31" name="Рисунок 30">
            <a:extLst>
              <a:ext uri="{FF2B5EF4-FFF2-40B4-BE49-F238E27FC236}">
                <a16:creationId xmlns:a16="http://schemas.microsoft.com/office/drawing/2014/main" id="{00000000-0008-0000-02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925284" y="185152393"/>
            <a:ext cx="13190609" cy="3932464"/>
          </a:xfrm>
          <a:prstGeom prst="rect">
            <a:avLst/>
          </a:prstGeom>
        </xdr:spPr>
      </xdr:pic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00000000-0008-0000-0200-000034000000}"/>
              </a:ext>
            </a:extLst>
          </xdr:cNvPr>
          <xdr:cNvSpPr txBox="1"/>
        </xdr:nvSpPr>
        <xdr:spPr>
          <a:xfrm>
            <a:off x="6164036" y="187533644"/>
            <a:ext cx="2612571" cy="14015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ru-RU" sz="1100">
                <a:solidFill>
                  <a:srgbClr val="7030A0"/>
                </a:solidFill>
              </a:rPr>
              <a:t>минимизировав взвешенную сумму,</a:t>
            </a:r>
          </a:p>
          <a:p>
            <a:endParaRPr lang="ru-RU" sz="1100">
              <a:solidFill>
                <a:srgbClr val="7030A0"/>
              </a:solidFill>
            </a:endParaRPr>
          </a:p>
          <a:p>
            <a:r>
              <a:rPr lang="ru-RU" sz="1100">
                <a:solidFill>
                  <a:srgbClr val="7030A0"/>
                </a:solidFill>
              </a:rPr>
              <a:t>получаем (незначительное) изменение параметров</a:t>
            </a:r>
          </a:p>
        </xdr:txBody>
      </xdr:sp>
      <xdr:cxnSp macro="">
        <xdr:nvCxnSpPr>
          <xdr:cNvPr id="63" name="Прямая со стрелкой 62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>
            <a:off x="8518071" y="187669714"/>
            <a:ext cx="870858" cy="110217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Прямая со стрелкой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CxnSpPr/>
        </xdr:nvCxnSpPr>
        <xdr:spPr>
          <a:xfrm flipH="1" flipV="1">
            <a:off x="6667500" y="185547000"/>
            <a:ext cx="353786" cy="2612571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7"/>
  <sheetViews>
    <sheetView zoomScale="145" zoomScaleNormal="145" workbookViewId="0">
      <selection activeCell="F8" sqref="F8"/>
    </sheetView>
  </sheetViews>
  <sheetFormatPr baseColWidth="10" defaultColWidth="8.83203125" defaultRowHeight="15"/>
  <cols>
    <col min="1" max="1" width="4.33203125" bestFit="1" customWidth="1"/>
    <col min="2" max="2" width="10.83203125" customWidth="1"/>
    <col min="3" max="3" width="11" customWidth="1"/>
  </cols>
  <sheetData>
    <row r="1" spans="1:14">
      <c r="B1" t="s">
        <v>3</v>
      </c>
      <c r="C1" s="2">
        <v>3</v>
      </c>
    </row>
    <row r="2" spans="1:14">
      <c r="B2" t="s">
        <v>4</v>
      </c>
      <c r="C2" s="3" t="s">
        <v>110</v>
      </c>
    </row>
    <row r="3" spans="1:14">
      <c r="B3" t="s">
        <v>5</v>
      </c>
      <c r="C3" s="3" t="s">
        <v>111</v>
      </c>
    </row>
    <row r="4" spans="1:14">
      <c r="B4" t="s">
        <v>0</v>
      </c>
      <c r="C4" s="4">
        <v>11</v>
      </c>
      <c r="D4" s="15" t="s">
        <v>1</v>
      </c>
      <c r="E4" s="15"/>
      <c r="F4" s="15"/>
      <c r="G4" s="15"/>
      <c r="H4" s="15"/>
    </row>
    <row r="6" spans="1:14">
      <c r="A6" s="5">
        <v>0</v>
      </c>
      <c r="B6" s="5" t="s">
        <v>6</v>
      </c>
      <c r="C6" s="5"/>
      <c r="N6" s="6" t="str">
        <f>"Например: "&amp;SUBSTITUTE(C2,"-","")&amp;" "&amp;RIGHT("0"&amp;C1,2)&amp;" "&amp;SUBSTITUTE(SUBSTITUTE(C3,".","")," ","")</f>
        <v>Например: ПМ2541 03 ПетровГА</v>
      </c>
    </row>
    <row r="7" spans="1:14" ht="3" customHeight="1">
      <c r="B7" t="s">
        <v>7</v>
      </c>
    </row>
    <row r="8" spans="1:14" ht="3" customHeight="1">
      <c r="B8" t="s">
        <v>8</v>
      </c>
    </row>
    <row r="10" spans="1:14">
      <c r="A10" s="5"/>
      <c r="B10" t="s">
        <v>9</v>
      </c>
      <c r="C10" s="5" t="s">
        <v>12</v>
      </c>
      <c r="I10" s="6"/>
    </row>
    <row r="11" spans="1:14">
      <c r="B11" t="s">
        <v>10</v>
      </c>
      <c r="C11" s="7" t="s">
        <v>15</v>
      </c>
      <c r="I11" s="6"/>
      <c r="J11" s="6"/>
    </row>
    <row r="12" spans="1:14">
      <c r="C12" s="7" t="s">
        <v>13</v>
      </c>
      <c r="I12" s="6"/>
      <c r="J12" s="6"/>
    </row>
    <row r="13" spans="1:14">
      <c r="C13" s="7" t="s">
        <v>73</v>
      </c>
      <c r="I13" s="6"/>
      <c r="J13" s="6"/>
    </row>
    <row r="15" spans="1:14">
      <c r="A15" s="5">
        <v>1</v>
      </c>
      <c r="B15" s="5" t="s">
        <v>14</v>
      </c>
    </row>
    <row r="17" spans="1:10">
      <c r="A17" s="5">
        <v>2</v>
      </c>
      <c r="B17" s="5" t="s">
        <v>16</v>
      </c>
      <c r="I17" s="10" t="s">
        <v>11</v>
      </c>
    </row>
    <row r="18" spans="1:10">
      <c r="A18" s="8">
        <v>2.1</v>
      </c>
      <c r="B18" s="9" t="s">
        <v>18</v>
      </c>
    </row>
    <row r="19" spans="1:10">
      <c r="B19" t="s">
        <v>19</v>
      </c>
      <c r="J19" s="6"/>
    </row>
    <row r="20" spans="1:10">
      <c r="C20" s="10" t="s">
        <v>20</v>
      </c>
      <c r="J20" s="6"/>
    </row>
    <row r="21" spans="1:10">
      <c r="C21" s="10" t="s">
        <v>21</v>
      </c>
      <c r="J21" s="6"/>
    </row>
    <row r="22" spans="1:10">
      <c r="B22" t="s">
        <v>22</v>
      </c>
    </row>
    <row r="23" spans="1:10">
      <c r="B23" t="s">
        <v>23</v>
      </c>
    </row>
    <row r="24" spans="1:10">
      <c r="B24" t="s">
        <v>25</v>
      </c>
    </row>
    <row r="25" spans="1:10">
      <c r="C25" s="6" t="s">
        <v>24</v>
      </c>
    </row>
    <row r="26" spans="1:10">
      <c r="B26" s="6" t="s">
        <v>26</v>
      </c>
      <c r="C26" s="6"/>
    </row>
    <row r="28" spans="1:10">
      <c r="A28" s="8">
        <v>2.2000000000000002</v>
      </c>
      <c r="B28" s="9" t="s">
        <v>27</v>
      </c>
      <c r="G28" s="6" t="s">
        <v>28</v>
      </c>
    </row>
    <row r="29" spans="1:10">
      <c r="A29" s="8"/>
      <c r="B29" t="s">
        <v>29</v>
      </c>
      <c r="F29" s="10"/>
    </row>
    <row r="30" spans="1:10">
      <c r="A30" s="8"/>
      <c r="C30" s="6" t="s">
        <v>30</v>
      </c>
      <c r="F30" s="10"/>
    </row>
    <row r="31" spans="1:10">
      <c r="B31" t="s">
        <v>31</v>
      </c>
    </row>
    <row r="32" spans="1:10">
      <c r="B32" t="s">
        <v>32</v>
      </c>
    </row>
    <row r="33" spans="1:13">
      <c r="B33" t="s">
        <v>36</v>
      </c>
    </row>
    <row r="34" spans="1:13">
      <c r="B34" t="s">
        <v>33</v>
      </c>
    </row>
    <row r="35" spans="1:13">
      <c r="B35" t="s">
        <v>35</v>
      </c>
      <c r="M35" s="6" t="s">
        <v>34</v>
      </c>
    </row>
    <row r="36" spans="1:13">
      <c r="B36" t="s">
        <v>37</v>
      </c>
      <c r="M36" s="6" t="s">
        <v>39</v>
      </c>
    </row>
    <row r="37" spans="1:13">
      <c r="C37" s="6" t="s">
        <v>38</v>
      </c>
    </row>
    <row r="38" spans="1:13">
      <c r="B38" t="s">
        <v>40</v>
      </c>
      <c r="M38" s="6" t="s">
        <v>42</v>
      </c>
    </row>
    <row r="39" spans="1:13">
      <c r="C39" s="6" t="s">
        <v>41</v>
      </c>
    </row>
    <row r="40" spans="1:13">
      <c r="B40" t="s">
        <v>43</v>
      </c>
    </row>
    <row r="42" spans="1:13">
      <c r="B42" s="6" t="s">
        <v>44</v>
      </c>
    </row>
    <row r="43" spans="1:13">
      <c r="B43" s="6" t="s">
        <v>91</v>
      </c>
    </row>
    <row r="44" spans="1:13">
      <c r="B44" s="6" t="s">
        <v>45</v>
      </c>
    </row>
    <row r="45" spans="1:13">
      <c r="B45" s="6" t="s">
        <v>46</v>
      </c>
    </row>
    <row r="46" spans="1:13">
      <c r="B46" s="6" t="s">
        <v>92</v>
      </c>
    </row>
    <row r="48" spans="1:13">
      <c r="A48" s="5">
        <v>3</v>
      </c>
      <c r="B48" s="5" t="s">
        <v>55</v>
      </c>
    </row>
    <row r="49" spans="2:16">
      <c r="B49" t="s">
        <v>47</v>
      </c>
      <c r="P49" s="6" t="s">
        <v>48</v>
      </c>
    </row>
    <row r="50" spans="2:16">
      <c r="B50" t="s">
        <v>49</v>
      </c>
    </row>
    <row r="51" spans="2:16">
      <c r="B51" t="s">
        <v>50</v>
      </c>
    </row>
    <row r="52" spans="2:16">
      <c r="B52" t="s">
        <v>97</v>
      </c>
    </row>
    <row r="53" spans="2:16">
      <c r="B53" t="s">
        <v>54</v>
      </c>
    </row>
    <row r="54" spans="2:16">
      <c r="C54" s="6" t="s">
        <v>51</v>
      </c>
    </row>
    <row r="55" spans="2:16">
      <c r="C55" s="6" t="s">
        <v>52</v>
      </c>
    </row>
    <row r="56" spans="2:16">
      <c r="B56" t="s">
        <v>58</v>
      </c>
    </row>
    <row r="57" spans="2:16">
      <c r="B57" t="s">
        <v>93</v>
      </c>
    </row>
    <row r="58" spans="2:16">
      <c r="B58" t="s">
        <v>53</v>
      </c>
    </row>
    <row r="59" spans="2:16">
      <c r="B59" t="s">
        <v>56</v>
      </c>
      <c r="P59" s="6" t="s">
        <v>57</v>
      </c>
    </row>
    <row r="60" spans="2:16">
      <c r="B60" t="s">
        <v>60</v>
      </c>
    </row>
    <row r="61" spans="2:16">
      <c r="B61" t="s">
        <v>59</v>
      </c>
    </row>
    <row r="62" spans="2:16">
      <c r="C62" s="6" t="s">
        <v>61</v>
      </c>
    </row>
    <row r="63" spans="2:16">
      <c r="C63" s="6" t="s">
        <v>62</v>
      </c>
    </row>
    <row r="64" spans="2:16">
      <c r="B64" t="s">
        <v>63</v>
      </c>
    </row>
    <row r="65" spans="1:12">
      <c r="B65" t="s">
        <v>64</v>
      </c>
    </row>
    <row r="66" spans="1:12">
      <c r="B66" t="s">
        <v>66</v>
      </c>
      <c r="L66" s="6" t="s">
        <v>65</v>
      </c>
    </row>
    <row r="67" spans="1:12">
      <c r="B67" t="s">
        <v>67</v>
      </c>
    </row>
    <row r="68" spans="1:12">
      <c r="B68" t="s">
        <v>68</v>
      </c>
    </row>
    <row r="69" spans="1:12">
      <c r="B69" t="s">
        <v>69</v>
      </c>
    </row>
    <row r="70" spans="1:12">
      <c r="C70" s="6" t="s">
        <v>70</v>
      </c>
    </row>
    <row r="71" spans="1:12">
      <c r="B71" t="s">
        <v>94</v>
      </c>
    </row>
    <row r="72" spans="1:12">
      <c r="C72" s="6" t="s">
        <v>71</v>
      </c>
    </row>
    <row r="73" spans="1:12">
      <c r="C73" s="6" t="s">
        <v>72</v>
      </c>
    </row>
    <row r="75" spans="1:12">
      <c r="A75" s="5">
        <v>4</v>
      </c>
      <c r="B75" s="5" t="s">
        <v>74</v>
      </c>
    </row>
    <row r="76" spans="1:12">
      <c r="C76" s="6" t="s">
        <v>95</v>
      </c>
    </row>
    <row r="77" spans="1:12">
      <c r="B77" t="s">
        <v>79</v>
      </c>
    </row>
    <row r="78" spans="1:12">
      <c r="B78" t="s">
        <v>75</v>
      </c>
    </row>
    <row r="79" spans="1:12">
      <c r="B79" t="s">
        <v>76</v>
      </c>
    </row>
    <row r="80" spans="1:12">
      <c r="C80" t="s">
        <v>77</v>
      </c>
    </row>
    <row r="81" spans="2:16">
      <c r="C81" t="s">
        <v>78</v>
      </c>
    </row>
    <row r="82" spans="2:16">
      <c r="B82" s="6" t="s">
        <v>96</v>
      </c>
    </row>
    <row r="83" spans="2:16">
      <c r="B83" s="6" t="s">
        <v>80</v>
      </c>
    </row>
    <row r="84" spans="2:16">
      <c r="B84" t="s">
        <v>81</v>
      </c>
    </row>
    <row r="85" spans="2:16">
      <c r="C85" s="6" t="s">
        <v>82</v>
      </c>
    </row>
    <row r="86" spans="2:16">
      <c r="B86" t="s">
        <v>83</v>
      </c>
    </row>
    <row r="87" spans="2:16">
      <c r="C87" t="s">
        <v>84</v>
      </c>
    </row>
    <row r="88" spans="2:16">
      <c r="C88" t="s">
        <v>85</v>
      </c>
    </row>
    <row r="89" spans="2:16">
      <c r="B89" t="s">
        <v>86</v>
      </c>
    </row>
    <row r="90" spans="2:16">
      <c r="B90" t="s">
        <v>87</v>
      </c>
    </row>
    <row r="91" spans="2:16">
      <c r="B91" t="s">
        <v>88</v>
      </c>
      <c r="P91" s="6" t="s">
        <v>89</v>
      </c>
    </row>
    <row r="92" spans="2:16">
      <c r="C92" s="6" t="s">
        <v>90</v>
      </c>
    </row>
    <row r="94" spans="2:16">
      <c r="C94" s="6" t="s">
        <v>98</v>
      </c>
    </row>
    <row r="95" spans="2:16">
      <c r="C95" s="6" t="s">
        <v>99</v>
      </c>
    </row>
    <row r="96" spans="2:16">
      <c r="C96" s="6" t="s">
        <v>100</v>
      </c>
    </row>
    <row r="97" spans="3:3">
      <c r="C97" s="6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8"/>
  <sheetViews>
    <sheetView tabSelected="1" topLeftCell="C8" zoomScale="75" zoomScaleNormal="115" workbookViewId="0">
      <selection activeCell="S41" sqref="S41"/>
    </sheetView>
  </sheetViews>
  <sheetFormatPr baseColWidth="10" defaultColWidth="8.83203125" defaultRowHeight="15"/>
  <cols>
    <col min="1" max="1" width="3.1640625" bestFit="1" customWidth="1"/>
    <col min="2" max="2" width="5.33203125" bestFit="1" customWidth="1"/>
    <col min="3" max="4" width="13.6640625" bestFit="1" customWidth="1"/>
    <col min="5" max="6" width="12" bestFit="1" customWidth="1"/>
    <col min="7" max="10" width="11.5" customWidth="1"/>
    <col min="11" max="11" width="10.1640625" customWidth="1"/>
    <col min="12" max="12" width="20.5" customWidth="1"/>
    <col min="13" max="13" width="18.6640625" bestFit="1" customWidth="1"/>
    <col min="14" max="14" width="20.1640625" bestFit="1" customWidth="1"/>
    <col min="15" max="15" width="13.6640625" bestFit="1" customWidth="1"/>
    <col min="16" max="16" width="11.1640625" bestFit="1" customWidth="1"/>
    <col min="17" max="17" width="13" bestFit="1" customWidth="1"/>
    <col min="18" max="18" width="12.1640625" bestFit="1" customWidth="1"/>
    <col min="19" max="19" width="13.1640625" bestFit="1" customWidth="1"/>
    <col min="20" max="20" width="13.33203125" bestFit="1" customWidth="1"/>
    <col min="22" max="22" width="15.1640625" bestFit="1" customWidth="1"/>
    <col min="23" max="23" width="21" bestFit="1" customWidth="1"/>
    <col min="24" max="24" width="12.1640625" bestFit="1" customWidth="1"/>
    <col min="25" max="25" width="11.1640625" bestFit="1" customWidth="1"/>
    <col min="26" max="26" width="11.83203125" bestFit="1" customWidth="1"/>
  </cols>
  <sheetData>
    <row r="1" spans="1:15">
      <c r="L1" t="s">
        <v>120</v>
      </c>
    </row>
    <row r="2" spans="1:15">
      <c r="L2" t="s">
        <v>119</v>
      </c>
      <c r="O2" s="35" t="s">
        <v>118</v>
      </c>
    </row>
    <row r="3" spans="1:15">
      <c r="L3" t="s">
        <v>121</v>
      </c>
    </row>
    <row r="4" spans="1:15">
      <c r="M4" t="s">
        <v>122</v>
      </c>
      <c r="O4" s="35" t="s">
        <v>123</v>
      </c>
    </row>
    <row r="5" spans="1:15">
      <c r="M5" t="s">
        <v>124</v>
      </c>
      <c r="O5" s="35">
        <v>4</v>
      </c>
    </row>
    <row r="6" spans="1:15">
      <c r="O6" s="35" t="s">
        <v>125</v>
      </c>
    </row>
    <row r="7" spans="1:15" s="1" customFormat="1" ht="32">
      <c r="A7" s="11" t="s">
        <v>2</v>
      </c>
      <c r="B7" s="11" t="s">
        <v>102</v>
      </c>
      <c r="C7" s="55" t="s">
        <v>152</v>
      </c>
      <c r="D7" s="56"/>
      <c r="E7" s="11" t="s">
        <v>103</v>
      </c>
      <c r="F7" s="11" t="s">
        <v>104</v>
      </c>
      <c r="G7" s="11" t="s">
        <v>105</v>
      </c>
      <c r="H7" s="11" t="s">
        <v>106</v>
      </c>
      <c r="I7" s="11" t="s">
        <v>17</v>
      </c>
      <c r="J7" s="32" t="s">
        <v>151</v>
      </c>
      <c r="L7" s="33" t="s">
        <v>112</v>
      </c>
    </row>
    <row r="8" spans="1:15" s="1" customFormat="1" ht="16">
      <c r="A8" s="32"/>
      <c r="B8" s="32"/>
      <c r="C8" s="32"/>
      <c r="D8" s="32"/>
      <c r="E8" s="19" t="s">
        <v>107</v>
      </c>
      <c r="F8" s="19" t="s">
        <v>107</v>
      </c>
      <c r="G8" s="19" t="s">
        <v>107</v>
      </c>
      <c r="H8" s="19" t="s">
        <v>108</v>
      </c>
      <c r="I8" s="19" t="s">
        <v>109</v>
      </c>
      <c r="J8" s="32"/>
    </row>
    <row r="9" spans="1:15" ht="16" thickBot="1">
      <c r="C9" t="s">
        <v>153</v>
      </c>
      <c r="D9" t="s">
        <v>154</v>
      </c>
      <c r="E9" s="34" t="s">
        <v>113</v>
      </c>
      <c r="F9" s="34" t="s">
        <v>114</v>
      </c>
      <c r="G9" s="34" t="s">
        <v>115</v>
      </c>
      <c r="H9" s="34" t="s">
        <v>116</v>
      </c>
      <c r="I9" s="34" t="s">
        <v>117</v>
      </c>
      <c r="J9" s="34" t="s">
        <v>150</v>
      </c>
      <c r="L9" t="s">
        <v>126</v>
      </c>
    </row>
    <row r="10" spans="1:15" ht="16" thickBot="1">
      <c r="A10" s="18">
        <v>1</v>
      </c>
      <c r="B10" s="22">
        <v>2002</v>
      </c>
      <c r="C10" s="57">
        <v>-1956201.4500859925</v>
      </c>
      <c r="D10" s="57">
        <v>3739941.0803154707</v>
      </c>
      <c r="E10" s="36">
        <v>1523670.1312683504</v>
      </c>
      <c r="F10" s="23">
        <v>854871.14703622425</v>
      </c>
      <c r="G10" s="24">
        <v>663999</v>
      </c>
      <c r="H10" s="23">
        <v>7124.9668564346994</v>
      </c>
      <c r="I10" s="25">
        <v>3013.1797778016089</v>
      </c>
      <c r="J10" s="54" cm="1">
        <f t="array" ref="J10">TREND($E$10:$E$33,$F$10:$I$33,F10:I10)</f>
        <v>1621628.6645616177</v>
      </c>
    </row>
    <row r="11" spans="1:15">
      <c r="A11" s="18">
        <v>2</v>
      </c>
      <c r="B11" s="26">
        <v>2003</v>
      </c>
      <c r="C11" s="58">
        <v>-1286877.1868016412</v>
      </c>
      <c r="D11" s="58">
        <v>4213046.8077561511</v>
      </c>
      <c r="E11" s="37">
        <v>1899714.2822209885</v>
      </c>
      <c r="F11" s="13">
        <v>1139219.2493035407</v>
      </c>
      <c r="G11" s="17">
        <v>884859</v>
      </c>
      <c r="H11" s="13">
        <v>9472.4628590143511</v>
      </c>
      <c r="I11" s="27">
        <v>3063.7503642895449</v>
      </c>
      <c r="J11" s="54" cm="1">
        <f t="array" ref="J11">TREND($E$10:$E$33,$F$10:$I$33,F11:I11)</f>
        <v>2013016.1992909929</v>
      </c>
      <c r="L11" s="42" t="s">
        <v>127</v>
      </c>
      <c r="M11" s="42"/>
    </row>
    <row r="12" spans="1:15">
      <c r="A12" s="18">
        <v>3</v>
      </c>
      <c r="B12" s="26">
        <v>2004</v>
      </c>
      <c r="C12" s="58">
        <v>-580604.81776423042</v>
      </c>
      <c r="D12" s="58">
        <v>4718163.99984763</v>
      </c>
      <c r="E12" s="37">
        <v>2271976.8034374709</v>
      </c>
      <c r="F12" s="13">
        <v>1403738.508618192</v>
      </c>
      <c r="G12" s="17">
        <v>1090317</v>
      </c>
      <c r="H12" s="13">
        <v>10821.718177877687</v>
      </c>
      <c r="I12" s="27">
        <v>3114.3209507774804</v>
      </c>
      <c r="J12" s="54" cm="1">
        <f t="array" ref="J12">TREND($E$10:$E$33,$F$10:$I$33,F12:I12)</f>
        <v>2325038.8548217583</v>
      </c>
      <c r="L12" s="39" t="s">
        <v>128</v>
      </c>
      <c r="M12" s="39">
        <v>0.99723050753094955</v>
      </c>
    </row>
    <row r="13" spans="1:15">
      <c r="A13" s="18">
        <v>4</v>
      </c>
      <c r="B13" s="26">
        <v>2005</v>
      </c>
      <c r="C13" s="58">
        <v>162595.71389143006</v>
      </c>
      <c r="D13" s="58">
        <v>5258485.370482346</v>
      </c>
      <c r="E13" s="37">
        <v>2745199.6299384595</v>
      </c>
      <c r="F13" s="13">
        <v>1677617.7878271635</v>
      </c>
      <c r="G13" s="17">
        <v>1303046</v>
      </c>
      <c r="H13" s="13">
        <v>15014.027631766721</v>
      </c>
      <c r="I13" s="27">
        <v>3164.8915372654155</v>
      </c>
      <c r="J13" s="54" cm="1">
        <f t="array" ref="J13">TREND($E$10:$E$33,$F$10:$I$33,F13:I13)</f>
        <v>2813972.2413556622</v>
      </c>
      <c r="L13" s="39" t="s">
        <v>129</v>
      </c>
      <c r="M13" s="43">
        <v>0.99446868515043529</v>
      </c>
    </row>
    <row r="14" spans="1:15">
      <c r="A14" s="18">
        <v>5</v>
      </c>
      <c r="B14" s="26">
        <v>2006</v>
      </c>
      <c r="C14" s="58">
        <v>942176.77224868082</v>
      </c>
      <c r="D14" s="58">
        <v>5837861.6182303559</v>
      </c>
      <c r="E14" s="37">
        <v>3476075.5445336094</v>
      </c>
      <c r="F14" s="13">
        <v>2080056.4881224297</v>
      </c>
      <c r="G14" s="17">
        <v>1615629</v>
      </c>
      <c r="H14" s="13">
        <v>18464.986503774206</v>
      </c>
      <c r="I14" s="27">
        <v>3262.6488048257374</v>
      </c>
      <c r="J14" s="54" cm="1">
        <f t="array" ref="J14">TREND($E$10:$E$33,$F$10:$I$33,F14:I14)</f>
        <v>3353135.6454100725</v>
      </c>
      <c r="L14" s="39" t="s">
        <v>130</v>
      </c>
      <c r="M14" s="39">
        <v>0.99330419781368484</v>
      </c>
    </row>
    <row r="15" spans="1:15">
      <c r="A15" s="18">
        <v>6</v>
      </c>
      <c r="B15" s="26">
        <v>2007</v>
      </c>
      <c r="C15" s="58">
        <v>1756902.0622068932</v>
      </c>
      <c r="D15" s="58">
        <v>6460967.4171804525</v>
      </c>
      <c r="E15" s="37">
        <v>4183589.0473623835</v>
      </c>
      <c r="F15" s="13">
        <v>2564917.6229515877</v>
      </c>
      <c r="G15" s="17">
        <v>1992233</v>
      </c>
      <c r="H15" s="13">
        <v>23149.291880697179</v>
      </c>
      <c r="I15" s="27">
        <v>3415.8645222520108</v>
      </c>
      <c r="J15" s="54" cm="1">
        <f t="array" ref="J15">TREND($E$10:$E$33,$F$10:$I$33,F15:I15)</f>
        <v>4003467.2315843333</v>
      </c>
      <c r="L15" s="39" t="s">
        <v>131</v>
      </c>
      <c r="M15" s="39">
        <v>686834.65204261779</v>
      </c>
    </row>
    <row r="16" spans="1:15" ht="16" thickBot="1">
      <c r="A16" s="18">
        <v>7</v>
      </c>
      <c r="B16" s="26">
        <v>2008</v>
      </c>
      <c r="C16" s="58">
        <v>2604677.2707518386</v>
      </c>
      <c r="D16" s="58">
        <v>7133475.9862706047</v>
      </c>
      <c r="E16" s="37">
        <v>5380452.4239379605</v>
      </c>
      <c r="F16" s="13">
        <v>3296150.8327038502</v>
      </c>
      <c r="G16" s="17">
        <v>2560199</v>
      </c>
      <c r="H16" s="13">
        <v>29243.136120380714</v>
      </c>
      <c r="I16" s="27">
        <v>3564.3803710455763</v>
      </c>
      <c r="J16" s="54" cm="1">
        <f t="array" ref="J16">TREND($E$10:$E$33,$F$10:$I$33,F16:I16)</f>
        <v>4997568.9222572353</v>
      </c>
      <c r="L16" s="40" t="s">
        <v>132</v>
      </c>
      <c r="M16" s="40">
        <v>24</v>
      </c>
    </row>
    <row r="17" spans="1:26">
      <c r="A17" s="18">
        <v>8</v>
      </c>
      <c r="B17" s="26">
        <v>2009</v>
      </c>
      <c r="C17" s="58">
        <v>3482415.6439466206</v>
      </c>
      <c r="D17" s="58">
        <v>7862198.9157687509</v>
      </c>
      <c r="E17" s="37">
        <v>5857652.2365358304</v>
      </c>
      <c r="F17" s="13">
        <v>3853809.5568073275</v>
      </c>
      <c r="G17" s="17">
        <v>2993346</v>
      </c>
      <c r="H17" s="13">
        <v>32827.12981312503</v>
      </c>
      <c r="I17" s="27">
        <v>3721.2849999999999</v>
      </c>
      <c r="J17" s="54" cm="1">
        <f t="array" ref="J17">TREND($E$10:$E$33,$F$10:$I$33,F17:I17)</f>
        <v>5655970.8998860922</v>
      </c>
    </row>
    <row r="18" spans="1:26" ht="16" thickBot="1">
      <c r="A18" s="18">
        <v>9</v>
      </c>
      <c r="B18" s="26">
        <v>2010</v>
      </c>
      <c r="C18" s="58">
        <v>4386021.7774340864</v>
      </c>
      <c r="D18" s="58">
        <v>8655107.9800591394</v>
      </c>
      <c r="E18" s="37">
        <v>6511019.5831007604</v>
      </c>
      <c r="F18" s="13">
        <v>4239214.9484877475</v>
      </c>
      <c r="G18" s="17">
        <v>3292699</v>
      </c>
      <c r="H18" s="13">
        <v>34417.519307577262</v>
      </c>
      <c r="I18" s="27">
        <v>3722.31</v>
      </c>
      <c r="J18" s="54" cm="1">
        <f t="array" ref="J18">TREND($E$10:$E$33,$F$10:$I$33,F18:I18)</f>
        <v>6150462.5808363054</v>
      </c>
      <c r="L18" t="s">
        <v>133</v>
      </c>
    </row>
    <row r="19" spans="1:26">
      <c r="A19" s="18">
        <v>10</v>
      </c>
      <c r="B19" s="26">
        <v>2011</v>
      </c>
      <c r="C19" s="58">
        <v>5310614.37989299</v>
      </c>
      <c r="D19" s="58">
        <v>9521118.1844831277</v>
      </c>
      <c r="E19" s="37">
        <v>7448243.4494492188</v>
      </c>
      <c r="F19" s="13">
        <v>4675803.1769923167</v>
      </c>
      <c r="G19" s="17">
        <v>3631808</v>
      </c>
      <c r="H19" s="13">
        <v>38027.270514532211</v>
      </c>
      <c r="I19" s="27">
        <v>3588.8969999999999</v>
      </c>
      <c r="J19" s="54" cm="1">
        <f t="array" ref="J19">TREND($E$10:$E$33,$F$10:$I$33,F19:I19)</f>
        <v>6931672.4976289012</v>
      </c>
      <c r="L19" s="41"/>
      <c r="M19" s="41" t="s">
        <v>138</v>
      </c>
      <c r="N19" s="41" t="s">
        <v>139</v>
      </c>
      <c r="O19" s="41" t="s">
        <v>140</v>
      </c>
      <c r="P19" s="41" t="s">
        <v>141</v>
      </c>
      <c r="Q19" s="41" t="s">
        <v>142</v>
      </c>
    </row>
    <row r="20" spans="1:26">
      <c r="A20" s="18">
        <v>11</v>
      </c>
      <c r="B20" s="26">
        <v>2012</v>
      </c>
      <c r="C20" s="58">
        <v>6251096.5317673925</v>
      </c>
      <c r="D20" s="58">
        <v>10469523.531359868</v>
      </c>
      <c r="E20" s="37">
        <v>8915955.3337932099</v>
      </c>
      <c r="F20" s="13">
        <v>5864573.2429680433</v>
      </c>
      <c r="G20" s="17">
        <v>6188756</v>
      </c>
      <c r="H20" s="13">
        <v>48913.793502099419</v>
      </c>
      <c r="I20" s="27">
        <v>3517.73</v>
      </c>
      <c r="J20" s="54" cm="1">
        <f t="array" ref="J20">TREND($E$10:$E$33,$F$10:$I$33,F20:I20)</f>
        <v>8913416.8641179483</v>
      </c>
      <c r="L20" s="39" t="s">
        <v>134</v>
      </c>
      <c r="M20" s="39">
        <v>4</v>
      </c>
      <c r="N20" s="39">
        <v>1611464450665607.2</v>
      </c>
      <c r="O20" s="39">
        <v>402866112666401.81</v>
      </c>
      <c r="P20" s="39">
        <v>853.99699401241435</v>
      </c>
      <c r="Q20" s="44">
        <v>3.7659973796041106E-21</v>
      </c>
    </row>
    <row r="21" spans="1:26">
      <c r="A21" s="18">
        <v>12</v>
      </c>
      <c r="B21" s="26">
        <v>2013</v>
      </c>
      <c r="C21" s="58">
        <v>7203056.213776174</v>
      </c>
      <c r="D21" s="58">
        <v>11509102.738387467</v>
      </c>
      <c r="E21" s="37">
        <v>10017461.84195617</v>
      </c>
      <c r="F21" s="13">
        <v>6696500.3734088941</v>
      </c>
      <c r="G21" s="17">
        <v>7066670</v>
      </c>
      <c r="H21" s="13">
        <v>55417.97686444701</v>
      </c>
      <c r="I21" s="27">
        <v>3511.3829999999998</v>
      </c>
      <c r="J21" s="54" cm="1">
        <f t="array" ref="J21">TREND($E$10:$E$33,$F$10:$I$33,F21:I21)</f>
        <v>10174562.952169243</v>
      </c>
      <c r="L21" s="39" t="s">
        <v>135</v>
      </c>
      <c r="M21" s="39">
        <v>19</v>
      </c>
      <c r="N21" s="39">
        <v>8963094945683.5723</v>
      </c>
      <c r="O21" s="39">
        <v>471741839246.50378</v>
      </c>
      <c r="P21" s="39"/>
      <c r="Q21" s="39"/>
    </row>
    <row r="22" spans="1:26" ht="16" thickBot="1">
      <c r="A22" s="18">
        <v>13</v>
      </c>
      <c r="B22" s="26">
        <v>2014</v>
      </c>
      <c r="C22" s="58">
        <v>8163748.1690284451</v>
      </c>
      <c r="D22" s="58">
        <v>12647143.853577789</v>
      </c>
      <c r="E22" s="37">
        <v>9925208.0999999996</v>
      </c>
      <c r="F22" s="13">
        <v>6933386.9000000004</v>
      </c>
      <c r="G22" s="17">
        <v>7517411</v>
      </c>
      <c r="H22" s="13">
        <v>58446.402896956672</v>
      </c>
      <c r="I22" s="27">
        <v>3511.895</v>
      </c>
      <c r="J22" s="54" cm="1">
        <f t="array" ref="J22">TREND($E$10:$E$33,$F$10:$I$33,F22:I22)</f>
        <v>10605951.62170127</v>
      </c>
      <c r="L22" s="40" t="s">
        <v>136</v>
      </c>
      <c r="M22" s="40">
        <v>23</v>
      </c>
      <c r="N22" s="40">
        <v>1620427545611290.8</v>
      </c>
      <c r="O22" s="40"/>
      <c r="P22" s="40"/>
      <c r="Q22" s="40"/>
    </row>
    <row r="23" spans="1:26" ht="16" thickBot="1">
      <c r="A23" s="18">
        <v>14</v>
      </c>
      <c r="B23" s="26">
        <v>2015</v>
      </c>
      <c r="C23" s="58">
        <v>9132743.5197487306</v>
      </c>
      <c r="D23" s="58">
        <v>13888801.353981158</v>
      </c>
      <c r="E23" s="37">
        <v>10706582.1</v>
      </c>
      <c r="F23" s="13">
        <v>7504676.2999999998</v>
      </c>
      <c r="G23" s="17">
        <v>7806215</v>
      </c>
      <c r="H23" s="13">
        <v>57428.570061473758</v>
      </c>
      <c r="I23" s="27">
        <v>3506.1019999999999</v>
      </c>
      <c r="J23" s="54" cm="1">
        <f t="array" ref="J23">TREND($E$10:$E$33,$F$10:$I$33,F23:I23)</f>
        <v>11142798.740273396</v>
      </c>
      <c r="V23" s="45" t="s">
        <v>143</v>
      </c>
      <c r="W23" s="45" t="s">
        <v>131</v>
      </c>
    </row>
    <row r="24" spans="1:26">
      <c r="A24" s="18">
        <v>15</v>
      </c>
      <c r="B24" s="26">
        <v>2016</v>
      </c>
      <c r="C24" s="58">
        <v>10111953.60401921</v>
      </c>
      <c r="D24" s="58">
        <v>15237079.271344533</v>
      </c>
      <c r="E24" s="37">
        <v>11852881.700000001</v>
      </c>
      <c r="F24" s="13">
        <v>8005749.4000000004</v>
      </c>
      <c r="G24" s="17">
        <v>8342023</v>
      </c>
      <c r="H24" s="13">
        <v>59750.30854984279</v>
      </c>
      <c r="I24" s="27">
        <v>3420.6927000000001</v>
      </c>
      <c r="J24" s="54" cm="1">
        <f t="array" ref="J24">TREND($E$10:$E$33,$F$10:$I$33,F24:I24)</f>
        <v>11878315.017391136</v>
      </c>
      <c r="L24" s="41"/>
      <c r="M24" s="45" t="s">
        <v>143</v>
      </c>
      <c r="N24" s="45" t="s">
        <v>131</v>
      </c>
      <c r="O24" s="45" t="s">
        <v>144</v>
      </c>
      <c r="P24" s="45" t="s">
        <v>145</v>
      </c>
      <c r="Q24" s="45" t="s">
        <v>146</v>
      </c>
      <c r="R24" s="45" t="s">
        <v>147</v>
      </c>
      <c r="S24" s="45" t="s">
        <v>148</v>
      </c>
      <c r="T24" s="45" t="s">
        <v>149</v>
      </c>
      <c r="V24">
        <v>1</v>
      </c>
      <c r="W24">
        <v>2</v>
      </c>
      <c r="X24">
        <v>3</v>
      </c>
      <c r="Y24">
        <v>4</v>
      </c>
      <c r="Z24">
        <v>5</v>
      </c>
    </row>
    <row r="25" spans="1:26">
      <c r="A25" s="18">
        <v>16</v>
      </c>
      <c r="B25" s="26">
        <v>2017</v>
      </c>
      <c r="C25" s="58">
        <v>11105090.40919121</v>
      </c>
      <c r="D25" s="58">
        <v>16693377.976902718</v>
      </c>
      <c r="E25" s="37">
        <v>12766002.800000001</v>
      </c>
      <c r="F25" s="13">
        <v>8435287.0999999996</v>
      </c>
      <c r="G25" s="17">
        <v>8435287</v>
      </c>
      <c r="H25" s="13">
        <v>71121.2</v>
      </c>
      <c r="I25" s="27">
        <v>4608.7519299999994</v>
      </c>
      <c r="J25" s="54" cm="1">
        <f t="array" ref="J25">TREND($E$10:$E$33,$F$10:$I$33,F25:I25)</f>
        <v>11975639.912067607</v>
      </c>
      <c r="L25" s="39" t="s">
        <v>137</v>
      </c>
      <c r="M25" s="46">
        <v>2880488.2330697887</v>
      </c>
      <c r="N25" s="47">
        <v>2324743.0346564753</v>
      </c>
      <c r="O25" s="47">
        <v>1.2390566140551682</v>
      </c>
      <c r="P25" s="48">
        <v>0.23041326259115352</v>
      </c>
      <c r="Q25" s="47">
        <v>-1985254.8587843848</v>
      </c>
      <c r="R25" s="47">
        <v>7746231.3249239624</v>
      </c>
      <c r="S25" s="47">
        <v>-1985254.8587843848</v>
      </c>
      <c r="T25" s="47">
        <v>7746231.3249239624</v>
      </c>
      <c r="U25" s="47">
        <v>5</v>
      </c>
      <c r="V25" s="12" cm="1">
        <f t="array" ref="V25">INDEX(LINEST($E$10:$E$33,$F$10:$I$33, ,1),V$24,$U25)</f>
        <v>2880488.2330697887</v>
      </c>
      <c r="W25" s="12" cm="1">
        <f t="array" ref="W25">INDEX(LINEST($E$10:$E$33,$F$10:$I$33, ,1),W$24,$U25)</f>
        <v>2324743.0346564753</v>
      </c>
      <c r="X25" s="12"/>
      <c r="Y25" s="12"/>
      <c r="Z25" s="12"/>
    </row>
    <row r="26" spans="1:26" ht="16">
      <c r="A26" s="18">
        <v>17</v>
      </c>
      <c r="B26" s="26">
        <v>2018</v>
      </c>
      <c r="C26" s="58">
        <v>12116896.199047633</v>
      </c>
      <c r="D26" s="58">
        <v>18258272.037383951</v>
      </c>
      <c r="E26" s="37">
        <v>13515794</v>
      </c>
      <c r="F26" s="13">
        <v>8889867.7000000011</v>
      </c>
      <c r="G26" s="17">
        <v>8889868</v>
      </c>
      <c r="H26" s="13">
        <v>79509</v>
      </c>
      <c r="I26" s="27">
        <v>4690.2311</v>
      </c>
      <c r="J26" s="54" cm="1">
        <f t="array" ref="J26">TREND($E$10:$E$33,$F$10:$I$33,F26:I26)</f>
        <v>12875879.003359264</v>
      </c>
      <c r="L26" s="11" t="s">
        <v>104</v>
      </c>
      <c r="M26" s="51">
        <v>1.0229750274669891</v>
      </c>
      <c r="N26" s="47">
        <v>0.23911098265006031</v>
      </c>
      <c r="O26" s="47">
        <v>4.2782435843363844</v>
      </c>
      <c r="P26" s="48">
        <v>4.060149971104321E-4</v>
      </c>
      <c r="Q26" s="47">
        <v>0.52250998910720492</v>
      </c>
      <c r="R26" s="47">
        <v>1.5234400658267733</v>
      </c>
      <c r="S26" s="47">
        <v>0.52250998910720492</v>
      </c>
      <c r="T26" s="47">
        <v>1.5234400658267733</v>
      </c>
      <c r="U26" s="47">
        <v>4</v>
      </c>
      <c r="V26" s="12" cm="1">
        <f t="array" ref="V26">INDEX(LINEST($E$10:$E$33,$F$10:$I$33, ,1),V$24,$U26)</f>
        <v>1.0229750274669891</v>
      </c>
      <c r="W26" s="12" cm="1">
        <f t="array" ref="W26">INDEX(LINEST($E$10:$E$33,$F$10:$I$33, ,1),W$24,$U26)</f>
        <v>0.23911098265006031</v>
      </c>
      <c r="X26" s="12"/>
      <c r="Y26" s="12"/>
      <c r="Z26" s="12"/>
    </row>
    <row r="27" spans="1:26" ht="16">
      <c r="A27" s="18">
        <v>18</v>
      </c>
      <c r="B27" s="26">
        <v>2019</v>
      </c>
      <c r="C27" s="58">
        <v>13152464.67318739</v>
      </c>
      <c r="D27" s="58">
        <v>19932196.813244045</v>
      </c>
      <c r="E27" s="37">
        <v>13615271.9</v>
      </c>
      <c r="F27" s="13">
        <v>9318440.1999999993</v>
      </c>
      <c r="G27" s="17">
        <v>9438926</v>
      </c>
      <c r="H27" s="13">
        <v>84992.9</v>
      </c>
      <c r="I27" s="27">
        <v>4692.8642</v>
      </c>
      <c r="J27" s="54" cm="1">
        <f t="array" ref="J27">TREND($E$10:$E$33,$F$10:$I$33,F27:I27)</f>
        <v>13648410.010231204</v>
      </c>
      <c r="L27" s="11" t="s">
        <v>105</v>
      </c>
      <c r="M27" s="51">
        <v>2.5395234397108751E-2</v>
      </c>
      <c r="N27" s="47">
        <v>0.25404094094393415</v>
      </c>
      <c r="O27" s="47">
        <v>9.9965124923361792E-2</v>
      </c>
      <c r="P27" s="48">
        <v>0.92141926840670008</v>
      </c>
      <c r="Q27" s="47">
        <v>-0.50631856580306622</v>
      </c>
      <c r="R27" s="47">
        <v>0.55710903459728378</v>
      </c>
      <c r="S27" s="47">
        <v>-0.50631856580306622</v>
      </c>
      <c r="T27" s="47">
        <v>0.55710903459728378</v>
      </c>
      <c r="U27" s="47">
        <v>3</v>
      </c>
      <c r="V27" s="12" cm="1">
        <f t="array" ref="V27">INDEX(LINEST($E$10:$E$33,$F$10:$I$33, ,1),V$24,$U27)</f>
        <v>2.5395234397108751E-2</v>
      </c>
      <c r="W27" s="12" cm="1">
        <f t="array" ref="W27">INDEX(LINEST($E$10:$E$33,$F$10:$I$33, ,1),W$24,$U27)</f>
        <v>0.25404094094393415</v>
      </c>
      <c r="X27" s="12"/>
      <c r="Y27" s="12"/>
      <c r="Z27" s="12"/>
    </row>
    <row r="28" spans="1:26" ht="16">
      <c r="A28" s="18">
        <v>19</v>
      </c>
      <c r="B28" s="26">
        <v>2020</v>
      </c>
      <c r="C28" s="58">
        <v>14216798.490484538</v>
      </c>
      <c r="D28" s="58">
        <v>21715898.977094799</v>
      </c>
      <c r="E28" s="37">
        <v>14544325.699999999</v>
      </c>
      <c r="F28" s="13">
        <v>9987984.4000000004</v>
      </c>
      <c r="G28" s="17">
        <v>9987984</v>
      </c>
      <c r="H28" s="13">
        <v>91586</v>
      </c>
      <c r="I28" s="27">
        <v>4732.6019299999998</v>
      </c>
      <c r="J28" s="54" cm="1">
        <f t="array" ref="J28">TREND($E$10:$E$33,$F$10:$I$33,F28:I28)</f>
        <v>14701025.428513909</v>
      </c>
      <c r="L28" s="11" t="s">
        <v>106</v>
      </c>
      <c r="M28" s="52">
        <v>58.792765704351318</v>
      </c>
      <c r="N28" s="47">
        <v>61.289134302275777</v>
      </c>
      <c r="O28" s="47">
        <v>0.95926898582687659</v>
      </c>
      <c r="P28" s="48">
        <v>0.34947222665817312</v>
      </c>
      <c r="Q28" s="47">
        <v>-69.486866664173334</v>
      </c>
      <c r="R28" s="47">
        <v>187.07239807287596</v>
      </c>
      <c r="S28" s="47">
        <v>-69.486866664173334</v>
      </c>
      <c r="T28" s="47">
        <v>187.07239807287596</v>
      </c>
      <c r="U28" s="47">
        <v>2</v>
      </c>
      <c r="V28" s="12" cm="1">
        <f t="array" ref="V28">INDEX(LINEST($E$10:$E$33,$F$10:$I$33, ,1),V$24,$U28)</f>
        <v>58.792765704351318</v>
      </c>
      <c r="W28" s="12" cm="1">
        <f t="array" ref="W28">INDEX(LINEST($E$10:$E$33,$F$10:$I$33, ,1),W$24,$U28)</f>
        <v>61.289134302275777</v>
      </c>
      <c r="X28" s="12" cm="1">
        <f t="array" ref="X28">INDEX(LINEST($E$10:$E$33,$F$10:$I$33, ,1),X$24,$U28)</f>
        <v>686834.65204261779</v>
      </c>
      <c r="Y28" s="12" cm="1">
        <f t="array" ref="Y28">INDEX(LINEST($E$10:$E$33,$F$10:$I$33, ,1),Y$24,$U28)</f>
        <v>19</v>
      </c>
      <c r="Z28" s="12" cm="1">
        <f t="array" ref="Z28">INDEX(LINEST($E$10:$E$33,$F$10:$I$33, ,1),Z$24,$U28)</f>
        <v>8963094945683.5723</v>
      </c>
    </row>
    <row r="29" spans="1:26" ht="17" thickBot="1">
      <c r="A29" s="18">
        <v>20</v>
      </c>
      <c r="B29" s="26">
        <v>2021</v>
      </c>
      <c r="C29" s="58">
        <v>15314593.402886452</v>
      </c>
      <c r="D29" s="58">
        <v>23610660.716225568</v>
      </c>
      <c r="E29" s="37">
        <v>16406490.399999999</v>
      </c>
      <c r="F29" s="13">
        <v>12989466.85</v>
      </c>
      <c r="G29" s="17">
        <v>10979480</v>
      </c>
      <c r="H29" s="13">
        <v>97845.4</v>
      </c>
      <c r="I29" s="27">
        <v>4651.6728800000001</v>
      </c>
      <c r="J29" s="54" cm="1">
        <f t="array" ref="J29">TREND($E$10:$E$33,$F$10:$I$33,F29:I29)</f>
        <v>18233656.343584314</v>
      </c>
      <c r="L29" s="11" t="s">
        <v>17</v>
      </c>
      <c r="M29" s="53">
        <v>-852.63094483820839</v>
      </c>
      <c r="N29" s="49">
        <v>827.4144533612656</v>
      </c>
      <c r="O29" s="49">
        <v>-1.0304762521061894</v>
      </c>
      <c r="P29" s="50">
        <v>0.31572652286669961</v>
      </c>
      <c r="Q29" s="49">
        <v>-2584.4292986884398</v>
      </c>
      <c r="R29" s="49">
        <v>879.16740901202297</v>
      </c>
      <c r="S29" s="49">
        <v>-2584.4292986884398</v>
      </c>
      <c r="T29" s="49">
        <v>879.16740901202297</v>
      </c>
      <c r="U29" s="47">
        <v>1</v>
      </c>
      <c r="V29" s="12" cm="1">
        <f t="array" ref="V29">INDEX(LINEST($E$10:$E$33,$F$10:$I$33, ,1),V$24,$U29)</f>
        <v>-852.63094483820839</v>
      </c>
      <c r="W29" s="12" cm="1">
        <f t="array" ref="W29">INDEX(LINEST($E$10:$E$33,$F$10:$I$33, ,1),W$24,$U29)</f>
        <v>827.4144533612656</v>
      </c>
      <c r="X29" s="12" cm="1">
        <f t="array" ref="X29">INDEX(LINEST($E$10:$E$33,$F$10:$I$33, ,1),X$24,$U29)</f>
        <v>0.99446868515043529</v>
      </c>
      <c r="Y29" s="12" cm="1">
        <f t="array" ref="Y29">INDEX(LINEST($E$10:$E$33,$F$10:$I$33, ,1),Y$24,$U29)</f>
        <v>853.99699401241435</v>
      </c>
      <c r="Z29" s="12" cm="1">
        <f t="array" ref="Z29">INDEX(LINEST($E$10:$E$33,$F$10:$I$33, ,1),Z$24,$U29)</f>
        <v>1611464450665607.2</v>
      </c>
    </row>
    <row r="30" spans="1:26">
      <c r="A30" s="18">
        <v>21</v>
      </c>
      <c r="B30" s="26">
        <v>2022</v>
      </c>
      <c r="C30" s="58">
        <v>16450176.729841826</v>
      </c>
      <c r="D30" s="58">
        <v>25618369.899447113</v>
      </c>
      <c r="E30" s="37">
        <v>19738622.600000001</v>
      </c>
      <c r="F30" s="13">
        <v>15127767.050000001</v>
      </c>
      <c r="G30" s="17">
        <v>13819987</v>
      </c>
      <c r="H30" s="13">
        <v>108572.5</v>
      </c>
      <c r="I30" s="27">
        <v>4634.6379999999999</v>
      </c>
      <c r="J30" s="54" cm="1">
        <f t="array" ref="J30">TREND($E$10:$E$33,$F$10:$I$33,F30:I30)</f>
        <v>21138419.733300366</v>
      </c>
    </row>
    <row r="31" spans="1:26">
      <c r="A31" s="18">
        <v>22</v>
      </c>
      <c r="B31" s="26">
        <v>2023</v>
      </c>
      <c r="C31" s="58">
        <v>17627529.220460288</v>
      </c>
      <c r="D31" s="58">
        <v>27741507.172045324</v>
      </c>
      <c r="E31" s="37">
        <v>24340433.200000003</v>
      </c>
      <c r="F31" s="13">
        <v>16660493.5</v>
      </c>
      <c r="G31" s="17">
        <v>16660494</v>
      </c>
      <c r="H31" s="13">
        <v>124522.3</v>
      </c>
      <c r="I31" s="27">
        <v>4624.0249999999996</v>
      </c>
      <c r="J31" s="54" cm="1">
        <f t="array" ref="J31">TREND($E$10:$E$33,$F$10:$I$33,F31:I31)</f>
        <v>23725277.783308953</v>
      </c>
    </row>
    <row r="32" spans="1:26">
      <c r="A32" s="18">
        <v>23</v>
      </c>
      <c r="B32" s="26">
        <v>2024</v>
      </c>
      <c r="C32" s="58">
        <v>18850342.104058798</v>
      </c>
      <c r="D32" s="58">
        <v>29983098.189460117</v>
      </c>
      <c r="E32" s="37">
        <v>29177253.5</v>
      </c>
      <c r="F32" s="13">
        <v>20267549.700000003</v>
      </c>
      <c r="G32" s="17">
        <v>20267550</v>
      </c>
      <c r="H32" s="13">
        <v>145843.40000000002</v>
      </c>
      <c r="I32" s="27">
        <v>4571.1329999999998</v>
      </c>
      <c r="J32" s="54" cm="1">
        <f t="array" ref="J32">TREND($E$10:$E$33,$F$10:$I$33,F32:I32)</f>
        <v>28805432.023975857</v>
      </c>
    </row>
    <row r="33" spans="1:10" ht="16" thickBot="1">
      <c r="A33" s="18">
        <v>24</v>
      </c>
      <c r="B33" s="28">
        <v>2025</v>
      </c>
      <c r="C33" s="59">
        <v>20122082.664074387</v>
      </c>
      <c r="D33" s="59">
        <v>32346657.666376326</v>
      </c>
      <c r="E33" s="38">
        <v>32463740.899999999</v>
      </c>
      <c r="F33" s="29">
        <v>22639157.185240481</v>
      </c>
      <c r="G33" s="30">
        <v>18594505.235589996</v>
      </c>
      <c r="H33" s="30">
        <v>152647.44034584163</v>
      </c>
      <c r="I33" s="31">
        <v>4559.604221119982</v>
      </c>
      <c r="J33" s="54" cm="1">
        <f t="array" ref="J33">TREND($E$10:$E$33,$F$10:$I$33,F33:I33)</f>
        <v>31598898.035906922</v>
      </c>
    </row>
    <row r="34" spans="1:10">
      <c r="A34" s="12">
        <v>25</v>
      </c>
      <c r="B34" s="20">
        <v>2026</v>
      </c>
      <c r="C34" s="20">
        <v>21446055.93275819</v>
      </c>
      <c r="D34" s="20">
        <v>34836137.655886173</v>
      </c>
      <c r="E34" s="21">
        <v>28141096.794322181</v>
      </c>
      <c r="F34" s="21">
        <v>17735341.610827163</v>
      </c>
      <c r="G34" s="21">
        <v>20077597.148903966</v>
      </c>
      <c r="H34" s="21">
        <v>168251.50404214996</v>
      </c>
      <c r="I34" s="21">
        <v>4587.8624503685751</v>
      </c>
      <c r="J34" s="54" cm="1">
        <f t="array" ref="J34">TREND($E$10:$E$33,$F$10:$I$33,F34:I34)</f>
        <v>27513392.850978624</v>
      </c>
    </row>
    <row r="35" spans="1:10">
      <c r="A35" s="12">
        <v>26</v>
      </c>
      <c r="B35" s="12">
        <v>2027</v>
      </c>
      <c r="C35" s="12">
        <v>22825457.991466932</v>
      </c>
      <c r="D35" s="12">
        <v>37455884.586404614</v>
      </c>
      <c r="E35" s="14">
        <v>30140671.288935777</v>
      </c>
      <c r="F35" s="14">
        <v>18537147.942291778</v>
      </c>
      <c r="G35" s="14">
        <v>21620292.77095516</v>
      </c>
      <c r="H35" s="14">
        <v>185313.39640291716</v>
      </c>
      <c r="I35" s="14">
        <v>4614.5924421728969</v>
      </c>
      <c r="J35" s="54" cm="1">
        <f t="array" ref="J35">TREND($E$10:$E$33,$F$10:$I$33,F35:I35)</f>
        <v>29353122.843729038</v>
      </c>
    </row>
    <row r="36" spans="1:10">
      <c r="A36" s="12">
        <v>27</v>
      </c>
      <c r="B36" s="12">
        <v>2028</v>
      </c>
      <c r="C36" s="12">
        <v>24263420.175912913</v>
      </c>
      <c r="D36" s="12">
        <v>40210605.769911781</v>
      </c>
      <c r="E36" s="14">
        <v>32237012.972912345</v>
      </c>
      <c r="F36" s="14">
        <v>19338954.273756389</v>
      </c>
      <c r="G36" s="14">
        <v>23222592.101743583</v>
      </c>
      <c r="H36" s="14">
        <v>203917.04138897866</v>
      </c>
      <c r="I36" s="14">
        <v>4639.9510477454314</v>
      </c>
      <c r="J36" s="54" cm="1">
        <f t="array" ref="J36">TREND($E$10:$E$33,$F$10:$I$33,F36:I36)</f>
        <v>31286179.673845306</v>
      </c>
    </row>
    <row r="37" spans="1:10">
      <c r="A37" s="12">
        <v>28</v>
      </c>
      <c r="B37" s="12">
        <v>2029</v>
      </c>
      <c r="C37" s="12">
        <v>25763045.071118195</v>
      </c>
      <c r="D37" s="12">
        <v>43105344.510163926</v>
      </c>
      <c r="E37" s="14">
        <v>34434194.790641062</v>
      </c>
      <c r="F37" s="14">
        <v>20140760.605221003</v>
      </c>
      <c r="G37" s="14">
        <v>24884495.141269226</v>
      </c>
      <c r="H37" s="14">
        <v>224146.36296116977</v>
      </c>
      <c r="I37" s="14">
        <v>4664.0721447380274</v>
      </c>
      <c r="J37" s="54" cm="1">
        <f t="array" ref="J37">TREND($E$10:$E$33,$F$10:$I$33,F37:I37)</f>
        <v>33317383.31486503</v>
      </c>
    </row>
    <row r="38" spans="1:10">
      <c r="A38" s="12">
        <v>29</v>
      </c>
      <c r="B38" s="12">
        <v>2030</v>
      </c>
      <c r="C38" s="12">
        <v>27327435.670290373</v>
      </c>
      <c r="D38" s="12">
        <v>46145462.450511649</v>
      </c>
      <c r="E38" s="14">
        <v>36736449.060401015</v>
      </c>
      <c r="F38" s="14">
        <v>20942566.936685618</v>
      </c>
      <c r="G38" s="14">
        <v>26606001.889532093</v>
      </c>
      <c r="H38" s="14">
        <v>246085.28508032582</v>
      </c>
      <c r="I38" s="14">
        <v>4687.0709156650846</v>
      </c>
      <c r="J38" s="54" cm="1">
        <f t="array" ref="J38">TREND($E$10:$E$33,$F$10:$I$33,F38:I38)</f>
        <v>35451569.680378497</v>
      </c>
    </row>
  </sheetData>
  <mergeCells count="1">
    <mergeCell ref="C7:D7"/>
  </mergeCells>
  <phoneticPr fontId="13" type="noConversion"/>
  <conditionalFormatting sqref="P25:P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89201-5774-BE44-91F4-FEBD896DA398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975"/>
  <sheetViews>
    <sheetView zoomScale="70" zoomScaleNormal="70" workbookViewId="0">
      <selection sqref="A1:A3"/>
    </sheetView>
  </sheetViews>
  <sheetFormatPr baseColWidth="10" defaultColWidth="8.83203125" defaultRowHeight="15"/>
  <sheetData>
    <row r="1" spans="1:1">
      <c r="A1" s="16">
        <v>1</v>
      </c>
    </row>
    <row r="2" spans="1:1">
      <c r="A2" s="16"/>
    </row>
    <row r="3" spans="1:1">
      <c r="A3" s="16"/>
    </row>
    <row r="32" spans="1:20">
      <c r="A32" s="16">
        <v>2</v>
      </c>
      <c r="T32" s="16">
        <v>3</v>
      </c>
    </row>
    <row r="33" spans="1:20">
      <c r="A33" s="16"/>
      <c r="T33" s="16"/>
    </row>
    <row r="34" spans="1:20">
      <c r="A34" s="16"/>
      <c r="T34" s="16"/>
    </row>
    <row r="76" spans="20:20">
      <c r="T76" s="16">
        <v>4</v>
      </c>
    </row>
    <row r="77" spans="20:20">
      <c r="T77" s="16"/>
    </row>
    <row r="78" spans="20:20">
      <c r="T78" s="16"/>
    </row>
    <row r="114" spans="20:20">
      <c r="T114" s="16">
        <v>5</v>
      </c>
    </row>
    <row r="115" spans="20:20">
      <c r="T115" s="16"/>
    </row>
    <row r="116" spans="20:20">
      <c r="T116" s="16"/>
    </row>
    <row r="148" spans="1:34">
      <c r="A148" s="16">
        <v>6</v>
      </c>
    </row>
    <row r="149" spans="1:34">
      <c r="A149" s="16"/>
    </row>
    <row r="150" spans="1:34">
      <c r="A150" s="16"/>
    </row>
    <row r="157" spans="1:34">
      <c r="AH157" s="16">
        <v>7</v>
      </c>
    </row>
    <row r="158" spans="1:34">
      <c r="AH158" s="16"/>
    </row>
    <row r="159" spans="1:34">
      <c r="AH159" s="16"/>
    </row>
    <row r="199" spans="1:1">
      <c r="A199" s="16">
        <v>8</v>
      </c>
    </row>
    <row r="200" spans="1:1">
      <c r="A200" s="16"/>
    </row>
    <row r="201" spans="1:1">
      <c r="A201" s="16"/>
    </row>
    <row r="237" spans="1:22">
      <c r="A237" s="16">
        <v>9</v>
      </c>
      <c r="V237" s="16">
        <v>12</v>
      </c>
    </row>
    <row r="238" spans="1:22">
      <c r="A238" s="16"/>
      <c r="V238" s="16"/>
    </row>
    <row r="239" spans="1:22">
      <c r="A239" s="16"/>
      <c r="V239" s="16"/>
    </row>
    <row r="256" spans="1:1">
      <c r="A256" s="16">
        <v>11</v>
      </c>
    </row>
    <row r="257" spans="1:1">
      <c r="A257" s="16"/>
    </row>
    <row r="258" spans="1:1">
      <c r="A258" s="16"/>
    </row>
    <row r="278" spans="1:1">
      <c r="A278" s="16">
        <v>10</v>
      </c>
    </row>
    <row r="279" spans="1:1">
      <c r="A279" s="16"/>
    </row>
    <row r="280" spans="1:1">
      <c r="A280" s="16"/>
    </row>
    <row r="299" spans="1:1">
      <c r="A299" s="16">
        <v>13</v>
      </c>
    </row>
    <row r="300" spans="1:1">
      <c r="A300" s="16"/>
    </row>
    <row r="301" spans="1:1">
      <c r="A301" s="16"/>
    </row>
    <row r="335" spans="1:1">
      <c r="A335" s="16">
        <v>14</v>
      </c>
    </row>
    <row r="336" spans="1:1">
      <c r="A336" s="16"/>
    </row>
    <row r="337" spans="1:1">
      <c r="A337" s="16"/>
    </row>
    <row r="371" spans="1:22">
      <c r="A371" s="16">
        <v>15</v>
      </c>
      <c r="V371" s="16">
        <v>16</v>
      </c>
    </row>
    <row r="372" spans="1:22">
      <c r="A372" s="16"/>
      <c r="V372" s="16"/>
    </row>
    <row r="373" spans="1:22">
      <c r="A373" s="16"/>
      <c r="V373" s="16"/>
    </row>
    <row r="409" spans="1:1">
      <c r="A409" s="16">
        <v>17</v>
      </c>
    </row>
    <row r="410" spans="1:1">
      <c r="A410" s="16"/>
    </row>
    <row r="411" spans="1:1">
      <c r="A411" s="16"/>
    </row>
    <row r="436" spans="1:1">
      <c r="A436" s="16">
        <v>18</v>
      </c>
    </row>
    <row r="437" spans="1:1">
      <c r="A437" s="16"/>
    </row>
    <row r="438" spans="1:1">
      <c r="A438" s="16"/>
    </row>
    <row r="475" spans="1:1">
      <c r="A475" s="16">
        <v>19</v>
      </c>
    </row>
    <row r="476" spans="1:1">
      <c r="A476" s="16"/>
    </row>
    <row r="477" spans="1:1">
      <c r="A477" s="16"/>
    </row>
    <row r="510" spans="10:22">
      <c r="J510" s="16">
        <v>20</v>
      </c>
      <c r="V510" s="16">
        <v>21</v>
      </c>
    </row>
    <row r="511" spans="10:22">
      <c r="J511" s="16"/>
      <c r="V511" s="16"/>
    </row>
    <row r="512" spans="10:22">
      <c r="J512" s="16"/>
      <c r="V512" s="16"/>
    </row>
    <row r="555" spans="1:1">
      <c r="A555" s="16">
        <v>22</v>
      </c>
    </row>
    <row r="556" spans="1:1">
      <c r="A556" s="16"/>
    </row>
    <row r="557" spans="1:1">
      <c r="A557" s="16"/>
    </row>
    <row r="571" spans="36:36">
      <c r="AJ571" s="16">
        <v>23</v>
      </c>
    </row>
    <row r="572" spans="36:36">
      <c r="AJ572" s="16"/>
    </row>
    <row r="573" spans="36:36">
      <c r="AJ573" s="16"/>
    </row>
    <row r="606" spans="1:1">
      <c r="A606" s="16">
        <v>24</v>
      </c>
    </row>
    <row r="607" spans="1:1">
      <c r="A607" s="16"/>
    </row>
    <row r="608" spans="1:1">
      <c r="A608" s="16"/>
    </row>
    <row r="649" spans="1:33">
      <c r="A649" s="16">
        <v>25</v>
      </c>
      <c r="AG649" s="16">
        <v>26</v>
      </c>
    </row>
    <row r="650" spans="1:33">
      <c r="A650" s="16"/>
      <c r="AG650" s="16"/>
    </row>
    <row r="651" spans="1:33">
      <c r="A651" s="16"/>
      <c r="AG651" s="16"/>
    </row>
    <row r="695" spans="1:1">
      <c r="A695" s="16">
        <v>27</v>
      </c>
    </row>
    <row r="696" spans="1:1">
      <c r="A696" s="16"/>
    </row>
    <row r="697" spans="1:1">
      <c r="A697" s="16"/>
    </row>
    <row r="732" spans="1:1">
      <c r="A732" s="16">
        <v>28</v>
      </c>
    </row>
    <row r="733" spans="1:1">
      <c r="A733" s="16"/>
    </row>
    <row r="734" spans="1:1">
      <c r="A734" s="16"/>
    </row>
    <row r="769" spans="1:1">
      <c r="A769" s="16">
        <v>29</v>
      </c>
    </row>
    <row r="770" spans="1:1">
      <c r="A770" s="16"/>
    </row>
    <row r="771" spans="1:1">
      <c r="A771" s="16"/>
    </row>
    <row r="804" spans="1:1">
      <c r="A804" s="16">
        <v>30</v>
      </c>
    </row>
    <row r="805" spans="1:1">
      <c r="A805" s="16"/>
    </row>
    <row r="806" spans="1:1">
      <c r="A806" s="16"/>
    </row>
    <row r="837" spans="1:1">
      <c r="A837" s="16">
        <v>31</v>
      </c>
    </row>
    <row r="838" spans="1:1">
      <c r="A838" s="16"/>
    </row>
    <row r="839" spans="1:1">
      <c r="A839" s="16"/>
    </row>
    <row r="872" spans="1:1">
      <c r="A872" s="16">
        <v>32</v>
      </c>
    </row>
    <row r="873" spans="1:1">
      <c r="A873" s="16"/>
    </row>
    <row r="874" spans="1:1">
      <c r="A874" s="16"/>
    </row>
    <row r="915" spans="1:1">
      <c r="A915" s="16">
        <v>33</v>
      </c>
    </row>
    <row r="916" spans="1:1">
      <c r="A916" s="16"/>
    </row>
    <row r="917" spans="1:1">
      <c r="A917" s="16"/>
    </row>
    <row r="951" spans="1:1">
      <c r="A951" s="16">
        <v>34</v>
      </c>
    </row>
    <row r="952" spans="1:1">
      <c r="A952" s="16"/>
    </row>
    <row r="953" spans="1:1">
      <c r="A953" s="16"/>
    </row>
    <row r="961" spans="1:1">
      <c r="A961" s="16">
        <v>35</v>
      </c>
    </row>
    <row r="962" spans="1:1">
      <c r="A962" s="16"/>
    </row>
    <row r="963" spans="1:1">
      <c r="A963" s="16"/>
    </row>
    <row r="973" spans="1:1">
      <c r="A973" s="16">
        <v>36</v>
      </c>
    </row>
    <row r="974" spans="1:1">
      <c r="A974" s="16"/>
    </row>
    <row r="975" spans="1:1">
      <c r="A975" s="16"/>
    </row>
  </sheetData>
  <mergeCells count="36">
    <mergeCell ref="A951:A953"/>
    <mergeCell ref="A961:A963"/>
    <mergeCell ref="A973:A975"/>
    <mergeCell ref="A872:A874"/>
    <mergeCell ref="A915:A917"/>
    <mergeCell ref="A695:A697"/>
    <mergeCell ref="A732:A734"/>
    <mergeCell ref="A769:A771"/>
    <mergeCell ref="A804:A806"/>
    <mergeCell ref="A837:A839"/>
    <mergeCell ref="A148:A150"/>
    <mergeCell ref="AJ571:AJ573"/>
    <mergeCell ref="A606:A608"/>
    <mergeCell ref="A649:A651"/>
    <mergeCell ref="AG649:AG651"/>
    <mergeCell ref="AH157:AH159"/>
    <mergeCell ref="A199:A201"/>
    <mergeCell ref="A237:A239"/>
    <mergeCell ref="A278:A280"/>
    <mergeCell ref="A256:A258"/>
    <mergeCell ref="V237:V239"/>
    <mergeCell ref="A475:A477"/>
    <mergeCell ref="J510:J512"/>
    <mergeCell ref="V510:V512"/>
    <mergeCell ref="A555:A557"/>
    <mergeCell ref="A299:A301"/>
    <mergeCell ref="A1:A3"/>
    <mergeCell ref="A32:A34"/>
    <mergeCell ref="T32:T34"/>
    <mergeCell ref="T76:T78"/>
    <mergeCell ref="T114:T116"/>
    <mergeCell ref="A335:A337"/>
    <mergeCell ref="A371:A373"/>
    <mergeCell ref="V371:V373"/>
    <mergeCell ref="A409:A411"/>
    <mergeCell ref="A436:A438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Титул</vt:lpstr>
      <vt:lpstr>Базовая модель регрессии</vt:lpstr>
      <vt:lpstr>Лист1</vt:lpstr>
      <vt:lpstr>Рисунки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Д.С. Баклановский</dc:creator>
  <cp:lastModifiedBy>Hokori</cp:lastModifiedBy>
  <dcterms:created xsi:type="dcterms:W3CDTF">2020-02-20T15:41:15Z</dcterms:created>
  <dcterms:modified xsi:type="dcterms:W3CDTF">2026-02-25T16:57:41Z</dcterms:modified>
</cp:coreProperties>
</file>