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4338\Desktop\PHYS128AL\Experiment3\data\"/>
    </mc:Choice>
  </mc:AlternateContent>
  <bookViews>
    <workbookView xWindow="0" yWindow="0" windowWidth="13680" windowHeight="10028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  <c r="G1" i="2"/>
  <c r="H1" i="2" s="1"/>
  <c r="F2" i="2"/>
  <c r="G2" i="2"/>
  <c r="H2" i="2"/>
  <c r="F3" i="2"/>
  <c r="G3" i="2"/>
  <c r="H3" i="2" s="1"/>
  <c r="F4" i="2"/>
  <c r="G4" i="2"/>
  <c r="H4" i="2"/>
  <c r="F5" i="2"/>
  <c r="G5" i="2"/>
  <c r="H5" i="2" s="1"/>
  <c r="F6" i="2"/>
  <c r="G6" i="2"/>
  <c r="H6" i="2"/>
  <c r="F7" i="2"/>
  <c r="G7" i="2"/>
  <c r="H7" i="2" s="1"/>
  <c r="F8" i="2"/>
  <c r="G8" i="2"/>
  <c r="H8" i="2"/>
  <c r="F9" i="2"/>
  <c r="G9" i="2"/>
  <c r="H9" i="2" s="1"/>
</calcChain>
</file>

<file path=xl/sharedStrings.xml><?xml version="1.0" encoding="utf-8"?>
<sst xmlns="http://schemas.openxmlformats.org/spreadsheetml/2006/main" count="25" uniqueCount="17">
  <si>
    <t>Angle[Deg]</t>
  </si>
  <si>
    <t>Start Time</t>
  </si>
  <si>
    <t>End Time</t>
  </si>
  <si>
    <t>R[cm]</t>
  </si>
  <si>
    <t>h[cm]</t>
  </si>
  <si>
    <t>s[cm]</t>
  </si>
  <si>
    <t>a[cm]</t>
  </si>
  <si>
    <t>b[cm]</t>
  </si>
  <si>
    <t>c[cm]</t>
  </si>
  <si>
    <t>d[cm]</t>
  </si>
  <si>
    <t>L[cm]</t>
  </si>
  <si>
    <t>m[cm]</t>
  </si>
  <si>
    <t>D[cm]</t>
  </si>
  <si>
    <t>Time Delta</t>
  </si>
  <si>
    <t>Time Delta [Sec]</t>
  </si>
  <si>
    <t>Muon Count [1]</t>
  </si>
  <si>
    <t>Flux[1/Sec]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</si>
</sst>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:ss\ AM/PM;@"/>
    <numFmt numFmtId="165" formatCode="[$-F400]h:mm:ss\ AM/PM"/>
    <numFmt numFmtId="166" formatCode="[h]:mm:ss;@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Microsoft YaHei UI"/>
      <family val="2"/>
      <charset val="134"/>
    </font>
    <font>
      <b/>
      <sz val="8"/>
      <color theme="0"/>
      <name val="Calibri Light"/>
      <family val="2"/>
      <scheme val="major"/>
    </font>
    <font>
      <sz val="9.3000000000000007"/>
      <color rgb="FF35353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1" fillId="0" borderId="1" xfId="0" applyNumberFormat="1" applyFont="1" applyBorder="1" applyAlignment="1">
      <alignment vertical="center" wrapText="1"/>
    </xf>
    <xf numFmtId="2" fontId="0" fillId="0" borderId="0" xfId="0" applyNumberFormat="1"/>
    <xf numFmtId="0" fontId="2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left" vertical="center" wrapText="1"/>
    </xf>
    <xf numFmtId="21" fontId="3" fillId="3" borderId="0" xfId="0" applyNumberFormat="1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21" fontId="3" fillId="4" borderId="0" xfId="0" applyNumberFormat="1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F18" sqref="F18"/>
    </sheetView>
  </sheetViews>
  <sheetFormatPr defaultRowHeight="14.25" x14ac:dyDescent="0.45"/>
  <cols>
    <col min="2" max="2" width="11.3984375" customWidth="1"/>
    <col min="3" max="3" width="10.265625" style="3" bestFit="1" customWidth="1"/>
    <col min="4" max="4" width="10.265625" style="2" bestFit="1" customWidth="1"/>
    <col min="5" max="5" width="9.33203125" style="4" bestFit="1" customWidth="1"/>
    <col min="6" max="6" width="9.33203125" style="6" customWidth="1"/>
  </cols>
  <sheetData>
    <row r="1" spans="1:8" ht="21.4" thickBot="1" x14ac:dyDescent="0.5">
      <c r="A1" s="7" t="s">
        <v>0</v>
      </c>
      <c r="B1" s="7" t="s">
        <v>1</v>
      </c>
      <c r="C1" s="7" t="s">
        <v>2</v>
      </c>
      <c r="D1" s="7" t="s">
        <v>13</v>
      </c>
      <c r="E1" s="7" t="s">
        <v>14</v>
      </c>
      <c r="F1" s="7" t="s">
        <v>15</v>
      </c>
      <c r="G1" s="7" t="s">
        <v>16</v>
      </c>
    </row>
    <row r="2" spans="1:8" ht="14.65" thickBot="1" x14ac:dyDescent="0.5">
      <c r="A2" s="8">
        <v>90</v>
      </c>
      <c r="B2" s="9">
        <v>0.71204861111111117</v>
      </c>
      <c r="C2" s="9">
        <v>0.72173611111111102</v>
      </c>
      <c r="D2" s="9">
        <v>9.6874999999999999E-3</v>
      </c>
      <c r="E2" s="8">
        <v>837</v>
      </c>
      <c r="F2" s="8">
        <v>170</v>
      </c>
      <c r="G2" s="8">
        <v>0.20310600000000001</v>
      </c>
      <c r="H2" s="5"/>
    </row>
    <row r="3" spans="1:8" ht="14.65" thickBot="1" x14ac:dyDescent="0.5">
      <c r="A3" s="10">
        <v>90</v>
      </c>
      <c r="B3" s="11">
        <v>0.72173611111111102</v>
      </c>
      <c r="C3" s="11">
        <v>0.73277777777777775</v>
      </c>
      <c r="D3" s="11">
        <v>1.1041666666666667E-2</v>
      </c>
      <c r="E3" s="10">
        <v>954</v>
      </c>
      <c r="F3" s="10">
        <v>219</v>
      </c>
      <c r="G3" s="10">
        <v>0.22955999999999999</v>
      </c>
      <c r="H3" s="5"/>
    </row>
    <row r="4" spans="1:8" ht="14.65" thickBot="1" x14ac:dyDescent="0.5">
      <c r="A4" s="8">
        <v>70</v>
      </c>
      <c r="B4" s="9">
        <v>0.69201388888888893</v>
      </c>
      <c r="C4" s="9">
        <v>0.70929398148148148</v>
      </c>
      <c r="D4" s="9">
        <v>1.7280092592592593E-2</v>
      </c>
      <c r="E4" s="8">
        <v>1493</v>
      </c>
      <c r="F4" s="8">
        <v>281</v>
      </c>
      <c r="G4" s="8">
        <v>0.18821199999999999</v>
      </c>
      <c r="H4" s="5"/>
    </row>
    <row r="5" spans="1:8" ht="14.65" thickBot="1" x14ac:dyDescent="0.5">
      <c r="A5" s="10">
        <v>60</v>
      </c>
      <c r="B5" s="11">
        <v>0.73425925925925928</v>
      </c>
      <c r="C5" s="11">
        <v>0.74091435185185184</v>
      </c>
      <c r="D5" s="11">
        <v>6.6550925925925935E-3</v>
      </c>
      <c r="E5" s="10">
        <v>575</v>
      </c>
      <c r="F5" s="10">
        <v>104</v>
      </c>
      <c r="G5" s="10">
        <v>0.18087</v>
      </c>
      <c r="H5" s="5"/>
    </row>
    <row r="6" spans="1:8" ht="14.65" thickBot="1" x14ac:dyDescent="0.5">
      <c r="A6" s="8">
        <v>60</v>
      </c>
      <c r="B6" s="9">
        <v>0.74091435185185184</v>
      </c>
      <c r="C6" s="9">
        <v>0.74774305555555554</v>
      </c>
      <c r="D6" s="9">
        <v>6.828703703703704E-3</v>
      </c>
      <c r="E6" s="8">
        <v>590</v>
      </c>
      <c r="F6" s="8">
        <v>115</v>
      </c>
      <c r="G6" s="8">
        <v>0.194915</v>
      </c>
      <c r="H6" s="5"/>
    </row>
    <row r="7" spans="1:8" ht="14.65" thickBot="1" x14ac:dyDescent="0.5">
      <c r="A7" s="10">
        <v>60</v>
      </c>
      <c r="B7" s="11">
        <v>0.48663194444444446</v>
      </c>
      <c r="C7" s="11">
        <v>0.49814814814814817</v>
      </c>
      <c r="D7" s="11">
        <v>1.1516203703703702E-2</v>
      </c>
      <c r="E7" s="10">
        <v>995</v>
      </c>
      <c r="F7" s="10">
        <v>177</v>
      </c>
      <c r="G7" s="10">
        <v>0.17788899999999999</v>
      </c>
      <c r="H7" s="5"/>
    </row>
    <row r="8" spans="1:8" ht="14.65" thickBot="1" x14ac:dyDescent="0.5">
      <c r="A8" s="8">
        <v>50</v>
      </c>
      <c r="B8" s="9">
        <v>0.49994212962962964</v>
      </c>
      <c r="C8" s="9">
        <v>0.50989583333333333</v>
      </c>
      <c r="D8" s="9">
        <v>9.9537037037037042E-3</v>
      </c>
      <c r="E8" s="8">
        <v>860</v>
      </c>
      <c r="F8" s="8">
        <v>104</v>
      </c>
      <c r="G8" s="8">
        <v>0.12093</v>
      </c>
      <c r="H8" s="5"/>
    </row>
    <row r="9" spans="1:8" ht="14.65" thickBot="1" x14ac:dyDescent="0.5">
      <c r="A9" s="10">
        <v>50</v>
      </c>
      <c r="B9" s="11">
        <v>0.50989583333333333</v>
      </c>
      <c r="C9" s="11">
        <v>0.52077546296296295</v>
      </c>
      <c r="D9" s="11">
        <v>1.087962962962963E-2</v>
      </c>
      <c r="E9" s="10">
        <v>940</v>
      </c>
      <c r="F9" s="10">
        <v>100</v>
      </c>
      <c r="G9" s="10">
        <v>0.10638300000000001</v>
      </c>
      <c r="H9" s="5"/>
    </row>
    <row r="10" spans="1:8" ht="14.65" thickBot="1" x14ac:dyDescent="0.5">
      <c r="A10" s="8">
        <v>40</v>
      </c>
      <c r="B10" s="9">
        <v>0.52244212962962966</v>
      </c>
      <c r="C10" s="9">
        <v>0.54281250000000003</v>
      </c>
      <c r="D10" s="9">
        <v>2.0370370370370369E-2</v>
      </c>
      <c r="E10" s="8">
        <v>1760</v>
      </c>
      <c r="F10" s="8">
        <v>140</v>
      </c>
      <c r="G10" s="8">
        <v>7.9545000000000005E-2</v>
      </c>
      <c r="H10" s="5"/>
    </row>
    <row r="11" spans="1:8" ht="14.65" thickBot="1" x14ac:dyDescent="0.5">
      <c r="A11" s="10">
        <v>30</v>
      </c>
      <c r="B11" s="11">
        <v>0.54387731481481483</v>
      </c>
      <c r="C11" s="11">
        <v>0.56369212962962967</v>
      </c>
      <c r="D11" s="11">
        <v>1.9814814814814816E-2</v>
      </c>
      <c r="E11" s="10">
        <v>1712</v>
      </c>
      <c r="F11" s="10">
        <v>92</v>
      </c>
      <c r="G11" s="10">
        <v>5.3738000000000001E-2</v>
      </c>
      <c r="H11" s="5"/>
    </row>
  </sheetData>
  <sortState ref="A2:H12">
    <sortCondition descending="1"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L17" sqref="L17"/>
    </sheetView>
  </sheetViews>
  <sheetFormatPr defaultRowHeight="14.25" x14ac:dyDescent="0.45"/>
  <sheetData>
    <row r="1" spans="1:8" ht="14.65" thickBot="1" x14ac:dyDescent="0.5">
      <c r="A1" s="1" t="s">
        <v>3</v>
      </c>
      <c r="B1" s="1">
        <v>16.5</v>
      </c>
      <c r="C1" s="1">
        <v>16.5</v>
      </c>
      <c r="D1" s="1">
        <v>16.5</v>
      </c>
      <c r="E1" s="1">
        <v>16.399999999999999</v>
      </c>
      <c r="F1">
        <f>AVERAGE(B1:E1)</f>
        <v>16.475000000000001</v>
      </c>
      <c r="G1">
        <f>_xlfn.STDEV.S(B1:E1)</f>
        <v>5.0000000000000711E-2</v>
      </c>
      <c r="H1">
        <f>SQRT(G1^2+0.1^2)</f>
        <v>0.11180339887498981</v>
      </c>
    </row>
    <row r="2" spans="1:8" ht="14.65" thickBot="1" x14ac:dyDescent="0.5">
      <c r="A2" s="1" t="s">
        <v>4</v>
      </c>
      <c r="B2" s="1">
        <v>6.5</v>
      </c>
      <c r="C2" s="1">
        <v>6.4</v>
      </c>
      <c r="D2" s="1">
        <v>6.4</v>
      </c>
      <c r="E2" s="1">
        <v>6.5</v>
      </c>
      <c r="F2">
        <f t="shared" ref="F2:F9" si="0">AVERAGE(B2:E2)</f>
        <v>6.45</v>
      </c>
      <c r="G2">
        <f>_xlfn.STDEV.S(B2:E2)</f>
        <v>5.7735026918962373E-2</v>
      </c>
      <c r="H2">
        <f t="shared" ref="H2:H9" si="1">SQRT(G2^2+0.1^2)</f>
        <v>0.11547005383792507</v>
      </c>
    </row>
    <row r="3" spans="1:8" ht="14.65" thickBot="1" x14ac:dyDescent="0.5">
      <c r="A3" s="1" t="s">
        <v>5</v>
      </c>
      <c r="B3" s="1">
        <v>2.7</v>
      </c>
      <c r="C3" s="1">
        <v>2.8</v>
      </c>
      <c r="D3" s="1">
        <v>2.8</v>
      </c>
      <c r="E3" s="1">
        <v>3</v>
      </c>
      <c r="F3">
        <f t="shared" si="0"/>
        <v>2.8250000000000002</v>
      </c>
      <c r="G3">
        <f t="shared" ref="G3:G9" si="2">_xlfn.STDEV.S(B3:E3)</f>
        <v>0.12583057392117913</v>
      </c>
      <c r="H3">
        <f t="shared" si="1"/>
        <v>0.16072751268321592</v>
      </c>
    </row>
    <row r="4" spans="1:8" ht="14.65" thickBot="1" x14ac:dyDescent="0.5">
      <c r="A4" s="1" t="s">
        <v>6</v>
      </c>
      <c r="B4" s="1">
        <v>10</v>
      </c>
      <c r="C4" s="1">
        <v>10.1</v>
      </c>
      <c r="D4" s="1">
        <v>10</v>
      </c>
      <c r="E4" s="1"/>
      <c r="F4">
        <f t="shared" si="0"/>
        <v>10.033333333333333</v>
      </c>
      <c r="G4">
        <f t="shared" si="2"/>
        <v>5.7735026918962373E-2</v>
      </c>
      <c r="H4">
        <f t="shared" si="1"/>
        <v>0.11547005383792507</v>
      </c>
    </row>
    <row r="5" spans="1:8" ht="14.65" thickBot="1" x14ac:dyDescent="0.5">
      <c r="A5" s="1" t="s">
        <v>7</v>
      </c>
      <c r="B5" s="1">
        <v>10</v>
      </c>
      <c r="C5" s="1">
        <v>10.199999999999999</v>
      </c>
      <c r="D5" s="1">
        <v>10</v>
      </c>
      <c r="E5" s="1"/>
      <c r="F5">
        <f t="shared" si="0"/>
        <v>10.066666666666666</v>
      </c>
      <c r="G5">
        <f t="shared" si="2"/>
        <v>0.11547005383792475</v>
      </c>
      <c r="H5">
        <f t="shared" si="1"/>
        <v>0.15275252316519436</v>
      </c>
    </row>
    <row r="6" spans="1:8" ht="14.65" thickBot="1" x14ac:dyDescent="0.5">
      <c r="A6" s="1" t="s">
        <v>8</v>
      </c>
      <c r="B6" s="1">
        <v>7.5</v>
      </c>
      <c r="C6" s="1">
        <v>7.2</v>
      </c>
      <c r="D6" s="1">
        <v>7.3</v>
      </c>
      <c r="E6" s="1"/>
      <c r="F6">
        <f t="shared" si="0"/>
        <v>7.333333333333333</v>
      </c>
      <c r="G6">
        <f t="shared" si="2"/>
        <v>0.15275252316519461</v>
      </c>
      <c r="H6">
        <f t="shared" si="1"/>
        <v>0.18257418583505533</v>
      </c>
    </row>
    <row r="7" spans="1:8" ht="14.65" thickBot="1" x14ac:dyDescent="0.5">
      <c r="A7" s="1" t="s">
        <v>9</v>
      </c>
      <c r="B7" s="1">
        <v>5.5</v>
      </c>
      <c r="C7" s="1">
        <v>5.3</v>
      </c>
      <c r="D7" s="1">
        <v>5</v>
      </c>
      <c r="E7" s="1"/>
      <c r="F7">
        <f t="shared" si="0"/>
        <v>5.2666666666666666</v>
      </c>
      <c r="G7">
        <f t="shared" si="2"/>
        <v>0.25166114784235832</v>
      </c>
      <c r="H7">
        <f t="shared" si="1"/>
        <v>0.27080128015453203</v>
      </c>
    </row>
    <row r="8" spans="1:8" ht="14.65" thickBot="1" x14ac:dyDescent="0.5">
      <c r="A8" s="1" t="s">
        <v>10</v>
      </c>
      <c r="B8" s="1">
        <v>36.200000000000003</v>
      </c>
      <c r="C8" s="1">
        <v>35.9</v>
      </c>
      <c r="D8" s="1">
        <v>35.9</v>
      </c>
      <c r="E8" s="1">
        <v>36</v>
      </c>
      <c r="F8">
        <f t="shared" si="0"/>
        <v>36</v>
      </c>
      <c r="G8">
        <f t="shared" si="2"/>
        <v>0.14142135623731153</v>
      </c>
      <c r="H8">
        <f t="shared" si="1"/>
        <v>0.1732050807568894</v>
      </c>
    </row>
    <row r="9" spans="1:8" ht="14.65" thickBot="1" x14ac:dyDescent="0.5">
      <c r="A9" s="1" t="s">
        <v>11</v>
      </c>
      <c r="B9" s="1">
        <v>5</v>
      </c>
      <c r="C9" s="1">
        <v>4.8</v>
      </c>
      <c r="D9" s="1">
        <v>4.7</v>
      </c>
      <c r="E9" s="1"/>
      <c r="F9">
        <f t="shared" si="0"/>
        <v>4.833333333333333</v>
      </c>
      <c r="G9">
        <f t="shared" si="2"/>
        <v>0.15275252316519461</v>
      </c>
      <c r="H9">
        <f t="shared" si="1"/>
        <v>0.18257418583505533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22" sqref="G22"/>
    </sheetView>
  </sheetViews>
  <sheetFormatPr defaultRowHeight="14.25" x14ac:dyDescent="0.45"/>
  <cols>
    <col min="1" max="1" width="11.46484375" customWidth="1"/>
  </cols>
  <sheetData>
    <row r="1" spans="1:10" ht="14.65" thickBot="1" x14ac:dyDescent="0.5">
      <c r="A1" s="1" t="s">
        <v>12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/>
    </row>
    <row r="2" spans="1:10" ht="14.65" thickBot="1" x14ac:dyDescent="0.5">
      <c r="A2" s="1">
        <v>16.5</v>
      </c>
      <c r="B2" s="1">
        <v>6.5</v>
      </c>
      <c r="C2" s="1">
        <v>2.7</v>
      </c>
      <c r="D2" s="1">
        <v>10</v>
      </c>
      <c r="E2" s="1">
        <v>10</v>
      </c>
      <c r="F2" s="1">
        <v>7.5</v>
      </c>
      <c r="G2" s="1">
        <v>5.5</v>
      </c>
      <c r="H2" s="1">
        <v>36.200000000000003</v>
      </c>
      <c r="I2" s="1">
        <v>5</v>
      </c>
    </row>
    <row r="3" spans="1:10" ht="14.65" thickBot="1" x14ac:dyDescent="0.5">
      <c r="A3" s="1">
        <v>16.5</v>
      </c>
      <c r="B3" s="1">
        <v>6.4</v>
      </c>
      <c r="C3" s="1">
        <v>2.8</v>
      </c>
      <c r="D3" s="1">
        <v>10.1</v>
      </c>
      <c r="E3" s="1">
        <v>10.199999999999999</v>
      </c>
      <c r="F3" s="1">
        <v>7.2</v>
      </c>
      <c r="G3" s="1">
        <v>5.3</v>
      </c>
      <c r="H3" s="1">
        <v>35.9</v>
      </c>
      <c r="I3" s="1">
        <v>4.8</v>
      </c>
    </row>
    <row r="4" spans="1:10" ht="14.65" thickBot="1" x14ac:dyDescent="0.5">
      <c r="A4" s="1">
        <v>16.5</v>
      </c>
      <c r="B4" s="1">
        <v>6.4</v>
      </c>
      <c r="C4" s="1">
        <v>2.8</v>
      </c>
      <c r="D4" s="1">
        <v>10</v>
      </c>
      <c r="E4" s="1">
        <v>10</v>
      </c>
      <c r="F4" s="1">
        <v>7.3</v>
      </c>
      <c r="G4" s="1">
        <v>5</v>
      </c>
      <c r="H4" s="1">
        <v>35.9</v>
      </c>
      <c r="I4" s="1">
        <v>4.7</v>
      </c>
    </row>
    <row r="5" spans="1:10" ht="14.65" thickBot="1" x14ac:dyDescent="0.5">
      <c r="A5" s="1">
        <v>16.399999999999999</v>
      </c>
      <c r="B5" s="1">
        <v>6.5</v>
      </c>
      <c r="C5" s="1">
        <v>3</v>
      </c>
      <c r="D5" s="1"/>
      <c r="E5" s="1"/>
      <c r="F5" s="1"/>
      <c r="G5" s="1"/>
      <c r="H5" s="1">
        <v>36</v>
      </c>
      <c r="I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Neuromancer</dc:creator>
  <cp:lastModifiedBy>Neuromancer</cp:lastModifiedBy>
  <dcterms:created xsi:type="dcterms:W3CDTF">2019-05-23T18:43:05Z</dcterms:created>
  <dcterms:modified xsi:type="dcterms:W3CDTF">2019-05-29T08:01:01Z</dcterms:modified>
</cp:coreProperties>
</file>