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autoCompressPictures="0"/>
  <bookViews>
    <workbookView xWindow="0" yWindow="0" windowWidth="38400" windowHeight="21080" tabRatio="500" activeTab="4"/>
  </bookViews>
  <sheets>
    <sheet name="Tilty Duo BT" sheetId="1" r:id="rId1"/>
    <sheet name="Tilty Duo No BT" sheetId="6" r:id="rId2"/>
    <sheet name="Tilty Quad BT" sheetId="4" r:id="rId3"/>
    <sheet name="Tilty Quad No BT" sheetId="7" r:id="rId4"/>
    <sheet name="Possible Manufacturers" sheetId="8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5" i="4" l="1"/>
  <c r="Q3" i="7"/>
  <c r="Q2" i="6"/>
  <c r="Q3" i="6"/>
  <c r="Q4" i="6"/>
  <c r="Q6" i="6"/>
  <c r="Q7" i="6"/>
  <c r="Q8" i="6"/>
  <c r="Q9" i="6"/>
  <c r="Q11" i="6"/>
  <c r="Q13" i="6"/>
  <c r="Q14" i="6"/>
  <c r="Q15" i="6"/>
  <c r="Q16" i="6"/>
  <c r="Q18" i="6"/>
  <c r="Q19" i="6"/>
  <c r="Q20" i="6"/>
  <c r="Q21" i="6"/>
  <c r="Q23" i="6"/>
  <c r="Q2" i="1"/>
  <c r="Q3" i="1"/>
  <c r="Q4" i="1"/>
  <c r="Q5" i="1"/>
  <c r="Q7" i="1"/>
  <c r="Q8" i="1"/>
  <c r="Q9" i="1"/>
  <c r="Q11" i="1"/>
  <c r="Q12" i="1"/>
  <c r="Q14" i="1"/>
  <c r="Q15" i="1"/>
  <c r="Q16" i="1"/>
  <c r="Q17" i="1"/>
  <c r="Q18" i="1"/>
  <c r="Q20" i="1"/>
  <c r="Q21" i="1"/>
  <c r="Q22" i="1"/>
  <c r="Q23" i="1"/>
  <c r="Q25" i="1"/>
  <c r="Q2" i="7"/>
  <c r="Q4" i="7"/>
  <c r="Q5" i="7"/>
  <c r="Q6" i="7"/>
  <c r="Q8" i="7"/>
  <c r="Q9" i="7"/>
  <c r="Q10" i="7"/>
  <c r="Q11" i="7"/>
  <c r="Q13" i="7"/>
  <c r="Q16" i="7"/>
  <c r="Q17" i="7"/>
  <c r="Q18" i="7"/>
  <c r="Q20" i="7"/>
  <c r="Q21" i="7"/>
  <c r="Q22" i="7"/>
  <c r="Q24" i="7"/>
  <c r="Q25" i="7"/>
  <c r="Q28" i="7"/>
  <c r="Q2" i="4"/>
  <c r="Q3" i="4"/>
  <c r="Q4" i="4"/>
  <c r="Q5" i="4"/>
  <c r="Q6" i="4"/>
  <c r="Q7" i="4"/>
  <c r="Q9" i="4"/>
  <c r="Q10" i="4"/>
  <c r="Q11" i="4"/>
  <c r="Q13" i="4"/>
  <c r="Q14" i="4"/>
  <c r="Q16" i="4"/>
  <c r="Q17" i="4"/>
  <c r="Q18" i="4"/>
  <c r="Q19" i="4"/>
  <c r="Q20" i="4"/>
  <c r="Q22" i="4"/>
  <c r="Q23" i="4"/>
  <c r="Q24" i="4"/>
  <c r="Q26" i="4"/>
  <c r="Q27" i="4"/>
  <c r="Q29" i="4"/>
</calcChain>
</file>

<file path=xl/sharedStrings.xml><?xml version="1.0" encoding="utf-8"?>
<sst xmlns="http://schemas.openxmlformats.org/spreadsheetml/2006/main" count="574" uniqueCount="132">
  <si>
    <t>Part</t>
  </si>
  <si>
    <t>Name</t>
  </si>
  <si>
    <t>Quantity</t>
  </si>
  <si>
    <t>Cost per 1</t>
  </si>
  <si>
    <t>Cost per 10</t>
  </si>
  <si>
    <t>Cost per 25</t>
  </si>
  <si>
    <t>Cost per 100</t>
  </si>
  <si>
    <t>Package</t>
  </si>
  <si>
    <t>MPU-6050 IMU</t>
  </si>
  <si>
    <t>QFN</t>
  </si>
  <si>
    <t>U5</t>
  </si>
  <si>
    <t>Teensy DIP Socket</t>
  </si>
  <si>
    <t>DIP</t>
  </si>
  <si>
    <t>U1</t>
  </si>
  <si>
    <t>Supplier 1</t>
  </si>
  <si>
    <t>Part # 1</t>
  </si>
  <si>
    <t>Supplier 2</t>
  </si>
  <si>
    <t>Part # 2</t>
  </si>
  <si>
    <t>Aliexpress</t>
  </si>
  <si>
    <t>Digikey</t>
  </si>
  <si>
    <t>AE10004-ND</t>
  </si>
  <si>
    <t>Cost per 50</t>
  </si>
  <si>
    <t>Bluetooth Module</t>
  </si>
  <si>
    <t>U2</t>
  </si>
  <si>
    <t xml:space="preserve">Voltage Regulator </t>
  </si>
  <si>
    <t>Dpak</t>
  </si>
  <si>
    <t>U4</t>
  </si>
  <si>
    <t>LM2931ADT-5.0GOS-ND</t>
  </si>
  <si>
    <t>1x8 Female headers</t>
  </si>
  <si>
    <t>JP1, JP2, JP5, JP6</t>
  </si>
  <si>
    <t>eBay</t>
  </si>
  <si>
    <t>2x40 Male Headers (cut from strip)</t>
  </si>
  <si>
    <t>JP3, JP7, JP8</t>
  </si>
  <si>
    <t>S2012EC-40-ND</t>
  </si>
  <si>
    <t>Power Terminal</t>
  </si>
  <si>
    <t>JP4</t>
  </si>
  <si>
    <t>Surface mount</t>
  </si>
  <si>
    <t>277-2337-1-ND</t>
  </si>
  <si>
    <t>4.7K Ω Resistor</t>
  </si>
  <si>
    <t>0402</t>
  </si>
  <si>
    <t>R1, R2, R7</t>
  </si>
  <si>
    <t>P4.7KJCT-ND</t>
  </si>
  <si>
    <t>470 Ω Resistor</t>
  </si>
  <si>
    <t>0603</t>
  </si>
  <si>
    <t>R3</t>
  </si>
  <si>
    <t>RMCF0603JT470RCT-ND</t>
  </si>
  <si>
    <t>Avnet</t>
  </si>
  <si>
    <t>ERJ-2GEJ472X</t>
  </si>
  <si>
    <t>Cost</t>
  </si>
  <si>
    <t>RMCF0603JT470R</t>
  </si>
  <si>
    <t>180 Ω Resistor</t>
  </si>
  <si>
    <t>R4</t>
  </si>
  <si>
    <t>RNCP0603FTD180RCT-ND</t>
  </si>
  <si>
    <t>ERJ-3GEYJ181V</t>
  </si>
  <si>
    <t>RMCF0603JT10K0CT-ND</t>
  </si>
  <si>
    <t>R5</t>
  </si>
  <si>
    <t>10K Ω Resistor</t>
  </si>
  <si>
    <t xml:space="preserve">LM2931DT-5.0G </t>
  </si>
  <si>
    <t>1-390262-2</t>
  </si>
  <si>
    <t>535541-6</t>
  </si>
  <si>
    <t>R6</t>
  </si>
  <si>
    <t>680 Ω Resistor</t>
  </si>
  <si>
    <t>RMCF0603JT680R</t>
  </si>
  <si>
    <t>RMCF0603JT10K0</t>
  </si>
  <si>
    <t>Red LED</t>
  </si>
  <si>
    <t>D2</t>
  </si>
  <si>
    <t>Green LED</t>
  </si>
  <si>
    <t>D1</t>
  </si>
  <si>
    <t>L71504CT-ND</t>
  </si>
  <si>
    <t>Check Avne for alternative</t>
  </si>
  <si>
    <t>516-2825-1-ND</t>
  </si>
  <si>
    <t>0.1 µF Capacitor</t>
  </si>
  <si>
    <t>C1, C2, C9</t>
  </si>
  <si>
    <t>C1005X5R1A104K050BA</t>
  </si>
  <si>
    <t>2.2 nF Capacitor</t>
  </si>
  <si>
    <t>C3</t>
  </si>
  <si>
    <t>C1005X7R1H222K050BA</t>
  </si>
  <si>
    <t>C4</t>
  </si>
  <si>
    <t>C1608Y5V1H104Z</t>
  </si>
  <si>
    <t>1 µF Capacitor</t>
  </si>
  <si>
    <t>C5</t>
  </si>
  <si>
    <t>C1608X5R1A105K080AC</t>
  </si>
  <si>
    <t>C1, C2, C6, C9, C10</t>
  </si>
  <si>
    <t>HMC5883L Magnetometer</t>
  </si>
  <si>
    <t>16 LPCC</t>
  </si>
  <si>
    <t>24 QFN</t>
  </si>
  <si>
    <t>2+tab Dpak</t>
  </si>
  <si>
    <t>U6</t>
  </si>
  <si>
    <t>342-1082-1-ND</t>
  </si>
  <si>
    <t>MPL3115A Altimeter</t>
  </si>
  <si>
    <t>8 TLGA</t>
  </si>
  <si>
    <t>U3</t>
  </si>
  <si>
    <t>MPL3115A2-ND</t>
  </si>
  <si>
    <t>C7</t>
  </si>
  <si>
    <t>0.22 µF Capacitor</t>
  </si>
  <si>
    <t>C1005Y5V1A224Z</t>
  </si>
  <si>
    <t>4.7 µF Capacitor</t>
  </si>
  <si>
    <t>C8</t>
  </si>
  <si>
    <t>C1005X5R1A475M050BC</t>
  </si>
  <si>
    <t>Check</t>
  </si>
  <si>
    <t>Cost per 50 boards</t>
  </si>
  <si>
    <t xml:space="preserve">LTST-C150KGKT </t>
  </si>
  <si>
    <t>LTST-C150KGKT</t>
  </si>
  <si>
    <t>MPL3115A2</t>
  </si>
  <si>
    <t>CL05A475MQ5NRNC</t>
  </si>
  <si>
    <t>Alibaba/ebay</t>
  </si>
  <si>
    <t>Bluetooth Module (HC-05/09)</t>
  </si>
  <si>
    <t>JP3, JP7</t>
  </si>
  <si>
    <t>C1, C2</t>
  </si>
  <si>
    <t>R1, R2</t>
  </si>
  <si>
    <t>1x4 Female Header</t>
  </si>
  <si>
    <t>JP9</t>
  </si>
  <si>
    <t>952-1791-ND</t>
  </si>
  <si>
    <t>C1, C2, C6, C10</t>
  </si>
  <si>
    <t>Cost/board for 50 boards</t>
  </si>
  <si>
    <t>RushPCB</t>
  </si>
  <si>
    <t>Cost/board for 50</t>
  </si>
  <si>
    <t>Ship time (days)</t>
  </si>
  <si>
    <t>Screaming Circuits</t>
  </si>
  <si>
    <t>PCB Assembly Express</t>
  </si>
  <si>
    <t>Bittele</t>
  </si>
  <si>
    <t>Silvtronics</t>
  </si>
  <si>
    <t>PCB Fab Express</t>
  </si>
  <si>
    <t>Totals:</t>
  </si>
  <si>
    <t>SMT</t>
  </si>
  <si>
    <t>Through Hole</t>
  </si>
  <si>
    <t>Fine Pitch</t>
  </si>
  <si>
    <t>QFN/Leadless</t>
  </si>
  <si>
    <t>23</t>
  </si>
  <si>
    <t>11</t>
  </si>
  <si>
    <t>8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</si>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</sst>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"/>
    <numFmt numFmtId="166" formatCode="_(* #,##0_);_(* \(#,##0\);_(* &quot;-&quot;??_);_(@_)"/>
    <numFmt numFmtId="167" formatCode="0.0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scheme val="minor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3" fillId="0" borderId="0" xfId="0" applyFont="1" applyAlignment="1">
      <alignment horizontal="center"/>
    </xf>
    <xf numFmtId="164" fontId="0" fillId="0" borderId="0" xfId="2" applyNumberFormat="1" applyFont="1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0" fontId="3" fillId="0" borderId="0" xfId="0" applyFont="1" applyAlignment="1">
      <alignment horizontal="left"/>
    </xf>
    <xf numFmtId="164" fontId="2" fillId="0" borderId="0" xfId="2" applyNumberFormat="1" applyFont="1"/>
    <xf numFmtId="0" fontId="6" fillId="0" borderId="0" xfId="0" applyFont="1" applyAlignment="1">
      <alignment horizontal="center"/>
    </xf>
    <xf numFmtId="49" fontId="0" fillId="0" borderId="0" xfId="0" applyNumberFormat="1"/>
    <xf numFmtId="166" fontId="0" fillId="0" borderId="0" xfId="1" applyNumberFormat="1" applyFont="1"/>
    <xf numFmtId="167" fontId="0" fillId="0" borderId="0" xfId="0" applyNumberFormat="1"/>
    <xf numFmtId="167" fontId="0" fillId="0" borderId="0" xfId="2" applyNumberFormat="1" applyFont="1"/>
    <xf numFmtId="1" fontId="3" fillId="0" borderId="0" xfId="0" applyNumberFormat="1" applyFont="1"/>
    <xf numFmtId="164" fontId="7" fillId="0" borderId="0" xfId="2" applyNumberFormat="1" applyFont="1"/>
    <xf numFmtId="164" fontId="0" fillId="0" borderId="0" xfId="0" applyNumberFormat="1"/>
    <xf numFmtId="0" fontId="0" fillId="0" borderId="0" xfId="0" applyFill="1"/>
    <xf numFmtId="2" fontId="0" fillId="0" borderId="0" xfId="2" applyNumberFormat="1" applyFont="1"/>
    <xf numFmtId="43" fontId="0" fillId="0" borderId="0" xfId="1" applyFont="1"/>
    <xf numFmtId="166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0" applyAlignment="1"/>
    <xf numFmtId="0" fontId="0" fillId="0" borderId="0" xfId="2" applyNumberFormat="1" applyFont="1" applyAlignment="1">
      <alignment horizontal="left"/>
    </xf>
    <xf numFmtId="49" fontId="0" fillId="0" borderId="0" xfId="0" applyNumberFormat="1" applyFill="1"/>
    <xf numFmtId="0" fontId="0" fillId="0" borderId="0" xfId="0" applyFill="1" applyAlignment="1">
      <alignment horizontal="left"/>
    </xf>
    <xf numFmtId="0" fontId="3" fillId="0" borderId="0" xfId="0" applyFont="1" applyAlignment="1">
      <alignment horizontal="right"/>
    </xf>
    <xf numFmtId="49" fontId="0" fillId="0" borderId="0" xfId="0" applyNumberFormat="1" applyAlignment="1">
      <alignment horizontal="center"/>
    </xf>
  </cellXfs>
  <cellStyles count="49">
    <cellStyle name="Comma" xfId="1" builtinId="3"/>
    <cellStyle name="Currency" xfId="2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workbookViewId="0">
      <selection activeCell="R25" sqref="R25"/>
    </sheetView>
  </sheetViews>
  <sheetFormatPr baseColWidth="10" defaultRowHeight="15" x14ac:dyDescent="0"/>
  <cols>
    <col min="1" max="1" width="36.5" customWidth="1"/>
    <col min="2" max="2" width="12.83203125" customWidth="1"/>
    <col min="3" max="3" width="14.83203125" customWidth="1"/>
    <col min="6" max="6" width="22.33203125" customWidth="1"/>
    <col min="9" max="9" width="11.83203125" customWidth="1"/>
    <col min="10" max="10" width="11.5" customWidth="1"/>
    <col min="11" max="11" width="13.33203125" customWidth="1"/>
    <col min="13" max="13" width="21" customWidth="1"/>
  </cols>
  <sheetData>
    <row r="1" spans="1:17" s="1" customFormat="1">
      <c r="A1" s="1" t="s">
        <v>0</v>
      </c>
      <c r="B1" s="1" t="s">
        <v>7</v>
      </c>
      <c r="C1" s="1" t="s">
        <v>1</v>
      </c>
      <c r="D1" s="1" t="s">
        <v>2</v>
      </c>
      <c r="E1" s="1" t="s">
        <v>14</v>
      </c>
      <c r="F1" s="1" t="s">
        <v>15</v>
      </c>
      <c r="G1" s="1" t="s">
        <v>3</v>
      </c>
      <c r="H1" s="1" t="s">
        <v>4</v>
      </c>
      <c r="I1" s="1" t="s">
        <v>5</v>
      </c>
      <c r="J1" s="1" t="s">
        <v>21</v>
      </c>
      <c r="K1" s="1" t="s">
        <v>6</v>
      </c>
      <c r="L1" s="8" t="s">
        <v>16</v>
      </c>
      <c r="M1" s="1" t="s">
        <v>17</v>
      </c>
      <c r="N1" s="1" t="s">
        <v>48</v>
      </c>
      <c r="O1" s="1" t="s">
        <v>2</v>
      </c>
      <c r="Q1" s="1" t="s">
        <v>100</v>
      </c>
    </row>
    <row r="2" spans="1:17">
      <c r="A2" t="s">
        <v>11</v>
      </c>
      <c r="B2" s="9" t="s">
        <v>12</v>
      </c>
      <c r="C2" t="s">
        <v>13</v>
      </c>
      <c r="D2" s="5">
        <v>1</v>
      </c>
      <c r="E2" t="s">
        <v>19</v>
      </c>
      <c r="F2" t="s">
        <v>20</v>
      </c>
      <c r="G2" s="2">
        <v>0.42</v>
      </c>
      <c r="H2" s="2">
        <v>0.39900000000000002</v>
      </c>
      <c r="I2" s="2">
        <v>0.34200000000000003</v>
      </c>
      <c r="J2" s="2">
        <v>0.2908</v>
      </c>
      <c r="K2" s="2">
        <v>0.27929999999999999</v>
      </c>
      <c r="L2" t="s">
        <v>46</v>
      </c>
      <c r="M2" t="s">
        <v>58</v>
      </c>
      <c r="N2" s="11">
        <v>0.22320000000000001</v>
      </c>
      <c r="O2" s="10">
        <v>50</v>
      </c>
      <c r="Q2" s="15">
        <f>D2*J2</f>
        <v>0.2908</v>
      </c>
    </row>
    <row r="3" spans="1:17">
      <c r="A3" t="s">
        <v>22</v>
      </c>
      <c r="B3" s="9" t="s">
        <v>36</v>
      </c>
      <c r="C3" t="s">
        <v>23</v>
      </c>
      <c r="D3" s="5">
        <v>1</v>
      </c>
      <c r="E3" t="s">
        <v>18</v>
      </c>
      <c r="G3" s="2">
        <v>5.99</v>
      </c>
      <c r="H3" s="2">
        <v>5.99</v>
      </c>
      <c r="I3" s="2">
        <v>4.12</v>
      </c>
      <c r="J3" s="2">
        <v>4.12</v>
      </c>
      <c r="K3" s="2">
        <v>4.0999999999999996</v>
      </c>
      <c r="L3" t="s">
        <v>30</v>
      </c>
      <c r="N3" s="11"/>
      <c r="O3" s="10"/>
      <c r="P3" s="6"/>
      <c r="Q3" s="15">
        <f>D3*J3</f>
        <v>4.12</v>
      </c>
    </row>
    <row r="4" spans="1:17">
      <c r="A4" t="s">
        <v>24</v>
      </c>
      <c r="B4" s="9" t="s">
        <v>25</v>
      </c>
      <c r="C4" t="s">
        <v>26</v>
      </c>
      <c r="D4" s="5">
        <v>1</v>
      </c>
      <c r="E4" t="s">
        <v>19</v>
      </c>
      <c r="F4" t="s">
        <v>27</v>
      </c>
      <c r="G4" s="2">
        <v>0.78</v>
      </c>
      <c r="H4" s="2">
        <v>0.78</v>
      </c>
      <c r="I4" s="2">
        <v>0.60599999999999998</v>
      </c>
      <c r="J4" s="2">
        <v>0.60599999999999998</v>
      </c>
      <c r="K4" s="2">
        <v>0.52790000000000004</v>
      </c>
      <c r="L4" t="s">
        <v>46</v>
      </c>
      <c r="M4" t="s">
        <v>57</v>
      </c>
      <c r="N4" s="11">
        <v>0.375</v>
      </c>
      <c r="O4" s="10">
        <v>1</v>
      </c>
      <c r="Q4" s="15">
        <f>J4*D4</f>
        <v>0.60599999999999998</v>
      </c>
    </row>
    <row r="5" spans="1:17">
      <c r="A5" t="s">
        <v>8</v>
      </c>
      <c r="B5" s="9" t="s">
        <v>9</v>
      </c>
      <c r="C5" t="s">
        <v>10</v>
      </c>
      <c r="D5" s="5">
        <v>1</v>
      </c>
      <c r="E5" t="s">
        <v>18</v>
      </c>
      <c r="G5" s="7">
        <v>4</v>
      </c>
      <c r="H5" s="2">
        <v>2.5</v>
      </c>
      <c r="I5" s="2">
        <v>2.5</v>
      </c>
      <c r="J5" s="2">
        <v>2.5</v>
      </c>
      <c r="K5" s="2">
        <v>2.5</v>
      </c>
      <c r="L5" t="s">
        <v>30</v>
      </c>
      <c r="N5" s="11"/>
      <c r="O5" s="10"/>
      <c r="Q5" s="15">
        <f>D5*J5</f>
        <v>2.5</v>
      </c>
    </row>
    <row r="6" spans="1:17">
      <c r="B6" s="9"/>
      <c r="D6" s="5"/>
      <c r="G6" s="2"/>
      <c r="H6" s="2"/>
      <c r="I6" s="2"/>
      <c r="J6" s="2"/>
      <c r="N6" s="11"/>
      <c r="O6" s="10"/>
      <c r="Q6" s="15"/>
    </row>
    <row r="7" spans="1:17">
      <c r="A7" t="s">
        <v>28</v>
      </c>
      <c r="B7" s="9" t="s">
        <v>12</v>
      </c>
      <c r="C7" t="s">
        <v>29</v>
      </c>
      <c r="D7" s="5">
        <v>4</v>
      </c>
      <c r="E7" t="s">
        <v>18</v>
      </c>
      <c r="G7" s="7">
        <v>1.43</v>
      </c>
      <c r="H7" s="7">
        <v>1.2989999999999999</v>
      </c>
      <c r="I7" s="7">
        <v>1.2989999999999999</v>
      </c>
      <c r="J7" s="7">
        <v>1.1659999999999999</v>
      </c>
      <c r="K7" s="2">
        <v>0.16</v>
      </c>
      <c r="L7" t="s">
        <v>19</v>
      </c>
      <c r="M7" t="s">
        <v>59</v>
      </c>
      <c r="N7" s="11"/>
      <c r="O7" s="10"/>
      <c r="Q7" s="15">
        <f>J7*D7</f>
        <v>4.6639999999999997</v>
      </c>
    </row>
    <row r="8" spans="1:17">
      <c r="A8" t="s">
        <v>31</v>
      </c>
      <c r="B8" s="9" t="s">
        <v>12</v>
      </c>
      <c r="C8" t="s">
        <v>32</v>
      </c>
      <c r="D8" s="4">
        <v>0.2</v>
      </c>
      <c r="E8" t="s">
        <v>18</v>
      </c>
      <c r="G8" s="2">
        <v>1.03</v>
      </c>
      <c r="H8" s="2">
        <v>0.91800000000000004</v>
      </c>
      <c r="I8" s="2">
        <v>0.91800000000000004</v>
      </c>
      <c r="J8" s="2">
        <v>0.91800000000000004</v>
      </c>
      <c r="K8" s="2">
        <v>0.12</v>
      </c>
      <c r="L8" t="s">
        <v>19</v>
      </c>
      <c r="M8" t="s">
        <v>33</v>
      </c>
      <c r="N8" s="11"/>
      <c r="O8" s="10"/>
      <c r="Q8" s="15">
        <f>D8*J8</f>
        <v>0.18360000000000001</v>
      </c>
    </row>
    <row r="9" spans="1:17">
      <c r="A9" t="s">
        <v>34</v>
      </c>
      <c r="B9" s="9" t="s">
        <v>36</v>
      </c>
      <c r="C9" t="s">
        <v>35</v>
      </c>
      <c r="D9" s="5">
        <v>1</v>
      </c>
      <c r="E9" t="s">
        <v>19</v>
      </c>
      <c r="F9" t="s">
        <v>37</v>
      </c>
      <c r="G9" s="2">
        <v>0.61</v>
      </c>
      <c r="H9" s="2">
        <v>0.56399999999999995</v>
      </c>
      <c r="I9" s="2">
        <v>0.56399999999999995</v>
      </c>
      <c r="J9" s="2">
        <v>0.54059999999999997</v>
      </c>
      <c r="K9" s="2">
        <v>0.51700000000000002</v>
      </c>
      <c r="N9" s="11"/>
      <c r="O9" s="10"/>
      <c r="Q9" s="15">
        <f>D9*J9</f>
        <v>0.54059999999999997</v>
      </c>
    </row>
    <row r="10" spans="1:17">
      <c r="D10" s="5"/>
      <c r="G10" s="2"/>
      <c r="H10" s="2"/>
      <c r="I10" s="2"/>
      <c r="J10" s="2"/>
      <c r="N10" s="11"/>
      <c r="O10" s="10"/>
      <c r="Q10" s="15"/>
    </row>
    <row r="11" spans="1:17">
      <c r="A11" t="s">
        <v>66</v>
      </c>
      <c r="B11">
        <v>1206</v>
      </c>
      <c r="C11" t="s">
        <v>67</v>
      </c>
      <c r="D11" s="5">
        <v>1</v>
      </c>
      <c r="E11" t="s">
        <v>19</v>
      </c>
      <c r="F11" t="s">
        <v>68</v>
      </c>
      <c r="G11" s="2">
        <v>0.5</v>
      </c>
      <c r="H11" s="2">
        <v>0.38900000000000001</v>
      </c>
      <c r="I11" s="2">
        <v>0.31680000000000003</v>
      </c>
      <c r="J11" s="2">
        <v>0.31680000000000003</v>
      </c>
      <c r="K11" s="2">
        <v>0.252</v>
      </c>
      <c r="L11" t="s">
        <v>69</v>
      </c>
      <c r="Q11" s="15">
        <f>D11*J11</f>
        <v>0.31680000000000003</v>
      </c>
    </row>
    <row r="12" spans="1:17">
      <c r="A12" t="s">
        <v>64</v>
      </c>
      <c r="B12">
        <v>1206</v>
      </c>
      <c r="C12" t="s">
        <v>65</v>
      </c>
      <c r="D12" s="5">
        <v>1</v>
      </c>
      <c r="E12" t="s">
        <v>19</v>
      </c>
      <c r="F12" t="s">
        <v>70</v>
      </c>
      <c r="G12" s="2">
        <v>0.56000000000000005</v>
      </c>
      <c r="H12" s="2">
        <v>0.43</v>
      </c>
      <c r="I12" s="2">
        <v>0.36</v>
      </c>
      <c r="J12" s="2">
        <v>0.36</v>
      </c>
      <c r="K12" s="2">
        <v>0.31</v>
      </c>
      <c r="L12" t="s">
        <v>69</v>
      </c>
      <c r="Q12" s="15">
        <f>D12*J12</f>
        <v>0.36</v>
      </c>
    </row>
    <row r="13" spans="1:17">
      <c r="Q13" s="15"/>
    </row>
    <row r="14" spans="1:17">
      <c r="A14" t="s">
        <v>38</v>
      </c>
      <c r="B14" s="9" t="s">
        <v>39</v>
      </c>
      <c r="C14" t="s">
        <v>40</v>
      </c>
      <c r="D14" s="5">
        <v>3</v>
      </c>
      <c r="E14" t="s">
        <v>19</v>
      </c>
      <c r="F14" t="s">
        <v>41</v>
      </c>
      <c r="G14" s="2">
        <v>0.1</v>
      </c>
      <c r="H14" s="2">
        <v>0.1</v>
      </c>
      <c r="I14" s="2">
        <v>0.1</v>
      </c>
      <c r="J14" s="2">
        <v>1.72E-2</v>
      </c>
      <c r="K14" s="2">
        <v>1.3100000000000001E-2</v>
      </c>
      <c r="L14" t="s">
        <v>46</v>
      </c>
      <c r="M14" t="s">
        <v>47</v>
      </c>
      <c r="N14" s="12">
        <v>2E-3</v>
      </c>
      <c r="O14" s="10">
        <v>10000</v>
      </c>
      <c r="Q14" s="15">
        <f>D14*J14</f>
        <v>5.16E-2</v>
      </c>
    </row>
    <row r="15" spans="1:17">
      <c r="A15" t="s">
        <v>42</v>
      </c>
      <c r="B15" s="9" t="s">
        <v>43</v>
      </c>
      <c r="C15" t="s">
        <v>44</v>
      </c>
      <c r="D15" s="5">
        <v>1</v>
      </c>
      <c r="E15" t="s">
        <v>19</v>
      </c>
      <c r="F15" t="s">
        <v>45</v>
      </c>
      <c r="G15" s="2">
        <v>0.02</v>
      </c>
      <c r="H15" s="2">
        <v>1.7000000000000001E-2</v>
      </c>
      <c r="I15" s="2">
        <v>1.7000000000000001E-2</v>
      </c>
      <c r="J15" s="2">
        <v>9.1999999999999998E-3</v>
      </c>
      <c r="K15" s="2">
        <v>7.0000000000000001E-3</v>
      </c>
      <c r="L15" t="s">
        <v>46</v>
      </c>
      <c r="M15" t="s">
        <v>49</v>
      </c>
      <c r="N15" s="12">
        <v>1.6000000000000001E-3</v>
      </c>
      <c r="O15" s="10">
        <v>5000</v>
      </c>
      <c r="Q15" s="15">
        <f>D15*J15</f>
        <v>9.1999999999999998E-3</v>
      </c>
    </row>
    <row r="16" spans="1:17">
      <c r="A16" t="s">
        <v>50</v>
      </c>
      <c r="B16" s="9" t="s">
        <v>43</v>
      </c>
      <c r="C16" t="s">
        <v>51</v>
      </c>
      <c r="D16" s="5">
        <v>1</v>
      </c>
      <c r="E16" t="s">
        <v>19</v>
      </c>
      <c r="F16" t="s">
        <v>52</v>
      </c>
      <c r="G16" s="2">
        <v>0.05</v>
      </c>
      <c r="H16" s="2">
        <v>3.7999999999999999E-2</v>
      </c>
      <c r="I16" s="2">
        <v>3.7999999999999999E-2</v>
      </c>
      <c r="J16" s="2">
        <v>2.0799999999999999E-2</v>
      </c>
      <c r="K16" s="2">
        <v>1.5800000000000002E-2</v>
      </c>
      <c r="L16" t="s">
        <v>46</v>
      </c>
      <c r="M16" t="s">
        <v>53</v>
      </c>
      <c r="N16" s="11">
        <v>1.1000000000000001E-3</v>
      </c>
      <c r="O16" s="10">
        <v>5000</v>
      </c>
      <c r="Q16" s="15">
        <f>J16*D16</f>
        <v>2.0799999999999999E-2</v>
      </c>
    </row>
    <row r="17" spans="1:18">
      <c r="A17" t="s">
        <v>56</v>
      </c>
      <c r="B17" s="9" t="s">
        <v>43</v>
      </c>
      <c r="C17" t="s">
        <v>55</v>
      </c>
      <c r="D17" s="5">
        <v>1</v>
      </c>
      <c r="E17" t="s">
        <v>19</v>
      </c>
      <c r="F17" t="s">
        <v>54</v>
      </c>
      <c r="G17" s="2">
        <v>0.02</v>
      </c>
      <c r="H17" s="2">
        <v>1.7000000000000001E-2</v>
      </c>
      <c r="I17" s="2">
        <v>1.7000000000000001E-2</v>
      </c>
      <c r="J17" s="2">
        <v>9.1999999999999998E-3</v>
      </c>
      <c r="K17" s="2">
        <v>7.0000000000000001E-3</v>
      </c>
      <c r="L17" t="s">
        <v>46</v>
      </c>
      <c r="M17" t="s">
        <v>63</v>
      </c>
      <c r="N17" s="11">
        <v>1.6000000000000001E-3</v>
      </c>
      <c r="O17" s="10">
        <v>5000</v>
      </c>
      <c r="Q17" s="15">
        <f>D17*J17</f>
        <v>9.1999999999999998E-3</v>
      </c>
    </row>
    <row r="18" spans="1:18">
      <c r="A18" t="s">
        <v>61</v>
      </c>
      <c r="B18" s="9" t="s">
        <v>43</v>
      </c>
      <c r="C18" t="s">
        <v>60</v>
      </c>
      <c r="D18" s="5">
        <v>1</v>
      </c>
      <c r="E18" t="s">
        <v>19</v>
      </c>
      <c r="F18" t="s">
        <v>62</v>
      </c>
      <c r="G18" s="2">
        <v>0.02</v>
      </c>
      <c r="H18" s="2">
        <v>1.7000000000000001E-2</v>
      </c>
      <c r="I18" s="2">
        <v>1.7000000000000001E-2</v>
      </c>
      <c r="J18" s="2">
        <v>9.1999999999999998E-3</v>
      </c>
      <c r="K18" s="2">
        <v>7.0000000000000001E-3</v>
      </c>
      <c r="L18" t="s">
        <v>46</v>
      </c>
      <c r="M18" t="s">
        <v>62</v>
      </c>
      <c r="N18" s="11">
        <v>1.6000000000000001E-3</v>
      </c>
      <c r="O18" s="10">
        <v>5000</v>
      </c>
      <c r="Q18" s="15">
        <f>D18*J18</f>
        <v>9.1999999999999998E-3</v>
      </c>
    </row>
    <row r="19" spans="1:18">
      <c r="B19" s="9"/>
      <c r="D19" s="5"/>
      <c r="G19" s="2"/>
      <c r="H19" s="2"/>
      <c r="I19" s="2"/>
      <c r="J19" s="2"/>
      <c r="N19" s="11"/>
      <c r="O19" s="10"/>
      <c r="Q19" s="15"/>
    </row>
    <row r="20" spans="1:18">
      <c r="A20" t="s">
        <v>71</v>
      </c>
      <c r="B20" s="9" t="s">
        <v>39</v>
      </c>
      <c r="C20" t="s">
        <v>72</v>
      </c>
      <c r="D20" s="5">
        <v>3</v>
      </c>
      <c r="E20" t="s">
        <v>19</v>
      </c>
      <c r="F20" t="s">
        <v>73</v>
      </c>
      <c r="G20" s="2">
        <v>0.1</v>
      </c>
      <c r="H20" s="2">
        <v>2.5000000000000001E-2</v>
      </c>
      <c r="I20" s="2">
        <v>2.5000000000000001E-2</v>
      </c>
      <c r="J20" s="2">
        <v>2.5000000000000001E-2</v>
      </c>
      <c r="K20" s="2">
        <v>1.1599999999999999E-2</v>
      </c>
      <c r="L20" t="s">
        <v>46</v>
      </c>
      <c r="M20" t="s">
        <v>73</v>
      </c>
      <c r="N20" s="11">
        <v>3.7000000000000002E-3</v>
      </c>
      <c r="O20" s="10">
        <v>10000</v>
      </c>
      <c r="Q20" s="15">
        <f>D20*J20</f>
        <v>7.5000000000000011E-2</v>
      </c>
    </row>
    <row r="21" spans="1:18">
      <c r="A21" t="s">
        <v>74</v>
      </c>
      <c r="B21" s="9" t="s">
        <v>39</v>
      </c>
      <c r="C21" t="s">
        <v>75</v>
      </c>
      <c r="D21" s="5">
        <v>1</v>
      </c>
      <c r="E21" t="s">
        <v>19</v>
      </c>
      <c r="F21" t="s">
        <v>76</v>
      </c>
      <c r="G21" s="2">
        <v>0.1</v>
      </c>
      <c r="H21" s="2">
        <v>2.4E-2</v>
      </c>
      <c r="I21" s="2">
        <v>2.4E-2</v>
      </c>
      <c r="J21" s="2">
        <v>2.4E-2</v>
      </c>
      <c r="K21" s="2">
        <v>1.0999999999999999E-2</v>
      </c>
      <c r="L21" t="s">
        <v>46</v>
      </c>
      <c r="M21" t="s">
        <v>76</v>
      </c>
      <c r="N21" s="11">
        <v>3.5000000000000001E-3</v>
      </c>
      <c r="O21" s="10">
        <v>10000</v>
      </c>
      <c r="Q21" s="15">
        <f>D21*J21</f>
        <v>2.4E-2</v>
      </c>
    </row>
    <row r="22" spans="1:18">
      <c r="A22" t="s">
        <v>71</v>
      </c>
      <c r="B22" s="9" t="s">
        <v>43</v>
      </c>
      <c r="C22" t="s">
        <v>77</v>
      </c>
      <c r="D22" s="5">
        <v>1</v>
      </c>
      <c r="E22" t="s">
        <v>19</v>
      </c>
      <c r="F22" t="s">
        <v>78</v>
      </c>
      <c r="G22" s="2">
        <v>0.1</v>
      </c>
      <c r="H22" s="2">
        <v>2.8000000000000001E-2</v>
      </c>
      <c r="I22" s="2">
        <v>2.8000000000000001E-2</v>
      </c>
      <c r="J22" s="2">
        <v>2.8000000000000001E-2</v>
      </c>
      <c r="K22" s="2">
        <v>1.26E-2</v>
      </c>
      <c r="L22" t="s">
        <v>46</v>
      </c>
      <c r="M22" t="s">
        <v>78</v>
      </c>
      <c r="N22" s="11">
        <v>3.8999999999999998E-3</v>
      </c>
      <c r="O22" s="10">
        <v>4000</v>
      </c>
      <c r="Q22" s="15">
        <f>J22*D22</f>
        <v>2.8000000000000001E-2</v>
      </c>
    </row>
    <row r="23" spans="1:18">
      <c r="A23" t="s">
        <v>79</v>
      </c>
      <c r="B23" s="9" t="s">
        <v>43</v>
      </c>
      <c r="C23" t="s">
        <v>80</v>
      </c>
      <c r="D23" s="5">
        <v>1</v>
      </c>
      <c r="E23" t="s">
        <v>19</v>
      </c>
      <c r="F23" t="s">
        <v>81</v>
      </c>
      <c r="G23" s="2">
        <v>0.1</v>
      </c>
      <c r="H23" s="2">
        <v>6.2E-2</v>
      </c>
      <c r="I23" s="2">
        <v>6.2E-2</v>
      </c>
      <c r="J23" s="2">
        <v>6.2E-2</v>
      </c>
      <c r="K23" s="2">
        <v>2.86E-2</v>
      </c>
      <c r="L23" t="s">
        <v>46</v>
      </c>
      <c r="M23" t="s">
        <v>81</v>
      </c>
      <c r="N23" s="11">
        <v>9.1999999999999998E-3</v>
      </c>
      <c r="O23" s="10">
        <v>4000</v>
      </c>
      <c r="Q23" s="15">
        <f>D23*J23</f>
        <v>6.2E-2</v>
      </c>
    </row>
    <row r="24" spans="1:18">
      <c r="B24" s="9"/>
      <c r="D24" s="5"/>
      <c r="G24" s="2"/>
      <c r="H24" s="2"/>
      <c r="I24" s="2"/>
      <c r="J24" s="2"/>
      <c r="N24" s="11"/>
      <c r="O24" s="10"/>
      <c r="Q24" s="15"/>
    </row>
    <row r="25" spans="1:18">
      <c r="B25" s="9"/>
      <c r="D25" s="5"/>
      <c r="G25" s="2"/>
      <c r="H25" s="2"/>
      <c r="I25" s="2"/>
      <c r="J25" s="2"/>
      <c r="N25" s="11"/>
      <c r="O25" s="10"/>
      <c r="Q25" s="15">
        <f>SUM(Q2:Q23)</f>
        <v>13.870799999999997</v>
      </c>
    </row>
    <row r="26" spans="1:18">
      <c r="B26" s="9"/>
      <c r="D26" s="13"/>
      <c r="G26" s="2"/>
      <c r="H26" s="2"/>
      <c r="I26" s="2"/>
      <c r="J26" s="2"/>
      <c r="N26" s="11"/>
      <c r="O26" s="10"/>
      <c r="R26" s="15"/>
    </row>
    <row r="27" spans="1:18">
      <c r="B27" s="9"/>
      <c r="D27" s="5"/>
      <c r="G27" s="2"/>
      <c r="H27" s="2"/>
      <c r="I27" s="2"/>
      <c r="J27" s="2"/>
      <c r="N27" s="11"/>
      <c r="O27" s="10"/>
      <c r="R27" s="15"/>
    </row>
    <row r="28" spans="1:18">
      <c r="B28" s="9"/>
      <c r="D28" s="5"/>
      <c r="G28" s="2"/>
      <c r="H28" s="2"/>
      <c r="I28" s="2"/>
      <c r="J28" s="2"/>
      <c r="N28" s="11"/>
      <c r="O28" s="10"/>
    </row>
    <row r="29" spans="1:18">
      <c r="B29" s="9"/>
      <c r="D29" s="5"/>
      <c r="G29" s="2"/>
      <c r="H29" s="2"/>
      <c r="I29" s="2"/>
      <c r="J29" s="2"/>
      <c r="N29" s="11"/>
      <c r="O29" s="10"/>
    </row>
    <row r="30" spans="1:18">
      <c r="B30" s="9"/>
      <c r="D30" s="5"/>
      <c r="G30" s="2"/>
      <c r="H30" s="2"/>
      <c r="I30" s="2"/>
      <c r="J30" s="2"/>
      <c r="N30" s="11"/>
      <c r="O30" s="10"/>
    </row>
    <row r="31" spans="1:18">
      <c r="B31" s="9"/>
      <c r="D31" s="5"/>
      <c r="G31" s="2"/>
      <c r="H31" s="2"/>
      <c r="I31" s="2"/>
      <c r="J31" s="2"/>
      <c r="N31" s="11"/>
      <c r="O31" s="10"/>
    </row>
    <row r="32" spans="1:18">
      <c r="B32" s="9"/>
      <c r="D32" s="5"/>
      <c r="G32" s="2"/>
      <c r="H32" s="2"/>
      <c r="I32" s="2"/>
      <c r="J32" s="2"/>
      <c r="N32" s="11"/>
      <c r="O32" s="10"/>
    </row>
    <row r="33" spans="2:15">
      <c r="B33" s="9"/>
      <c r="D33" s="5"/>
      <c r="G33" s="2"/>
      <c r="H33" s="2"/>
      <c r="I33" s="2"/>
      <c r="J33" s="2"/>
      <c r="N33" s="11"/>
      <c r="O33" s="10"/>
    </row>
    <row r="34" spans="2:15">
      <c r="B34" s="9"/>
      <c r="D34" s="5"/>
      <c r="G34" s="2"/>
      <c r="H34" s="2"/>
      <c r="I34" s="2"/>
      <c r="J34" s="2"/>
      <c r="N34" s="11"/>
      <c r="O34" s="10"/>
    </row>
    <row r="35" spans="2:15">
      <c r="B35" s="9"/>
      <c r="D35" s="5"/>
      <c r="G35" s="2"/>
      <c r="H35" s="2"/>
      <c r="I35" s="2"/>
      <c r="J35" s="2"/>
      <c r="N35" s="11"/>
      <c r="O35" s="10"/>
    </row>
    <row r="36" spans="2:15">
      <c r="B36" s="9"/>
      <c r="D36" s="5"/>
      <c r="G36" s="2"/>
      <c r="H36" s="2"/>
      <c r="I36" s="2"/>
      <c r="J36" s="2"/>
      <c r="N36" s="11"/>
      <c r="O36" s="10"/>
    </row>
    <row r="37" spans="2:15">
      <c r="B37" s="9"/>
      <c r="D37" s="5"/>
      <c r="G37" s="2"/>
      <c r="H37" s="2"/>
      <c r="I37" s="2"/>
      <c r="J37" s="2"/>
      <c r="N37" s="11"/>
      <c r="O37" s="10"/>
    </row>
    <row r="38" spans="2:15">
      <c r="B38" s="9"/>
      <c r="D38" s="5"/>
      <c r="G38" s="2"/>
      <c r="H38" s="2"/>
      <c r="I38" s="2"/>
      <c r="J38" s="2"/>
      <c r="N38" s="11"/>
      <c r="O38" s="10"/>
    </row>
    <row r="39" spans="2:15">
      <c r="B39" s="9"/>
      <c r="D39" s="5"/>
      <c r="G39" s="2"/>
      <c r="H39" s="2"/>
      <c r="I39" s="2"/>
      <c r="J39" s="2"/>
      <c r="N39" s="11"/>
      <c r="O39" s="10"/>
    </row>
    <row r="40" spans="2:15">
      <c r="B40" s="9"/>
      <c r="D40" s="5"/>
      <c r="G40" s="2"/>
      <c r="H40" s="2"/>
      <c r="I40" s="2"/>
      <c r="J40" s="2"/>
      <c r="N40" s="11"/>
      <c r="O40" s="10"/>
    </row>
    <row r="41" spans="2:15">
      <c r="B41" s="9"/>
      <c r="D41" s="5"/>
      <c r="G41" s="2"/>
      <c r="H41" s="2"/>
      <c r="I41" s="2"/>
      <c r="J41" s="2"/>
      <c r="N41" s="11"/>
      <c r="O41" s="10"/>
    </row>
    <row r="42" spans="2:15">
      <c r="B42" s="9"/>
      <c r="D42" s="5"/>
      <c r="G42" s="2"/>
      <c r="H42" s="2"/>
      <c r="I42" s="2"/>
      <c r="J42" s="2"/>
      <c r="N42" s="11"/>
      <c r="O42" s="10"/>
    </row>
    <row r="43" spans="2:15">
      <c r="B43" s="9"/>
      <c r="D43" s="5"/>
      <c r="G43" s="2"/>
      <c r="H43" s="2"/>
      <c r="I43" s="2"/>
      <c r="J43" s="2"/>
      <c r="N43" s="11"/>
      <c r="O43" s="10"/>
    </row>
    <row r="44" spans="2:15">
      <c r="B44" s="9"/>
      <c r="D44" s="5"/>
      <c r="G44" s="2"/>
      <c r="H44" s="2"/>
      <c r="I44" s="2"/>
      <c r="J44" s="2"/>
      <c r="N44" s="11"/>
      <c r="O44" s="10"/>
    </row>
    <row r="45" spans="2:15">
      <c r="B45" s="9"/>
      <c r="D45" s="5"/>
      <c r="G45" s="2"/>
      <c r="H45" s="2"/>
      <c r="I45" s="2"/>
      <c r="J45" s="2"/>
      <c r="N45" s="11"/>
      <c r="O45" s="10"/>
    </row>
    <row r="46" spans="2:15">
      <c r="B46" s="9"/>
      <c r="D46" s="5"/>
      <c r="G46" s="2"/>
      <c r="H46" s="2"/>
      <c r="I46" s="2"/>
      <c r="J46" s="2"/>
      <c r="N46" s="11"/>
      <c r="O46" s="10"/>
    </row>
    <row r="47" spans="2:15">
      <c r="B47" s="9"/>
      <c r="D47" s="5"/>
      <c r="G47" s="2"/>
      <c r="H47" s="2"/>
      <c r="I47" s="2"/>
      <c r="J47" s="2"/>
      <c r="N47" s="11"/>
      <c r="O47" s="10"/>
    </row>
    <row r="48" spans="2:15">
      <c r="B48" s="9"/>
      <c r="D48" s="5"/>
      <c r="G48" s="2"/>
      <c r="H48" s="2"/>
      <c r="I48" s="2"/>
      <c r="J48" s="2"/>
      <c r="N48" s="11"/>
      <c r="O48" s="10"/>
    </row>
    <row r="49" spans="2:15">
      <c r="B49" s="9"/>
      <c r="D49" s="5"/>
      <c r="G49" s="2"/>
      <c r="H49" s="2"/>
      <c r="I49" s="2"/>
      <c r="J49" s="2"/>
      <c r="N49" s="11"/>
      <c r="O49" s="10"/>
    </row>
    <row r="50" spans="2:15">
      <c r="B50" s="9"/>
      <c r="D50" s="5"/>
      <c r="G50" s="2"/>
      <c r="H50" s="2"/>
      <c r="I50" s="2"/>
      <c r="J50" s="2"/>
      <c r="N50" s="11"/>
      <c r="O50" s="10"/>
    </row>
    <row r="51" spans="2:15">
      <c r="B51" s="9"/>
      <c r="D51" s="5"/>
      <c r="G51" s="2"/>
      <c r="H51" s="2"/>
      <c r="I51" s="2"/>
      <c r="J51" s="2"/>
      <c r="N51" s="11"/>
      <c r="O51" s="10"/>
    </row>
    <row r="52" spans="2:15">
      <c r="B52" s="9"/>
      <c r="D52" s="5"/>
      <c r="G52" s="2"/>
      <c r="H52" s="2"/>
      <c r="I52" s="2"/>
      <c r="J52" s="2"/>
      <c r="N52" s="11"/>
      <c r="O52" s="10"/>
    </row>
    <row r="53" spans="2:15">
      <c r="B53" s="9"/>
      <c r="D53" s="5"/>
      <c r="G53" s="2"/>
      <c r="H53" s="2"/>
      <c r="I53" s="2"/>
      <c r="J53" s="2"/>
      <c r="N53" s="11"/>
      <c r="O53" s="10"/>
    </row>
    <row r="54" spans="2:15">
      <c r="B54" s="9"/>
      <c r="D54" s="5"/>
      <c r="G54" s="2"/>
      <c r="H54" s="2"/>
      <c r="I54" s="2"/>
      <c r="J54" s="2"/>
      <c r="N54" s="11"/>
      <c r="O54" s="10"/>
    </row>
    <row r="55" spans="2:15">
      <c r="B55" s="9"/>
      <c r="D55" s="5"/>
      <c r="G55" s="2"/>
      <c r="H55" s="2"/>
      <c r="I55" s="2"/>
      <c r="J55" s="2"/>
      <c r="N55" s="11"/>
      <c r="O55" s="10"/>
    </row>
    <row r="56" spans="2:15">
      <c r="D56" s="5"/>
      <c r="G56" s="2"/>
      <c r="H56" s="2"/>
      <c r="I56" s="2"/>
      <c r="J56" s="2"/>
      <c r="N56" s="11"/>
      <c r="O56" s="10"/>
    </row>
    <row r="57" spans="2:15">
      <c r="D57" s="5"/>
      <c r="G57" s="2"/>
      <c r="H57" s="2"/>
      <c r="I57" s="2"/>
      <c r="J57" s="2"/>
      <c r="O57" s="10"/>
    </row>
    <row r="58" spans="2:15">
      <c r="D58" s="5"/>
      <c r="G58" s="2"/>
      <c r="H58" s="2"/>
      <c r="I58" s="2"/>
      <c r="J58" s="2"/>
    </row>
    <row r="59" spans="2:15">
      <c r="D59" s="5"/>
      <c r="G59" s="2"/>
      <c r="H59" s="2"/>
      <c r="I59" s="2"/>
      <c r="J59" s="2"/>
    </row>
    <row r="60" spans="2:15">
      <c r="D60" s="5"/>
      <c r="G60" s="2"/>
      <c r="H60" s="2"/>
      <c r="I60" s="2"/>
      <c r="J60" s="2"/>
    </row>
    <row r="61" spans="2:15">
      <c r="D61" s="5"/>
      <c r="G61" s="2"/>
      <c r="H61" s="2"/>
      <c r="I61" s="2"/>
      <c r="J61" s="2"/>
    </row>
    <row r="62" spans="2:15">
      <c r="D62" s="5"/>
      <c r="G62" s="2"/>
      <c r="H62" s="2"/>
      <c r="I62" s="2"/>
      <c r="J62" s="2"/>
    </row>
    <row r="63" spans="2:15">
      <c r="D63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"/>
  <sheetViews>
    <sheetView workbookViewId="0">
      <selection activeCell="S11" sqref="S11"/>
    </sheetView>
  </sheetViews>
  <sheetFormatPr baseColWidth="10" defaultRowHeight="15" x14ac:dyDescent="0"/>
  <cols>
    <col min="1" max="1" width="36.5" customWidth="1"/>
    <col min="2" max="2" width="12.83203125" customWidth="1"/>
    <col min="3" max="3" width="14.83203125" customWidth="1"/>
    <col min="6" max="6" width="22.33203125" customWidth="1"/>
    <col min="9" max="9" width="11.83203125" customWidth="1"/>
    <col min="10" max="10" width="11.5" customWidth="1"/>
    <col min="11" max="11" width="13.33203125" customWidth="1"/>
    <col min="13" max="13" width="21" customWidth="1"/>
  </cols>
  <sheetData>
    <row r="1" spans="1:17" s="1" customFormat="1">
      <c r="A1" s="1" t="s">
        <v>0</v>
      </c>
      <c r="B1" s="1" t="s">
        <v>7</v>
      </c>
      <c r="C1" s="1" t="s">
        <v>1</v>
      </c>
      <c r="D1" s="1" t="s">
        <v>2</v>
      </c>
      <c r="E1" s="1" t="s">
        <v>14</v>
      </c>
      <c r="F1" s="1" t="s">
        <v>15</v>
      </c>
      <c r="G1" s="1" t="s">
        <v>3</v>
      </c>
      <c r="H1" s="1" t="s">
        <v>4</v>
      </c>
      <c r="I1" s="1" t="s">
        <v>5</v>
      </c>
      <c r="J1" s="1" t="s">
        <v>21</v>
      </c>
      <c r="K1" s="1" t="s">
        <v>6</v>
      </c>
      <c r="L1" s="8" t="s">
        <v>16</v>
      </c>
      <c r="M1" s="1" t="s">
        <v>17</v>
      </c>
      <c r="N1" s="1" t="s">
        <v>48</v>
      </c>
      <c r="O1" s="1" t="s">
        <v>2</v>
      </c>
      <c r="Q1" s="1" t="s">
        <v>114</v>
      </c>
    </row>
    <row r="2" spans="1:17">
      <c r="A2" t="s">
        <v>11</v>
      </c>
      <c r="B2" s="9" t="s">
        <v>12</v>
      </c>
      <c r="C2" t="s">
        <v>13</v>
      </c>
      <c r="D2" s="5">
        <v>1</v>
      </c>
      <c r="E2" t="s">
        <v>19</v>
      </c>
      <c r="F2" t="s">
        <v>20</v>
      </c>
      <c r="G2" s="2">
        <v>0.42</v>
      </c>
      <c r="H2" s="2">
        <v>0.39900000000000002</v>
      </c>
      <c r="I2" s="2">
        <v>0.34200000000000003</v>
      </c>
      <c r="J2" s="2">
        <v>0.2908</v>
      </c>
      <c r="K2" s="2">
        <v>0.27929999999999999</v>
      </c>
      <c r="L2" t="s">
        <v>46</v>
      </c>
      <c r="M2" t="s">
        <v>58</v>
      </c>
      <c r="N2" s="11">
        <v>0.22320000000000001</v>
      </c>
      <c r="O2" s="10">
        <v>50</v>
      </c>
      <c r="Q2" s="15">
        <f>D2*J2</f>
        <v>0.2908</v>
      </c>
    </row>
    <row r="3" spans="1:17">
      <c r="A3" t="s">
        <v>24</v>
      </c>
      <c r="B3" s="9" t="s">
        <v>25</v>
      </c>
      <c r="C3" t="s">
        <v>26</v>
      </c>
      <c r="D3" s="5">
        <v>1</v>
      </c>
      <c r="E3" t="s">
        <v>19</v>
      </c>
      <c r="F3" t="s">
        <v>27</v>
      </c>
      <c r="G3" s="2">
        <v>0.78</v>
      </c>
      <c r="H3" s="2">
        <v>0.78</v>
      </c>
      <c r="I3" s="2">
        <v>0.60599999999999998</v>
      </c>
      <c r="J3" s="2">
        <v>0.60599999999999998</v>
      </c>
      <c r="K3" s="2">
        <v>0.52790000000000004</v>
      </c>
      <c r="L3" t="s">
        <v>46</v>
      </c>
      <c r="M3" t="s">
        <v>57</v>
      </c>
      <c r="N3" s="11">
        <v>0.375</v>
      </c>
      <c r="O3" s="10">
        <v>1</v>
      </c>
      <c r="Q3" s="15">
        <f>J3*D3</f>
        <v>0.60599999999999998</v>
      </c>
    </row>
    <row r="4" spans="1:17">
      <c r="A4" t="s">
        <v>8</v>
      </c>
      <c r="B4" s="9" t="s">
        <v>9</v>
      </c>
      <c r="C4" t="s">
        <v>10</v>
      </c>
      <c r="D4" s="5">
        <v>1</v>
      </c>
      <c r="E4" t="s">
        <v>18</v>
      </c>
      <c r="G4" s="7">
        <v>4</v>
      </c>
      <c r="H4" s="2">
        <v>2.5</v>
      </c>
      <c r="I4" s="2">
        <v>2.5</v>
      </c>
      <c r="J4" s="2">
        <v>2.5</v>
      </c>
      <c r="K4" s="2">
        <v>2.5</v>
      </c>
      <c r="L4" t="s">
        <v>30</v>
      </c>
      <c r="N4" s="11"/>
      <c r="O4" s="10"/>
      <c r="Q4" s="15">
        <f>D4*J4</f>
        <v>2.5</v>
      </c>
    </row>
    <row r="5" spans="1:17">
      <c r="B5" s="9"/>
      <c r="D5" s="5"/>
      <c r="G5" s="2"/>
      <c r="H5" s="2"/>
      <c r="I5" s="2"/>
      <c r="J5" s="2"/>
      <c r="N5" s="11"/>
      <c r="O5" s="10"/>
      <c r="Q5" s="15"/>
    </row>
    <row r="6" spans="1:17">
      <c r="A6" t="s">
        <v>28</v>
      </c>
      <c r="B6" s="9" t="s">
        <v>12</v>
      </c>
      <c r="C6" t="s">
        <v>29</v>
      </c>
      <c r="D6" s="5">
        <v>4</v>
      </c>
      <c r="E6" t="s">
        <v>18</v>
      </c>
      <c r="G6" s="7">
        <v>1.43</v>
      </c>
      <c r="H6" s="7">
        <v>1.2989999999999999</v>
      </c>
      <c r="I6" s="7">
        <v>1.2989999999999999</v>
      </c>
      <c r="J6" s="7">
        <v>1.1659999999999999</v>
      </c>
      <c r="K6" s="2">
        <v>0.16</v>
      </c>
      <c r="L6" t="s">
        <v>19</v>
      </c>
      <c r="M6" t="s">
        <v>59</v>
      </c>
      <c r="N6" s="11"/>
      <c r="O6" s="10"/>
      <c r="Q6" s="15">
        <f>D6*J6</f>
        <v>4.6639999999999997</v>
      </c>
    </row>
    <row r="7" spans="1:17">
      <c r="A7" t="s">
        <v>110</v>
      </c>
      <c r="B7" s="9" t="s">
        <v>12</v>
      </c>
      <c r="C7" t="s">
        <v>111</v>
      </c>
      <c r="D7" s="5">
        <v>1</v>
      </c>
      <c r="E7" t="s">
        <v>19</v>
      </c>
      <c r="F7" t="s">
        <v>112</v>
      </c>
      <c r="G7" s="14">
        <v>1.06</v>
      </c>
      <c r="H7" s="14">
        <v>0.82599999999999996</v>
      </c>
      <c r="I7" s="14">
        <v>0.82599999999999996</v>
      </c>
      <c r="J7" s="14">
        <v>0.7</v>
      </c>
      <c r="K7" s="7">
        <v>0.21</v>
      </c>
      <c r="L7" t="s">
        <v>18</v>
      </c>
      <c r="N7" s="11">
        <v>0.04</v>
      </c>
      <c r="O7" s="10">
        <v>1000</v>
      </c>
      <c r="Q7" s="15">
        <f>J7*D7</f>
        <v>0.7</v>
      </c>
    </row>
    <row r="8" spans="1:17">
      <c r="A8" t="s">
        <v>31</v>
      </c>
      <c r="B8" s="9" t="s">
        <v>12</v>
      </c>
      <c r="C8" t="s">
        <v>107</v>
      </c>
      <c r="D8" s="4">
        <v>0.16666666666666666</v>
      </c>
      <c r="E8" t="s">
        <v>18</v>
      </c>
      <c r="G8" s="2">
        <v>1.03</v>
      </c>
      <c r="H8" s="2">
        <v>0.91800000000000004</v>
      </c>
      <c r="I8" s="2">
        <v>0.91800000000000004</v>
      </c>
      <c r="J8" s="2">
        <v>0.91800000000000004</v>
      </c>
      <c r="K8" s="2">
        <v>0.12</v>
      </c>
      <c r="L8" t="s">
        <v>19</v>
      </c>
      <c r="M8" t="s">
        <v>33</v>
      </c>
      <c r="N8" s="11"/>
      <c r="O8" s="10"/>
      <c r="Q8" s="15">
        <f>D8*J8</f>
        <v>0.153</v>
      </c>
    </row>
    <row r="9" spans="1:17">
      <c r="A9" t="s">
        <v>34</v>
      </c>
      <c r="B9" s="9" t="s">
        <v>36</v>
      </c>
      <c r="C9" t="s">
        <v>35</v>
      </c>
      <c r="D9" s="5">
        <v>1</v>
      </c>
      <c r="E9" t="s">
        <v>19</v>
      </c>
      <c r="F9" t="s">
        <v>37</v>
      </c>
      <c r="G9" s="2">
        <v>0.61</v>
      </c>
      <c r="H9" s="2">
        <v>0.56399999999999995</v>
      </c>
      <c r="I9" s="2">
        <v>0.56399999999999995</v>
      </c>
      <c r="J9" s="2">
        <v>0.54059999999999997</v>
      </c>
      <c r="K9" s="2">
        <v>0.51700000000000002</v>
      </c>
      <c r="N9" s="11"/>
      <c r="O9" s="10"/>
      <c r="Q9" s="15">
        <f>J9*D9</f>
        <v>0.54059999999999997</v>
      </c>
    </row>
    <row r="10" spans="1:17">
      <c r="D10" s="5"/>
      <c r="G10" s="2"/>
      <c r="H10" s="2"/>
      <c r="I10" s="2"/>
      <c r="J10" s="2"/>
      <c r="N10" s="11"/>
      <c r="O10" s="10"/>
      <c r="Q10" s="15"/>
    </row>
    <row r="11" spans="1:17">
      <c r="A11" t="s">
        <v>64</v>
      </c>
      <c r="B11">
        <v>1206</v>
      </c>
      <c r="C11" t="s">
        <v>65</v>
      </c>
      <c r="D11" s="5">
        <v>1</v>
      </c>
      <c r="E11" t="s">
        <v>19</v>
      </c>
      <c r="F11" t="s">
        <v>70</v>
      </c>
      <c r="G11" s="2">
        <v>0.56000000000000005</v>
      </c>
      <c r="H11" s="2">
        <v>0.43</v>
      </c>
      <c r="I11" s="2">
        <v>0.36</v>
      </c>
      <c r="J11" s="2">
        <v>0.36</v>
      </c>
      <c r="K11" s="2">
        <v>0.31</v>
      </c>
      <c r="L11" t="s">
        <v>69</v>
      </c>
      <c r="Q11" s="15">
        <f>J11*D11</f>
        <v>0.36</v>
      </c>
    </row>
    <row r="12" spans="1:17">
      <c r="Q12" s="15"/>
    </row>
    <row r="13" spans="1:17">
      <c r="A13" t="s">
        <v>38</v>
      </c>
      <c r="B13" s="9" t="s">
        <v>39</v>
      </c>
      <c r="C13" t="s">
        <v>109</v>
      </c>
      <c r="D13" s="5">
        <v>2</v>
      </c>
      <c r="E13" t="s">
        <v>19</v>
      </c>
      <c r="F13" t="s">
        <v>41</v>
      </c>
      <c r="G13" s="2">
        <v>0.1</v>
      </c>
      <c r="H13" s="2">
        <v>0.1</v>
      </c>
      <c r="I13" s="2">
        <v>0.1</v>
      </c>
      <c r="J13" s="2">
        <v>1.72E-2</v>
      </c>
      <c r="K13" s="2">
        <v>1.3100000000000001E-2</v>
      </c>
      <c r="L13" t="s">
        <v>46</v>
      </c>
      <c r="M13" t="s">
        <v>47</v>
      </c>
      <c r="N13" s="12">
        <v>2E-3</v>
      </c>
      <c r="O13" s="10">
        <v>10000</v>
      </c>
      <c r="Q13" s="15">
        <f>J13*D13</f>
        <v>3.44E-2</v>
      </c>
    </row>
    <row r="14" spans="1:17">
      <c r="A14" t="s">
        <v>50</v>
      </c>
      <c r="B14" s="9" t="s">
        <v>43</v>
      </c>
      <c r="C14" t="s">
        <v>51</v>
      </c>
      <c r="D14" s="5">
        <v>1</v>
      </c>
      <c r="E14" t="s">
        <v>19</v>
      </c>
      <c r="F14" t="s">
        <v>52</v>
      </c>
      <c r="G14" s="2">
        <v>0.05</v>
      </c>
      <c r="H14" s="2">
        <v>3.7999999999999999E-2</v>
      </c>
      <c r="I14" s="2">
        <v>3.7999999999999999E-2</v>
      </c>
      <c r="J14" s="2">
        <v>2.0799999999999999E-2</v>
      </c>
      <c r="K14" s="2">
        <v>1.5800000000000002E-2</v>
      </c>
      <c r="L14" t="s">
        <v>46</v>
      </c>
      <c r="M14" t="s">
        <v>53</v>
      </c>
      <c r="N14" s="11">
        <v>1.1000000000000001E-3</v>
      </c>
      <c r="O14" s="10">
        <v>5000</v>
      </c>
      <c r="Q14" s="15">
        <f>D14*J14</f>
        <v>2.0799999999999999E-2</v>
      </c>
    </row>
    <row r="15" spans="1:17">
      <c r="A15" t="s">
        <v>56</v>
      </c>
      <c r="B15" s="9" t="s">
        <v>43</v>
      </c>
      <c r="C15" t="s">
        <v>55</v>
      </c>
      <c r="D15" s="5">
        <v>1</v>
      </c>
      <c r="E15" t="s">
        <v>19</v>
      </c>
      <c r="F15" t="s">
        <v>54</v>
      </c>
      <c r="G15" s="2">
        <v>0.02</v>
      </c>
      <c r="H15" s="2">
        <v>1.7000000000000001E-2</v>
      </c>
      <c r="I15" s="2">
        <v>1.7000000000000001E-2</v>
      </c>
      <c r="J15" s="2">
        <v>9.1999999999999998E-3</v>
      </c>
      <c r="K15" s="2">
        <v>7.0000000000000001E-3</v>
      </c>
      <c r="L15" t="s">
        <v>46</v>
      </c>
      <c r="M15" t="s">
        <v>63</v>
      </c>
      <c r="N15" s="11">
        <v>1.6000000000000001E-3</v>
      </c>
      <c r="O15" s="10">
        <v>5000</v>
      </c>
      <c r="Q15" s="15">
        <f>J15*D15</f>
        <v>9.1999999999999998E-3</v>
      </c>
    </row>
    <row r="16" spans="1:17">
      <c r="A16" t="s">
        <v>61</v>
      </c>
      <c r="B16" s="9" t="s">
        <v>43</v>
      </c>
      <c r="C16" t="s">
        <v>60</v>
      </c>
      <c r="D16" s="5">
        <v>1</v>
      </c>
      <c r="E16" t="s">
        <v>19</v>
      </c>
      <c r="F16" t="s">
        <v>62</v>
      </c>
      <c r="G16" s="2">
        <v>0.02</v>
      </c>
      <c r="H16" s="2">
        <v>1.7000000000000001E-2</v>
      </c>
      <c r="I16" s="2">
        <v>1.7000000000000001E-2</v>
      </c>
      <c r="J16" s="2">
        <v>9.1999999999999998E-3</v>
      </c>
      <c r="K16" s="2">
        <v>7.0000000000000001E-3</v>
      </c>
      <c r="L16" t="s">
        <v>46</v>
      </c>
      <c r="M16" t="s">
        <v>62</v>
      </c>
      <c r="N16" s="11">
        <v>1.6000000000000001E-3</v>
      </c>
      <c r="O16" s="10">
        <v>5000</v>
      </c>
      <c r="Q16" s="15">
        <f>D16*J16</f>
        <v>9.1999999999999998E-3</v>
      </c>
    </row>
    <row r="17" spans="1:18">
      <c r="B17" s="9"/>
      <c r="D17" s="5"/>
      <c r="G17" s="2"/>
      <c r="H17" s="2"/>
      <c r="I17" s="2"/>
      <c r="J17" s="2"/>
      <c r="N17" s="11"/>
      <c r="O17" s="10"/>
      <c r="Q17" s="15"/>
    </row>
    <row r="18" spans="1:18">
      <c r="A18" t="s">
        <v>71</v>
      </c>
      <c r="B18" s="9" t="s">
        <v>39</v>
      </c>
      <c r="C18" t="s">
        <v>108</v>
      </c>
      <c r="D18" s="5">
        <v>2</v>
      </c>
      <c r="E18" t="s">
        <v>19</v>
      </c>
      <c r="F18" t="s">
        <v>73</v>
      </c>
      <c r="G18" s="2">
        <v>0.1</v>
      </c>
      <c r="H18" s="2">
        <v>2.5000000000000001E-2</v>
      </c>
      <c r="I18" s="2">
        <v>2.5000000000000001E-2</v>
      </c>
      <c r="J18" s="2">
        <v>2.5000000000000001E-2</v>
      </c>
      <c r="K18" s="2">
        <v>1.1599999999999999E-2</v>
      </c>
      <c r="L18" t="s">
        <v>46</v>
      </c>
      <c r="M18" t="s">
        <v>73</v>
      </c>
      <c r="N18" s="11">
        <v>3.7000000000000002E-3</v>
      </c>
      <c r="O18" s="10">
        <v>10000</v>
      </c>
      <c r="Q18" s="15">
        <f>D18*J18</f>
        <v>0.05</v>
      </c>
    </row>
    <row r="19" spans="1:18">
      <c r="A19" t="s">
        <v>74</v>
      </c>
      <c r="B19" s="9" t="s">
        <v>39</v>
      </c>
      <c r="C19" t="s">
        <v>75</v>
      </c>
      <c r="D19" s="5">
        <v>1</v>
      </c>
      <c r="E19" t="s">
        <v>19</v>
      </c>
      <c r="F19" t="s">
        <v>76</v>
      </c>
      <c r="G19" s="2">
        <v>0.1</v>
      </c>
      <c r="H19" s="2">
        <v>2.4E-2</v>
      </c>
      <c r="I19" s="2">
        <v>2.4E-2</v>
      </c>
      <c r="J19" s="2">
        <v>2.4E-2</v>
      </c>
      <c r="K19" s="2">
        <v>1.0999999999999999E-2</v>
      </c>
      <c r="L19" t="s">
        <v>46</v>
      </c>
      <c r="M19" t="s">
        <v>76</v>
      </c>
      <c r="N19" s="11">
        <v>3.5000000000000001E-3</v>
      </c>
      <c r="O19" s="10">
        <v>10000</v>
      </c>
      <c r="Q19" s="15">
        <f>J19*D19</f>
        <v>2.4E-2</v>
      </c>
    </row>
    <row r="20" spans="1:18">
      <c r="A20" t="s">
        <v>71</v>
      </c>
      <c r="B20" s="9" t="s">
        <v>43</v>
      </c>
      <c r="C20" t="s">
        <v>77</v>
      </c>
      <c r="D20" s="5">
        <v>1</v>
      </c>
      <c r="E20" t="s">
        <v>19</v>
      </c>
      <c r="F20" t="s">
        <v>78</v>
      </c>
      <c r="G20" s="2">
        <v>0.1</v>
      </c>
      <c r="H20" s="2">
        <v>2.8000000000000001E-2</v>
      </c>
      <c r="I20" s="2">
        <v>2.8000000000000001E-2</v>
      </c>
      <c r="J20" s="2">
        <v>2.8000000000000001E-2</v>
      </c>
      <c r="K20" s="2">
        <v>1.26E-2</v>
      </c>
      <c r="L20" t="s">
        <v>46</v>
      </c>
      <c r="M20" t="s">
        <v>78</v>
      </c>
      <c r="N20" s="11">
        <v>3.8999999999999998E-3</v>
      </c>
      <c r="O20" s="10">
        <v>4000</v>
      </c>
      <c r="Q20" s="15">
        <f>D20*J20</f>
        <v>2.8000000000000001E-2</v>
      </c>
    </row>
    <row r="21" spans="1:18">
      <c r="A21" t="s">
        <v>79</v>
      </c>
      <c r="B21" s="9" t="s">
        <v>43</v>
      </c>
      <c r="C21" t="s">
        <v>80</v>
      </c>
      <c r="D21" s="5">
        <v>1</v>
      </c>
      <c r="E21" t="s">
        <v>19</v>
      </c>
      <c r="F21" t="s">
        <v>81</v>
      </c>
      <c r="G21" s="2">
        <v>0.1</v>
      </c>
      <c r="H21" s="2">
        <v>6.2E-2</v>
      </c>
      <c r="I21" s="2">
        <v>6.2E-2</v>
      </c>
      <c r="J21" s="2">
        <v>6.2E-2</v>
      </c>
      <c r="K21" s="2">
        <v>2.86E-2</v>
      </c>
      <c r="L21" t="s">
        <v>46</v>
      </c>
      <c r="M21" t="s">
        <v>81</v>
      </c>
      <c r="N21" s="11">
        <v>9.1999999999999998E-3</v>
      </c>
      <c r="O21" s="10">
        <v>4000</v>
      </c>
      <c r="Q21" s="15">
        <f>J21*D21</f>
        <v>6.2E-2</v>
      </c>
    </row>
    <row r="22" spans="1:18">
      <c r="B22" s="9"/>
      <c r="D22" s="5"/>
      <c r="G22" s="2"/>
      <c r="H22" s="2"/>
      <c r="I22" s="2"/>
      <c r="J22" s="2"/>
      <c r="N22" s="11"/>
      <c r="O22" s="10"/>
      <c r="Q22" s="15"/>
    </row>
    <row r="23" spans="1:18">
      <c r="B23" s="9"/>
      <c r="D23" s="5"/>
      <c r="G23" s="2"/>
      <c r="H23" s="2"/>
      <c r="I23" s="2"/>
      <c r="J23" s="2"/>
      <c r="N23" s="11"/>
      <c r="O23" s="10"/>
      <c r="Q23" s="15">
        <f>SUM(Q2:Q21)</f>
        <v>10.051999999999998</v>
      </c>
    </row>
    <row r="24" spans="1:18">
      <c r="B24" s="9"/>
      <c r="D24" s="13"/>
      <c r="G24" s="2"/>
      <c r="H24" s="2"/>
      <c r="I24" s="2"/>
      <c r="J24" s="2"/>
      <c r="N24" s="11"/>
      <c r="O24" s="10"/>
      <c r="R24" s="15"/>
    </row>
    <row r="25" spans="1:18">
      <c r="B25" s="9"/>
      <c r="D25" s="5"/>
      <c r="G25" s="2"/>
      <c r="H25" s="2"/>
      <c r="I25" s="2"/>
      <c r="J25" s="2"/>
      <c r="N25" s="11"/>
      <c r="O25" s="10"/>
      <c r="R25" s="15"/>
    </row>
    <row r="26" spans="1:18">
      <c r="B26" s="9"/>
      <c r="D26" s="5"/>
      <c r="G26" s="2"/>
      <c r="H26" s="2"/>
      <c r="I26" s="2"/>
      <c r="J26" s="2"/>
      <c r="N26" s="11"/>
      <c r="O26" s="10"/>
      <c r="R26" s="15"/>
    </row>
    <row r="27" spans="1:18">
      <c r="B27" s="9"/>
      <c r="D27" s="5"/>
      <c r="G27" s="2"/>
      <c r="H27" s="2"/>
      <c r="I27" s="2"/>
      <c r="J27" s="2"/>
      <c r="N27" s="11"/>
      <c r="O27" s="10"/>
    </row>
    <row r="28" spans="1:18">
      <c r="B28" s="9"/>
      <c r="D28" s="5"/>
      <c r="G28" s="2"/>
      <c r="H28" s="2"/>
      <c r="I28" s="2"/>
      <c r="J28" s="2"/>
      <c r="N28" s="11"/>
      <c r="O28" s="10"/>
      <c r="R28" s="15"/>
    </row>
    <row r="29" spans="1:18">
      <c r="B29" s="9"/>
      <c r="D29" s="5"/>
      <c r="G29" s="2"/>
      <c r="H29" s="2"/>
      <c r="I29" s="2"/>
      <c r="J29" s="2"/>
      <c r="N29" s="11"/>
      <c r="O29" s="10"/>
    </row>
    <row r="30" spans="1:18">
      <c r="B30" s="9"/>
      <c r="D30" s="5"/>
      <c r="G30" s="2"/>
      <c r="H30" s="2"/>
      <c r="I30" s="2"/>
      <c r="J30" s="2"/>
      <c r="N30" s="11"/>
      <c r="O30" s="10"/>
    </row>
    <row r="31" spans="1:18">
      <c r="B31" s="9"/>
      <c r="D31" s="5"/>
      <c r="G31" s="2"/>
      <c r="H31" s="2"/>
      <c r="I31" s="2"/>
      <c r="J31" s="2"/>
      <c r="N31" s="11"/>
      <c r="O31" s="10"/>
    </row>
    <row r="32" spans="1:18">
      <c r="B32" s="9"/>
      <c r="D32" s="5"/>
      <c r="G32" s="2"/>
      <c r="H32" s="2"/>
      <c r="I32" s="2"/>
      <c r="J32" s="2"/>
      <c r="N32" s="11"/>
      <c r="O32" s="10"/>
    </row>
    <row r="33" spans="2:15">
      <c r="B33" s="9"/>
      <c r="D33" s="5"/>
      <c r="G33" s="2"/>
      <c r="H33" s="2"/>
      <c r="I33" s="2"/>
      <c r="J33" s="2"/>
      <c r="N33" s="11"/>
      <c r="O33" s="10"/>
    </row>
    <row r="34" spans="2:15">
      <c r="B34" s="9"/>
      <c r="D34" s="5"/>
      <c r="G34" s="2"/>
      <c r="H34" s="2"/>
      <c r="I34" s="2"/>
      <c r="J34" s="2"/>
      <c r="N34" s="11"/>
      <c r="O34" s="10"/>
    </row>
    <row r="35" spans="2:15">
      <c r="B35" s="9"/>
      <c r="D35" s="5"/>
      <c r="G35" s="2"/>
      <c r="H35" s="2"/>
      <c r="I35" s="2"/>
      <c r="J35" s="2"/>
      <c r="N35" s="11"/>
      <c r="O35" s="10"/>
    </row>
    <row r="36" spans="2:15">
      <c r="B36" s="9"/>
      <c r="D36" s="5"/>
      <c r="G36" s="2"/>
      <c r="H36" s="2"/>
      <c r="I36" s="2"/>
      <c r="J36" s="2"/>
      <c r="N36" s="11"/>
      <c r="O36" s="10"/>
    </row>
    <row r="37" spans="2:15">
      <c r="B37" s="9"/>
      <c r="D37" s="5"/>
      <c r="G37" s="2"/>
      <c r="H37" s="2"/>
      <c r="I37" s="2"/>
      <c r="J37" s="2"/>
      <c r="N37" s="11"/>
      <c r="O37" s="10"/>
    </row>
    <row r="38" spans="2:15">
      <c r="B38" s="9"/>
      <c r="D38" s="5"/>
      <c r="G38" s="2"/>
      <c r="H38" s="2"/>
      <c r="I38" s="2"/>
      <c r="J38" s="2"/>
      <c r="N38" s="11"/>
      <c r="O38" s="10"/>
    </row>
    <row r="39" spans="2:15">
      <c r="B39" s="9"/>
      <c r="D39" s="5"/>
      <c r="G39" s="2"/>
      <c r="H39" s="2"/>
      <c r="I39" s="2"/>
      <c r="J39" s="2"/>
      <c r="N39" s="11"/>
      <c r="O39" s="10"/>
    </row>
    <row r="40" spans="2:15">
      <c r="B40" s="9"/>
      <c r="D40" s="5"/>
      <c r="G40" s="2"/>
      <c r="H40" s="2"/>
      <c r="I40" s="2"/>
      <c r="J40" s="2"/>
      <c r="N40" s="11"/>
      <c r="O40" s="10"/>
    </row>
    <row r="41" spans="2:15">
      <c r="B41" s="9"/>
      <c r="D41" s="5"/>
      <c r="G41" s="2"/>
      <c r="H41" s="2"/>
      <c r="I41" s="2"/>
      <c r="J41" s="2"/>
      <c r="N41" s="11"/>
      <c r="O41" s="10"/>
    </row>
    <row r="42" spans="2:15">
      <c r="B42" s="9"/>
      <c r="D42" s="5"/>
      <c r="G42" s="2"/>
      <c r="H42" s="2"/>
      <c r="I42" s="2"/>
      <c r="J42" s="2"/>
      <c r="N42" s="11"/>
      <c r="O42" s="10"/>
    </row>
    <row r="43" spans="2:15">
      <c r="B43" s="9"/>
      <c r="D43" s="5"/>
      <c r="G43" s="2"/>
      <c r="H43" s="2"/>
      <c r="I43" s="2"/>
      <c r="J43" s="2"/>
      <c r="N43" s="11"/>
      <c r="O43" s="10"/>
    </row>
    <row r="44" spans="2:15">
      <c r="B44" s="9"/>
      <c r="D44" s="5"/>
      <c r="G44" s="2"/>
      <c r="H44" s="2"/>
      <c r="I44" s="2"/>
      <c r="J44" s="2"/>
      <c r="N44" s="11"/>
      <c r="O44" s="10"/>
    </row>
    <row r="45" spans="2:15">
      <c r="B45" s="9"/>
      <c r="D45" s="5"/>
      <c r="G45" s="2"/>
      <c r="H45" s="2"/>
      <c r="I45" s="2"/>
      <c r="J45" s="2"/>
      <c r="N45" s="11"/>
      <c r="O45" s="10"/>
    </row>
    <row r="46" spans="2:15">
      <c r="B46" s="9"/>
      <c r="D46" s="5"/>
      <c r="G46" s="2"/>
      <c r="H46" s="2"/>
      <c r="I46" s="2"/>
      <c r="J46" s="2"/>
      <c r="N46" s="11"/>
      <c r="O46" s="10"/>
    </row>
    <row r="47" spans="2:15">
      <c r="B47" s="9"/>
      <c r="D47" s="5"/>
      <c r="G47" s="2"/>
      <c r="H47" s="2"/>
      <c r="I47" s="2"/>
      <c r="J47" s="2"/>
      <c r="N47" s="11"/>
      <c r="O47" s="10"/>
    </row>
    <row r="48" spans="2:15">
      <c r="B48" s="9"/>
      <c r="D48" s="5"/>
      <c r="G48" s="2"/>
      <c r="H48" s="2"/>
      <c r="I48" s="2"/>
      <c r="J48" s="2"/>
      <c r="N48" s="11"/>
      <c r="O48" s="10"/>
    </row>
    <row r="49" spans="2:15">
      <c r="B49" s="9"/>
      <c r="D49" s="5"/>
      <c r="G49" s="2"/>
      <c r="H49" s="2"/>
      <c r="I49" s="2"/>
      <c r="J49" s="2"/>
      <c r="N49" s="11"/>
      <c r="O49" s="10"/>
    </row>
    <row r="50" spans="2:15">
      <c r="B50" s="9"/>
      <c r="D50" s="5"/>
      <c r="G50" s="2"/>
      <c r="H50" s="2"/>
      <c r="I50" s="2"/>
      <c r="J50" s="2"/>
      <c r="N50" s="11"/>
      <c r="O50" s="10"/>
    </row>
    <row r="51" spans="2:15">
      <c r="B51" s="9"/>
      <c r="D51" s="5"/>
      <c r="G51" s="2"/>
      <c r="H51" s="2"/>
      <c r="I51" s="2"/>
      <c r="J51" s="2"/>
      <c r="N51" s="11"/>
      <c r="O51" s="10"/>
    </row>
    <row r="52" spans="2:15">
      <c r="B52" s="9"/>
      <c r="D52" s="5"/>
      <c r="G52" s="2"/>
      <c r="H52" s="2"/>
      <c r="I52" s="2"/>
      <c r="J52" s="2"/>
      <c r="N52" s="11"/>
      <c r="O52" s="10"/>
    </row>
    <row r="53" spans="2:15">
      <c r="B53" s="9"/>
      <c r="D53" s="5"/>
      <c r="G53" s="2"/>
      <c r="H53" s="2"/>
      <c r="I53" s="2"/>
      <c r="J53" s="2"/>
      <c r="N53" s="11"/>
      <c r="O53" s="10"/>
    </row>
    <row r="54" spans="2:15">
      <c r="D54" s="5"/>
      <c r="G54" s="2"/>
      <c r="H54" s="2"/>
      <c r="I54" s="2"/>
      <c r="J54" s="2"/>
      <c r="N54" s="11"/>
      <c r="O54" s="10"/>
    </row>
    <row r="55" spans="2:15">
      <c r="D55" s="5"/>
      <c r="G55" s="2"/>
      <c r="H55" s="2"/>
      <c r="I55" s="2"/>
      <c r="J55" s="2"/>
      <c r="O55" s="10"/>
    </row>
    <row r="56" spans="2:15">
      <c r="D56" s="5"/>
      <c r="G56" s="2"/>
      <c r="H56" s="2"/>
      <c r="I56" s="2"/>
      <c r="J56" s="2"/>
    </row>
    <row r="57" spans="2:15">
      <c r="D57" s="5"/>
      <c r="G57" s="2"/>
      <c r="H57" s="2"/>
      <c r="I57" s="2"/>
      <c r="J57" s="2"/>
    </row>
    <row r="58" spans="2:15">
      <c r="D58" s="5"/>
      <c r="G58" s="2"/>
      <c r="H58" s="2"/>
      <c r="I58" s="2"/>
      <c r="J58" s="2"/>
    </row>
    <row r="59" spans="2:15">
      <c r="D59" s="5"/>
      <c r="G59" s="2"/>
      <c r="H59" s="2"/>
      <c r="I59" s="2"/>
      <c r="J59" s="2"/>
    </row>
    <row r="60" spans="2:15">
      <c r="D60" s="5"/>
      <c r="G60" s="2"/>
      <c r="H60" s="2"/>
      <c r="I60" s="2"/>
      <c r="J60" s="2"/>
    </row>
    <row r="61" spans="2:15">
      <c r="D61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C33" sqref="C33"/>
    </sheetView>
  </sheetViews>
  <sheetFormatPr baseColWidth="10" defaultRowHeight="15" x14ac:dyDescent="0"/>
  <cols>
    <col min="1" max="1" width="36.5" customWidth="1"/>
    <col min="2" max="2" width="13.1640625" customWidth="1"/>
    <col min="3" max="3" width="16.83203125" customWidth="1"/>
    <col min="6" max="6" width="22.33203125" customWidth="1"/>
    <col min="9" max="9" width="11.83203125" customWidth="1"/>
    <col min="10" max="10" width="11.5" customWidth="1"/>
    <col min="11" max="11" width="13.33203125" customWidth="1"/>
    <col min="12" max="12" width="12.1640625" customWidth="1"/>
    <col min="13" max="13" width="21" customWidth="1"/>
  </cols>
  <sheetData>
    <row r="1" spans="1:17" s="1" customFormat="1">
      <c r="A1" s="1" t="s">
        <v>0</v>
      </c>
      <c r="B1" s="1" t="s">
        <v>7</v>
      </c>
      <c r="C1" s="1" t="s">
        <v>1</v>
      </c>
      <c r="D1" s="1" t="s">
        <v>2</v>
      </c>
      <c r="E1" s="1" t="s">
        <v>14</v>
      </c>
      <c r="F1" s="1" t="s">
        <v>15</v>
      </c>
      <c r="G1" s="1" t="s">
        <v>3</v>
      </c>
      <c r="H1" s="1" t="s">
        <v>4</v>
      </c>
      <c r="I1" s="1" t="s">
        <v>5</v>
      </c>
      <c r="J1" s="1" t="s">
        <v>21</v>
      </c>
      <c r="K1" s="1" t="s">
        <v>6</v>
      </c>
      <c r="L1" s="8" t="s">
        <v>16</v>
      </c>
      <c r="M1" s="1" t="s">
        <v>17</v>
      </c>
      <c r="N1" s="1" t="s">
        <v>48</v>
      </c>
      <c r="O1" s="1" t="s">
        <v>2</v>
      </c>
      <c r="Q1" s="1" t="s">
        <v>100</v>
      </c>
    </row>
    <row r="2" spans="1:17">
      <c r="A2" t="s">
        <v>11</v>
      </c>
      <c r="B2" s="26" t="s">
        <v>12</v>
      </c>
      <c r="C2" t="s">
        <v>13</v>
      </c>
      <c r="D2" s="5">
        <v>1</v>
      </c>
      <c r="E2" t="s">
        <v>19</v>
      </c>
      <c r="F2" t="s">
        <v>20</v>
      </c>
      <c r="G2" s="2">
        <v>0.42</v>
      </c>
      <c r="H2" s="2">
        <v>0.39900000000000002</v>
      </c>
      <c r="I2" s="2">
        <v>0.34200000000000003</v>
      </c>
      <c r="J2" s="2">
        <v>0.2908</v>
      </c>
      <c r="K2" s="2">
        <v>0.27929999999999999</v>
      </c>
      <c r="L2" t="s">
        <v>46</v>
      </c>
      <c r="M2" t="s">
        <v>58</v>
      </c>
      <c r="N2" s="11">
        <v>0.22320000000000001</v>
      </c>
      <c r="O2" s="10">
        <v>50</v>
      </c>
      <c r="P2" s="19"/>
      <c r="Q2" s="15">
        <f>D2*J2</f>
        <v>0.2908</v>
      </c>
    </row>
    <row r="3" spans="1:17">
      <c r="A3" t="s">
        <v>106</v>
      </c>
      <c r="B3" s="26" t="s">
        <v>36</v>
      </c>
      <c r="C3" t="s">
        <v>23</v>
      </c>
      <c r="D3" s="5">
        <v>1</v>
      </c>
      <c r="E3" t="s">
        <v>18</v>
      </c>
      <c r="G3" s="2">
        <v>5.99</v>
      </c>
      <c r="H3" s="2">
        <v>5.99</v>
      </c>
      <c r="I3" s="2">
        <v>4.12</v>
      </c>
      <c r="J3" s="2">
        <v>4.12</v>
      </c>
      <c r="K3" s="2">
        <v>4.0999999999999996</v>
      </c>
      <c r="L3" t="s">
        <v>105</v>
      </c>
      <c r="N3" s="11"/>
      <c r="O3" s="10"/>
      <c r="P3" s="19"/>
      <c r="Q3" s="15">
        <f>D3*J3</f>
        <v>4.12</v>
      </c>
    </row>
    <row r="4" spans="1:17">
      <c r="A4" t="s">
        <v>24</v>
      </c>
      <c r="B4" s="26" t="s">
        <v>86</v>
      </c>
      <c r="C4" t="s">
        <v>26</v>
      </c>
      <c r="D4" s="5">
        <v>1</v>
      </c>
      <c r="E4" t="s">
        <v>19</v>
      </c>
      <c r="F4" t="s">
        <v>27</v>
      </c>
      <c r="G4" s="2">
        <v>0.78</v>
      </c>
      <c r="H4" s="2">
        <v>0.78</v>
      </c>
      <c r="I4" s="2">
        <v>0.60599999999999998</v>
      </c>
      <c r="J4" s="2">
        <v>0.60599999999999998</v>
      </c>
      <c r="K4" s="2">
        <v>0.52790000000000004</v>
      </c>
      <c r="L4" t="s">
        <v>46</v>
      </c>
      <c r="M4" t="s">
        <v>57</v>
      </c>
      <c r="N4" s="11">
        <v>0.375</v>
      </c>
      <c r="O4" s="10">
        <v>1</v>
      </c>
      <c r="P4" s="19"/>
      <c r="Q4" s="15">
        <f>J4*D4</f>
        <v>0.60599999999999998</v>
      </c>
    </row>
    <row r="5" spans="1:17">
      <c r="A5" t="s">
        <v>8</v>
      </c>
      <c r="B5" s="26" t="s">
        <v>85</v>
      </c>
      <c r="C5" t="s">
        <v>10</v>
      </c>
      <c r="D5" s="5">
        <v>1</v>
      </c>
      <c r="E5" t="s">
        <v>18</v>
      </c>
      <c r="G5" s="7">
        <v>4</v>
      </c>
      <c r="H5" s="2">
        <v>2.5</v>
      </c>
      <c r="I5" s="2">
        <v>2.5</v>
      </c>
      <c r="J5" s="2">
        <v>2.5</v>
      </c>
      <c r="K5" s="2">
        <v>2.5</v>
      </c>
      <c r="L5" t="s">
        <v>30</v>
      </c>
      <c r="N5" s="11"/>
      <c r="O5" s="10"/>
      <c r="P5" s="19"/>
      <c r="Q5" s="15">
        <f>D5*J5</f>
        <v>2.5</v>
      </c>
    </row>
    <row r="6" spans="1:17">
      <c r="A6" t="s">
        <v>83</v>
      </c>
      <c r="B6" s="26" t="s">
        <v>84</v>
      </c>
      <c r="C6" t="s">
        <v>87</v>
      </c>
      <c r="D6" s="5">
        <v>1</v>
      </c>
      <c r="E6" t="s">
        <v>18</v>
      </c>
      <c r="G6" s="7">
        <v>3.3</v>
      </c>
      <c r="H6" s="2">
        <v>1.05</v>
      </c>
      <c r="I6" s="14">
        <v>1.05</v>
      </c>
      <c r="J6" s="2">
        <v>1</v>
      </c>
      <c r="K6" s="2">
        <v>1</v>
      </c>
      <c r="L6" t="s">
        <v>19</v>
      </c>
      <c r="M6" t="s">
        <v>88</v>
      </c>
      <c r="N6" s="11"/>
      <c r="O6" s="10"/>
      <c r="P6" s="19"/>
      <c r="Q6" s="15">
        <f>D6*J6</f>
        <v>1</v>
      </c>
    </row>
    <row r="7" spans="1:17">
      <c r="A7" t="s">
        <v>89</v>
      </c>
      <c r="B7" s="26" t="s">
        <v>90</v>
      </c>
      <c r="C7" t="s">
        <v>91</v>
      </c>
      <c r="D7" s="5">
        <v>1</v>
      </c>
      <c r="E7" t="s">
        <v>19</v>
      </c>
      <c r="F7" t="s">
        <v>92</v>
      </c>
      <c r="G7" s="2">
        <v>2.88</v>
      </c>
      <c r="H7" s="2">
        <v>2.72</v>
      </c>
      <c r="I7" s="2">
        <v>2.56</v>
      </c>
      <c r="J7" s="2">
        <v>2.56</v>
      </c>
      <c r="K7" s="2">
        <v>1.6</v>
      </c>
      <c r="L7" t="s">
        <v>46</v>
      </c>
      <c r="M7" t="s">
        <v>103</v>
      </c>
      <c r="N7" s="17">
        <v>1.97</v>
      </c>
      <c r="O7">
        <v>100</v>
      </c>
      <c r="P7" s="19"/>
      <c r="Q7" s="15">
        <f>J7*D7</f>
        <v>2.56</v>
      </c>
    </row>
    <row r="8" spans="1:17">
      <c r="B8" s="16"/>
      <c r="P8" s="19"/>
      <c r="Q8" s="15"/>
    </row>
    <row r="9" spans="1:17">
      <c r="A9" t="s">
        <v>28</v>
      </c>
      <c r="B9" s="26" t="s">
        <v>12</v>
      </c>
      <c r="C9" t="s">
        <v>29</v>
      </c>
      <c r="D9" s="5">
        <v>4</v>
      </c>
      <c r="E9" t="s">
        <v>18</v>
      </c>
      <c r="G9" s="7">
        <v>1.43</v>
      </c>
      <c r="H9" s="7">
        <v>1.2989999999999999</v>
      </c>
      <c r="I9" s="7">
        <v>1.2989999999999999</v>
      </c>
      <c r="J9" s="7">
        <v>1.1659999999999999</v>
      </c>
      <c r="K9" s="2">
        <v>0.16</v>
      </c>
      <c r="L9" t="s">
        <v>19</v>
      </c>
      <c r="M9" t="s">
        <v>59</v>
      </c>
      <c r="N9" s="11"/>
      <c r="O9" s="10"/>
      <c r="P9" s="19"/>
      <c r="Q9" s="15">
        <f>D9*J9</f>
        <v>4.6639999999999997</v>
      </c>
    </row>
    <row r="10" spans="1:17">
      <c r="A10" t="s">
        <v>31</v>
      </c>
      <c r="B10" s="26" t="s">
        <v>12</v>
      </c>
      <c r="C10" t="s">
        <v>32</v>
      </c>
      <c r="D10" s="4">
        <v>0.2</v>
      </c>
      <c r="E10" t="s">
        <v>18</v>
      </c>
      <c r="G10" s="2">
        <v>1.03</v>
      </c>
      <c r="H10" s="2">
        <v>0.91800000000000004</v>
      </c>
      <c r="I10" s="2">
        <v>0.91800000000000004</v>
      </c>
      <c r="J10" s="2">
        <v>0.91800000000000004</v>
      </c>
      <c r="K10" s="2">
        <v>0.12</v>
      </c>
      <c r="L10" t="s">
        <v>19</v>
      </c>
      <c r="M10" t="s">
        <v>33</v>
      </c>
      <c r="N10" s="11"/>
      <c r="O10" s="10"/>
      <c r="P10" s="19"/>
      <c r="Q10" s="15">
        <f>J10*D10</f>
        <v>0.18360000000000001</v>
      </c>
    </row>
    <row r="11" spans="1:17">
      <c r="A11" t="s">
        <v>34</v>
      </c>
      <c r="B11" s="26" t="s">
        <v>36</v>
      </c>
      <c r="C11" t="s">
        <v>35</v>
      </c>
      <c r="D11" s="5">
        <v>1</v>
      </c>
      <c r="E11" t="s">
        <v>19</v>
      </c>
      <c r="F11" t="s">
        <v>37</v>
      </c>
      <c r="G11" s="2">
        <v>0.61</v>
      </c>
      <c r="H11" s="2">
        <v>0.56399999999999995</v>
      </c>
      <c r="I11" s="2">
        <v>0.56399999999999995</v>
      </c>
      <c r="J11" s="2">
        <v>0.54059999999999997</v>
      </c>
      <c r="K11" s="2">
        <v>0.51700000000000002</v>
      </c>
      <c r="N11" s="11"/>
      <c r="O11" s="10"/>
      <c r="P11" s="19"/>
      <c r="Q11" s="15">
        <f>D11*J11</f>
        <v>0.54059999999999997</v>
      </c>
    </row>
    <row r="12" spans="1:17">
      <c r="B12" s="16"/>
      <c r="D12" s="5"/>
      <c r="G12" s="2"/>
      <c r="H12" s="2"/>
      <c r="I12" s="2"/>
      <c r="J12" s="2"/>
      <c r="N12" s="11"/>
      <c r="O12" s="10"/>
      <c r="P12" s="19"/>
      <c r="Q12" s="15"/>
    </row>
    <row r="13" spans="1:17">
      <c r="A13" s="16" t="s">
        <v>66</v>
      </c>
      <c r="B13" s="27">
        <v>1206</v>
      </c>
      <c r="C13" t="s">
        <v>67</v>
      </c>
      <c r="D13" s="5">
        <v>1</v>
      </c>
      <c r="E13" t="s">
        <v>19</v>
      </c>
      <c r="F13" t="s">
        <v>102</v>
      </c>
      <c r="G13" s="2">
        <v>0.37</v>
      </c>
      <c r="H13" s="2">
        <v>0.26700000000000002</v>
      </c>
      <c r="I13" s="2">
        <v>0.26700000000000002</v>
      </c>
      <c r="J13" s="2">
        <v>0.26700000000000002</v>
      </c>
      <c r="K13" s="2">
        <v>0.15740000000000001</v>
      </c>
      <c r="L13" t="s">
        <v>46</v>
      </c>
      <c r="M13" t="s">
        <v>101</v>
      </c>
      <c r="N13" s="12">
        <v>4.6899999999999997E-2</v>
      </c>
      <c r="O13" s="18">
        <v>3000</v>
      </c>
      <c r="P13" s="19"/>
      <c r="Q13" s="15">
        <f>J13*D13</f>
        <v>0.26700000000000002</v>
      </c>
    </row>
    <row r="14" spans="1:17">
      <c r="A14" s="16" t="s">
        <v>64</v>
      </c>
      <c r="B14" s="27">
        <v>1206</v>
      </c>
      <c r="C14" t="s">
        <v>65</v>
      </c>
      <c r="D14" s="5">
        <v>1</v>
      </c>
      <c r="E14" t="s">
        <v>19</v>
      </c>
      <c r="F14" t="s">
        <v>70</v>
      </c>
      <c r="G14" s="2">
        <v>0.56000000000000005</v>
      </c>
      <c r="H14" s="2">
        <v>0.43</v>
      </c>
      <c r="I14" s="2">
        <v>0.36</v>
      </c>
      <c r="J14" s="2">
        <v>0.36</v>
      </c>
      <c r="K14" s="2">
        <v>0.31</v>
      </c>
      <c r="L14" t="s">
        <v>46</v>
      </c>
      <c r="M14" t="s">
        <v>99</v>
      </c>
      <c r="P14" s="19"/>
      <c r="Q14" s="15">
        <f>D14*J14</f>
        <v>0.36</v>
      </c>
    </row>
    <row r="15" spans="1:17">
      <c r="B15" s="16"/>
      <c r="P15" s="19"/>
      <c r="Q15" s="15"/>
    </row>
    <row r="16" spans="1:17">
      <c r="A16" t="s">
        <v>38</v>
      </c>
      <c r="B16" s="26" t="s">
        <v>39</v>
      </c>
      <c r="C16" t="s">
        <v>40</v>
      </c>
      <c r="D16" s="5">
        <v>3</v>
      </c>
      <c r="E16" t="s">
        <v>19</v>
      </c>
      <c r="F16" t="s">
        <v>41</v>
      </c>
      <c r="G16" s="2">
        <v>0.1</v>
      </c>
      <c r="H16" s="2">
        <v>0.1</v>
      </c>
      <c r="I16" s="2">
        <v>0.1</v>
      </c>
      <c r="J16" s="2">
        <v>1.72E-2</v>
      </c>
      <c r="K16" s="2">
        <v>1.3100000000000001E-2</v>
      </c>
      <c r="L16" t="s">
        <v>46</v>
      </c>
      <c r="M16" t="s">
        <v>47</v>
      </c>
      <c r="N16" s="12">
        <v>2E-3</v>
      </c>
      <c r="O16" s="10">
        <v>10000</v>
      </c>
      <c r="P16" s="19"/>
      <c r="Q16" s="15">
        <f>J16*D16</f>
        <v>5.16E-2</v>
      </c>
    </row>
    <row r="17" spans="1:17">
      <c r="A17" t="s">
        <v>42</v>
      </c>
      <c r="B17" s="26" t="s">
        <v>43</v>
      </c>
      <c r="C17" t="s">
        <v>44</v>
      </c>
      <c r="D17" s="5">
        <v>1</v>
      </c>
      <c r="E17" t="s">
        <v>19</v>
      </c>
      <c r="F17" t="s">
        <v>45</v>
      </c>
      <c r="G17" s="2">
        <v>0.02</v>
      </c>
      <c r="H17" s="2">
        <v>1.7000000000000001E-2</v>
      </c>
      <c r="I17" s="2">
        <v>1.7000000000000001E-2</v>
      </c>
      <c r="J17" s="2">
        <v>9.1999999999999998E-3</v>
      </c>
      <c r="K17" s="2">
        <v>7.0000000000000001E-3</v>
      </c>
      <c r="L17" t="s">
        <v>46</v>
      </c>
      <c r="M17" t="s">
        <v>49</v>
      </c>
      <c r="N17" s="12">
        <v>1.6000000000000001E-3</v>
      </c>
      <c r="O17" s="10">
        <v>5000</v>
      </c>
      <c r="P17" s="19"/>
      <c r="Q17" s="15">
        <f>D17*J17</f>
        <v>9.1999999999999998E-3</v>
      </c>
    </row>
    <row r="18" spans="1:17">
      <c r="A18" t="s">
        <v>50</v>
      </c>
      <c r="B18" s="26" t="s">
        <v>43</v>
      </c>
      <c r="C18" t="s">
        <v>51</v>
      </c>
      <c r="D18" s="5">
        <v>1</v>
      </c>
      <c r="E18" t="s">
        <v>19</v>
      </c>
      <c r="F18" t="s">
        <v>52</v>
      </c>
      <c r="G18" s="2">
        <v>0.05</v>
      </c>
      <c r="H18" s="2">
        <v>3.7999999999999999E-2</v>
      </c>
      <c r="I18" s="2">
        <v>3.7999999999999999E-2</v>
      </c>
      <c r="J18" s="2">
        <v>2.0799999999999999E-2</v>
      </c>
      <c r="K18" s="2">
        <v>1.5800000000000002E-2</v>
      </c>
      <c r="L18" t="s">
        <v>46</v>
      </c>
      <c r="M18" t="s">
        <v>53</v>
      </c>
      <c r="N18" s="11">
        <v>1.1000000000000001E-3</v>
      </c>
      <c r="O18" s="10">
        <v>5000</v>
      </c>
      <c r="P18" s="19"/>
      <c r="Q18" s="15">
        <f>D18*J18</f>
        <v>2.0799999999999999E-2</v>
      </c>
    </row>
    <row r="19" spans="1:17">
      <c r="A19" t="s">
        <v>56</v>
      </c>
      <c r="B19" s="26" t="s">
        <v>43</v>
      </c>
      <c r="C19" t="s">
        <v>55</v>
      </c>
      <c r="D19" s="5">
        <v>1</v>
      </c>
      <c r="E19" t="s">
        <v>19</v>
      </c>
      <c r="F19" t="s">
        <v>54</v>
      </c>
      <c r="G19" s="2">
        <v>0.02</v>
      </c>
      <c r="H19" s="2">
        <v>1.7000000000000001E-2</v>
      </c>
      <c r="I19" s="2">
        <v>1.7000000000000001E-2</v>
      </c>
      <c r="J19" s="2">
        <v>9.1999999999999998E-3</v>
      </c>
      <c r="K19" s="2">
        <v>7.0000000000000001E-3</v>
      </c>
      <c r="L19" t="s">
        <v>46</v>
      </c>
      <c r="M19" t="s">
        <v>63</v>
      </c>
      <c r="N19" s="11">
        <v>1.6000000000000001E-3</v>
      </c>
      <c r="O19" s="10">
        <v>5000</v>
      </c>
      <c r="P19" s="19"/>
      <c r="Q19" s="15">
        <f>J19*D19</f>
        <v>9.1999999999999998E-3</v>
      </c>
    </row>
    <row r="20" spans="1:17">
      <c r="A20" t="s">
        <v>61</v>
      </c>
      <c r="B20" s="26" t="s">
        <v>43</v>
      </c>
      <c r="C20" t="s">
        <v>60</v>
      </c>
      <c r="D20" s="5">
        <v>1</v>
      </c>
      <c r="E20" t="s">
        <v>19</v>
      </c>
      <c r="F20" t="s">
        <v>62</v>
      </c>
      <c r="G20" s="2">
        <v>0.02</v>
      </c>
      <c r="H20" s="2">
        <v>1.7000000000000001E-2</v>
      </c>
      <c r="I20" s="2">
        <v>1.7000000000000001E-2</v>
      </c>
      <c r="J20" s="2">
        <v>9.1999999999999998E-3</v>
      </c>
      <c r="K20" s="2">
        <v>7.0000000000000001E-3</v>
      </c>
      <c r="L20" t="s">
        <v>46</v>
      </c>
      <c r="M20" t="s">
        <v>62</v>
      </c>
      <c r="N20" s="11">
        <v>1.6000000000000001E-3</v>
      </c>
      <c r="O20" s="10">
        <v>5000</v>
      </c>
      <c r="P20" s="19"/>
      <c r="Q20" s="15">
        <f>D20*J20</f>
        <v>9.1999999999999998E-3</v>
      </c>
    </row>
    <row r="21" spans="1:17">
      <c r="B21" s="16"/>
      <c r="P21" s="19"/>
      <c r="Q21" s="15"/>
    </row>
    <row r="22" spans="1:17">
      <c r="A22" t="s">
        <v>71</v>
      </c>
      <c r="B22" s="26" t="s">
        <v>39</v>
      </c>
      <c r="C22" t="s">
        <v>82</v>
      </c>
      <c r="D22" s="5">
        <v>5</v>
      </c>
      <c r="E22" t="s">
        <v>19</v>
      </c>
      <c r="F22" t="s">
        <v>73</v>
      </c>
      <c r="G22" s="2">
        <v>0.1</v>
      </c>
      <c r="H22" s="2">
        <v>2.5000000000000001E-2</v>
      </c>
      <c r="I22" s="2">
        <v>2.5000000000000001E-2</v>
      </c>
      <c r="J22" s="2">
        <v>2.5000000000000001E-2</v>
      </c>
      <c r="K22" s="2">
        <v>1.1599999999999999E-2</v>
      </c>
      <c r="L22" t="s">
        <v>46</v>
      </c>
      <c r="M22" t="s">
        <v>73</v>
      </c>
      <c r="N22" s="11">
        <v>3.7000000000000002E-3</v>
      </c>
      <c r="O22" s="10">
        <v>10000</v>
      </c>
      <c r="P22" s="19"/>
      <c r="Q22" s="15">
        <f>J22*D22</f>
        <v>0.125</v>
      </c>
    </row>
    <row r="23" spans="1:17">
      <c r="A23" t="s">
        <v>74</v>
      </c>
      <c r="B23" s="26" t="s">
        <v>39</v>
      </c>
      <c r="C23" t="s">
        <v>75</v>
      </c>
      <c r="D23" s="5">
        <v>1</v>
      </c>
      <c r="E23" t="s">
        <v>19</v>
      </c>
      <c r="F23" t="s">
        <v>76</v>
      </c>
      <c r="G23" s="2">
        <v>0.1</v>
      </c>
      <c r="H23" s="2">
        <v>2.4E-2</v>
      </c>
      <c r="I23" s="2">
        <v>2.4E-2</v>
      </c>
      <c r="J23" s="2">
        <v>2.4E-2</v>
      </c>
      <c r="K23" s="2">
        <v>1.0999999999999999E-2</v>
      </c>
      <c r="L23" t="s">
        <v>46</v>
      </c>
      <c r="M23" t="s">
        <v>76</v>
      </c>
      <c r="N23" s="11">
        <v>3.5000000000000001E-3</v>
      </c>
      <c r="O23" s="10">
        <v>10000</v>
      </c>
      <c r="P23" s="19"/>
      <c r="Q23" s="15">
        <f>D23*J23</f>
        <v>2.4E-2</v>
      </c>
    </row>
    <row r="24" spans="1:17">
      <c r="A24" t="s">
        <v>71</v>
      </c>
      <c r="B24" s="26" t="s">
        <v>43</v>
      </c>
      <c r="C24" t="s">
        <v>77</v>
      </c>
      <c r="D24" s="5">
        <v>1</v>
      </c>
      <c r="E24" t="s">
        <v>19</v>
      </c>
      <c r="F24" t="s">
        <v>78</v>
      </c>
      <c r="G24" s="2">
        <v>0.1</v>
      </c>
      <c r="H24" s="2">
        <v>2.8000000000000001E-2</v>
      </c>
      <c r="I24" s="2">
        <v>2.8000000000000001E-2</v>
      </c>
      <c r="J24" s="2">
        <v>2.8000000000000001E-2</v>
      </c>
      <c r="K24" s="2">
        <v>1.26E-2</v>
      </c>
      <c r="L24" t="s">
        <v>46</v>
      </c>
      <c r="M24" t="s">
        <v>78</v>
      </c>
      <c r="N24" s="11">
        <v>3.8999999999999998E-3</v>
      </c>
      <c r="O24" s="10">
        <v>4000</v>
      </c>
      <c r="P24" s="19"/>
      <c r="Q24" s="15">
        <f>D24*J24</f>
        <v>2.8000000000000001E-2</v>
      </c>
    </row>
    <row r="25" spans="1:17">
      <c r="A25" t="s">
        <v>79</v>
      </c>
      <c r="B25" s="26" t="s">
        <v>43</v>
      </c>
      <c r="C25" t="s">
        <v>80</v>
      </c>
      <c r="D25" s="5">
        <v>1</v>
      </c>
      <c r="E25" t="s">
        <v>19</v>
      </c>
      <c r="F25" t="s">
        <v>81</v>
      </c>
      <c r="G25" s="2">
        <v>0.1</v>
      </c>
      <c r="H25" s="2">
        <v>6.2E-2</v>
      </c>
      <c r="I25" s="2">
        <v>6.2E-2</v>
      </c>
      <c r="J25" s="2">
        <v>6.2E-2</v>
      </c>
      <c r="K25" s="2">
        <v>2.86E-2</v>
      </c>
      <c r="L25" t="s">
        <v>46</v>
      </c>
      <c r="M25" t="s">
        <v>81</v>
      </c>
      <c r="N25" s="11">
        <v>9.1999999999999998E-3</v>
      </c>
      <c r="O25" s="10">
        <v>4000</v>
      </c>
      <c r="P25" s="19"/>
      <c r="Q25" s="15">
        <f>J25*D25</f>
        <v>6.2E-2</v>
      </c>
    </row>
    <row r="26" spans="1:17">
      <c r="A26" t="s">
        <v>94</v>
      </c>
      <c r="B26" s="26" t="s">
        <v>39</v>
      </c>
      <c r="C26" t="s">
        <v>93</v>
      </c>
      <c r="D26" s="5">
        <v>1</v>
      </c>
      <c r="E26" t="s">
        <v>19</v>
      </c>
      <c r="F26" t="s">
        <v>95</v>
      </c>
      <c r="G26" s="2">
        <v>0.1</v>
      </c>
      <c r="H26" s="2">
        <v>3.2000000000000001E-2</v>
      </c>
      <c r="I26" s="2">
        <v>3.2000000000000001E-2</v>
      </c>
      <c r="J26" s="2">
        <v>3.2000000000000001E-2</v>
      </c>
      <c r="K26" s="2">
        <v>1.46E-2</v>
      </c>
      <c r="L26" t="s">
        <v>46</v>
      </c>
      <c r="M26" t="s">
        <v>95</v>
      </c>
      <c r="N26" s="11">
        <v>4.5999999999999999E-3</v>
      </c>
      <c r="O26" s="20">
        <v>10000</v>
      </c>
      <c r="P26" s="19"/>
      <c r="Q26" s="15">
        <f>D26*J26</f>
        <v>3.2000000000000001E-2</v>
      </c>
    </row>
    <row r="27" spans="1:17">
      <c r="A27" t="s">
        <v>96</v>
      </c>
      <c r="B27" s="26" t="s">
        <v>39</v>
      </c>
      <c r="C27" t="s">
        <v>97</v>
      </c>
      <c r="D27" s="5">
        <v>1</v>
      </c>
      <c r="E27" t="s">
        <v>19</v>
      </c>
      <c r="F27" t="s">
        <v>98</v>
      </c>
      <c r="G27" s="2">
        <v>0.34</v>
      </c>
      <c r="H27" s="2">
        <v>0.28000000000000003</v>
      </c>
      <c r="I27" s="2">
        <v>0.1928</v>
      </c>
      <c r="J27" s="2">
        <v>0.15759999999999999</v>
      </c>
      <c r="K27" s="2">
        <v>0.1401</v>
      </c>
      <c r="L27" t="s">
        <v>46</v>
      </c>
      <c r="M27" t="s">
        <v>104</v>
      </c>
      <c r="N27" s="11">
        <v>2.69E-2</v>
      </c>
      <c r="O27" s="20">
        <v>10000</v>
      </c>
      <c r="P27" s="19"/>
      <c r="Q27" s="15">
        <f>D27*J27</f>
        <v>0.15759999999999999</v>
      </c>
    </row>
    <row r="28" spans="1:17">
      <c r="B28" s="9"/>
      <c r="D28" s="5"/>
      <c r="G28" s="2"/>
      <c r="H28" s="2"/>
      <c r="I28" s="2"/>
      <c r="J28" s="2"/>
      <c r="N28" s="11"/>
      <c r="O28" s="10"/>
    </row>
    <row r="29" spans="1:17">
      <c r="B29" s="9"/>
      <c r="Q29" s="15">
        <f>SUM(Q2:Q27)</f>
        <v>17.6206</v>
      </c>
    </row>
    <row r="30" spans="1:17">
      <c r="B30" s="9"/>
      <c r="L30" s="6"/>
    </row>
    <row r="31" spans="1:17">
      <c r="A31" s="28" t="s">
        <v>123</v>
      </c>
      <c r="B31" s="29" t="s">
        <v>128</v>
      </c>
    </row>
    <row r="32" spans="1:17">
      <c r="A32" s="28" t="s">
        <v>124</v>
      </c>
      <c r="B32" s="29" t="s">
        <v>129</v>
      </c>
    </row>
    <row r="33" spans="1:15">
      <c r="A33" s="28" t="s">
        <v>125</v>
      </c>
      <c r="B33" s="29" t="s">
        <v>130</v>
      </c>
      <c r="D33" s="5"/>
      <c r="G33" s="2"/>
      <c r="H33" s="2"/>
      <c r="I33" s="2"/>
      <c r="J33" s="2"/>
      <c r="N33" s="11"/>
      <c r="O33" s="10"/>
    </row>
    <row r="34" spans="1:15">
      <c r="A34" s="28" t="s">
        <v>126</v>
      </c>
      <c r="B34" s="29" t="s">
        <v>129</v>
      </c>
      <c r="D34" s="5"/>
      <c r="G34" s="2"/>
      <c r="H34" s="2"/>
      <c r="I34" s="2"/>
      <c r="J34" s="2"/>
      <c r="N34" s="11"/>
      <c r="O34" s="10"/>
    </row>
    <row r="35" spans="1:15">
      <c r="A35" s="28" t="s">
        <v>127</v>
      </c>
      <c r="B35" s="29" t="s">
        <v>131</v>
      </c>
      <c r="D35" s="5"/>
      <c r="G35" s="2"/>
      <c r="H35" s="2"/>
      <c r="I35" s="2"/>
      <c r="J35" s="2"/>
      <c r="N35" s="11"/>
      <c r="O35" s="10"/>
    </row>
    <row r="36" spans="1:15">
      <c r="B36" s="9"/>
      <c r="D36" s="5"/>
      <c r="G36" s="2"/>
      <c r="H36" s="2"/>
      <c r="I36" s="2"/>
      <c r="J36" s="2"/>
      <c r="N36" s="11"/>
      <c r="O36" s="10"/>
    </row>
    <row r="37" spans="1:15">
      <c r="B37" s="9"/>
      <c r="D37" s="5"/>
      <c r="G37" s="2"/>
      <c r="H37" s="2"/>
      <c r="I37" s="2"/>
      <c r="J37" s="2"/>
      <c r="N37" s="11"/>
      <c r="O37" s="10"/>
    </row>
    <row r="38" spans="1:15">
      <c r="B38" s="9"/>
      <c r="D38" s="5"/>
      <c r="G38" s="2"/>
      <c r="H38" s="2"/>
      <c r="I38" s="2"/>
      <c r="J38" s="2"/>
      <c r="N38" s="11"/>
      <c r="O38" s="10"/>
    </row>
    <row r="39" spans="1:15">
      <c r="B39" s="9"/>
      <c r="D39" s="5"/>
      <c r="G39" s="2"/>
      <c r="H39" s="2"/>
      <c r="I39" s="2"/>
      <c r="J39" s="2"/>
      <c r="N39" s="11"/>
      <c r="O39" s="10"/>
    </row>
    <row r="40" spans="1:15">
      <c r="B40" s="9"/>
      <c r="D40" s="5"/>
      <c r="G40" s="2"/>
      <c r="H40" s="2"/>
      <c r="I40" s="2"/>
      <c r="J40" s="2"/>
      <c r="N40" s="11"/>
      <c r="O40" s="10"/>
    </row>
    <row r="41" spans="1:15">
      <c r="B41" s="9"/>
      <c r="D41" s="5"/>
      <c r="G41" s="2"/>
      <c r="H41" s="2"/>
      <c r="I41" s="2"/>
      <c r="J41" s="2"/>
      <c r="N41" s="11"/>
      <c r="O41" s="10"/>
    </row>
    <row r="42" spans="1:15">
      <c r="B42" s="9"/>
      <c r="D42" s="5"/>
      <c r="G42" s="2"/>
      <c r="H42" s="2"/>
      <c r="I42" s="2"/>
      <c r="J42" s="2"/>
      <c r="N42" s="11"/>
      <c r="O42" s="10"/>
    </row>
    <row r="43" spans="1:15">
      <c r="B43" s="9"/>
      <c r="D43" s="5"/>
      <c r="G43" s="2"/>
      <c r="H43" s="2"/>
      <c r="I43" s="2"/>
      <c r="J43" s="2"/>
      <c r="N43" s="11"/>
      <c r="O43" s="10"/>
    </row>
    <row r="44" spans="1:15">
      <c r="B44" s="9"/>
      <c r="D44" s="5"/>
      <c r="G44" s="2"/>
      <c r="H44" s="2"/>
      <c r="I44" s="2"/>
      <c r="J44" s="2"/>
      <c r="N44" s="11"/>
      <c r="O44" s="10"/>
    </row>
    <row r="45" spans="1:15">
      <c r="B45" s="9"/>
      <c r="D45" s="5"/>
      <c r="G45" s="2"/>
      <c r="H45" s="2"/>
      <c r="I45" s="2"/>
      <c r="J45" s="2"/>
      <c r="N45" s="11"/>
      <c r="O45" s="10"/>
    </row>
    <row r="46" spans="1:15">
      <c r="B46" s="9"/>
      <c r="D46" s="5"/>
      <c r="G46" s="2"/>
      <c r="H46" s="2"/>
      <c r="I46" s="2"/>
      <c r="J46" s="2"/>
      <c r="N46" s="11"/>
      <c r="O46" s="10"/>
    </row>
    <row r="47" spans="1:15">
      <c r="B47" s="9"/>
      <c r="D47" s="5"/>
      <c r="G47" s="2"/>
      <c r="H47" s="2"/>
      <c r="I47" s="2"/>
      <c r="J47" s="2"/>
      <c r="N47" s="11"/>
      <c r="O47" s="10"/>
    </row>
    <row r="48" spans="1:15">
      <c r="B48" s="9"/>
      <c r="D48" s="5"/>
      <c r="G48" s="2"/>
      <c r="H48" s="2"/>
      <c r="I48" s="2"/>
      <c r="J48" s="2"/>
      <c r="N48" s="11"/>
      <c r="O48" s="10"/>
    </row>
    <row r="49" spans="2:15">
      <c r="B49" s="9"/>
      <c r="D49" s="5"/>
      <c r="G49" s="2"/>
      <c r="H49" s="2"/>
      <c r="I49" s="2"/>
      <c r="J49" s="2"/>
      <c r="N49" s="11"/>
      <c r="O49" s="10"/>
    </row>
    <row r="50" spans="2:15">
      <c r="B50" s="9"/>
      <c r="D50" s="5"/>
      <c r="G50" s="2"/>
      <c r="H50" s="2"/>
      <c r="I50" s="2"/>
      <c r="J50" s="2"/>
      <c r="N50" s="11"/>
      <c r="O50" s="10"/>
    </row>
    <row r="51" spans="2:15">
      <c r="B51" s="9"/>
      <c r="D51" s="5"/>
      <c r="G51" s="2"/>
      <c r="H51" s="2"/>
      <c r="I51" s="2"/>
      <c r="J51" s="2"/>
      <c r="N51" s="11"/>
      <c r="O51" s="10"/>
    </row>
    <row r="52" spans="2:15">
      <c r="B52" s="9"/>
      <c r="D52" s="5"/>
      <c r="G52" s="2"/>
      <c r="H52" s="2"/>
      <c r="I52" s="2"/>
      <c r="J52" s="2"/>
      <c r="N52" s="11"/>
      <c r="O52" s="10"/>
    </row>
    <row r="53" spans="2:15">
      <c r="B53" s="9"/>
      <c r="D53" s="5"/>
      <c r="G53" s="2"/>
      <c r="H53" s="2"/>
      <c r="I53" s="2"/>
      <c r="J53" s="2"/>
      <c r="N53" s="11"/>
      <c r="O53" s="10"/>
    </row>
    <row r="54" spans="2:15">
      <c r="B54" s="9"/>
      <c r="D54" s="5"/>
      <c r="G54" s="2"/>
      <c r="H54" s="2"/>
      <c r="I54" s="2"/>
      <c r="J54" s="2"/>
      <c r="N54" s="11"/>
      <c r="O54" s="10"/>
    </row>
    <row r="55" spans="2:15">
      <c r="B55" s="9"/>
      <c r="D55" s="5"/>
      <c r="G55" s="2"/>
      <c r="H55" s="2"/>
      <c r="I55" s="2"/>
      <c r="J55" s="2"/>
      <c r="N55" s="11"/>
      <c r="O55" s="10"/>
    </row>
    <row r="56" spans="2:15">
      <c r="D56" s="5"/>
      <c r="G56" s="2"/>
      <c r="H56" s="2"/>
      <c r="I56" s="2"/>
      <c r="J56" s="2"/>
      <c r="N56" s="11"/>
      <c r="O56" s="10"/>
    </row>
    <row r="57" spans="2:15">
      <c r="D57" s="5"/>
      <c r="G57" s="2"/>
      <c r="H57" s="2"/>
      <c r="I57" s="2"/>
      <c r="J57" s="2"/>
      <c r="O57" s="10"/>
    </row>
    <row r="58" spans="2:15">
      <c r="D58" s="5"/>
      <c r="G58" s="2"/>
      <c r="H58" s="2"/>
      <c r="I58" s="2"/>
      <c r="J58" s="2"/>
    </row>
    <row r="59" spans="2:15">
      <c r="D59" s="5"/>
      <c r="G59" s="2"/>
      <c r="H59" s="2"/>
      <c r="I59" s="2"/>
      <c r="J59" s="2"/>
    </row>
    <row r="60" spans="2:15">
      <c r="D60" s="5"/>
      <c r="G60" s="2"/>
      <c r="H60" s="2"/>
      <c r="I60" s="2"/>
      <c r="J60" s="2"/>
    </row>
    <row r="61" spans="2:15">
      <c r="D61" s="5"/>
      <c r="G61" s="2"/>
      <c r="H61" s="2"/>
      <c r="I61" s="2"/>
      <c r="J61" s="2"/>
    </row>
    <row r="62" spans="2:15">
      <c r="D62" s="5"/>
      <c r="G62" s="2"/>
      <c r="H62" s="2"/>
      <c r="I62" s="2"/>
      <c r="J62" s="2"/>
    </row>
    <row r="63" spans="2:15">
      <c r="D63" s="3"/>
    </row>
  </sheetData>
  <pageMargins left="0.75" right="0.75" top="1" bottom="1" header="0.5" footer="0.5"/>
  <ignoredErrors>
    <ignoredError sqref="B31 B16:B27 B32:B35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"/>
  <sheetViews>
    <sheetView workbookViewId="0">
      <selection activeCell="B21" sqref="B21"/>
    </sheetView>
  </sheetViews>
  <sheetFormatPr baseColWidth="10" defaultRowHeight="15" x14ac:dyDescent="0"/>
  <cols>
    <col min="1" max="1" width="36.5" customWidth="1"/>
    <col min="2" max="2" width="13.1640625" customWidth="1"/>
    <col min="3" max="3" width="16.83203125" customWidth="1"/>
    <col min="6" max="6" width="22.33203125" customWidth="1"/>
    <col min="9" max="9" width="11.83203125" customWidth="1"/>
    <col min="10" max="10" width="11.5" customWidth="1"/>
    <col min="11" max="11" width="13.33203125" customWidth="1"/>
    <col min="12" max="12" width="12.1640625" customWidth="1"/>
    <col min="13" max="13" width="21" customWidth="1"/>
  </cols>
  <sheetData>
    <row r="1" spans="1:17" s="1" customFormat="1">
      <c r="A1" s="1" t="s">
        <v>0</v>
      </c>
      <c r="B1" s="1" t="s">
        <v>7</v>
      </c>
      <c r="C1" s="1" t="s">
        <v>1</v>
      </c>
      <c r="D1" s="1" t="s">
        <v>2</v>
      </c>
      <c r="E1" s="1" t="s">
        <v>14</v>
      </c>
      <c r="F1" s="1" t="s">
        <v>15</v>
      </c>
      <c r="G1" s="1" t="s">
        <v>3</v>
      </c>
      <c r="H1" s="1" t="s">
        <v>4</v>
      </c>
      <c r="I1" s="1" t="s">
        <v>5</v>
      </c>
      <c r="J1" s="1" t="s">
        <v>21</v>
      </c>
      <c r="K1" s="1" t="s">
        <v>6</v>
      </c>
      <c r="L1" s="8" t="s">
        <v>16</v>
      </c>
      <c r="M1" s="1" t="s">
        <v>17</v>
      </c>
      <c r="N1" s="1" t="s">
        <v>48</v>
      </c>
      <c r="O1" s="1" t="s">
        <v>2</v>
      </c>
      <c r="Q1" s="1" t="s">
        <v>114</v>
      </c>
    </row>
    <row r="2" spans="1:17">
      <c r="A2" t="s">
        <v>11</v>
      </c>
      <c r="B2" s="9" t="s">
        <v>12</v>
      </c>
      <c r="C2" t="s">
        <v>13</v>
      </c>
      <c r="D2" s="5">
        <v>1</v>
      </c>
      <c r="E2" t="s">
        <v>19</v>
      </c>
      <c r="F2" t="s">
        <v>20</v>
      </c>
      <c r="G2" s="2">
        <v>0.42</v>
      </c>
      <c r="H2" s="2">
        <v>0.39900000000000002</v>
      </c>
      <c r="I2" s="2">
        <v>0.34200000000000003</v>
      </c>
      <c r="J2" s="2">
        <v>0.2908</v>
      </c>
      <c r="K2" s="2">
        <v>0.27929999999999999</v>
      </c>
      <c r="L2" t="s">
        <v>46</v>
      </c>
      <c r="M2" t="s">
        <v>58</v>
      </c>
      <c r="N2" s="11">
        <v>0.22320000000000001</v>
      </c>
      <c r="O2" s="10">
        <v>50</v>
      </c>
      <c r="P2" s="19"/>
      <c r="Q2" s="15">
        <f>D2*J2</f>
        <v>0.2908</v>
      </c>
    </row>
    <row r="3" spans="1:17">
      <c r="A3" t="s">
        <v>24</v>
      </c>
      <c r="B3" s="9" t="s">
        <v>86</v>
      </c>
      <c r="C3" t="s">
        <v>26</v>
      </c>
      <c r="D3" s="5">
        <v>1</v>
      </c>
      <c r="E3" t="s">
        <v>19</v>
      </c>
      <c r="F3" t="s">
        <v>27</v>
      </c>
      <c r="G3" s="2">
        <v>0.78</v>
      </c>
      <c r="H3" s="2">
        <v>0.78</v>
      </c>
      <c r="I3" s="2">
        <v>0.60599999999999998</v>
      </c>
      <c r="J3" s="2">
        <v>0.60599999999999998</v>
      </c>
      <c r="K3" s="2">
        <v>0.52790000000000004</v>
      </c>
      <c r="L3" t="s">
        <v>46</v>
      </c>
      <c r="M3" t="s">
        <v>57</v>
      </c>
      <c r="N3" s="11">
        <v>0.375</v>
      </c>
      <c r="O3" s="10">
        <v>1</v>
      </c>
      <c r="P3" s="19"/>
      <c r="Q3" s="15">
        <f>J3*D3</f>
        <v>0.60599999999999998</v>
      </c>
    </row>
    <row r="4" spans="1:17">
      <c r="A4" t="s">
        <v>8</v>
      </c>
      <c r="B4" s="9" t="s">
        <v>85</v>
      </c>
      <c r="C4" t="s">
        <v>10</v>
      </c>
      <c r="D4" s="5">
        <v>1</v>
      </c>
      <c r="E4" t="s">
        <v>18</v>
      </c>
      <c r="G4" s="7">
        <v>4</v>
      </c>
      <c r="H4" s="2">
        <v>2.5</v>
      </c>
      <c r="I4" s="2">
        <v>2.5</v>
      </c>
      <c r="J4" s="2">
        <v>2.5</v>
      </c>
      <c r="K4" s="2">
        <v>2.5</v>
      </c>
      <c r="L4" t="s">
        <v>30</v>
      </c>
      <c r="N4" s="11"/>
      <c r="O4" s="10"/>
      <c r="P4" s="19"/>
      <c r="Q4" s="15">
        <f>D4*J4</f>
        <v>2.5</v>
      </c>
    </row>
    <row r="5" spans="1:17">
      <c r="A5" t="s">
        <v>83</v>
      </c>
      <c r="B5" s="9" t="s">
        <v>84</v>
      </c>
      <c r="C5" t="s">
        <v>87</v>
      </c>
      <c r="D5" s="5">
        <v>1</v>
      </c>
      <c r="E5" t="s">
        <v>18</v>
      </c>
      <c r="G5" s="7">
        <v>3.3</v>
      </c>
      <c r="H5" s="2">
        <v>1.05</v>
      </c>
      <c r="I5" s="14">
        <v>1.05</v>
      </c>
      <c r="J5" s="2">
        <v>1</v>
      </c>
      <c r="K5" s="2">
        <v>1</v>
      </c>
      <c r="L5" t="s">
        <v>19</v>
      </c>
      <c r="M5" t="s">
        <v>88</v>
      </c>
      <c r="N5" s="11"/>
      <c r="O5" s="10"/>
      <c r="P5" s="19"/>
      <c r="Q5" s="15">
        <f>D5*J5</f>
        <v>1</v>
      </c>
    </row>
    <row r="6" spans="1:17">
      <c r="A6" t="s">
        <v>89</v>
      </c>
      <c r="B6" s="9" t="s">
        <v>90</v>
      </c>
      <c r="C6" t="s">
        <v>91</v>
      </c>
      <c r="D6" s="5">
        <v>1</v>
      </c>
      <c r="E6" t="s">
        <v>19</v>
      </c>
      <c r="F6" t="s">
        <v>92</v>
      </c>
      <c r="G6" s="2">
        <v>2.88</v>
      </c>
      <c r="H6" s="2">
        <v>2.72</v>
      </c>
      <c r="I6" s="2">
        <v>2.56</v>
      </c>
      <c r="J6" s="2">
        <v>2.56</v>
      </c>
      <c r="K6" s="2">
        <v>1.6</v>
      </c>
      <c r="L6" t="s">
        <v>46</v>
      </c>
      <c r="M6" t="s">
        <v>103</v>
      </c>
      <c r="N6" s="17">
        <v>1.97</v>
      </c>
      <c r="O6">
        <v>100</v>
      </c>
      <c r="P6" s="19"/>
      <c r="Q6" s="15">
        <f>J6*D6</f>
        <v>2.56</v>
      </c>
    </row>
    <row r="7" spans="1:17">
      <c r="P7" s="19"/>
      <c r="Q7" s="15"/>
    </row>
    <row r="8" spans="1:17">
      <c r="A8" t="s">
        <v>28</v>
      </c>
      <c r="B8" s="9" t="s">
        <v>12</v>
      </c>
      <c r="C8" t="s">
        <v>29</v>
      </c>
      <c r="D8" s="5">
        <v>4</v>
      </c>
      <c r="E8" t="s">
        <v>18</v>
      </c>
      <c r="G8" s="7">
        <v>1.43</v>
      </c>
      <c r="H8" s="7">
        <v>1.2989999999999999</v>
      </c>
      <c r="I8" s="7">
        <v>1.2989999999999999</v>
      </c>
      <c r="J8" s="7">
        <v>1.1659999999999999</v>
      </c>
      <c r="K8" s="2">
        <v>0.16</v>
      </c>
      <c r="L8" t="s">
        <v>19</v>
      </c>
      <c r="M8" t="s">
        <v>59</v>
      </c>
      <c r="N8" s="11"/>
      <c r="O8" s="10"/>
      <c r="P8" s="19"/>
      <c r="Q8" s="15">
        <f>D8*J8</f>
        <v>4.6639999999999997</v>
      </c>
    </row>
    <row r="9" spans="1:17">
      <c r="A9" t="s">
        <v>110</v>
      </c>
      <c r="B9" s="9" t="s">
        <v>12</v>
      </c>
      <c r="C9" t="s">
        <v>111</v>
      </c>
      <c r="D9" s="5">
        <v>1</v>
      </c>
      <c r="E9" t="s">
        <v>19</v>
      </c>
      <c r="F9" t="s">
        <v>112</v>
      </c>
      <c r="G9" s="14">
        <v>1.06</v>
      </c>
      <c r="H9" s="14">
        <v>0.82599999999999996</v>
      </c>
      <c r="I9" s="14">
        <v>0.82599999999999996</v>
      </c>
      <c r="J9" s="14">
        <v>0.7</v>
      </c>
      <c r="K9" s="7">
        <v>0.21</v>
      </c>
      <c r="L9" t="s">
        <v>18</v>
      </c>
      <c r="N9" s="11">
        <v>0.04</v>
      </c>
      <c r="O9" s="10">
        <v>1000</v>
      </c>
      <c r="P9" s="19"/>
      <c r="Q9" s="15">
        <f>J9*D9</f>
        <v>0.7</v>
      </c>
    </row>
    <row r="10" spans="1:17">
      <c r="A10" t="s">
        <v>31</v>
      </c>
      <c r="B10" s="9" t="s">
        <v>12</v>
      </c>
      <c r="C10" t="s">
        <v>107</v>
      </c>
      <c r="D10" s="4">
        <v>0.16666666666666666</v>
      </c>
      <c r="E10" t="s">
        <v>18</v>
      </c>
      <c r="G10" s="2">
        <v>1.03</v>
      </c>
      <c r="H10" s="2">
        <v>0.91800000000000004</v>
      </c>
      <c r="I10" s="2">
        <v>0.91800000000000004</v>
      </c>
      <c r="J10" s="2">
        <v>0.91800000000000004</v>
      </c>
      <c r="K10" s="2">
        <v>0.12</v>
      </c>
      <c r="L10" t="s">
        <v>19</v>
      </c>
      <c r="M10" t="s">
        <v>33</v>
      </c>
      <c r="N10" s="11"/>
      <c r="O10" s="10"/>
      <c r="P10" s="19"/>
      <c r="Q10" s="15">
        <f>D10*J10</f>
        <v>0.153</v>
      </c>
    </row>
    <row r="11" spans="1:17">
      <c r="A11" t="s">
        <v>34</v>
      </c>
      <c r="B11" s="9" t="s">
        <v>36</v>
      </c>
      <c r="C11" t="s">
        <v>35</v>
      </c>
      <c r="D11" s="5">
        <v>1</v>
      </c>
      <c r="E11" t="s">
        <v>19</v>
      </c>
      <c r="F11" t="s">
        <v>37</v>
      </c>
      <c r="G11" s="2">
        <v>0.61</v>
      </c>
      <c r="H11" s="2">
        <v>0.56399999999999995</v>
      </c>
      <c r="I11" s="2">
        <v>0.56399999999999995</v>
      </c>
      <c r="J11" s="2">
        <v>0.54059999999999997</v>
      </c>
      <c r="K11" s="2">
        <v>0.51700000000000002</v>
      </c>
      <c r="N11" s="11"/>
      <c r="O11" s="10"/>
      <c r="P11" s="19"/>
      <c r="Q11" s="15">
        <f>J11*D11</f>
        <v>0.54059999999999997</v>
      </c>
    </row>
    <row r="12" spans="1:17">
      <c r="D12" s="5"/>
      <c r="G12" s="2"/>
      <c r="H12" s="2"/>
      <c r="I12" s="2"/>
      <c r="J12" s="2"/>
      <c r="N12" s="11"/>
      <c r="O12" s="10"/>
      <c r="P12" s="19"/>
      <c r="Q12" s="15"/>
    </row>
    <row r="13" spans="1:17">
      <c r="A13" s="16" t="s">
        <v>64</v>
      </c>
      <c r="B13">
        <v>1206</v>
      </c>
      <c r="C13" t="s">
        <v>65</v>
      </c>
      <c r="D13" s="5">
        <v>1</v>
      </c>
      <c r="E13" t="s">
        <v>19</v>
      </c>
      <c r="F13" t="s">
        <v>70</v>
      </c>
      <c r="G13" s="2">
        <v>0.56000000000000005</v>
      </c>
      <c r="H13" s="2">
        <v>0.43</v>
      </c>
      <c r="I13" s="2">
        <v>0.36</v>
      </c>
      <c r="J13" s="2">
        <v>0.36</v>
      </c>
      <c r="K13" s="2">
        <v>0.31</v>
      </c>
      <c r="L13" t="s">
        <v>46</v>
      </c>
      <c r="M13" t="s">
        <v>99</v>
      </c>
      <c r="P13" s="19"/>
      <c r="Q13" s="15">
        <f>D13*J13</f>
        <v>0.36</v>
      </c>
    </row>
    <row r="14" spans="1:17">
      <c r="P14" s="19"/>
      <c r="Q14" s="15"/>
    </row>
    <row r="15" spans="1:17">
      <c r="A15" t="s">
        <v>38</v>
      </c>
      <c r="B15" s="9" t="s">
        <v>39</v>
      </c>
      <c r="C15" t="s">
        <v>109</v>
      </c>
      <c r="D15" s="5">
        <v>2</v>
      </c>
      <c r="E15" t="s">
        <v>19</v>
      </c>
      <c r="F15" t="s">
        <v>41</v>
      </c>
      <c r="G15" s="2">
        <v>0.1</v>
      </c>
      <c r="H15" s="2">
        <v>0.1</v>
      </c>
      <c r="I15" s="2">
        <v>0.1</v>
      </c>
      <c r="J15" s="2">
        <v>1.72E-2</v>
      </c>
      <c r="K15" s="2">
        <v>1.3100000000000001E-2</v>
      </c>
      <c r="L15" t="s">
        <v>46</v>
      </c>
      <c r="M15" t="s">
        <v>47</v>
      </c>
      <c r="N15" s="12">
        <v>2E-3</v>
      </c>
      <c r="O15" s="10">
        <v>10000</v>
      </c>
      <c r="P15" s="19"/>
      <c r="Q15" s="15"/>
    </row>
    <row r="16" spans="1:17">
      <c r="A16" t="s">
        <v>50</v>
      </c>
      <c r="B16" s="9" t="s">
        <v>43</v>
      </c>
      <c r="C16" t="s">
        <v>51</v>
      </c>
      <c r="D16" s="5">
        <v>1</v>
      </c>
      <c r="E16" t="s">
        <v>19</v>
      </c>
      <c r="F16" t="s">
        <v>52</v>
      </c>
      <c r="G16" s="2">
        <v>0.05</v>
      </c>
      <c r="H16" s="2">
        <v>3.7999999999999999E-2</v>
      </c>
      <c r="I16" s="2">
        <v>3.7999999999999999E-2</v>
      </c>
      <c r="J16" s="2">
        <v>2.0799999999999999E-2</v>
      </c>
      <c r="K16" s="2">
        <v>1.5800000000000002E-2</v>
      </c>
      <c r="L16" t="s">
        <v>46</v>
      </c>
      <c r="M16" t="s">
        <v>53</v>
      </c>
      <c r="N16" s="11">
        <v>1.1000000000000001E-3</v>
      </c>
      <c r="O16" s="10">
        <v>5000</v>
      </c>
      <c r="P16" s="19"/>
      <c r="Q16" s="15">
        <f>D16*J16</f>
        <v>2.0799999999999999E-2</v>
      </c>
    </row>
    <row r="17" spans="1:17">
      <c r="A17" t="s">
        <v>56</v>
      </c>
      <c r="B17" s="9" t="s">
        <v>43</v>
      </c>
      <c r="C17" t="s">
        <v>55</v>
      </c>
      <c r="D17" s="5">
        <v>1</v>
      </c>
      <c r="E17" t="s">
        <v>19</v>
      </c>
      <c r="F17" t="s">
        <v>54</v>
      </c>
      <c r="G17" s="2">
        <v>0.02</v>
      </c>
      <c r="H17" s="2">
        <v>1.7000000000000001E-2</v>
      </c>
      <c r="I17" s="2">
        <v>1.7000000000000001E-2</v>
      </c>
      <c r="J17" s="2">
        <v>9.1999999999999998E-3</v>
      </c>
      <c r="K17" s="2">
        <v>7.0000000000000001E-3</v>
      </c>
      <c r="L17" t="s">
        <v>46</v>
      </c>
      <c r="M17" t="s">
        <v>63</v>
      </c>
      <c r="N17" s="11">
        <v>1.6000000000000001E-3</v>
      </c>
      <c r="O17" s="10">
        <v>5000</v>
      </c>
      <c r="P17" s="19"/>
      <c r="Q17" s="15">
        <f>J17*D17</f>
        <v>9.1999999999999998E-3</v>
      </c>
    </row>
    <row r="18" spans="1:17">
      <c r="A18" t="s">
        <v>61</v>
      </c>
      <c r="B18" s="9" t="s">
        <v>43</v>
      </c>
      <c r="C18" t="s">
        <v>60</v>
      </c>
      <c r="D18" s="5">
        <v>1</v>
      </c>
      <c r="E18" t="s">
        <v>19</v>
      </c>
      <c r="F18" t="s">
        <v>62</v>
      </c>
      <c r="G18" s="2">
        <v>0.02</v>
      </c>
      <c r="H18" s="2">
        <v>1.7000000000000001E-2</v>
      </c>
      <c r="I18" s="2">
        <v>1.7000000000000001E-2</v>
      </c>
      <c r="J18" s="2">
        <v>9.1999999999999998E-3</v>
      </c>
      <c r="K18" s="2">
        <v>7.0000000000000001E-3</v>
      </c>
      <c r="L18" t="s">
        <v>46</v>
      </c>
      <c r="M18" t="s">
        <v>62</v>
      </c>
      <c r="N18" s="11">
        <v>1.6000000000000001E-3</v>
      </c>
      <c r="O18" s="10">
        <v>5000</v>
      </c>
      <c r="P18" s="19"/>
      <c r="Q18" s="15">
        <f>D18*J18</f>
        <v>9.1999999999999998E-3</v>
      </c>
    </row>
    <row r="19" spans="1:17">
      <c r="P19" s="19"/>
      <c r="Q19" s="15"/>
    </row>
    <row r="20" spans="1:17">
      <c r="A20" t="s">
        <v>71</v>
      </c>
      <c r="B20" s="9" t="s">
        <v>39</v>
      </c>
      <c r="C20" t="s">
        <v>113</v>
      </c>
      <c r="D20" s="5">
        <v>4</v>
      </c>
      <c r="E20" t="s">
        <v>19</v>
      </c>
      <c r="F20" t="s">
        <v>73</v>
      </c>
      <c r="G20" s="2">
        <v>0.1</v>
      </c>
      <c r="H20" s="2">
        <v>2.5000000000000001E-2</v>
      </c>
      <c r="I20" s="2">
        <v>2.5000000000000001E-2</v>
      </c>
      <c r="J20" s="2">
        <v>2.5000000000000001E-2</v>
      </c>
      <c r="K20" s="2">
        <v>1.1599999999999999E-2</v>
      </c>
      <c r="L20" t="s">
        <v>46</v>
      </c>
      <c r="M20" t="s">
        <v>73</v>
      </c>
      <c r="N20" s="11">
        <v>3.7000000000000002E-3</v>
      </c>
      <c r="O20" s="10">
        <v>10000</v>
      </c>
      <c r="P20" s="19"/>
      <c r="Q20" s="15">
        <f>D20*J20</f>
        <v>0.1</v>
      </c>
    </row>
    <row r="21" spans="1:17">
      <c r="A21" t="s">
        <v>74</v>
      </c>
      <c r="B21" s="9" t="s">
        <v>39</v>
      </c>
      <c r="C21" t="s">
        <v>75</v>
      </c>
      <c r="D21" s="5">
        <v>1</v>
      </c>
      <c r="E21" t="s">
        <v>19</v>
      </c>
      <c r="F21" t="s">
        <v>76</v>
      </c>
      <c r="G21" s="2">
        <v>0.1</v>
      </c>
      <c r="H21" s="2">
        <v>2.4E-2</v>
      </c>
      <c r="I21" s="2">
        <v>2.4E-2</v>
      </c>
      <c r="J21" s="2">
        <v>2.4E-2</v>
      </c>
      <c r="K21" s="2">
        <v>1.0999999999999999E-2</v>
      </c>
      <c r="L21" t="s">
        <v>46</v>
      </c>
      <c r="M21" t="s">
        <v>76</v>
      </c>
      <c r="N21" s="11">
        <v>3.5000000000000001E-3</v>
      </c>
      <c r="O21" s="10">
        <v>10000</v>
      </c>
      <c r="P21" s="19"/>
      <c r="Q21" s="15">
        <f>D21*J21</f>
        <v>2.4E-2</v>
      </c>
    </row>
    <row r="22" spans="1:17">
      <c r="A22" t="s">
        <v>71</v>
      </c>
      <c r="B22" s="9" t="s">
        <v>43</v>
      </c>
      <c r="C22" t="s">
        <v>77</v>
      </c>
      <c r="D22" s="5">
        <v>1</v>
      </c>
      <c r="E22" t="s">
        <v>19</v>
      </c>
      <c r="F22" t="s">
        <v>78</v>
      </c>
      <c r="G22" s="2">
        <v>0.1</v>
      </c>
      <c r="H22" s="2">
        <v>2.8000000000000001E-2</v>
      </c>
      <c r="I22" s="2">
        <v>2.8000000000000001E-2</v>
      </c>
      <c r="J22" s="2">
        <v>2.8000000000000001E-2</v>
      </c>
      <c r="K22" s="2">
        <v>1.26E-2</v>
      </c>
      <c r="L22" t="s">
        <v>46</v>
      </c>
      <c r="M22" t="s">
        <v>78</v>
      </c>
      <c r="N22" s="11">
        <v>3.8999999999999998E-3</v>
      </c>
      <c r="O22" s="10">
        <v>4000</v>
      </c>
      <c r="P22" s="19"/>
      <c r="Q22" s="15">
        <f>J22*D22</f>
        <v>2.8000000000000001E-2</v>
      </c>
    </row>
    <row r="23" spans="1:17">
      <c r="A23" t="s">
        <v>79</v>
      </c>
      <c r="B23" s="9" t="s">
        <v>43</v>
      </c>
      <c r="C23" t="s">
        <v>80</v>
      </c>
      <c r="D23" s="5">
        <v>1</v>
      </c>
      <c r="E23" t="s">
        <v>19</v>
      </c>
      <c r="F23" t="s">
        <v>81</v>
      </c>
      <c r="G23" s="2">
        <v>0.1</v>
      </c>
      <c r="H23" s="2">
        <v>6.2E-2</v>
      </c>
      <c r="I23" s="2">
        <v>6.2E-2</v>
      </c>
      <c r="J23" s="2">
        <v>6.2E-2</v>
      </c>
      <c r="K23" s="2">
        <v>2.86E-2</v>
      </c>
      <c r="L23" t="s">
        <v>46</v>
      </c>
      <c r="M23" t="s">
        <v>81</v>
      </c>
      <c r="N23" s="11">
        <v>9.1999999999999998E-3</v>
      </c>
      <c r="O23" s="10">
        <v>4000</v>
      </c>
      <c r="P23" s="19"/>
      <c r="Q23" s="15"/>
    </row>
    <row r="24" spans="1:17">
      <c r="A24" t="s">
        <v>94</v>
      </c>
      <c r="B24" s="9" t="s">
        <v>39</v>
      </c>
      <c r="C24" t="s">
        <v>93</v>
      </c>
      <c r="D24" s="5">
        <v>1</v>
      </c>
      <c r="E24" t="s">
        <v>19</v>
      </c>
      <c r="F24" t="s">
        <v>95</v>
      </c>
      <c r="G24" s="2">
        <v>0.1</v>
      </c>
      <c r="H24" s="2">
        <v>3.2000000000000001E-2</v>
      </c>
      <c r="I24" s="2">
        <v>3.2000000000000001E-2</v>
      </c>
      <c r="J24" s="2">
        <v>3.2000000000000001E-2</v>
      </c>
      <c r="K24" s="2">
        <v>1.46E-2</v>
      </c>
      <c r="L24" t="s">
        <v>46</v>
      </c>
      <c r="M24" t="s">
        <v>95</v>
      </c>
      <c r="N24" s="11">
        <v>4.5999999999999999E-3</v>
      </c>
      <c r="O24" s="20">
        <v>10000</v>
      </c>
      <c r="P24" s="19"/>
      <c r="Q24" s="15">
        <f>D24*J24</f>
        <v>3.2000000000000001E-2</v>
      </c>
    </row>
    <row r="25" spans="1:17">
      <c r="A25" t="s">
        <v>96</v>
      </c>
      <c r="B25" s="9" t="s">
        <v>39</v>
      </c>
      <c r="C25" t="s">
        <v>97</v>
      </c>
      <c r="D25" s="5">
        <v>1</v>
      </c>
      <c r="E25" t="s">
        <v>19</v>
      </c>
      <c r="F25" t="s">
        <v>98</v>
      </c>
      <c r="G25" s="2">
        <v>0.34</v>
      </c>
      <c r="H25" s="2">
        <v>0.28000000000000003</v>
      </c>
      <c r="I25" s="2">
        <v>0.1928</v>
      </c>
      <c r="J25" s="2">
        <v>0.15759999999999999</v>
      </c>
      <c r="K25" s="2">
        <v>0.1401</v>
      </c>
      <c r="L25" t="s">
        <v>46</v>
      </c>
      <c r="M25" t="s">
        <v>104</v>
      </c>
      <c r="N25" s="11">
        <v>2.69E-2</v>
      </c>
      <c r="O25" s="20">
        <v>10000</v>
      </c>
      <c r="Q25" s="15">
        <f>J25*D25</f>
        <v>0.15759999999999999</v>
      </c>
    </row>
    <row r="26" spans="1:17">
      <c r="B26" s="9"/>
      <c r="D26" s="5"/>
      <c r="G26" s="2"/>
      <c r="H26" s="2"/>
      <c r="I26" s="2"/>
      <c r="J26" s="2"/>
      <c r="N26" s="11"/>
      <c r="O26" s="10"/>
      <c r="Q26" s="15"/>
    </row>
    <row r="27" spans="1:17">
      <c r="B27" s="9"/>
    </row>
    <row r="28" spans="1:17">
      <c r="B28" s="9"/>
      <c r="L28" s="6"/>
      <c r="Q28" s="15">
        <f>SUM(Q2:Q25)</f>
        <v>13.755199999999997</v>
      </c>
    </row>
    <row r="29" spans="1:17">
      <c r="B29" s="9"/>
    </row>
    <row r="30" spans="1:17">
      <c r="B30" s="9"/>
    </row>
    <row r="31" spans="1:17">
      <c r="B31" s="9"/>
      <c r="D31" s="5"/>
      <c r="G31" s="2"/>
      <c r="H31" s="2"/>
      <c r="I31" s="2"/>
      <c r="J31" s="2"/>
      <c r="N31" s="11"/>
      <c r="O31" s="10"/>
    </row>
    <row r="32" spans="1:17">
      <c r="B32" s="9"/>
      <c r="D32" s="5"/>
      <c r="G32" s="2"/>
      <c r="H32" s="2"/>
      <c r="I32" s="2"/>
      <c r="J32" s="2"/>
      <c r="N32" s="11"/>
      <c r="O32" s="10"/>
    </row>
    <row r="33" spans="2:15">
      <c r="B33" s="9"/>
      <c r="D33" s="5"/>
      <c r="G33" s="2"/>
      <c r="H33" s="2"/>
      <c r="I33" s="2"/>
      <c r="J33" s="2"/>
      <c r="N33" s="11"/>
      <c r="O33" s="10"/>
    </row>
    <row r="34" spans="2:15">
      <c r="B34" s="9"/>
      <c r="D34" s="5"/>
      <c r="G34" s="2"/>
      <c r="H34" s="2"/>
      <c r="I34" s="2"/>
      <c r="J34" s="2"/>
      <c r="N34" s="11"/>
      <c r="O34" s="10"/>
    </row>
    <row r="35" spans="2:15">
      <c r="B35" s="9"/>
      <c r="D35" s="5"/>
      <c r="G35" s="2"/>
      <c r="H35" s="2"/>
      <c r="I35" s="2"/>
      <c r="J35" s="2"/>
      <c r="N35" s="11"/>
      <c r="O35" s="10"/>
    </row>
    <row r="36" spans="2:15">
      <c r="B36" s="9"/>
      <c r="D36" s="5"/>
      <c r="G36" s="2"/>
      <c r="H36" s="2"/>
      <c r="I36" s="2"/>
      <c r="J36" s="2"/>
      <c r="N36" s="11"/>
      <c r="O36" s="10"/>
    </row>
    <row r="37" spans="2:15">
      <c r="B37" s="9"/>
      <c r="D37" s="5"/>
      <c r="G37" s="2"/>
      <c r="H37" s="2"/>
      <c r="I37" s="2"/>
      <c r="J37" s="2"/>
      <c r="N37" s="11"/>
      <c r="O37" s="10"/>
    </row>
    <row r="38" spans="2:15">
      <c r="B38" s="9"/>
      <c r="D38" s="5"/>
      <c r="G38" s="2"/>
      <c r="H38" s="2"/>
      <c r="I38" s="2"/>
      <c r="J38" s="2"/>
      <c r="N38" s="11"/>
      <c r="O38" s="10"/>
    </row>
    <row r="39" spans="2:15">
      <c r="B39" s="9"/>
      <c r="D39" s="5"/>
      <c r="G39" s="2"/>
      <c r="H39" s="2"/>
      <c r="I39" s="2"/>
      <c r="J39" s="2"/>
      <c r="N39" s="11"/>
      <c r="O39" s="10"/>
    </row>
    <row r="40" spans="2:15">
      <c r="B40" s="9"/>
      <c r="D40" s="5"/>
      <c r="G40" s="2"/>
      <c r="H40" s="2"/>
      <c r="I40" s="2"/>
      <c r="J40" s="2"/>
      <c r="N40" s="11"/>
      <c r="O40" s="10"/>
    </row>
    <row r="41" spans="2:15">
      <c r="B41" s="9"/>
      <c r="D41" s="5"/>
      <c r="G41" s="2"/>
      <c r="H41" s="2"/>
      <c r="I41" s="2"/>
      <c r="J41" s="2"/>
      <c r="N41" s="11"/>
      <c r="O41" s="10"/>
    </row>
    <row r="42" spans="2:15">
      <c r="B42" s="9"/>
      <c r="D42" s="5"/>
      <c r="G42" s="2"/>
      <c r="H42" s="2"/>
      <c r="I42" s="2"/>
      <c r="J42" s="2"/>
      <c r="N42" s="11"/>
      <c r="O42" s="10"/>
    </row>
    <row r="43" spans="2:15">
      <c r="B43" s="9"/>
      <c r="D43" s="5"/>
      <c r="G43" s="2"/>
      <c r="H43" s="2"/>
      <c r="I43" s="2"/>
      <c r="J43" s="2"/>
      <c r="N43" s="11"/>
      <c r="O43" s="10"/>
    </row>
    <row r="44" spans="2:15">
      <c r="B44" s="9"/>
      <c r="D44" s="5"/>
      <c r="G44" s="2"/>
      <c r="H44" s="2"/>
      <c r="I44" s="2"/>
      <c r="J44" s="2"/>
      <c r="N44" s="11"/>
      <c r="O44" s="10"/>
    </row>
    <row r="45" spans="2:15">
      <c r="B45" s="9"/>
      <c r="D45" s="5"/>
      <c r="G45" s="2"/>
      <c r="H45" s="2"/>
      <c r="I45" s="2"/>
      <c r="J45" s="2"/>
      <c r="N45" s="11"/>
      <c r="O45" s="10"/>
    </row>
    <row r="46" spans="2:15">
      <c r="B46" s="9"/>
      <c r="D46" s="5"/>
      <c r="G46" s="2"/>
      <c r="H46" s="2"/>
      <c r="I46" s="2"/>
      <c r="J46" s="2"/>
      <c r="N46" s="11"/>
      <c r="O46" s="10"/>
    </row>
    <row r="47" spans="2:15">
      <c r="B47" s="9"/>
      <c r="D47" s="5"/>
      <c r="G47" s="2"/>
      <c r="H47" s="2"/>
      <c r="I47" s="2"/>
      <c r="J47" s="2"/>
      <c r="N47" s="11"/>
      <c r="O47" s="10"/>
    </row>
    <row r="48" spans="2:15">
      <c r="B48" s="9"/>
      <c r="D48" s="5"/>
      <c r="G48" s="2"/>
      <c r="H48" s="2"/>
      <c r="I48" s="2"/>
      <c r="J48" s="2"/>
      <c r="N48" s="11"/>
      <c r="O48" s="10"/>
    </row>
    <row r="49" spans="2:15">
      <c r="B49" s="9"/>
      <c r="D49" s="5"/>
      <c r="G49" s="2"/>
      <c r="H49" s="2"/>
      <c r="I49" s="2"/>
      <c r="J49" s="2"/>
      <c r="N49" s="11"/>
      <c r="O49" s="10"/>
    </row>
    <row r="50" spans="2:15">
      <c r="B50" s="9"/>
      <c r="D50" s="5"/>
      <c r="G50" s="2"/>
      <c r="H50" s="2"/>
      <c r="I50" s="2"/>
      <c r="J50" s="2"/>
      <c r="N50" s="11"/>
      <c r="O50" s="10"/>
    </row>
    <row r="51" spans="2:15">
      <c r="B51" s="9"/>
      <c r="D51" s="5"/>
      <c r="G51" s="2"/>
      <c r="H51" s="2"/>
      <c r="I51" s="2"/>
      <c r="J51" s="2"/>
      <c r="N51" s="11"/>
      <c r="O51" s="10"/>
    </row>
    <row r="52" spans="2:15">
      <c r="B52" s="9"/>
      <c r="D52" s="5"/>
      <c r="G52" s="2"/>
      <c r="H52" s="2"/>
      <c r="I52" s="2"/>
      <c r="J52" s="2"/>
      <c r="N52" s="11"/>
      <c r="O52" s="10"/>
    </row>
    <row r="53" spans="2:15">
      <c r="B53" s="9"/>
      <c r="D53" s="5"/>
      <c r="G53" s="2"/>
      <c r="H53" s="2"/>
      <c r="I53" s="2"/>
      <c r="J53" s="2"/>
      <c r="N53" s="11"/>
      <c r="O53" s="10"/>
    </row>
    <row r="54" spans="2:15">
      <c r="D54" s="5"/>
      <c r="G54" s="2"/>
      <c r="H54" s="2"/>
      <c r="I54" s="2"/>
      <c r="J54" s="2"/>
      <c r="N54" s="11"/>
      <c r="O54" s="10"/>
    </row>
    <row r="55" spans="2:15">
      <c r="D55" s="5"/>
      <c r="G55" s="2"/>
      <c r="H55" s="2"/>
      <c r="I55" s="2"/>
      <c r="J55" s="2"/>
      <c r="O55" s="10"/>
    </row>
    <row r="56" spans="2:15">
      <c r="D56" s="5"/>
      <c r="G56" s="2"/>
      <c r="H56" s="2"/>
      <c r="I56" s="2"/>
      <c r="J56" s="2"/>
    </row>
    <row r="57" spans="2:15">
      <c r="D57" s="5"/>
      <c r="G57" s="2"/>
      <c r="H57" s="2"/>
      <c r="I57" s="2"/>
      <c r="J57" s="2"/>
    </row>
    <row r="58" spans="2:15">
      <c r="D58" s="5"/>
      <c r="G58" s="2"/>
      <c r="H58" s="2"/>
      <c r="I58" s="2"/>
      <c r="J58" s="2"/>
    </row>
    <row r="59" spans="2:15">
      <c r="D59" s="5"/>
      <c r="G59" s="2"/>
      <c r="H59" s="2"/>
      <c r="I59" s="2"/>
      <c r="J59" s="2"/>
    </row>
    <row r="60" spans="2:15">
      <c r="D60" s="5"/>
      <c r="G60" s="2"/>
      <c r="H60" s="2"/>
      <c r="I60" s="2"/>
      <c r="J60" s="2"/>
    </row>
    <row r="61" spans="2:15">
      <c r="D61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workbookViewId="0">
      <selection activeCell="F12" sqref="F12"/>
    </sheetView>
  </sheetViews>
  <sheetFormatPr baseColWidth="10" defaultRowHeight="15" x14ac:dyDescent="0"/>
  <cols>
    <col min="1" max="1" width="19" customWidth="1"/>
    <col min="2" max="2" width="16.83203125" customWidth="1"/>
    <col min="3" max="3" width="14.33203125" customWidth="1"/>
  </cols>
  <sheetData>
    <row r="1" spans="1:3">
      <c r="A1" s="1" t="s">
        <v>1</v>
      </c>
      <c r="B1" s="1" t="s">
        <v>116</v>
      </c>
      <c r="C1" s="1" t="s">
        <v>117</v>
      </c>
    </row>
    <row r="2" spans="1:3">
      <c r="A2" s="21" t="s">
        <v>115</v>
      </c>
      <c r="B2" s="23">
        <v>17.79</v>
      </c>
      <c r="C2" s="24">
        <v>28</v>
      </c>
    </row>
    <row r="3" spans="1:3">
      <c r="A3" s="21" t="s">
        <v>118</v>
      </c>
      <c r="B3" s="23">
        <v>30.82</v>
      </c>
      <c r="C3" s="24">
        <v>10</v>
      </c>
    </row>
    <row r="4" spans="1:3">
      <c r="A4" s="21" t="s">
        <v>119</v>
      </c>
      <c r="B4" s="23">
        <v>40.590000000000003</v>
      </c>
      <c r="C4" s="24">
        <v>10</v>
      </c>
    </row>
    <row r="5" spans="1:3">
      <c r="A5" s="21" t="s">
        <v>120</v>
      </c>
      <c r="B5" s="23">
        <v>23.87</v>
      </c>
      <c r="C5" s="24">
        <v>5</v>
      </c>
    </row>
    <row r="6" spans="1:3">
      <c r="A6" s="25" t="s">
        <v>121</v>
      </c>
      <c r="B6" s="23">
        <v>20.100000000000001</v>
      </c>
      <c r="C6" s="24">
        <v>15</v>
      </c>
    </row>
    <row r="7" spans="1:3">
      <c r="A7" s="21" t="s">
        <v>122</v>
      </c>
      <c r="B7" s="23">
        <v>35.03</v>
      </c>
      <c r="C7" s="24">
        <v>10</v>
      </c>
    </row>
    <row r="8" spans="1:3">
      <c r="A8" s="21"/>
      <c r="B8" s="23"/>
      <c r="C8" s="24"/>
    </row>
    <row r="9" spans="1:3">
      <c r="A9" s="21"/>
      <c r="B9" s="22"/>
      <c r="C9" s="24"/>
    </row>
    <row r="10" spans="1:3">
      <c r="A10" s="21"/>
      <c r="B10" s="23"/>
      <c r="C10" s="24"/>
    </row>
    <row r="11" spans="1:3">
      <c r="A11" s="21"/>
      <c r="B11" s="23"/>
      <c r="C11" s="24"/>
    </row>
    <row r="12" spans="1:3">
      <c r="A12" s="21"/>
      <c r="B12" s="23"/>
      <c r="C12" s="24"/>
    </row>
    <row r="13" spans="1:3">
      <c r="A13" s="21"/>
      <c r="B13" s="23"/>
      <c r="C13" s="24"/>
    </row>
    <row r="14" spans="1:3">
      <c r="A14" s="21"/>
      <c r="B14" s="23"/>
      <c r="C14" s="24"/>
    </row>
    <row r="15" spans="1:3">
      <c r="A15" s="21"/>
      <c r="B15" s="23"/>
      <c r="C15" s="24"/>
    </row>
    <row r="16" spans="1:3">
      <c r="A16" s="21"/>
      <c r="B16" s="23"/>
      <c r="C16" s="24"/>
    </row>
    <row r="17" spans="1:3">
      <c r="A17" s="21"/>
      <c r="B17" s="23"/>
      <c r="C17" s="24"/>
    </row>
    <row r="18" spans="1:3">
      <c r="A18" s="21"/>
      <c r="B18" s="23"/>
      <c r="C18" s="24"/>
    </row>
    <row r="19" spans="1:3">
      <c r="A19" s="21"/>
      <c r="B19" s="23"/>
      <c r="C19" s="24"/>
    </row>
    <row r="20" spans="1:3">
      <c r="A20" s="21"/>
      <c r="B20" s="23"/>
      <c r="C20" s="24"/>
    </row>
    <row r="21" spans="1:3">
      <c r="A21" s="21"/>
      <c r="B21" s="23"/>
      <c r="C21" s="24"/>
    </row>
    <row r="22" spans="1:3">
      <c r="B22" s="23"/>
      <c r="C22" s="24"/>
    </row>
    <row r="23" spans="1:3">
      <c r="B23" s="23"/>
      <c r="C23" s="24"/>
    </row>
    <row r="24" spans="1:3">
      <c r="B24" s="23"/>
    </row>
    <row r="25" spans="1:3">
      <c r="B25" s="23"/>
    </row>
    <row r="26" spans="1:3">
      <c r="B26" s="23"/>
    </row>
    <row r="27" spans="1:3">
      <c r="B27" s="2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Tilty Duo BT</vt:lpstr>
      <vt:lpstr>Tilty Duo No BT</vt:lpstr>
      <vt:lpstr>Tilty Quad BT</vt:lpstr>
      <vt:lpstr>Tilty Quad No BT</vt:lpstr>
      <vt:lpstr>Possible Manufacturers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2013-06-20T14:28:22Z</dcterms:created>
  <dcterms:modified xsi:type="dcterms:W3CDTF">2013-06-24T14:31:29Z</dcterms:modified>
</cp:coreProperties>
</file>