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3480" tabRatio="500" activeTab="1"/>
  </bookViews>
  <sheets>
    <sheet name="Tilty Duo BT" sheetId="1" r:id="rId1"/>
    <sheet name="Tilty Quad BT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4" l="1"/>
  <c r="R5" i="4"/>
  <c r="R6" i="4"/>
  <c r="R7" i="4"/>
  <c r="R9" i="4"/>
  <c r="R10" i="4"/>
  <c r="R11" i="4"/>
  <c r="R13" i="4"/>
  <c r="R14" i="4"/>
  <c r="R16" i="4"/>
  <c r="R17" i="4"/>
  <c r="R18" i="4"/>
  <c r="R19" i="4"/>
  <c r="R20" i="4"/>
  <c r="R22" i="4"/>
  <c r="R23" i="4"/>
  <c r="R24" i="4"/>
  <c r="R25" i="4"/>
  <c r="R26" i="4"/>
  <c r="R27" i="4"/>
  <c r="R4" i="4"/>
  <c r="R3" i="4"/>
  <c r="R2" i="4"/>
</calcChain>
</file>

<file path=xl/sharedStrings.xml><?xml version="1.0" encoding="utf-8"?>
<sst xmlns="http://schemas.openxmlformats.org/spreadsheetml/2006/main" count="288" uniqueCount="102">
  <si>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</si>
  <si>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</si>
  <si>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</si>
  <si>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</si>
  <si>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</si>
  <si>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</si>
  <si>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</si>
  <si>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</si>
  <si>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</si>
  <si>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</si>
  <si>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</si>
  <si>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</si>
  <si>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</si>
  <si>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</si>
  <si>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</si>
  <si>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</si>
  <si>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</si>
  <si>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</si>
  <si>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</si>
  <si>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</si>
  <si>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</si>
  <si>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</si>
  <si>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</si>
  <si>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</si>
  <si>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</si>
  <si>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</si>
  <si>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</si>
  <si>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</si>
  <si>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</si>
  <si>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</si>
  <si>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</si>
  <si>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</si>
  <si>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</si>
  <si>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</si>
  <si>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</si>
  <si>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</si>
  <si>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</si>
  <si>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</si>
  <si>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</si>
  <si>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</si>
  <si>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</si>
  <si>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</si>
  <si>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</si>
  <si>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</si>
  <si>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</si>
  <si>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</si>
  <si>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Look to avnet.com for future large scale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</si>
  <si>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</si>
  <si>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</si>
  <si>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</si>
  <si>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</si>
  <si>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</si>
  <si>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</si>
  <si>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</si>
  <si>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</si>
  <si>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</si>
  <si>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</si>
  <si>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</si>
  <si>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</si>
  <si>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</si>
  <si>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</si>
  <si>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</si>
  <si>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</si>
  <si>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</si>
  <si>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</si>
  <si>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</si>
  <si>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</si>
  <si>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</si>
  <si>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</si>
  <si>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L71504CT-ND</t>
  </si>
  <si>
    <t>Check Avne for alternative</t>
  </si>
  <si>
    <t>516-2825-1-ND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</si>
  <si>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</si>
  <si>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</si>
  <si>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</si>
  <si>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</si>
  <si>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</si>
  <si>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</si>
  <si>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</si>
  <si>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</si>
  <si>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</si>
  <si>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</si>
  <si>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</si>
  <si>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C1, C2, C6, C9, C10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</si>
  <si>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</si>
  <si>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</si>
  <si>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</si>
  <si>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</si>
  <si>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</si>
  <si>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</si>
  <si>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</si>
  <si>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</si>
  <si>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</si>
  <si>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</si>
  <si>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</si>
  <si>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</si>
  <si>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C1005Y5V1A224Z</t>
  </si>
  <si>
    <t>4.7 µF Capacitor</t>
  </si>
  <si>
    <t>C8</t>
  </si>
  <si>
    <t>C1005X5R1A475M050BC</t>
  </si>
  <si>
    <t>Check</t>
  </si>
  <si>
    <t>Cost per 50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</si>
</sst>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9" formatCode="_(* #,##0_);_(* \(#,##0\);_(* &quot;-&quot;??_);_(@_)"/>
    <numFmt numFmtId="170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9" fontId="0" fillId="0" borderId="0" xfId="1" applyNumberFormat="1" applyFont="1"/>
    <xf numFmtId="170" fontId="0" fillId="0" borderId="0" xfId="0" applyNumberFormat="1"/>
    <xf numFmtId="170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</cellXfs>
  <cellStyles count="2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sqref="A1:P23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6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49</v>
      </c>
      <c r="O1" s="1" t="s">
        <v>2</v>
      </c>
    </row>
    <row r="2" spans="1:16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47</v>
      </c>
      <c r="M2" t="s">
        <v>59</v>
      </c>
      <c r="N2" s="11">
        <v>0.22320000000000001</v>
      </c>
      <c r="O2" s="10">
        <v>50</v>
      </c>
    </row>
    <row r="3" spans="1:16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 t="s">
        <v>46</v>
      </c>
    </row>
    <row r="4" spans="1:16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47</v>
      </c>
      <c r="M4" t="s">
        <v>58</v>
      </c>
      <c r="N4" s="11">
        <v>0.375</v>
      </c>
      <c r="O4" s="10">
        <v>1</v>
      </c>
    </row>
    <row r="5" spans="1:16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</row>
    <row r="6" spans="1:16">
      <c r="B6" s="9"/>
      <c r="D6" s="5"/>
      <c r="G6" s="2"/>
      <c r="H6" s="2"/>
      <c r="I6" s="2"/>
      <c r="J6" s="2"/>
      <c r="N6" s="11"/>
      <c r="O6" s="10"/>
    </row>
    <row r="7" spans="1:16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60</v>
      </c>
      <c r="N7" s="11"/>
      <c r="O7" s="10"/>
    </row>
    <row r="8" spans="1:16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</row>
    <row r="9" spans="1:16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</row>
    <row r="10" spans="1:16">
      <c r="D10" s="5"/>
      <c r="G10" s="2"/>
      <c r="H10" s="2"/>
      <c r="I10" s="2"/>
      <c r="J10" s="2"/>
      <c r="N10" s="11"/>
      <c r="O10" s="10"/>
    </row>
    <row r="11" spans="1:16">
      <c r="A11" t="s">
        <v>67</v>
      </c>
      <c r="B11">
        <v>1206</v>
      </c>
      <c r="C11" t="s">
        <v>68</v>
      </c>
      <c r="D11" s="5">
        <v>1</v>
      </c>
      <c r="E11" t="s">
        <v>19</v>
      </c>
      <c r="F11" t="s">
        <v>69</v>
      </c>
      <c r="G11" s="2">
        <v>0.5</v>
      </c>
      <c r="H11" s="2">
        <v>0.38900000000000001</v>
      </c>
      <c r="I11" s="2">
        <v>0.31680000000000003</v>
      </c>
      <c r="J11" s="2">
        <v>0.31680000000000003</v>
      </c>
      <c r="K11" s="2">
        <v>0.252</v>
      </c>
      <c r="L11" t="s">
        <v>70</v>
      </c>
    </row>
    <row r="12" spans="1:16">
      <c r="A12" t="s">
        <v>65</v>
      </c>
      <c r="B12">
        <v>1206</v>
      </c>
      <c r="C12" t="s">
        <v>66</v>
      </c>
      <c r="D12" s="5">
        <v>1</v>
      </c>
      <c r="E12" t="s">
        <v>19</v>
      </c>
      <c r="F12" t="s">
        <v>71</v>
      </c>
      <c r="G12" s="2">
        <v>0.56000000000000005</v>
      </c>
      <c r="H12" s="2">
        <v>0.43</v>
      </c>
      <c r="I12" s="2">
        <v>0.36</v>
      </c>
      <c r="J12" s="2">
        <v>0.36</v>
      </c>
      <c r="K12" s="2">
        <v>0.31</v>
      </c>
      <c r="L12" t="s">
        <v>70</v>
      </c>
    </row>
    <row r="14" spans="1:16">
      <c r="A14" t="s">
        <v>38</v>
      </c>
      <c r="B14" s="9" t="s">
        <v>39</v>
      </c>
      <c r="C14" t="s">
        <v>40</v>
      </c>
      <c r="D14" s="5">
        <v>3</v>
      </c>
      <c r="E14" t="s">
        <v>19</v>
      </c>
      <c r="F14" t="s">
        <v>41</v>
      </c>
      <c r="G14" s="2">
        <v>0.1</v>
      </c>
      <c r="H14" s="2">
        <v>0.1</v>
      </c>
      <c r="I14" s="2">
        <v>0.1</v>
      </c>
      <c r="J14" s="2">
        <v>1.72E-2</v>
      </c>
      <c r="K14" s="2">
        <v>1.3100000000000001E-2</v>
      </c>
      <c r="L14" t="s">
        <v>47</v>
      </c>
      <c r="M14" t="s">
        <v>48</v>
      </c>
      <c r="N14" s="12">
        <v>2E-3</v>
      </c>
      <c r="O14" s="10">
        <v>10000</v>
      </c>
    </row>
    <row r="15" spans="1:16">
      <c r="A15" t="s">
        <v>42</v>
      </c>
      <c r="B15" s="9" t="s">
        <v>43</v>
      </c>
      <c r="C15" t="s">
        <v>44</v>
      </c>
      <c r="D15" s="5">
        <v>1</v>
      </c>
      <c r="E15" t="s">
        <v>19</v>
      </c>
      <c r="F15" t="s">
        <v>45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47</v>
      </c>
      <c r="M15" t="s">
        <v>50</v>
      </c>
      <c r="N15" s="12">
        <v>1.6000000000000001E-3</v>
      </c>
      <c r="O15" s="10">
        <v>5000</v>
      </c>
    </row>
    <row r="16" spans="1:16">
      <c r="A16" t="s">
        <v>51</v>
      </c>
      <c r="B16" s="9" t="s">
        <v>43</v>
      </c>
      <c r="C16" t="s">
        <v>52</v>
      </c>
      <c r="D16" s="5">
        <v>1</v>
      </c>
      <c r="E16" t="s">
        <v>19</v>
      </c>
      <c r="F16" t="s">
        <v>53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47</v>
      </c>
      <c r="M16" t="s">
        <v>54</v>
      </c>
      <c r="N16" s="11">
        <v>1.1000000000000001E-3</v>
      </c>
      <c r="O16" s="10">
        <v>5000</v>
      </c>
    </row>
    <row r="17" spans="1:15">
      <c r="A17" t="s">
        <v>57</v>
      </c>
      <c r="B17" s="9" t="s">
        <v>43</v>
      </c>
      <c r="C17" t="s">
        <v>56</v>
      </c>
      <c r="D17" s="5">
        <v>1</v>
      </c>
      <c r="E17" t="s">
        <v>19</v>
      </c>
      <c r="F17" t="s">
        <v>55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47</v>
      </c>
      <c r="M17" t="s">
        <v>64</v>
      </c>
      <c r="N17" s="11">
        <v>1.6000000000000001E-3</v>
      </c>
      <c r="O17" s="10">
        <v>5000</v>
      </c>
    </row>
    <row r="18" spans="1:15">
      <c r="A18" t="s">
        <v>62</v>
      </c>
      <c r="B18" s="9" t="s">
        <v>43</v>
      </c>
      <c r="C18" t="s">
        <v>61</v>
      </c>
      <c r="D18" s="5">
        <v>1</v>
      </c>
      <c r="E18" t="s">
        <v>19</v>
      </c>
      <c r="F18" t="s">
        <v>63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47</v>
      </c>
      <c r="M18" t="s">
        <v>63</v>
      </c>
      <c r="N18" s="11">
        <v>1.6000000000000001E-3</v>
      </c>
      <c r="O18" s="10">
        <v>5000</v>
      </c>
    </row>
    <row r="19" spans="1:15">
      <c r="B19" s="9"/>
      <c r="D19" s="5"/>
      <c r="G19" s="2"/>
      <c r="H19" s="2"/>
      <c r="I19" s="2"/>
      <c r="J19" s="2"/>
      <c r="N19" s="11"/>
      <c r="O19" s="10"/>
    </row>
    <row r="20" spans="1:15">
      <c r="A20" t="s">
        <v>72</v>
      </c>
      <c r="B20" s="9" t="s">
        <v>39</v>
      </c>
      <c r="C20" t="s">
        <v>73</v>
      </c>
      <c r="D20" s="5">
        <v>3</v>
      </c>
      <c r="E20" t="s">
        <v>19</v>
      </c>
      <c r="F20" t="s">
        <v>74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47</v>
      </c>
      <c r="M20" t="s">
        <v>74</v>
      </c>
      <c r="N20" s="11">
        <v>3.7000000000000002E-3</v>
      </c>
      <c r="O20" s="10">
        <v>10000</v>
      </c>
    </row>
    <row r="21" spans="1:15">
      <c r="A21" t="s">
        <v>75</v>
      </c>
      <c r="B21" s="9" t="s">
        <v>39</v>
      </c>
      <c r="C21" t="s">
        <v>76</v>
      </c>
      <c r="D21" s="5">
        <v>1</v>
      </c>
      <c r="E21" t="s">
        <v>19</v>
      </c>
      <c r="F21" t="s">
        <v>77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47</v>
      </c>
      <c r="M21" t="s">
        <v>77</v>
      </c>
      <c r="N21" s="11">
        <v>3.5000000000000001E-3</v>
      </c>
      <c r="O21" s="10">
        <v>10000</v>
      </c>
    </row>
    <row r="22" spans="1:15">
      <c r="A22" t="s">
        <v>72</v>
      </c>
      <c r="B22" s="9" t="s">
        <v>43</v>
      </c>
      <c r="C22" t="s">
        <v>78</v>
      </c>
      <c r="D22" s="5">
        <v>1</v>
      </c>
      <c r="E22" t="s">
        <v>19</v>
      </c>
      <c r="F22" t="s">
        <v>79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47</v>
      </c>
      <c r="M22" t="s">
        <v>79</v>
      </c>
      <c r="N22" s="11">
        <v>3.8999999999999998E-3</v>
      </c>
      <c r="O22" s="10">
        <v>4000</v>
      </c>
    </row>
    <row r="23" spans="1:15">
      <c r="A23" t="s">
        <v>80</v>
      </c>
      <c r="B23" s="9" t="s">
        <v>43</v>
      </c>
      <c r="C23" t="s">
        <v>81</v>
      </c>
      <c r="D23" s="5">
        <v>1</v>
      </c>
      <c r="E23" t="s">
        <v>19</v>
      </c>
      <c r="F23" t="s">
        <v>82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47</v>
      </c>
      <c r="M23" t="s">
        <v>82</v>
      </c>
      <c r="N23" s="11">
        <v>9.1999999999999998E-3</v>
      </c>
      <c r="O23" s="10">
        <v>4000</v>
      </c>
    </row>
    <row r="24" spans="1:15">
      <c r="B24" s="9"/>
      <c r="D24" s="5"/>
      <c r="G24" s="2"/>
      <c r="H24" s="2"/>
      <c r="I24" s="2"/>
      <c r="J24" s="2"/>
      <c r="N24" s="11"/>
      <c r="O24" s="10"/>
    </row>
    <row r="25" spans="1:15">
      <c r="B25" s="9"/>
      <c r="D25" s="5"/>
      <c r="G25" s="2"/>
      <c r="H25" s="2"/>
      <c r="I25" s="2"/>
      <c r="J25" s="2"/>
      <c r="N25" s="11"/>
      <c r="O25" s="10"/>
    </row>
    <row r="26" spans="1:15">
      <c r="B26" s="9"/>
      <c r="D26" s="13"/>
      <c r="G26" s="2"/>
      <c r="H26" s="2"/>
      <c r="I26" s="2"/>
      <c r="J26" s="2"/>
      <c r="N26" s="11"/>
      <c r="O26" s="10"/>
    </row>
    <row r="27" spans="1:15">
      <c r="B27" s="9"/>
      <c r="D27" s="5"/>
      <c r="G27" s="2"/>
      <c r="H27" s="2"/>
      <c r="I27" s="2"/>
      <c r="J27" s="2"/>
      <c r="N27" s="11"/>
      <c r="O27" s="10"/>
    </row>
    <row r="28" spans="1:15">
      <c r="B28" s="9"/>
      <c r="D28" s="5"/>
      <c r="G28" s="2"/>
      <c r="H28" s="2"/>
      <c r="I28" s="2"/>
      <c r="J28" s="2"/>
      <c r="N28" s="11"/>
      <c r="O28" s="10"/>
    </row>
    <row r="29" spans="1:15">
      <c r="B29" s="9"/>
      <c r="D29" s="5"/>
      <c r="G29" s="2"/>
      <c r="H29" s="2"/>
      <c r="I29" s="2"/>
      <c r="J29" s="2"/>
      <c r="N29" s="11"/>
      <c r="O29" s="10"/>
    </row>
    <row r="30" spans="1:15">
      <c r="B30" s="9"/>
      <c r="D30" s="5"/>
      <c r="G30" s="2"/>
      <c r="H30" s="2"/>
      <c r="I30" s="2"/>
      <c r="J30" s="2"/>
      <c r="N30" s="11"/>
      <c r="O30" s="10"/>
    </row>
    <row r="31" spans="1:15">
      <c r="B31" s="9"/>
      <c r="D31" s="5"/>
      <c r="G31" s="2"/>
      <c r="H31" s="2"/>
      <c r="I31" s="2"/>
      <c r="J31" s="2"/>
      <c r="N31" s="11"/>
      <c r="O31" s="10"/>
    </row>
    <row r="32" spans="1:15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R30" sqref="R30"/>
    </sheetView>
  </sheetViews>
  <sheetFormatPr baseColWidth="10" defaultRowHeight="15" x14ac:dyDescent="0"/>
  <cols>
    <col min="1" max="1" width="36.5" customWidth="1"/>
    <col min="2" max="2" width="12.832031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8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49</v>
      </c>
      <c r="O1" s="1" t="s">
        <v>2</v>
      </c>
      <c r="R1" s="1" t="s">
        <v>101</v>
      </c>
    </row>
    <row r="2" spans="1:18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47</v>
      </c>
      <c r="M2" t="s">
        <v>59</v>
      </c>
      <c r="N2" s="11">
        <v>0.22320000000000001</v>
      </c>
      <c r="O2" s="10">
        <v>50</v>
      </c>
      <c r="R2" s="15">
        <f>D2*J2</f>
        <v>0.2908</v>
      </c>
    </row>
    <row r="3" spans="1:18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R3" s="15">
        <f>D3*J3</f>
        <v>4.12</v>
      </c>
    </row>
    <row r="4" spans="1:18">
      <c r="A4" t="s">
        <v>24</v>
      </c>
      <c r="B4" s="9" t="s">
        <v>87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47</v>
      </c>
      <c r="M4" t="s">
        <v>58</v>
      </c>
      <c r="N4" s="11">
        <v>0.375</v>
      </c>
      <c r="O4" s="10">
        <v>1</v>
      </c>
      <c r="R4" s="15">
        <f>J4*D4</f>
        <v>0.60599999999999998</v>
      </c>
    </row>
    <row r="5" spans="1:18">
      <c r="A5" t="s">
        <v>8</v>
      </c>
      <c r="B5" s="9" t="s">
        <v>86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R5" s="15">
        <f t="shared" ref="R5:R27" si="0">D5*J5</f>
        <v>2.5</v>
      </c>
    </row>
    <row r="6" spans="1:18">
      <c r="A6" t="s">
        <v>84</v>
      </c>
      <c r="B6" s="9" t="s">
        <v>85</v>
      </c>
      <c r="C6" t="s">
        <v>88</v>
      </c>
      <c r="D6" s="5">
        <v>1</v>
      </c>
      <c r="E6" t="s">
        <v>18</v>
      </c>
      <c r="G6" s="7">
        <v>3.3</v>
      </c>
      <c r="H6" s="2">
        <v>1.05</v>
      </c>
      <c r="I6" s="14">
        <v>1.05</v>
      </c>
      <c r="J6" s="2">
        <v>1</v>
      </c>
      <c r="K6" s="2">
        <v>1</v>
      </c>
      <c r="L6" t="s">
        <v>19</v>
      </c>
      <c r="M6" t="s">
        <v>89</v>
      </c>
      <c r="N6" s="11"/>
      <c r="O6" s="10"/>
      <c r="R6" s="15">
        <f t="shared" si="0"/>
        <v>1</v>
      </c>
    </row>
    <row r="7" spans="1:18">
      <c r="A7" t="s">
        <v>90</v>
      </c>
      <c r="B7" s="9" t="s">
        <v>91</v>
      </c>
      <c r="C7" t="s">
        <v>92</v>
      </c>
      <c r="D7" s="5">
        <v>1</v>
      </c>
      <c r="E7" t="s">
        <v>19</v>
      </c>
      <c r="F7" t="s">
        <v>93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R7" s="15">
        <f t="shared" ref="R7:R27" si="1">J7*D7</f>
        <v>2.56</v>
      </c>
    </row>
    <row r="8" spans="1:18">
      <c r="R8" s="15"/>
    </row>
    <row r="9" spans="1:18">
      <c r="A9" t="s">
        <v>28</v>
      </c>
      <c r="B9" s="9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60</v>
      </c>
      <c r="N9" s="11"/>
      <c r="O9" s="10"/>
      <c r="R9" s="15">
        <f t="shared" ref="R8:R27" si="2">D9*J9</f>
        <v>4.6639999999999997</v>
      </c>
    </row>
    <row r="10" spans="1:18">
      <c r="A10" t="s">
        <v>31</v>
      </c>
      <c r="B10" s="9" t="s">
        <v>12</v>
      </c>
      <c r="C10" t="s">
        <v>32</v>
      </c>
      <c r="D10" s="4">
        <v>0.2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R10" s="15">
        <f t="shared" ref="R10:R27" si="3">J10*D10</f>
        <v>0.18360000000000001</v>
      </c>
    </row>
    <row r="11" spans="1:18">
      <c r="A11" t="s">
        <v>34</v>
      </c>
      <c r="B11" s="9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R11" s="15">
        <f t="shared" ref="R11:R27" si="4">D11*J11</f>
        <v>0.54059999999999997</v>
      </c>
    </row>
    <row r="12" spans="1:18">
      <c r="D12" s="5"/>
      <c r="G12" s="2"/>
      <c r="H12" s="2"/>
      <c r="I12" s="2"/>
      <c r="J12" s="2"/>
      <c r="N12" s="11"/>
      <c r="O12" s="10"/>
      <c r="R12" s="15"/>
    </row>
    <row r="13" spans="1:18">
      <c r="A13" t="s">
        <v>67</v>
      </c>
      <c r="B13">
        <v>1206</v>
      </c>
      <c r="C13" t="s">
        <v>68</v>
      </c>
      <c r="D13" s="5">
        <v>1</v>
      </c>
      <c r="E13" t="s">
        <v>19</v>
      </c>
      <c r="F13" t="s">
        <v>69</v>
      </c>
      <c r="G13" s="2">
        <v>0.5</v>
      </c>
      <c r="H13" s="2">
        <v>0.38900000000000001</v>
      </c>
      <c r="I13" s="2">
        <v>0.31680000000000003</v>
      </c>
      <c r="J13" s="2">
        <v>0.31680000000000003</v>
      </c>
      <c r="K13" s="2">
        <v>0.252</v>
      </c>
      <c r="L13" t="s">
        <v>47</v>
      </c>
      <c r="M13" t="s">
        <v>100</v>
      </c>
      <c r="R13" s="15">
        <f t="shared" ref="R13:R27" si="5">J13*D13</f>
        <v>0.31680000000000003</v>
      </c>
    </row>
    <row r="14" spans="1:18">
      <c r="A14" t="s">
        <v>65</v>
      </c>
      <c r="B14">
        <v>1206</v>
      </c>
      <c r="C14" t="s">
        <v>66</v>
      </c>
      <c r="D14" s="5">
        <v>1</v>
      </c>
      <c r="E14" t="s">
        <v>19</v>
      </c>
      <c r="F14" t="s">
        <v>71</v>
      </c>
      <c r="G14" s="2">
        <v>0.56000000000000005</v>
      </c>
      <c r="H14" s="2">
        <v>0.43</v>
      </c>
      <c r="I14" s="2">
        <v>0.36</v>
      </c>
      <c r="J14" s="2">
        <v>0.36</v>
      </c>
      <c r="K14" s="2">
        <v>0.31</v>
      </c>
      <c r="L14" t="s">
        <v>47</v>
      </c>
      <c r="M14" t="s">
        <v>100</v>
      </c>
      <c r="R14" s="15">
        <f t="shared" ref="R14:R27" si="6">D14*J14</f>
        <v>0.36</v>
      </c>
    </row>
    <row r="15" spans="1:18">
      <c r="R15" s="15"/>
    </row>
    <row r="16" spans="1:18">
      <c r="A16" t="s">
        <v>38</v>
      </c>
      <c r="B16" s="9" t="s">
        <v>39</v>
      </c>
      <c r="C16" t="s">
        <v>40</v>
      </c>
      <c r="D16" s="5">
        <v>3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47</v>
      </c>
      <c r="M16" t="s">
        <v>48</v>
      </c>
      <c r="N16" s="12">
        <v>2E-3</v>
      </c>
      <c r="O16" s="10">
        <v>10000</v>
      </c>
      <c r="R16" s="15">
        <f t="shared" ref="R16:R27" si="7">J16*D16</f>
        <v>5.16E-2</v>
      </c>
    </row>
    <row r="17" spans="1:18">
      <c r="A17" t="s">
        <v>42</v>
      </c>
      <c r="B17" s="9" t="s">
        <v>43</v>
      </c>
      <c r="C17" t="s">
        <v>44</v>
      </c>
      <c r="D17" s="5">
        <v>1</v>
      </c>
      <c r="E17" t="s">
        <v>19</v>
      </c>
      <c r="F17" t="s">
        <v>45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47</v>
      </c>
      <c r="M17" t="s">
        <v>50</v>
      </c>
      <c r="N17" s="12">
        <v>1.6000000000000001E-3</v>
      </c>
      <c r="O17" s="10">
        <v>5000</v>
      </c>
      <c r="R17" s="15">
        <f t="shared" ref="R17:R27" si="8">D17*J17</f>
        <v>9.1999999999999998E-3</v>
      </c>
    </row>
    <row r="18" spans="1:18">
      <c r="A18" t="s">
        <v>51</v>
      </c>
      <c r="B18" s="9" t="s">
        <v>43</v>
      </c>
      <c r="C18" t="s">
        <v>52</v>
      </c>
      <c r="D18" s="5">
        <v>1</v>
      </c>
      <c r="E18" t="s">
        <v>19</v>
      </c>
      <c r="F18" t="s">
        <v>53</v>
      </c>
      <c r="G18" s="2">
        <v>0.05</v>
      </c>
      <c r="H18" s="2">
        <v>3.7999999999999999E-2</v>
      </c>
      <c r="I18" s="2">
        <v>3.7999999999999999E-2</v>
      </c>
      <c r="J18" s="2">
        <v>2.0799999999999999E-2</v>
      </c>
      <c r="K18" s="2">
        <v>1.5800000000000002E-2</v>
      </c>
      <c r="L18" t="s">
        <v>47</v>
      </c>
      <c r="M18" t="s">
        <v>54</v>
      </c>
      <c r="N18" s="11">
        <v>1.1000000000000001E-3</v>
      </c>
      <c r="O18" s="10">
        <v>5000</v>
      </c>
      <c r="R18" s="15">
        <f t="shared" si="8"/>
        <v>2.0799999999999999E-2</v>
      </c>
    </row>
    <row r="19" spans="1:18">
      <c r="A19" t="s">
        <v>57</v>
      </c>
      <c r="B19" s="9" t="s">
        <v>43</v>
      </c>
      <c r="C19" t="s">
        <v>56</v>
      </c>
      <c r="D19" s="5">
        <v>1</v>
      </c>
      <c r="E19" t="s">
        <v>19</v>
      </c>
      <c r="F19" t="s">
        <v>55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47</v>
      </c>
      <c r="M19" t="s">
        <v>64</v>
      </c>
      <c r="N19" s="11">
        <v>1.6000000000000001E-3</v>
      </c>
      <c r="O19" s="10">
        <v>5000</v>
      </c>
      <c r="R19" s="15">
        <f t="shared" ref="R19:R27" si="9">J19*D19</f>
        <v>9.1999999999999998E-3</v>
      </c>
    </row>
    <row r="20" spans="1:18">
      <c r="A20" t="s">
        <v>62</v>
      </c>
      <c r="B20" s="9" t="s">
        <v>43</v>
      </c>
      <c r="C20" t="s">
        <v>61</v>
      </c>
      <c r="D20" s="5">
        <v>1</v>
      </c>
      <c r="E20" t="s">
        <v>19</v>
      </c>
      <c r="F20" t="s">
        <v>63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47</v>
      </c>
      <c r="M20" t="s">
        <v>63</v>
      </c>
      <c r="N20" s="11">
        <v>1.6000000000000001E-3</v>
      </c>
      <c r="O20" s="10">
        <v>5000</v>
      </c>
      <c r="R20" s="15">
        <f t="shared" ref="R20:R27" si="10">D20*J20</f>
        <v>9.1999999999999998E-3</v>
      </c>
    </row>
    <row r="21" spans="1:18">
      <c r="R21" s="15"/>
    </row>
    <row r="22" spans="1:18">
      <c r="A22" t="s">
        <v>72</v>
      </c>
      <c r="B22" s="9" t="s">
        <v>39</v>
      </c>
      <c r="C22" t="s">
        <v>83</v>
      </c>
      <c r="D22" s="5">
        <v>5</v>
      </c>
      <c r="E22" t="s">
        <v>19</v>
      </c>
      <c r="F22" t="s">
        <v>74</v>
      </c>
      <c r="G22" s="2">
        <v>0.1</v>
      </c>
      <c r="H22" s="2">
        <v>2.5000000000000001E-2</v>
      </c>
      <c r="I22" s="2">
        <v>2.5000000000000001E-2</v>
      </c>
      <c r="J22" s="2">
        <v>2.5000000000000001E-2</v>
      </c>
      <c r="K22" s="2">
        <v>1.1599999999999999E-2</v>
      </c>
      <c r="L22" t="s">
        <v>47</v>
      </c>
      <c r="M22" t="s">
        <v>74</v>
      </c>
      <c r="N22" s="11">
        <v>3.7000000000000002E-3</v>
      </c>
      <c r="O22" s="10">
        <v>10000</v>
      </c>
      <c r="R22" s="15">
        <f t="shared" ref="R22:R27" si="11">J22*D22</f>
        <v>0.125</v>
      </c>
    </row>
    <row r="23" spans="1:18">
      <c r="A23" t="s">
        <v>75</v>
      </c>
      <c r="B23" s="9" t="s">
        <v>39</v>
      </c>
      <c r="C23" t="s">
        <v>76</v>
      </c>
      <c r="D23" s="5">
        <v>1</v>
      </c>
      <c r="E23" t="s">
        <v>19</v>
      </c>
      <c r="F23" t="s">
        <v>77</v>
      </c>
      <c r="G23" s="2">
        <v>0.1</v>
      </c>
      <c r="H23" s="2">
        <v>2.4E-2</v>
      </c>
      <c r="I23" s="2">
        <v>2.4E-2</v>
      </c>
      <c r="J23" s="2">
        <v>2.4E-2</v>
      </c>
      <c r="K23" s="2">
        <v>1.0999999999999999E-2</v>
      </c>
      <c r="L23" t="s">
        <v>47</v>
      </c>
      <c r="M23" t="s">
        <v>77</v>
      </c>
      <c r="N23" s="11">
        <v>3.5000000000000001E-3</v>
      </c>
      <c r="O23" s="10">
        <v>10000</v>
      </c>
      <c r="R23" s="15">
        <f t="shared" ref="R23:R27" si="12">D23*J23</f>
        <v>2.4E-2</v>
      </c>
    </row>
    <row r="24" spans="1:18">
      <c r="A24" t="s">
        <v>72</v>
      </c>
      <c r="B24" s="9" t="s">
        <v>43</v>
      </c>
      <c r="C24" t="s">
        <v>78</v>
      </c>
      <c r="D24" s="5">
        <v>1</v>
      </c>
      <c r="E24" t="s">
        <v>19</v>
      </c>
      <c r="F24" t="s">
        <v>79</v>
      </c>
      <c r="G24" s="2">
        <v>0.1</v>
      </c>
      <c r="H24" s="2">
        <v>2.8000000000000001E-2</v>
      </c>
      <c r="I24" s="2">
        <v>2.8000000000000001E-2</v>
      </c>
      <c r="J24" s="2">
        <v>2.8000000000000001E-2</v>
      </c>
      <c r="K24" s="2">
        <v>1.26E-2</v>
      </c>
      <c r="L24" t="s">
        <v>47</v>
      </c>
      <c r="M24" t="s">
        <v>79</v>
      </c>
      <c r="N24" s="11">
        <v>3.8999999999999998E-3</v>
      </c>
      <c r="O24" s="10">
        <v>4000</v>
      </c>
      <c r="R24" s="15">
        <f t="shared" si="12"/>
        <v>2.8000000000000001E-2</v>
      </c>
    </row>
    <row r="25" spans="1:18">
      <c r="A25" t="s">
        <v>80</v>
      </c>
      <c r="B25" s="9" t="s">
        <v>43</v>
      </c>
      <c r="C25" t="s">
        <v>81</v>
      </c>
      <c r="D25" s="5">
        <v>1</v>
      </c>
      <c r="E25" t="s">
        <v>19</v>
      </c>
      <c r="F25" t="s">
        <v>82</v>
      </c>
      <c r="G25" s="2">
        <v>0.1</v>
      </c>
      <c r="H25" s="2">
        <v>6.2E-2</v>
      </c>
      <c r="I25" s="2">
        <v>6.2E-2</v>
      </c>
      <c r="J25" s="2">
        <v>6.2E-2</v>
      </c>
      <c r="K25" s="2">
        <v>2.86E-2</v>
      </c>
      <c r="L25" t="s">
        <v>47</v>
      </c>
      <c r="M25" t="s">
        <v>82</v>
      </c>
      <c r="N25" s="11">
        <v>9.1999999999999998E-3</v>
      </c>
      <c r="O25" s="10">
        <v>4000</v>
      </c>
      <c r="R25" s="15">
        <f t="shared" ref="R25:R27" si="13">J25*D25</f>
        <v>6.2E-2</v>
      </c>
    </row>
    <row r="26" spans="1:18">
      <c r="A26" t="s">
        <v>95</v>
      </c>
      <c r="B26" s="9" t="s">
        <v>39</v>
      </c>
      <c r="C26" t="s">
        <v>94</v>
      </c>
      <c r="D26" s="5">
        <v>1</v>
      </c>
      <c r="E26" t="s">
        <v>19</v>
      </c>
      <c r="F26" t="s">
        <v>96</v>
      </c>
      <c r="G26" s="2">
        <v>0.1</v>
      </c>
      <c r="H26" s="2">
        <v>3.2000000000000001E-2</v>
      </c>
      <c r="I26" s="2">
        <v>3.2000000000000001E-2</v>
      </c>
      <c r="J26" s="2">
        <v>3.2000000000000001E-2</v>
      </c>
      <c r="K26" s="2">
        <v>1.46E-2</v>
      </c>
      <c r="L26" t="s">
        <v>47</v>
      </c>
      <c r="M26" t="s">
        <v>100</v>
      </c>
      <c r="R26" s="15">
        <f t="shared" ref="R26:R27" si="14">D26*J26</f>
        <v>3.2000000000000001E-2</v>
      </c>
    </row>
    <row r="27" spans="1:18">
      <c r="A27" t="s">
        <v>97</v>
      </c>
      <c r="B27" s="9" t="s">
        <v>39</v>
      </c>
      <c r="C27" t="s">
        <v>98</v>
      </c>
      <c r="D27" s="5">
        <v>1</v>
      </c>
      <c r="E27" t="s">
        <v>19</v>
      </c>
      <c r="F27" t="s">
        <v>99</v>
      </c>
      <c r="G27" s="2">
        <v>0.4</v>
      </c>
      <c r="H27" s="2">
        <v>0.35</v>
      </c>
      <c r="I27" s="2">
        <v>0.35</v>
      </c>
      <c r="J27" s="2">
        <v>0.35</v>
      </c>
      <c r="K27" s="2">
        <v>0.17499999999999999</v>
      </c>
      <c r="L27" t="s">
        <v>47</v>
      </c>
      <c r="M27" t="s">
        <v>100</v>
      </c>
      <c r="R27" s="15">
        <f t="shared" si="14"/>
        <v>0.35</v>
      </c>
    </row>
    <row r="28" spans="1:18">
      <c r="B28" s="9"/>
      <c r="D28" s="5"/>
      <c r="G28" s="2"/>
      <c r="H28" s="2"/>
      <c r="I28" s="2"/>
      <c r="J28" s="2"/>
      <c r="N28" s="11"/>
      <c r="O28" s="10"/>
    </row>
    <row r="29" spans="1:18">
      <c r="B29" s="9"/>
      <c r="R29" s="15">
        <f>SUM(R2:R27)</f>
        <v>17.862800000000004</v>
      </c>
    </row>
    <row r="30" spans="1:18">
      <c r="B30" s="9"/>
      <c r="L30" s="6" t="s">
        <v>46</v>
      </c>
    </row>
    <row r="31" spans="1:18">
      <c r="B31" s="9"/>
    </row>
    <row r="32" spans="1:18">
      <c r="B32" s="9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Tilty Duo BT</vt:lpstr>
      <vt:lpstr>Tilty Quad BT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2013-06-20T17:08:11Z</dcterms:modified>
</cp:coreProperties>
</file>