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ntsman Overhaul Skills" sheetId="1" r:id="rId3"/>
    <sheet state="hidden" name="BASE Huntsman Tree" sheetId="2" r:id="rId4"/>
    <sheet state="visible" name="Chinese Localisation" sheetId="3" r:id="rId5"/>
  </sheets>
  <definedNames/>
  <calcPr/>
</workbook>
</file>

<file path=xl/sharedStrings.xml><?xml version="1.0" encoding="utf-8"?>
<sst xmlns="http://schemas.openxmlformats.org/spreadsheetml/2006/main" count="241" uniqueCount="107">
  <si>
    <t>Tier</t>
  </si>
  <si>
    <t>Skill #</t>
  </si>
  <si>
    <t>Icon</t>
  </si>
  <si>
    <t>Name</t>
  </si>
  <si>
    <t>AP</t>
  </si>
  <si>
    <t>SP</t>
  </si>
  <si>
    <t>CD</t>
  </si>
  <si>
    <t>Req.</t>
  </si>
  <si>
    <t>Description</t>
  </si>
  <si>
    <t>Innate</t>
  </si>
  <si>
    <t>-</t>
  </si>
  <si>
    <t>Grenadier</t>
  </si>
  <si>
    <t>Each point in Huntsman increases the damage dealt by your crafted grenades by 5%. Grenades will still receive high ground bonuses from points in Huntsman.</t>
  </si>
  <si>
    <t>Starter Tier (Level 1+)</t>
  </si>
  <si>
    <t>Elemental Adaptation</t>
  </si>
  <si>
    <t>Huntsman 1</t>
  </si>
  <si>
    <t>Target a nearby surface and become Adapted to that surface element. Whilst Adapted, your bow attacks and skills are converted into elemental damage. This skill also coats your arrows, causing them to deal additional elemental damage.</t>
  </si>
  <si>
    <t>First Aid</t>
  </si>
  <si>
    <t>Restores vitality and cleanses Crippled, Knocked Down, Blinded, Silenced, Bleeding, Burning, Poisoned, and Diseased. The target also becomes Rested, increasing their primary attributes and protecting them from Silenced, Blinded, Crippled, and Knocked Down.</t>
  </si>
  <si>
    <t>Pin Down</t>
  </si>
  <si>
    <t>Deal 90% weapon damage and Cripple target character, preventing movement.</t>
  </si>
  <si>
    <t>Ricochet</t>
  </si>
  <si>
    <t>Fire a normal arrow that deals 90% weapon damage to the target and then forks up to 2 times to enemies within 5m of the target.</t>
  </si>
  <si>
    <t>Animal Companion</t>
  </si>
  <si>
    <t>Huntsman 1
Summoning 1</t>
  </si>
  <si>
    <t xml:space="preserve">Call one of three Animal Companions to your side: Noctis (Owl), Elkahoof (Deer), or Grizzle (Bear). The Animal Companion has infinite duration and can be empowered using Companion skills.
</t>
  </si>
  <si>
    <t>Hunter's Trap</t>
  </si>
  <si>
    <r>
      <rPr/>
      <t xml:space="preserve">Deploy a trap, which arms at the end of the round. When detonated, the trap deals damage (this damage type is modified by </t>
    </r>
    <r>
      <rPr>
        <b/>
        <color rgb="FF6AA84F"/>
      </rPr>
      <t>Adaptation</t>
    </r>
    <r>
      <rPr/>
      <t xml:space="preserve">). If the trap is affected by </t>
    </r>
    <r>
      <rPr>
        <b/>
        <color rgb="FF6AA84F"/>
      </rPr>
      <t>Adaptation</t>
    </r>
    <r>
      <rPr/>
      <t>, it will also apply a status effect: Chilled, Bleeding, Burning, Shocked, Poisoned, or Slowed based on the element type.</t>
    </r>
  </si>
  <si>
    <t>Novice Tier (Level 4+)</t>
  </si>
  <si>
    <t>Barrage</t>
  </si>
  <si>
    <t>Huntsman 2</t>
  </si>
  <si>
    <t>Fire three arrows at targets of your choice, each dealing 60% weapon damage.</t>
  </si>
  <si>
    <t>Sky Shot</t>
  </si>
  <si>
    <t>Leap into the air before shooting, gaining damage bonuses for your superior height. Deals 100% weapon damage.</t>
  </si>
  <si>
    <t>Tactical Retreat</t>
  </si>
  <si>
    <t>Hunstman 2</t>
  </si>
  <si>
    <t>Jump to target position and become Nimble, providing +3 Movement and 25% Accuracy for its duration.</t>
  </si>
  <si>
    <t>Savvy Hunter</t>
  </si>
  <si>
    <t>Using this skill immediately refreshes the cooldown of Hunter's Trap. For the next 2 turns, your crafted arrows deal 25% increased damage. Additionally, you immediately recover your first 2 basic grenades after use each turn. 
Basic grenades are as follows: Chemical Warfare, Flashbang, Frost, Firestorm, Mustard Gas, Nailbomb, Oil Flask, Poison Flask, Smokebomb, Taser, Water Balloon.</t>
  </si>
  <si>
    <t xml:space="preserve">Primal Roar
</t>
  </si>
  <si>
    <r>
      <rPr>
        <b/>
      </rPr>
      <t xml:space="preserve">Companion skill, requires an active Animal Companion to use:
</t>
    </r>
    <r>
      <rPr/>
      <t>Command your Animal Companion to let out a roar, dealing damage and debuffing nearby enemies:
Noctis -&gt; Deafens enemies. Elkahoof -&gt; Entangles enemies. Grizzle -&gt; Taunts enemies.</t>
    </r>
  </si>
  <si>
    <t>Natural Bond</t>
  </si>
  <si>
    <r>
      <rPr>
        <b/>
      </rPr>
      <t>Companion skill, requires an active Animal Companion to use:</t>
    </r>
    <r>
      <rPr/>
      <t xml:space="preserve">
Toggle ability. Whilst enabled, split 25% of damage you would take to your companion and vice versa. Friendly-fire damage is not shared this way.</t>
    </r>
  </si>
  <si>
    <t>Adept Tier (Level 9+)</t>
  </si>
  <si>
    <t>Ballistic Shot</t>
  </si>
  <si>
    <t>Huntsman 3</t>
  </si>
  <si>
    <t>Fire a shot which deals 85% weapon damage and gains 5% bonus damage per 1m distance to the target.</t>
  </si>
  <si>
    <t>Marksman's Fang</t>
  </si>
  <si>
    <t>Shoot an arrow which pierces through enemies, dealing 95% piercing weapon damage. The arrow continues travelling in a straight line, dealing the same damage to enemies in its path.</t>
  </si>
  <si>
    <t>Reaction Shot</t>
  </si>
  <si>
    <t>Mark a circular area. Enemies who enter the area become Grounded, preventing them from jumping or being teleported. Until your next turn, you will reflexively shoot at the first three enemies moving in the area. This effect only triggers if you have line of sight of the enemy.</t>
  </si>
  <si>
    <t>Glitter Dust</t>
  </si>
  <si>
    <t>Toss a grenade which Marks hit enemies, preventing them from going Invisible and reducing their Dodge Chance by 100%. Hitting an Invisible target with this skill will reveal them.</t>
  </si>
  <si>
    <t>Camouflage</t>
  </si>
  <si>
    <t>Huntsman 2
Summoning 1</t>
  </si>
  <si>
    <r>
      <rPr>
        <b/>
      </rPr>
      <t xml:space="preserve">Companion skill, requires an active Animal Companion to use:
</t>
    </r>
    <r>
      <rPr>
        <b val="0"/>
      </rPr>
      <t xml:space="preserve">You and your Animal Companion camouflage into the environment, turning Invisible for 1 turn. Additionally, you both restore a portion of vitality.
</t>
    </r>
  </si>
  <si>
    <t>Arrow Spray</t>
  </si>
  <si>
    <t>Spray arrows in a large cone. Each arrow deals increased damage based on the distance between you and the target.</t>
  </si>
  <si>
    <t>Master Tier (Level 13+)</t>
  </si>
  <si>
    <t>Power Shot</t>
  </si>
  <si>
    <t>ALL</t>
  </si>
  <si>
    <t>Huntsman 4</t>
  </si>
  <si>
    <t>Consumes up to 4 AP to cast, using your full strength to fire an arrow. The arrow deals 55% weapon damage per AP expended. This skill may only be used in combat.</t>
  </si>
  <si>
    <t>Farsight</t>
  </si>
  <si>
    <r>
      <rPr>
        <b/>
      </rPr>
      <t xml:space="preserve">Companion skill:
</t>
    </r>
    <r>
      <rPr/>
      <t xml:space="preserve">Increase the range of target character's ranged attacks and skills by 4m. The target also gains +25% Accuracy and +10% Critical Chance. If used on either yourself or Noctis, the other will also gain the buff.
</t>
    </r>
  </si>
  <si>
    <t>Nowhere to Hide</t>
  </si>
  <si>
    <r>
      <rPr>
        <b/>
      </rPr>
      <t xml:space="preserve">Passive skill:
</t>
    </r>
    <r>
      <rPr/>
      <t>At the beginning of combat, mark the farthest enemy as Vulnerable. Vulnerable enemies have 10% reduced Resistances. Activating this skill in combat will double the effects of Vulnerable.</t>
    </r>
  </si>
  <si>
    <t>The Hunt</t>
  </si>
  <si>
    <r>
      <rPr>
        <sz val="10.0"/>
      </rPr>
      <t xml:space="preserve">Throw an unarmed Hunter's Trap underneath each nearby enemy. The traps arm at the end of the round and, when detonated, they each deal damage to nearby characters. This damage type is modified by </t>
    </r>
    <r>
      <rPr>
        <b/>
        <color rgb="FF6AA84F"/>
        <sz val="10.0"/>
      </rPr>
      <t>Adaptation</t>
    </r>
    <r>
      <rPr>
        <sz val="10.0"/>
      </rPr>
      <t xml:space="preserve">. If the trap is affected by </t>
    </r>
    <r>
      <rPr>
        <b/>
        <color rgb="FF6AA84F"/>
        <sz val="10.0"/>
      </rPr>
      <t>Adaptation</t>
    </r>
    <r>
      <rPr>
        <sz val="10.0"/>
      </rPr>
      <t>, it will also apply a status effect: Chilled, Bleeding, Burning, Shocked, Poisoned, or Slowed based on the element type.</t>
    </r>
  </si>
  <si>
    <t>Divine Tier (Level 16+)</t>
  </si>
  <si>
    <t>Seeking Arrows</t>
  </si>
  <si>
    <t>Huntsman 5</t>
  </si>
  <si>
    <t>Until the end of your next turn, whenever you shoot a basic attack or use a bow skill, automatically fire a homing arrow to strike the nearest target. The arrow hits for 25% weapon damage and can critically strike.</t>
  </si>
  <si>
    <t>Assassinate</t>
  </si>
  <si>
    <t>Snipe your target with meticulous aim, dealing 120% weapon damage. When used from Invisibility or whilst Sneaking, the shot instead deals 180% weapon damage.</t>
  </si>
  <si>
    <t>Arrow Storm</t>
  </si>
  <si>
    <t>Rain 12 arrows down on the target area, each dealing 45% weapon damage.</t>
  </si>
  <si>
    <t>Elemental Arrowheads</t>
  </si>
  <si>
    <t>Piercing Shot</t>
  </si>
  <si>
    <t>Reactive Shot</t>
  </si>
  <si>
    <r>
      <rPr>
        <rFont val="arial"/>
        <i/>
      </rPr>
      <t xml:space="preserve">Chinese translation kindly provided </t>
    </r>
    <r>
      <rPr>
        <rFont val="arial"/>
        <b/>
        <i/>
      </rPr>
      <t>rock780105</t>
    </r>
    <r>
      <rPr>
        <rFont val="arial"/>
        <i/>
      </rPr>
      <t>. Please note that these translations might be rough or outdated.</t>
    </r>
  </si>
  <si>
    <t>亨斯邁中的每一點都會使您手榴彈造成的傷害提高5％。 手榴彈仍然會從Huntsman中獲得積分。</t>
  </si>
  <si>
    <t>瞄準附近的表面並適應該表面元素。 在適應的同時，你的弓箭攻擊和技能會轉化為元素傷害。 此技能還會使您的箭矢覆蓋，使它們造成額外的元素傷害。</t>
  </si>
  <si>
    <t>恢復活力並清理殘廢，被撞倒，失明，沉默，出血，燃燒，中毒和患病的東西。 目標也會變得休息，增加其主要屬性並保護他們免受沉默，失明，癱瘓和被擊倒。</t>
  </si>
  <si>
    <t>造成90％的武器傷害和殘廢目標角色，防止移動。</t>
  </si>
  <si>
    <t>發射一條普通箭，對目標造成90％的武器傷害，然後向目標5m內的敵人叉最多2次。</t>
  </si>
  <si>
    <t>“稱呼您身邊的三個動物伴侶之一：Noctis（貓頭鷹），Elkahoof（鹿）或Grizzle（熊）。動物伴侶具有無限的持續時間，可以使用伴侶技能來賦能。</t>
  </si>
  <si>
    <t>部署陷阱，該陷阱在回合結束時武裝。 引爆時，陷阱會造成傷害（該傷害類型由適應調整）。 如果陷阱受“適應”影響，它還將應用狀態效果：根據元素類型，變冷，出血，燃燒，震驚，中毒或變慢。</t>
  </si>
  <si>
    <t>向您選擇的目標發射三支箭，每支箭造成60％的武器傷害。</t>
  </si>
  <si>
    <t>射擊前躍上空中，獲得超高身高的傷害加成。 造成100％武器傷害。</t>
  </si>
  <si>
    <t>跳到目標位置並變得敏捷，在持續時間內提供+3移動和25％的準確度。</t>
  </si>
  <si>
    <t>“使用此技能會立即刷新獵人陷阱的冷卻時間。在接下來的2回合中，您製作的箭頭會造成25％的傷害增加。此外，使用後您會立即恢復基本手榴彈。基本手榴彈如下：化學戰，閃光彈，冰霜， 暴風雪，芥末氣，指甲油，燒瓶，毒藥瓶，煙彈，泰瑟槍，水氣球。</t>
  </si>
  <si>
    <t>“同伴技能，需要一個活躍的動物同伴才能使用：命令你的動物同伴發出吼叫，對附近的敵人造成傷害並使其失去生命：Noctis-&gt;使敵人耳聾。Elkahoof-&gt;纏繞敵人。Grizzle-&gt;嘲諷敵人。”</t>
  </si>
  <si>
    <t>“同伴技能需要使用活動的動物同伴才能使用：切換技能。啟用該技能後，將對你的同伴分配25％的傷害，反之亦然。不會以這種方式分享友軍射擊傷害。”</t>
  </si>
  <si>
    <t>開槍射擊，造成85％的武器傷害，並且與目標的每1m距離可獲得5％的額外傷害。</t>
  </si>
  <si>
    <t>射出刺穿敵人的箭，造成95％的穿刺武器傷害。 箭繼續直線移動，對路徑上的敵人造成相同的傷害。</t>
  </si>
  <si>
    <t>標記一個圓形區域。 進入該區域的敵人會接地，從而防止其跳躍或被傳送。 直到您的下一個回合，您都將對在該地區移動的前三個敵人進行反身射擊。 僅當您看到敵人的視線時，才會觸發此效果。</t>
  </si>
  <si>
    <t>投擲一枚手榴彈，使印記擊中敵人，阻止他們隱身並使其躲閃機率降低100％。 用這種技能擊中一個看不見的目標會發現它們。</t>
  </si>
  <si>
    <t>“同伴技能需要活躍的動物同伴使用：你和你的動物同伴偽裝成環境，隱身狀態轉一圈。此外，你們倆都恢復了一部分活力。</t>
  </si>
  <si>
    <t>在一個大圓錐體中噴灑箭頭。 每個箭頭會根據您與目標之間的距離造成更大的傷害。</t>
  </si>
  <si>
    <t>消耗最多4點AP來施放，並用自己的全部力量發射箭。 箭矢每消耗AP造成55％武器傷害。 此技能只能用於戰鬥。</t>
  </si>
  <si>
    <t>“同伴技能：將目標角色的遠程攻擊和技能範圍增加4m。目標還會獲得+ 25％的命中率和+ 10％暴擊率。如果在您自己或Noctis上使用，對方也會獲得buff。</t>
  </si>
  <si>
    <t>“被動技能：在戰鬥開始時，將最遠的敵人標記為易受傷害。易受傷害的敵人的抗性降低10％。在戰鬥中激活此技能將使易受傷害的效果加倍。”</t>
  </si>
  <si>
    <t>向附近的每個敵人下方投擲徒手打獵的陷阱。 陷阱在回合結束時武裝，每當引爆時，它們都會對附近的角色造成傷害。 此傷害類型由適應修改。 如果陷阱受“適應”影響，它還將應用狀態效果：根據元素類型，變冷，出血，燃燒，震驚，中毒或變慢。</t>
  </si>
  <si>
    <t>直到下一回合結束時，每當您進行基本攻擊或使用弓箭技能時，都會自動發射導引箭以打擊最近的目標。 箭擊造成25％的武器傷害，並且可以致命一擊。</t>
  </si>
  <si>
    <t>精心瞄準狙擊目標，造成120％武器傷害。 當從隱身術或潛行中使用時，該射擊會造成180％的武器傷害。</t>
  </si>
  <si>
    <t>在目標區域上下雨12支箭，每支造成45％的武器傷害。</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</si>
</sst>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font>
    <font>
      <sz val="10.0"/>
    </font>
    <font>
      <name val="Arial"/>
    </font>
    <font>
      <b/>
      <name val="Arial"/>
    </font>
    <font>
      <sz val="11.0"/>
    </font>
    <font>
      <i/>
      <name val="Arial"/>
    </font>
    <font>
      <b/>
      <sz val="14.0"/>
      <name val="Arial"/>
    </font>
  </fonts>
  <fills count="4">
    <fill>
      <patternFill patternType="none"/>
    </fill>
    <fill>
      <patternFill patternType="lightGray"/>
    </fill>
    <fill>
      <patternFill patternType="solid">
        <fgColor rgb="FF93C47D"/>
        <bgColor rgb="FF93C47D"/>
      </patternFill>
    </fill>
    <fill>
      <patternFill patternType="solid">
        <fgColor rgb="FFC9DAF8"/>
        <bgColor rgb="FFC9DAF8"/>
      </patternFill>
    </fill>
  </fills>
  <borders count="14">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center" vertical="top"/>
    </xf>
    <xf borderId="0" fillId="0" fontId="1" numFmtId="0" xfId="0" applyAlignment="1" applyFont="1">
      <alignment horizontal="left" vertical="top"/>
    </xf>
    <xf borderId="2" fillId="0" fontId="1" numFmtId="0" xfId="0" applyAlignment="1" applyBorder="1" applyFont="1">
      <alignment horizontal="left" shrinkToFit="0" vertical="top" wrapText="1"/>
    </xf>
    <xf borderId="3" fillId="0" fontId="2" numFmtId="0" xfId="0" applyAlignment="1" applyBorder="1" applyFont="1">
      <alignment readingOrder="0"/>
    </xf>
    <xf borderId="1" fillId="0" fontId="2" numFmtId="0" xfId="0" applyAlignment="1" applyBorder="1" applyFont="1">
      <alignment horizontal="center" readingOrder="0" vertical="center"/>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0" fillId="0" fontId="2" numFmtId="0" xfId="0" applyAlignment="1" applyFont="1">
      <alignment horizontal="left" readingOrder="0" vertical="top"/>
    </xf>
    <xf borderId="2" fillId="0" fontId="2" numFmtId="0" xfId="0" applyAlignment="1" applyBorder="1" applyFont="1">
      <alignment horizontal="left" readingOrder="0" shrinkToFit="0" vertical="top" wrapText="1"/>
    </xf>
    <xf borderId="4" fillId="2" fontId="2" numFmtId="0" xfId="0" applyAlignment="1" applyBorder="1" applyFill="1" applyFont="1">
      <alignment horizontal="center" readingOrder="0" textRotation="90" vertical="center"/>
    </xf>
    <xf borderId="5" fillId="2" fontId="1" numFmtId="0" xfId="0" applyAlignment="1" applyBorder="1" applyFont="1">
      <alignment horizontal="center" readingOrder="0" vertical="center"/>
    </xf>
    <xf borderId="6" fillId="2" fontId="1" numFmtId="0" xfId="0" applyAlignment="1" applyBorder="1" applyFont="1">
      <alignment horizontal="left" shrinkToFit="0" vertical="top" wrapText="1"/>
    </xf>
    <xf borderId="6" fillId="2" fontId="2" numFmtId="0" xfId="0" applyAlignment="1" applyBorder="1" applyFont="1">
      <alignment horizontal="left" readingOrder="0" shrinkToFit="0" vertical="top" wrapText="1"/>
    </xf>
    <xf borderId="6" fillId="2" fontId="1" numFmtId="0" xfId="0" applyAlignment="1" applyBorder="1" applyFont="1">
      <alignment horizontal="center" readingOrder="0" vertical="top"/>
    </xf>
    <xf borderId="6"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0" fillId="0" fontId="3" numFmtId="0" xfId="0" applyAlignment="1" applyFont="1">
      <alignment horizontal="center" readingOrder="0" textRotation="90" vertical="center"/>
    </xf>
    <xf borderId="5" fillId="0" fontId="1" numFmtId="0" xfId="0" applyAlignment="1" applyBorder="1" applyFont="1">
      <alignment horizontal="center" readingOrder="0" vertical="center"/>
    </xf>
    <xf borderId="0" fillId="0" fontId="1" numFmtId="0" xfId="0" applyAlignment="1" applyFont="1">
      <alignment readingOrder="0" vertical="top"/>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vertical="top"/>
    </xf>
    <xf borderId="8" fillId="0" fontId="1" numFmtId="0" xfId="0" applyAlignment="1" applyBorder="1" applyFont="1">
      <alignment horizontal="left" readingOrder="0" vertical="top"/>
    </xf>
    <xf borderId="9" fillId="0" fontId="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6" fillId="0" fontId="1" numFmtId="0" xfId="0" applyAlignment="1" applyBorder="1" applyFont="1">
      <alignment horizontal="center" readingOrder="0" vertical="top"/>
    </xf>
    <xf borderId="7"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10" fillId="0" fontId="1" numFmtId="0" xfId="0" applyAlignment="1" applyBorder="1" applyFont="1">
      <alignment horizontal="center" readingOrder="0" vertical="center"/>
    </xf>
    <xf borderId="10" fillId="0" fontId="3" numFmtId="0" xfId="0" applyAlignment="1" applyBorder="1" applyFont="1">
      <alignment horizontal="center" readingOrder="0" textRotation="90" vertical="center"/>
    </xf>
    <xf borderId="1" fillId="0" fontId="1" numFmtId="0" xfId="0" applyBorder="1" applyFont="1"/>
    <xf borderId="6" fillId="0" fontId="1" numFmtId="0" xfId="0" applyAlignment="1" applyBorder="1" applyFont="1">
      <alignment horizontal="left" readingOrder="0" vertical="top"/>
    </xf>
    <xf borderId="9" fillId="0" fontId="4" numFmtId="0" xfId="0" applyAlignment="1" applyBorder="1" applyFont="1">
      <alignment horizontal="left" readingOrder="0" shrinkToFit="0" vertical="top" wrapText="1"/>
    </xf>
    <xf borderId="11" fillId="0" fontId="3" numFmtId="0" xfId="0" applyAlignment="1" applyBorder="1" applyFont="1">
      <alignment horizontal="center" readingOrder="0" textRotation="90" vertical="center"/>
    </xf>
    <xf borderId="12" fillId="0" fontId="1" numFmtId="0" xfId="0" applyBorder="1" applyFont="1"/>
    <xf borderId="5" fillId="0" fontId="5" numFmtId="0" xfId="0" applyAlignment="1" applyBorder="1" applyFont="1">
      <alignment horizontal="center" readingOrder="0" vertical="center"/>
    </xf>
    <xf borderId="6" fillId="0" fontId="5" numFmtId="0" xfId="0" applyAlignment="1" applyBorder="1" applyFont="1">
      <alignment readingOrder="0" shrinkToFit="0" vertical="top" wrapText="1"/>
    </xf>
    <xf borderId="6" fillId="0" fontId="6" numFmtId="0" xfId="0" applyAlignment="1" applyBorder="1" applyFont="1">
      <alignment readingOrder="0" shrinkToFit="0" vertical="top" wrapText="1"/>
    </xf>
    <xf borderId="6" fillId="0" fontId="5" numFmtId="0" xfId="0" applyAlignment="1" applyBorder="1" applyFont="1">
      <alignment horizontal="center" readingOrder="0" vertical="top"/>
    </xf>
    <xf borderId="6" fillId="0" fontId="5" numFmtId="0" xfId="0" applyAlignment="1" applyBorder="1" applyFont="1">
      <alignment readingOrder="0" vertical="top"/>
    </xf>
    <xf borderId="7" fillId="0" fontId="5" numFmtId="0" xfId="0" applyAlignment="1" applyBorder="1" applyFont="1">
      <alignment readingOrder="0" shrinkToFit="0" vertical="top" wrapText="1"/>
    </xf>
    <xf borderId="9" fillId="0" fontId="2" numFmtId="0" xfId="0" applyAlignment="1" applyBorder="1" applyFont="1">
      <alignment horizontal="left" readingOrder="0" shrinkToFit="0" vertical="top" wrapText="1"/>
    </xf>
    <xf borderId="6" fillId="3" fontId="1" numFmtId="0" xfId="0" applyAlignment="1" applyBorder="1" applyFill="1" applyFont="1">
      <alignment horizontal="left" readingOrder="0" shrinkToFit="0" vertical="top" wrapText="1"/>
    </xf>
    <xf borderId="6" fillId="3" fontId="2" numFmtId="0" xfId="0" applyAlignment="1" applyBorder="1" applyFont="1">
      <alignment horizontal="left" readingOrder="0" shrinkToFit="0" vertical="top" wrapText="1"/>
    </xf>
    <xf borderId="6" fillId="3" fontId="1" numFmtId="0" xfId="0" applyAlignment="1" applyBorder="1" applyFont="1">
      <alignment horizontal="center" readingOrder="0" vertical="top"/>
    </xf>
    <xf borderId="6" fillId="3" fontId="1" numFmtId="0" xfId="0" applyAlignment="1" applyBorder="1" applyFont="1">
      <alignment horizontal="left" readingOrder="0" vertical="top"/>
    </xf>
    <xf borderId="7" fillId="3" fontId="1" numFmtId="0" xfId="0" applyAlignment="1" applyBorder="1" applyFont="1">
      <alignment horizontal="left" readingOrder="0" shrinkToFit="0" vertical="top" wrapText="1"/>
    </xf>
    <xf borderId="5" fillId="2" fontId="2" numFmtId="0" xfId="0" applyAlignment="1" applyBorder="1" applyFont="1">
      <alignment horizontal="center" readingOrder="0" textRotation="90" vertical="center"/>
    </xf>
    <xf borderId="6" fillId="2" fontId="2" numFmtId="0" xfId="0" applyAlignment="1" applyBorder="1" applyFont="1">
      <alignment horizontal="center" readingOrder="0" shrinkToFit="0" textRotation="90" vertical="top" wrapText="1"/>
    </xf>
    <xf borderId="6" fillId="2" fontId="2" numFmtId="0" xfId="0" applyAlignment="1" applyBorder="1" applyFont="1">
      <alignment horizontal="center" readingOrder="0" shrinkToFit="0" textRotation="90" vertical="center" wrapText="1"/>
    </xf>
    <xf borderId="6" fillId="2" fontId="2" numFmtId="0" xfId="0" applyAlignment="1" applyBorder="1" applyFont="1">
      <alignment horizontal="center" readingOrder="0" textRotation="90" vertical="center"/>
    </xf>
    <xf borderId="7" fillId="2" fontId="2" numFmtId="0" xfId="0" applyAlignment="1" applyBorder="1" applyFont="1">
      <alignment horizontal="center" readingOrder="0" shrinkToFit="0" textRotation="90" vertical="center" wrapText="1"/>
    </xf>
    <xf borderId="7" fillId="0" fontId="1" numFmtId="0" xfId="0" applyAlignment="1" applyBorder="1" applyFont="1">
      <alignment horizontal="left" readingOrder="0" shrinkToFit="0" vertical="top" wrapText="1"/>
    </xf>
    <xf borderId="8" fillId="0" fontId="7" numFmtId="0" xfId="0" applyAlignment="1" applyBorder="1" applyFont="1">
      <alignment readingOrder="0" shrinkToFit="0" vertical="top" wrapText="1"/>
    </xf>
    <xf borderId="7" fillId="3" fontId="4" numFmtId="0" xfId="0" applyAlignment="1" applyBorder="1" applyFont="1">
      <alignment horizontal="left" readingOrder="0" shrinkToFit="0" vertical="top" wrapText="1"/>
    </xf>
    <xf borderId="4" fillId="0" fontId="8" numFmtId="0" xfId="0" applyAlignment="1" applyBorder="1" applyFont="1">
      <alignment shrinkToFit="0" vertical="center" wrapText="0"/>
    </xf>
    <xf borderId="4" fillId="0" fontId="5" numFmtId="0" xfId="0" applyAlignment="1" applyBorder="1" applyFont="1">
      <alignment vertical="center"/>
    </xf>
    <xf borderId="4" fillId="0" fontId="6" numFmtId="0" xfId="0" applyAlignment="1" applyBorder="1" applyFont="1">
      <alignment vertical="bottom"/>
    </xf>
    <xf borderId="4" fillId="0" fontId="6" numFmtId="0" xfId="0" applyAlignment="1" applyBorder="1" applyFont="1">
      <alignment horizontal="center"/>
    </xf>
    <xf borderId="4" fillId="0" fontId="6" numFmtId="0" xfId="0" applyAlignment="1" applyBorder="1" applyFont="1">
      <alignment shrinkToFit="0" vertical="top" wrapText="1"/>
    </xf>
    <xf borderId="4" fillId="0" fontId="6" numFmtId="0" xfId="0" applyAlignment="1" applyBorder="1" applyFont="1">
      <alignment horizontal="center" vertical="top"/>
    </xf>
    <xf borderId="4" fillId="0" fontId="6" numFmtId="0" xfId="0" applyAlignment="1" applyBorder="1" applyFont="1">
      <alignment vertical="top"/>
    </xf>
    <xf borderId="4" fillId="2" fontId="5" numFmtId="0" xfId="0" applyBorder="1" applyFont="1"/>
    <xf borderId="4" fillId="2" fontId="5" numFmtId="0" xfId="0" applyAlignment="1" applyBorder="1" applyFont="1">
      <alignment vertical="center"/>
    </xf>
    <xf borderId="4" fillId="2" fontId="5" numFmtId="0" xfId="0" applyAlignment="1" applyBorder="1" applyFont="1">
      <alignment vertical="top"/>
    </xf>
    <xf borderId="4" fillId="0" fontId="9" numFmtId="0" xfId="0" applyAlignment="1" applyBorder="1" applyFont="1">
      <alignment horizontal="center" textRotation="90" vertical="center"/>
    </xf>
    <xf borderId="4" fillId="0" fontId="5" numFmtId="0" xfId="0" applyAlignment="1" applyBorder="1" applyFont="1">
      <alignment horizontal="center" vertical="center"/>
    </xf>
    <xf borderId="4" fillId="0" fontId="5" numFmtId="0" xfId="0" applyAlignment="1" applyBorder="1" applyFont="1">
      <alignment horizontal="center" vertical="top"/>
    </xf>
    <xf borderId="4" fillId="0" fontId="5" numFmtId="0" xfId="0" applyAlignment="1" applyBorder="1" applyFont="1">
      <alignment vertical="top"/>
    </xf>
    <xf borderId="4" fillId="0" fontId="5" numFmtId="0" xfId="0" applyAlignment="1" applyBorder="1" applyFont="1">
      <alignment readingOrder="0" shrinkToFit="0" vertical="top" wrapText="1"/>
    </xf>
    <xf borderId="11" fillId="0" fontId="9" numFmtId="0" xfId="0" applyAlignment="1" applyBorder="1" applyFont="1">
      <alignment horizontal="center" textRotation="90" vertical="center"/>
    </xf>
    <xf borderId="13" fillId="0" fontId="1" numFmtId="0" xfId="0" applyBorder="1" applyFont="1"/>
    <xf borderId="4" fillId="0" fontId="5" numFmtId="0" xfId="0" applyAlignment="1" applyBorder="1" applyFont="1">
      <alignment readingOrder="0" shrinkToFit="0" vertical="top" wrapText="1"/>
    </xf>
    <xf borderId="4" fillId="0" fontId="6" numFmtId="0" xfId="0" applyAlignment="1" applyBorder="1" applyFont="1">
      <alignment readingOrder="0" shrinkToFit="0" vertical="top" wrapText="1"/>
    </xf>
    <xf borderId="4" fillId="3" fontId="6" numFmtId="0" xfId="0" applyAlignment="1" applyBorder="1" applyFont="1">
      <alignment shrinkToFit="0" vertical="top" wrapText="1"/>
    </xf>
    <xf borderId="4" fillId="3" fontId="5" numFmtId="0" xfId="0" applyAlignment="1" applyBorder="1" applyFont="1">
      <alignment horizontal="center" vertical="top"/>
    </xf>
    <xf borderId="4" fillId="3" fontId="5" numFmtId="0" xfId="0" applyAlignment="1" applyBorder="1" applyFont="1">
      <alignment vertical="top"/>
    </xf>
    <xf borderId="4" fillId="3" fontId="5" numFmtId="0" xfId="0" applyAlignment="1" applyBorder="1" applyFont="1">
      <alignment readingOrder="0" shrinkToFit="0" vertical="top" wrapText="1"/>
    </xf>
    <xf borderId="4" fillId="3" fontId="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5"/>
      <c r="I1" s="6"/>
    </row>
    <row r="2">
      <c r="A2" s="7" t="s">
        <v>0</v>
      </c>
      <c r="B2" s="8" t="s">
        <v>1</v>
      </c>
      <c r="C2" s="9" t="s">
        <v>2</v>
      </c>
      <c r="D2" s="9" t="s">
        <v>3</v>
      </c>
      <c r="E2" s="10" t="s">
        <v>4</v>
      </c>
      <c r="F2" s="10" t="s">
        <v>5</v>
      </c>
      <c r="G2" s="10" t="s">
        <v>6</v>
      </c>
      <c r="H2" s="11" t="s">
        <v>7</v>
      </c>
      <c r="I2" s="12" t="s">
        <v>8</v>
      </c>
    </row>
    <row r="3" ht="15.0" customHeight="1">
      <c r="A3" s="13"/>
      <c r="B3" s="14"/>
      <c r="C3" s="15"/>
      <c r="D3" s="16"/>
      <c r="E3" s="17"/>
      <c r="F3" s="17"/>
      <c r="G3" s="17"/>
      <c r="H3" s="18"/>
      <c r="I3" s="19"/>
    </row>
    <row r="4" ht="48.75" customHeight="1">
      <c r="A4" s="20" t="s">
        <v>9</v>
      </c>
      <c r="B4" s="21" t="s">
        <v>10</v>
      </c>
      <c r="C4" s="22" t="str">
        <f>IMAGE("https://i.imgur.com/jMKxX9N.png")</f>
        <v/>
      </c>
      <c r="D4" s="23" t="s">
        <v>11</v>
      </c>
      <c r="E4" s="24" t="s">
        <v>10</v>
      </c>
      <c r="F4" s="24" t="s">
        <v>10</v>
      </c>
      <c r="G4" s="24" t="s">
        <v>10</v>
      </c>
      <c r="H4" s="25" t="s">
        <v>10</v>
      </c>
      <c r="I4" s="26" t="s">
        <v>12</v>
      </c>
    </row>
    <row r="5" ht="15.0" customHeight="1">
      <c r="A5" s="13"/>
      <c r="B5" s="14"/>
      <c r="C5" s="15"/>
      <c r="D5" s="16"/>
      <c r="E5" s="17"/>
      <c r="F5" s="17"/>
      <c r="G5" s="17"/>
      <c r="H5" s="18"/>
      <c r="I5" s="19"/>
    </row>
    <row r="6" ht="48.75" customHeight="1">
      <c r="A6" s="20" t="s">
        <v>13</v>
      </c>
      <c r="B6" s="21">
        <v>1.0</v>
      </c>
      <c r="C6" s="27" t="str">
        <f>IMAGE("https://i.imgur.com/4NmzT1l.png")</f>
        <v/>
      </c>
      <c r="D6" s="28" t="s">
        <v>14</v>
      </c>
      <c r="E6" s="29">
        <v>1.0</v>
      </c>
      <c r="F6" s="29">
        <v>0.0</v>
      </c>
      <c r="G6" s="29">
        <v>4.0</v>
      </c>
      <c r="H6" s="25" t="s">
        <v>15</v>
      </c>
      <c r="I6" s="30" t="s">
        <v>16</v>
      </c>
    </row>
    <row r="7" ht="48.75" customHeight="1">
      <c r="B7" s="21">
        <v>2.0</v>
      </c>
      <c r="C7" s="22" t="str">
        <f>IMAGE("https://i.imgur.com/K0q4G6F.png")</f>
        <v/>
      </c>
      <c r="D7" s="23" t="s">
        <v>17</v>
      </c>
      <c r="E7" s="24">
        <v>1.0</v>
      </c>
      <c r="F7" s="24">
        <v>0.0</v>
      </c>
      <c r="G7" s="24">
        <v>4.0</v>
      </c>
      <c r="H7" s="25" t="s">
        <v>15</v>
      </c>
      <c r="I7" s="26" t="s">
        <v>18</v>
      </c>
    </row>
    <row r="8" ht="48.75" customHeight="1">
      <c r="B8" s="21">
        <v>3.0</v>
      </c>
      <c r="C8" s="31" t="str">
        <f>IMAGE("https://i.imgur.com/3DoG0O4.png")</f>
        <v/>
      </c>
      <c r="D8" s="23" t="s">
        <v>19</v>
      </c>
      <c r="E8" s="24">
        <v>2.0</v>
      </c>
      <c r="F8" s="24">
        <v>0.0</v>
      </c>
      <c r="G8" s="24">
        <v>3.0</v>
      </c>
      <c r="H8" s="25" t="s">
        <v>15</v>
      </c>
      <c r="I8" s="26" t="s">
        <v>20</v>
      </c>
    </row>
    <row r="9" ht="48.75" customHeight="1">
      <c r="B9" s="21">
        <v>4.0</v>
      </c>
      <c r="C9" s="31" t="str">
        <f>IMAGE("https://i.imgur.com/JZebQbU.png")</f>
        <v/>
      </c>
      <c r="D9" s="28" t="s">
        <v>21</v>
      </c>
      <c r="E9" s="29">
        <v>2.0</v>
      </c>
      <c r="F9" s="29">
        <v>0.0</v>
      </c>
      <c r="G9" s="29">
        <v>4.0</v>
      </c>
      <c r="H9" s="25" t="s">
        <v>15</v>
      </c>
      <c r="I9" s="30" t="s">
        <v>22</v>
      </c>
    </row>
    <row r="10" ht="48.75" customHeight="1">
      <c r="B10" s="32">
        <v>5.0</v>
      </c>
      <c r="C10" s="31" t="str">
        <f>IMAGE("https://i.imgur.com/h3ws2ZG.png")</f>
        <v/>
      </c>
      <c r="D10" s="23" t="s">
        <v>23</v>
      </c>
      <c r="E10" s="24">
        <v>2.0</v>
      </c>
      <c r="F10" s="24">
        <v>0.0</v>
      </c>
      <c r="G10" s="24">
        <v>6.0</v>
      </c>
      <c r="H10" s="25" t="s">
        <v>24</v>
      </c>
      <c r="I10" s="26" t="s">
        <v>25</v>
      </c>
    </row>
    <row r="11" ht="48.75" customHeight="1">
      <c r="B11" s="21">
        <v>6.0</v>
      </c>
      <c r="C11" s="31" t="str">
        <f>IMAGE("https://i.imgur.com/r64LgKW.png")
</f>
        <v/>
      </c>
      <c r="D11" s="23" t="s">
        <v>26</v>
      </c>
      <c r="E11" s="24">
        <v>2.0</v>
      </c>
      <c r="F11" s="24">
        <v>0.0</v>
      </c>
      <c r="G11" s="24">
        <v>2.0</v>
      </c>
      <c r="H11" s="25" t="s">
        <v>15</v>
      </c>
      <c r="I11" s="26" t="s">
        <v>27</v>
      </c>
    </row>
    <row r="12" ht="15.0" customHeight="1">
      <c r="A12" s="13"/>
      <c r="B12" s="14"/>
      <c r="C12" s="15"/>
      <c r="D12" s="16"/>
      <c r="E12" s="17"/>
      <c r="F12" s="17"/>
      <c r="G12" s="17"/>
      <c r="H12" s="18"/>
      <c r="I12" s="19"/>
    </row>
    <row r="13" ht="48.75" customHeight="1">
      <c r="A13" s="33" t="s">
        <v>28</v>
      </c>
      <c r="B13" s="21">
        <v>7.0</v>
      </c>
      <c r="C13" s="31" t="str">
        <f>IMAGE("https://i.imgur.com/QiYSKxu.png")</f>
        <v/>
      </c>
      <c r="D13" s="23" t="s">
        <v>29</v>
      </c>
      <c r="E13" s="24">
        <v>3.0</v>
      </c>
      <c r="F13" s="24">
        <v>0.0</v>
      </c>
      <c r="G13" s="24">
        <v>4.0</v>
      </c>
      <c r="H13" s="25" t="s">
        <v>30</v>
      </c>
      <c r="I13" s="26" t="s">
        <v>31</v>
      </c>
    </row>
    <row r="14" ht="48.75" customHeight="1">
      <c r="A14" s="34"/>
      <c r="B14" s="21">
        <v>8.0</v>
      </c>
      <c r="C14" s="27" t="str">
        <f>IMAGE("https://i.imgur.com/PNCE70K.png")</f>
        <v/>
      </c>
      <c r="D14" s="28" t="s">
        <v>32</v>
      </c>
      <c r="E14" s="29">
        <v>2.0</v>
      </c>
      <c r="F14" s="29">
        <v>0.0</v>
      </c>
      <c r="G14" s="29">
        <v>3.0</v>
      </c>
      <c r="H14" s="25" t="s">
        <v>30</v>
      </c>
      <c r="I14" s="30" t="s">
        <v>33</v>
      </c>
    </row>
    <row r="15" ht="48.75" customHeight="1">
      <c r="A15" s="34"/>
      <c r="B15" s="21">
        <v>9.0</v>
      </c>
      <c r="C15" s="27" t="str">
        <f>IMAGE("https://i.imgur.com/MpPptcg.png")</f>
        <v/>
      </c>
      <c r="D15" s="28" t="s">
        <v>34</v>
      </c>
      <c r="E15" s="29">
        <v>1.0</v>
      </c>
      <c r="F15" s="29">
        <v>0.0</v>
      </c>
      <c r="G15" s="29">
        <v>4.0</v>
      </c>
      <c r="H15" s="35" t="s">
        <v>35</v>
      </c>
      <c r="I15" s="30" t="s">
        <v>36</v>
      </c>
    </row>
    <row r="16" ht="48.75" customHeight="1">
      <c r="A16" s="34"/>
      <c r="B16" s="21">
        <v>10.0</v>
      </c>
      <c r="C16" s="31" t="str">
        <f>IMAGE("https://i.imgur.com/bZk0Y2j.png")</f>
        <v/>
      </c>
      <c r="D16" s="23" t="s">
        <v>37</v>
      </c>
      <c r="E16" s="24">
        <v>1.0</v>
      </c>
      <c r="F16" s="24">
        <v>0.0</v>
      </c>
      <c r="G16" s="24">
        <v>4.0</v>
      </c>
      <c r="H16" s="25" t="s">
        <v>30</v>
      </c>
      <c r="I16" s="36" t="s">
        <v>38</v>
      </c>
    </row>
    <row r="17" ht="48.75" customHeight="1">
      <c r="A17" s="34"/>
      <c r="B17" s="21">
        <v>11.0</v>
      </c>
      <c r="C17" s="31" t="str">
        <f>IMAGE("https://i.imgur.com/FMpI4mw.png")
</f>
        <v/>
      </c>
      <c r="D17" s="23" t="s">
        <v>39</v>
      </c>
      <c r="E17" s="24">
        <v>2.0</v>
      </c>
      <c r="F17" s="24">
        <v>0.0</v>
      </c>
      <c r="G17" s="24">
        <v>3.0</v>
      </c>
      <c r="H17" s="25" t="s">
        <v>24</v>
      </c>
      <c r="I17" s="26" t="s">
        <v>40</v>
      </c>
    </row>
    <row r="18" ht="48.75" customHeight="1">
      <c r="A18" s="34"/>
      <c r="B18" s="21">
        <v>12.0</v>
      </c>
      <c r="C18" s="31" t="str">
        <f>IMAGE("https://i.imgur.com/T0hvV1E.png")</f>
        <v/>
      </c>
      <c r="D18" s="23" t="s">
        <v>41</v>
      </c>
      <c r="E18" s="24">
        <v>1.0</v>
      </c>
      <c r="F18" s="24">
        <v>0.0</v>
      </c>
      <c r="G18" s="24">
        <v>2.0</v>
      </c>
      <c r="H18" s="25" t="s">
        <v>24</v>
      </c>
      <c r="I18" s="26" t="s">
        <v>42</v>
      </c>
    </row>
    <row r="19" ht="15.0" customHeight="1">
      <c r="A19" s="13"/>
      <c r="B19" s="14"/>
      <c r="C19" s="15"/>
      <c r="D19" s="16"/>
      <c r="E19" s="17"/>
      <c r="F19" s="17"/>
      <c r="G19" s="17"/>
      <c r="H19" s="18"/>
      <c r="I19" s="19"/>
    </row>
    <row r="20" ht="48.75" customHeight="1">
      <c r="A20" s="37" t="s">
        <v>43</v>
      </c>
      <c r="B20" s="21">
        <v>13.0</v>
      </c>
      <c r="C20" s="31" t="str">
        <f>IMAGE("https://i.imgur.com/XhRnI0g.png")</f>
        <v/>
      </c>
      <c r="D20" s="23" t="s">
        <v>44</v>
      </c>
      <c r="E20" s="24">
        <v>2.0</v>
      </c>
      <c r="F20" s="24">
        <v>0.0</v>
      </c>
      <c r="G20" s="24">
        <v>4.0</v>
      </c>
      <c r="H20" s="25" t="s">
        <v>45</v>
      </c>
      <c r="I20" s="26" t="s">
        <v>46</v>
      </c>
    </row>
    <row r="21" ht="48.75" customHeight="1">
      <c r="A21" s="38"/>
      <c r="B21" s="21">
        <v>14.0</v>
      </c>
      <c r="C21" s="27" t="str">
        <f>IMAGE("https://i.imgur.com/Wm0xfLb.png")</f>
        <v/>
      </c>
      <c r="D21" s="28" t="s">
        <v>47</v>
      </c>
      <c r="E21" s="29">
        <v>2.0</v>
      </c>
      <c r="F21" s="29">
        <v>0.0</v>
      </c>
      <c r="G21" s="29">
        <v>2.0</v>
      </c>
      <c r="H21" s="35" t="s">
        <v>45</v>
      </c>
      <c r="I21" s="30" t="s">
        <v>48</v>
      </c>
    </row>
    <row r="22" ht="48.75" customHeight="1">
      <c r="A22" s="38"/>
      <c r="B22" s="39">
        <v>15.0</v>
      </c>
      <c r="C22" s="40" t="str">
        <f>IMAGE("https://i.imgur.com/A4RCM42.png")</f>
        <v/>
      </c>
      <c r="D22" s="41" t="s">
        <v>49</v>
      </c>
      <c r="E22" s="42">
        <v>2.0</v>
      </c>
      <c r="F22" s="42">
        <v>0.0</v>
      </c>
      <c r="G22" s="42">
        <v>4.0</v>
      </c>
      <c r="H22" s="43" t="s">
        <v>45</v>
      </c>
      <c r="I22" s="44" t="s">
        <v>50</v>
      </c>
    </row>
    <row r="23" ht="48.75" customHeight="1">
      <c r="A23" s="38"/>
      <c r="B23" s="21">
        <v>16.0</v>
      </c>
      <c r="C23" s="27" t="str">
        <f>IMAGE("https://i.imgur.com/UQ6KIGJ.png")</f>
        <v/>
      </c>
      <c r="D23" s="28" t="s">
        <v>51</v>
      </c>
      <c r="E23" s="29">
        <v>1.0</v>
      </c>
      <c r="F23" s="29">
        <v>0.0</v>
      </c>
      <c r="G23" s="29">
        <v>4.0</v>
      </c>
      <c r="H23" s="35" t="s">
        <v>45</v>
      </c>
      <c r="I23" s="30" t="s">
        <v>52</v>
      </c>
    </row>
    <row r="24" ht="48.75" customHeight="1">
      <c r="A24" s="38"/>
      <c r="B24" s="21">
        <v>17.0</v>
      </c>
      <c r="C24" s="31" t="str">
        <f>IMAGE("https://i.imgur.com/m6f2RKd.png")</f>
        <v/>
      </c>
      <c r="D24" s="23" t="s">
        <v>53</v>
      </c>
      <c r="E24" s="24">
        <v>1.0</v>
      </c>
      <c r="F24" s="24">
        <v>0.0</v>
      </c>
      <c r="G24" s="24">
        <v>6.0</v>
      </c>
      <c r="H24" s="25" t="s">
        <v>54</v>
      </c>
      <c r="I24" s="45" t="s">
        <v>55</v>
      </c>
    </row>
    <row r="25" ht="48.75" customHeight="1">
      <c r="A25" s="38"/>
      <c r="B25" s="21">
        <v>18.0</v>
      </c>
      <c r="C25" s="46" t="str">
        <f>IMAGE("https://i.imgur.com/ZzjnVbz.png")</f>
        <v/>
      </c>
      <c r="D25" s="47" t="s">
        <v>56</v>
      </c>
      <c r="E25" s="48">
        <v>3.0</v>
      </c>
      <c r="F25" s="48">
        <v>1.0</v>
      </c>
      <c r="G25" s="48">
        <v>5.0</v>
      </c>
      <c r="H25" s="49" t="s">
        <v>45</v>
      </c>
      <c r="I25" s="50" t="s">
        <v>57</v>
      </c>
    </row>
    <row r="26" ht="15.0" customHeight="1">
      <c r="A26" s="13"/>
      <c r="B26" s="51"/>
      <c r="C26" s="52"/>
      <c r="D26" s="53"/>
      <c r="E26" s="54"/>
      <c r="F26" s="54"/>
      <c r="G26" s="54"/>
      <c r="H26" s="54"/>
      <c r="I26" s="55"/>
    </row>
    <row r="27" ht="48.75" customHeight="1">
      <c r="A27" s="33" t="s">
        <v>58</v>
      </c>
      <c r="B27" s="21">
        <v>19.0</v>
      </c>
      <c r="C27" s="27" t="str">
        <f>IMAGE("https://i.imgur.com/3LfSjUm.png")</f>
        <v/>
      </c>
      <c r="D27" s="28" t="s">
        <v>59</v>
      </c>
      <c r="E27" s="29" t="s">
        <v>60</v>
      </c>
      <c r="F27" s="29">
        <v>0.0</v>
      </c>
      <c r="G27" s="29">
        <v>3.0</v>
      </c>
      <c r="H27" s="35" t="s">
        <v>61</v>
      </c>
      <c r="I27" s="56" t="s">
        <v>62</v>
      </c>
    </row>
    <row r="28" ht="48.75" customHeight="1">
      <c r="A28" s="34"/>
      <c r="B28" s="21">
        <v>20.0</v>
      </c>
      <c r="C28" s="31" t="str">
        <f>IMAGE("https://i.imgur.com/59fzRpe.png")</f>
        <v/>
      </c>
      <c r="D28" s="23" t="s">
        <v>63</v>
      </c>
      <c r="E28" s="24">
        <v>1.0</v>
      </c>
      <c r="F28" s="24">
        <v>0.0</v>
      </c>
      <c r="G28" s="24">
        <v>4.0</v>
      </c>
      <c r="H28" s="25" t="s">
        <v>61</v>
      </c>
      <c r="I28" s="26" t="s">
        <v>64</v>
      </c>
    </row>
    <row r="29" ht="48.75" customHeight="1">
      <c r="A29" s="34"/>
      <c r="B29" s="21">
        <v>21.0</v>
      </c>
      <c r="C29" s="57" t="str">
        <f>IMAGE("https://i.imgur.com/am6F39B.png")</f>
        <v/>
      </c>
      <c r="D29" s="28" t="s">
        <v>65</v>
      </c>
      <c r="E29" s="29">
        <v>1.0</v>
      </c>
      <c r="F29" s="29">
        <v>0.0</v>
      </c>
      <c r="G29" s="29" t="s">
        <v>10</v>
      </c>
      <c r="H29" s="35" t="s">
        <v>61</v>
      </c>
      <c r="I29" s="30" t="s">
        <v>66</v>
      </c>
    </row>
    <row r="30" ht="48.75" customHeight="1">
      <c r="A30" s="34"/>
      <c r="B30" s="21">
        <v>22.0</v>
      </c>
      <c r="C30" s="46" t="str">
        <f>IMAGE("https://i.imgur.com/0ZVj3jv.png")</f>
        <v/>
      </c>
      <c r="D30" s="47" t="s">
        <v>67</v>
      </c>
      <c r="E30" s="48">
        <v>2.0</v>
      </c>
      <c r="F30" s="48">
        <v>2.0</v>
      </c>
      <c r="G30" s="48">
        <v>5.0</v>
      </c>
      <c r="H30" s="49" t="s">
        <v>61</v>
      </c>
      <c r="I30" s="58" t="s">
        <v>68</v>
      </c>
    </row>
    <row r="31" ht="15.0" customHeight="1">
      <c r="A31" s="13"/>
      <c r="B31" s="14"/>
      <c r="C31" s="15"/>
      <c r="D31" s="16"/>
      <c r="E31" s="17"/>
      <c r="F31" s="17"/>
      <c r="G31" s="17"/>
      <c r="H31" s="18"/>
      <c r="I31" s="19"/>
    </row>
    <row r="32" ht="48.75" customHeight="1">
      <c r="A32" s="20" t="s">
        <v>69</v>
      </c>
      <c r="B32" s="21">
        <v>23.0</v>
      </c>
      <c r="C32" s="31" t="str">
        <f>IMAGE("https://i.imgur.com/fHlkCSy.png")</f>
        <v/>
      </c>
      <c r="D32" s="23" t="s">
        <v>70</v>
      </c>
      <c r="E32" s="24">
        <v>1.0</v>
      </c>
      <c r="F32" s="24">
        <v>0.0</v>
      </c>
      <c r="G32" s="24">
        <v>5.0</v>
      </c>
      <c r="H32" s="25" t="s">
        <v>71</v>
      </c>
      <c r="I32" s="26" t="s">
        <v>72</v>
      </c>
    </row>
    <row r="33" ht="48.75" customHeight="1">
      <c r="B33" s="21">
        <v>24.0</v>
      </c>
      <c r="C33" s="27" t="str">
        <f>IMAGE("https://i.imgur.com/4RICNx1.png")</f>
        <v/>
      </c>
      <c r="D33" s="28" t="s">
        <v>73</v>
      </c>
      <c r="E33" s="29">
        <v>2.0</v>
      </c>
      <c r="F33" s="29">
        <v>0.0</v>
      </c>
      <c r="G33" s="29">
        <v>5.0</v>
      </c>
      <c r="H33" s="35" t="s">
        <v>71</v>
      </c>
      <c r="I33" s="30" t="s">
        <v>74</v>
      </c>
    </row>
    <row r="34" ht="48.75" customHeight="1">
      <c r="B34" s="21">
        <v>25.0</v>
      </c>
      <c r="C34" s="46" t="str">
        <f>IMAGE("https://i.imgur.com/rMC5tP5.png")</f>
        <v/>
      </c>
      <c r="D34" s="47" t="s">
        <v>75</v>
      </c>
      <c r="E34" s="48">
        <v>3.0</v>
      </c>
      <c r="F34" s="48">
        <v>3.0</v>
      </c>
      <c r="G34" s="48">
        <v>4.0</v>
      </c>
      <c r="H34" s="49" t="s">
        <v>71</v>
      </c>
      <c r="I34" s="50" t="s">
        <v>76</v>
      </c>
    </row>
    <row r="35" ht="15.0" customHeight="1">
      <c r="A35" s="13"/>
      <c r="B35" s="14"/>
      <c r="C35" s="15"/>
      <c r="D35" s="16"/>
      <c r="E35" s="17"/>
      <c r="F35" s="17"/>
      <c r="G35" s="17"/>
      <c r="H35" s="18"/>
      <c r="I35" s="19"/>
    </row>
  </sheetData>
  <mergeCells count="5">
    <mergeCell ref="A6:A11"/>
    <mergeCell ref="A13:A18"/>
    <mergeCell ref="A20:A25"/>
    <mergeCell ref="A27:A30"/>
    <mergeCell ref="A32:A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5"/>
      <c r="I1" s="6"/>
    </row>
    <row r="2">
      <c r="A2" s="7" t="s">
        <v>0</v>
      </c>
      <c r="B2" s="8" t="s">
        <v>1</v>
      </c>
      <c r="C2" s="9" t="s">
        <v>2</v>
      </c>
      <c r="D2" s="9" t="s">
        <v>3</v>
      </c>
      <c r="E2" s="10" t="s">
        <v>4</v>
      </c>
      <c r="F2" s="10" t="s">
        <v>5</v>
      </c>
      <c r="G2" s="10" t="s">
        <v>6</v>
      </c>
      <c r="H2" s="11" t="s">
        <v>7</v>
      </c>
      <c r="I2" s="12" t="s">
        <v>8</v>
      </c>
    </row>
    <row r="3" ht="15.0" customHeight="1">
      <c r="A3" s="13"/>
      <c r="B3" s="14"/>
      <c r="C3" s="15"/>
      <c r="D3" s="16"/>
      <c r="E3" s="17"/>
      <c r="F3" s="17"/>
      <c r="G3" s="17"/>
      <c r="H3" s="18"/>
      <c r="I3" s="19"/>
    </row>
    <row r="4" ht="48.75" customHeight="1">
      <c r="A4" s="20" t="s">
        <v>13</v>
      </c>
      <c r="B4" s="21">
        <v>1.0</v>
      </c>
      <c r="C4" s="27"/>
      <c r="D4" s="28" t="s">
        <v>77</v>
      </c>
      <c r="E4" s="29">
        <v>1.0</v>
      </c>
      <c r="F4" s="29">
        <v>0.0</v>
      </c>
      <c r="G4" s="29">
        <v>4.0</v>
      </c>
      <c r="H4" s="25" t="s">
        <v>15</v>
      </c>
      <c r="I4" s="30"/>
    </row>
    <row r="5" ht="48.75" customHeight="1">
      <c r="B5" s="21">
        <v>2.0</v>
      </c>
      <c r="D5" s="23" t="s">
        <v>17</v>
      </c>
      <c r="E5" s="24">
        <v>1.0</v>
      </c>
      <c r="F5" s="24">
        <v>0.0</v>
      </c>
      <c r="G5" s="24">
        <v>4.0</v>
      </c>
      <c r="H5" s="25" t="s">
        <v>15</v>
      </c>
      <c r="I5" s="26"/>
    </row>
    <row r="6" ht="48.75" customHeight="1">
      <c r="B6" s="21">
        <v>3.0</v>
      </c>
      <c r="C6" s="31"/>
      <c r="D6" s="23" t="s">
        <v>19</v>
      </c>
      <c r="E6" s="24">
        <v>3.0</v>
      </c>
      <c r="F6" s="24">
        <v>0.0</v>
      </c>
      <c r="G6" s="24">
        <v>3.0</v>
      </c>
      <c r="H6" s="25" t="s">
        <v>15</v>
      </c>
      <c r="I6" s="26"/>
    </row>
    <row r="7" ht="48.75" customHeight="1">
      <c r="B7" s="21">
        <v>4.0</v>
      </c>
      <c r="C7" s="31"/>
      <c r="D7" s="28" t="s">
        <v>21</v>
      </c>
      <c r="E7" s="29">
        <v>2.0</v>
      </c>
      <c r="F7" s="29">
        <v>0.0</v>
      </c>
      <c r="G7" s="29">
        <v>4.0</v>
      </c>
      <c r="H7" s="25" t="s">
        <v>15</v>
      </c>
      <c r="I7" s="30"/>
    </row>
    <row r="8" ht="15.0" customHeight="1">
      <c r="A8" s="13"/>
      <c r="B8" s="14"/>
      <c r="C8" s="15"/>
      <c r="D8" s="16"/>
      <c r="E8" s="17"/>
      <c r="F8" s="17"/>
      <c r="G8" s="17"/>
      <c r="H8" s="18"/>
      <c r="I8" s="19"/>
    </row>
    <row r="9" ht="48.75" customHeight="1">
      <c r="A9" s="33" t="s">
        <v>28</v>
      </c>
      <c r="B9" s="21">
        <v>5.0</v>
      </c>
      <c r="C9" s="31"/>
      <c r="D9" s="23" t="s">
        <v>29</v>
      </c>
      <c r="E9" s="24">
        <v>3.0</v>
      </c>
      <c r="F9" s="24">
        <v>0.0</v>
      </c>
      <c r="G9" s="24">
        <v>3.0</v>
      </c>
      <c r="H9" s="25" t="s">
        <v>30</v>
      </c>
      <c r="I9" s="26"/>
    </row>
    <row r="10" ht="48.75" customHeight="1">
      <c r="A10" s="34"/>
      <c r="B10" s="21">
        <v>6.0</v>
      </c>
      <c r="C10" s="27"/>
      <c r="D10" s="28" t="s">
        <v>32</v>
      </c>
      <c r="E10" s="29"/>
      <c r="F10" s="29"/>
      <c r="G10" s="29"/>
      <c r="H10" s="25" t="s">
        <v>30</v>
      </c>
      <c r="I10" s="30"/>
    </row>
    <row r="11" ht="48.75" customHeight="1">
      <c r="A11" s="34"/>
      <c r="B11" s="21">
        <v>7.0</v>
      </c>
      <c r="C11" s="27"/>
      <c r="D11" s="28" t="s">
        <v>34</v>
      </c>
      <c r="E11" s="29"/>
      <c r="F11" s="29"/>
      <c r="G11" s="29"/>
      <c r="H11" s="35" t="s">
        <v>35</v>
      </c>
      <c r="I11" s="30"/>
    </row>
    <row r="12" ht="15.0" customHeight="1">
      <c r="A12" s="13"/>
      <c r="B12" s="14"/>
      <c r="C12" s="15"/>
      <c r="D12" s="16"/>
      <c r="E12" s="17"/>
      <c r="F12" s="17"/>
      <c r="G12" s="17"/>
      <c r="H12" s="18"/>
      <c r="I12" s="19"/>
    </row>
    <row r="13" ht="48.75" customHeight="1">
      <c r="A13" s="37" t="s">
        <v>43</v>
      </c>
      <c r="B13" s="21">
        <v>8.0</v>
      </c>
      <c r="C13" s="31"/>
      <c r="D13" s="23" t="s">
        <v>44</v>
      </c>
      <c r="E13" s="24"/>
      <c r="F13" s="24"/>
      <c r="G13" s="24"/>
      <c r="H13" s="25" t="s">
        <v>45</v>
      </c>
      <c r="I13" s="26"/>
    </row>
    <row r="14" ht="48.75" customHeight="1">
      <c r="A14" s="38"/>
      <c r="B14" s="21">
        <v>9.0</v>
      </c>
      <c r="C14" s="27"/>
      <c r="D14" s="28" t="s">
        <v>78</v>
      </c>
      <c r="E14" s="29"/>
      <c r="F14" s="29"/>
      <c r="G14" s="29"/>
      <c r="H14" s="35" t="s">
        <v>45</v>
      </c>
      <c r="I14" s="30"/>
    </row>
    <row r="15" ht="48.75" customHeight="1">
      <c r="A15" s="38"/>
      <c r="B15" s="39">
        <v>10.0</v>
      </c>
      <c r="C15" s="40"/>
      <c r="D15" s="41" t="s">
        <v>79</v>
      </c>
      <c r="E15" s="42"/>
      <c r="F15" s="42"/>
      <c r="G15" s="42"/>
      <c r="H15" s="43" t="s">
        <v>45</v>
      </c>
      <c r="I15" s="44"/>
    </row>
    <row r="16" ht="48.75" customHeight="1">
      <c r="A16" s="38"/>
      <c r="B16" s="21">
        <v>11.0</v>
      </c>
      <c r="C16" s="46"/>
      <c r="D16" s="47" t="s">
        <v>56</v>
      </c>
      <c r="E16" s="48"/>
      <c r="F16" s="48"/>
      <c r="G16" s="48"/>
      <c r="H16" s="49"/>
      <c r="I16" s="50"/>
    </row>
    <row r="17" ht="15.0" customHeight="1">
      <c r="A17" s="13"/>
      <c r="B17" s="51"/>
      <c r="C17" s="52"/>
      <c r="D17" s="53"/>
      <c r="E17" s="54"/>
      <c r="F17" s="54"/>
      <c r="G17" s="54"/>
      <c r="H17" s="54"/>
      <c r="I17" s="55"/>
    </row>
    <row r="18" ht="48.75" customHeight="1">
      <c r="A18" s="33"/>
      <c r="B18" s="21">
        <v>12.0</v>
      </c>
      <c r="C18" s="46"/>
      <c r="D18" s="47" t="s">
        <v>63</v>
      </c>
      <c r="E18" s="48"/>
      <c r="F18" s="48"/>
      <c r="G18" s="48"/>
      <c r="H18" s="49" t="s">
        <v>61</v>
      </c>
      <c r="I18" s="50"/>
    </row>
    <row r="19" ht="15.0" customHeight="1">
      <c r="A19" s="13"/>
      <c r="B19" s="14"/>
      <c r="C19" s="15"/>
      <c r="D19" s="16"/>
      <c r="E19" s="17"/>
      <c r="F19" s="17"/>
      <c r="G19" s="17"/>
      <c r="H19" s="18"/>
      <c r="I19" s="19"/>
    </row>
    <row r="20" ht="48.75" customHeight="1">
      <c r="A20" s="20" t="s">
        <v>69</v>
      </c>
      <c r="B20" s="21">
        <v>13.0</v>
      </c>
      <c r="C20" s="57"/>
      <c r="D20" s="28" t="s">
        <v>51</v>
      </c>
      <c r="E20" s="29"/>
      <c r="F20" s="29"/>
      <c r="G20" s="29"/>
      <c r="H20" s="35" t="s">
        <v>71</v>
      </c>
      <c r="I20" s="30"/>
    </row>
    <row r="21" ht="48.75" customHeight="1">
      <c r="B21" s="21">
        <v>14.0</v>
      </c>
      <c r="C21" s="27"/>
      <c r="D21" s="28" t="s">
        <v>73</v>
      </c>
      <c r="E21" s="29"/>
      <c r="F21" s="29"/>
      <c r="G21" s="29"/>
      <c r="H21" s="35" t="s">
        <v>71</v>
      </c>
      <c r="I21" s="30"/>
    </row>
    <row r="22" ht="48.75" customHeight="1">
      <c r="B22" s="21">
        <v>15.0</v>
      </c>
      <c r="C22" s="46"/>
      <c r="D22" s="47" t="s">
        <v>75</v>
      </c>
      <c r="E22" s="48"/>
      <c r="F22" s="48"/>
      <c r="G22" s="48"/>
      <c r="H22" s="49" t="s">
        <v>71</v>
      </c>
      <c r="I22" s="50"/>
    </row>
    <row r="23" ht="15.0" customHeight="1">
      <c r="A23" s="13"/>
      <c r="B23" s="14"/>
      <c r="C23" s="15"/>
      <c r="D23" s="16"/>
      <c r="E23" s="17"/>
      <c r="F23" s="17"/>
      <c r="G23" s="17"/>
      <c r="H23" s="18"/>
      <c r="I23" s="19"/>
    </row>
  </sheetData>
  <mergeCells count="4">
    <mergeCell ref="A4:A7"/>
    <mergeCell ref="A9:A11"/>
    <mergeCell ref="A13:A16"/>
    <mergeCell ref="A20:A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59" t="s">
        <v>80</v>
      </c>
      <c r="B1" s="60"/>
      <c r="C1" s="2"/>
      <c r="D1" s="60"/>
      <c r="E1" s="60"/>
      <c r="F1" s="60"/>
      <c r="G1" s="60"/>
      <c r="H1" s="60"/>
      <c r="I1" s="60"/>
    </row>
    <row r="2">
      <c r="A2" s="61" t="s">
        <v>0</v>
      </c>
      <c r="B2" s="62" t="s">
        <v>1</v>
      </c>
      <c r="C2" s="9" t="s">
        <v>2</v>
      </c>
      <c r="D2" s="63" t="s">
        <v>3</v>
      </c>
      <c r="E2" s="64" t="s">
        <v>4</v>
      </c>
      <c r="F2" s="64" t="s">
        <v>5</v>
      </c>
      <c r="G2" s="64" t="s">
        <v>6</v>
      </c>
      <c r="H2" s="65" t="s">
        <v>7</v>
      </c>
      <c r="I2" s="63" t="s">
        <v>8</v>
      </c>
    </row>
    <row r="3">
      <c r="A3" s="66"/>
      <c r="B3" s="67"/>
      <c r="C3" s="15"/>
      <c r="D3" s="68"/>
      <c r="E3" s="68"/>
      <c r="F3" s="68"/>
      <c r="G3" s="68"/>
      <c r="H3" s="68"/>
      <c r="I3" s="68"/>
    </row>
    <row r="4" ht="53.25" customHeight="1">
      <c r="A4" s="69" t="s">
        <v>9</v>
      </c>
      <c r="B4" s="70" t="s">
        <v>10</v>
      </c>
      <c r="C4" s="22" t="str">
        <f>IMAGE("https://i.imgur.com/jMKxX9N.png")</f>
        <v/>
      </c>
      <c r="D4" s="63" t="s">
        <v>11</v>
      </c>
      <c r="E4" s="71" t="s">
        <v>10</v>
      </c>
      <c r="F4" s="71" t="s">
        <v>10</v>
      </c>
      <c r="G4" s="71" t="s">
        <v>10</v>
      </c>
      <c r="H4" s="72" t="s">
        <v>10</v>
      </c>
      <c r="I4" s="73" t="s">
        <v>81</v>
      </c>
    </row>
    <row r="5">
      <c r="A5" s="66"/>
      <c r="B5" s="67"/>
      <c r="C5" s="15"/>
      <c r="D5" s="68"/>
      <c r="E5" s="68"/>
      <c r="F5" s="68"/>
      <c r="G5" s="68"/>
      <c r="H5" s="68"/>
      <c r="I5" s="68"/>
    </row>
    <row r="6" ht="54.75" customHeight="1">
      <c r="A6" s="74" t="s">
        <v>13</v>
      </c>
      <c r="B6" s="70">
        <v>1.0</v>
      </c>
      <c r="C6" s="27" t="str">
        <f>IMAGE("https://i.imgur.com/4NmzT1l.png")</f>
        <v/>
      </c>
      <c r="D6" s="63" t="s">
        <v>14</v>
      </c>
      <c r="E6" s="71">
        <v>1.0</v>
      </c>
      <c r="F6" s="71">
        <v>0.0</v>
      </c>
      <c r="G6" s="71">
        <v>4.0</v>
      </c>
      <c r="H6" s="72" t="s">
        <v>15</v>
      </c>
      <c r="I6" s="73" t="s">
        <v>82</v>
      </c>
    </row>
    <row r="7" ht="54.75" customHeight="1">
      <c r="A7" s="38"/>
      <c r="B7" s="70">
        <v>2.0</v>
      </c>
      <c r="C7" s="22" t="str">
        <f>IMAGE("https://i.imgur.com/K0q4G6F.png")</f>
        <v/>
      </c>
      <c r="D7" s="63" t="s">
        <v>17</v>
      </c>
      <c r="E7" s="71">
        <v>1.0</v>
      </c>
      <c r="F7" s="71">
        <v>0.0</v>
      </c>
      <c r="G7" s="71">
        <v>4.0</v>
      </c>
      <c r="H7" s="72" t="s">
        <v>15</v>
      </c>
      <c r="I7" s="73" t="s">
        <v>83</v>
      </c>
    </row>
    <row r="8" ht="54.75" customHeight="1">
      <c r="A8" s="38"/>
      <c r="B8" s="70">
        <v>3.0</v>
      </c>
      <c r="C8" s="31" t="str">
        <f>IMAGE("https://i.imgur.com/3DoG0O4.png")</f>
        <v/>
      </c>
      <c r="D8" s="63" t="s">
        <v>19</v>
      </c>
      <c r="E8" s="71">
        <v>2.0</v>
      </c>
      <c r="F8" s="71">
        <v>0.0</v>
      </c>
      <c r="G8" s="71">
        <v>3.0</v>
      </c>
      <c r="H8" s="72" t="s">
        <v>15</v>
      </c>
      <c r="I8" s="73" t="s">
        <v>84</v>
      </c>
    </row>
    <row r="9" ht="54.75" customHeight="1">
      <c r="A9" s="38"/>
      <c r="B9" s="70">
        <v>4.0</v>
      </c>
      <c r="C9" s="31" t="str">
        <f>IMAGE("https://i.imgur.com/JZebQbU.png")</f>
        <v/>
      </c>
      <c r="D9" s="63" t="s">
        <v>21</v>
      </c>
      <c r="E9" s="71">
        <v>2.0</v>
      </c>
      <c r="F9" s="71">
        <v>0.0</v>
      </c>
      <c r="G9" s="71">
        <v>4.0</v>
      </c>
      <c r="H9" s="72" t="s">
        <v>15</v>
      </c>
      <c r="I9" s="73" t="s">
        <v>85</v>
      </c>
    </row>
    <row r="10" ht="54.75" customHeight="1">
      <c r="A10" s="38"/>
      <c r="B10" s="70">
        <v>5.0</v>
      </c>
      <c r="C10" s="31" t="str">
        <f>IMAGE("https://i.imgur.com/h3ws2ZG.png")</f>
        <v/>
      </c>
      <c r="D10" s="63" t="s">
        <v>23</v>
      </c>
      <c r="E10" s="71">
        <v>2.0</v>
      </c>
      <c r="F10" s="71">
        <v>0.0</v>
      </c>
      <c r="G10" s="71">
        <v>6.0</v>
      </c>
      <c r="H10" s="72" t="s">
        <v>24</v>
      </c>
      <c r="I10" s="73" t="s">
        <v>86</v>
      </c>
    </row>
    <row r="11" ht="54.75" customHeight="1">
      <c r="A11" s="75"/>
      <c r="B11" s="70">
        <v>6.0</v>
      </c>
      <c r="C11" s="31" t="str">
        <f>IMAGE("https://i.imgur.com/r64LgKW.png")
</f>
        <v/>
      </c>
      <c r="D11" s="63" t="s">
        <v>26</v>
      </c>
      <c r="E11" s="71">
        <v>2.0</v>
      </c>
      <c r="F11" s="71">
        <v>0.0</v>
      </c>
      <c r="G11" s="71">
        <v>2.0</v>
      </c>
      <c r="H11" s="72" t="s">
        <v>15</v>
      </c>
      <c r="I11" s="76" t="s">
        <v>87</v>
      </c>
    </row>
    <row r="12">
      <c r="A12" s="66"/>
      <c r="B12" s="67"/>
      <c r="C12" s="15"/>
      <c r="D12" s="68"/>
      <c r="E12" s="68"/>
      <c r="F12" s="68"/>
      <c r="G12" s="68"/>
      <c r="H12" s="68"/>
      <c r="I12" s="68"/>
    </row>
    <row r="13" ht="46.5" customHeight="1">
      <c r="A13" s="74" t="s">
        <v>28</v>
      </c>
      <c r="B13" s="70">
        <v>7.0</v>
      </c>
      <c r="C13" s="31" t="str">
        <f>IMAGE("https://i.imgur.com/QiYSKxu.png")</f>
        <v/>
      </c>
      <c r="D13" s="63" t="s">
        <v>29</v>
      </c>
      <c r="E13" s="71">
        <v>3.0</v>
      </c>
      <c r="F13" s="71">
        <v>0.0</v>
      </c>
      <c r="G13" s="71">
        <v>4.0</v>
      </c>
      <c r="H13" s="72" t="s">
        <v>30</v>
      </c>
      <c r="I13" s="73" t="s">
        <v>88</v>
      </c>
    </row>
    <row r="14" ht="46.5" customHeight="1">
      <c r="A14" s="38"/>
      <c r="B14" s="70">
        <v>8.0</v>
      </c>
      <c r="C14" s="27" t="str">
        <f>IMAGE("https://i.imgur.com/PNCE70K.png")</f>
        <v/>
      </c>
      <c r="D14" s="63" t="s">
        <v>32</v>
      </c>
      <c r="E14" s="71">
        <v>2.0</v>
      </c>
      <c r="F14" s="71">
        <v>0.0</v>
      </c>
      <c r="G14" s="71">
        <v>3.0</v>
      </c>
      <c r="H14" s="72" t="s">
        <v>30</v>
      </c>
      <c r="I14" s="73" t="s">
        <v>89</v>
      </c>
    </row>
    <row r="15" ht="46.5" customHeight="1">
      <c r="A15" s="38"/>
      <c r="B15" s="70">
        <v>9.0</v>
      </c>
      <c r="C15" s="27" t="str">
        <f>IMAGE("https://i.imgur.com/MpPptcg.png")</f>
        <v/>
      </c>
      <c r="D15" s="63" t="s">
        <v>34</v>
      </c>
      <c r="E15" s="71">
        <v>1.0</v>
      </c>
      <c r="F15" s="71">
        <v>0.0</v>
      </c>
      <c r="G15" s="71">
        <v>4.0</v>
      </c>
      <c r="H15" s="72" t="s">
        <v>35</v>
      </c>
      <c r="I15" s="73" t="s">
        <v>90</v>
      </c>
    </row>
    <row r="16" ht="46.5" customHeight="1">
      <c r="A16" s="38"/>
      <c r="B16" s="70">
        <v>10.0</v>
      </c>
      <c r="C16" s="31" t="str">
        <f>IMAGE("https://i.imgur.com/bZk0Y2j.png")</f>
        <v/>
      </c>
      <c r="D16" s="63" t="s">
        <v>37</v>
      </c>
      <c r="E16" s="71">
        <v>1.0</v>
      </c>
      <c r="F16" s="71">
        <v>0.0</v>
      </c>
      <c r="G16" s="71">
        <v>4.0</v>
      </c>
      <c r="H16" s="72" t="s">
        <v>30</v>
      </c>
      <c r="I16" s="73" t="s">
        <v>91</v>
      </c>
    </row>
    <row r="17" ht="46.5" customHeight="1">
      <c r="A17" s="38"/>
      <c r="B17" s="70">
        <v>11.0</v>
      </c>
      <c r="C17" s="31" t="str">
        <f>IMAGE("https://i.imgur.com/FMpI4mw.png")
</f>
        <v/>
      </c>
      <c r="D17" s="63" t="s">
        <v>39</v>
      </c>
      <c r="E17" s="71">
        <v>2.0</v>
      </c>
      <c r="F17" s="71">
        <v>0.0</v>
      </c>
      <c r="G17" s="71">
        <v>3.0</v>
      </c>
      <c r="H17" s="72" t="s">
        <v>24</v>
      </c>
      <c r="I17" s="77" t="s">
        <v>92</v>
      </c>
    </row>
    <row r="18" ht="46.5" customHeight="1">
      <c r="A18" s="75"/>
      <c r="B18" s="70">
        <v>12.0</v>
      </c>
      <c r="C18" s="31" t="str">
        <f>IMAGE("https://i.imgur.com/T0hvV1E.png")</f>
        <v/>
      </c>
      <c r="D18" s="63" t="s">
        <v>41</v>
      </c>
      <c r="E18" s="71">
        <v>1.0</v>
      </c>
      <c r="F18" s="71">
        <v>0.0</v>
      </c>
      <c r="G18" s="71">
        <v>2.0</v>
      </c>
      <c r="H18" s="72" t="s">
        <v>24</v>
      </c>
      <c r="I18" s="77" t="s">
        <v>93</v>
      </c>
    </row>
    <row r="19">
      <c r="A19" s="66"/>
      <c r="B19" s="67"/>
      <c r="C19" s="15"/>
      <c r="D19" s="68"/>
      <c r="E19" s="68"/>
      <c r="F19" s="68"/>
      <c r="G19" s="68"/>
      <c r="H19" s="68"/>
      <c r="I19" s="68"/>
    </row>
    <row r="20" ht="46.5" customHeight="1">
      <c r="A20" s="74" t="s">
        <v>43</v>
      </c>
      <c r="B20" s="70">
        <v>13.0</v>
      </c>
      <c r="C20" s="31" t="str">
        <f>IMAGE("https://i.imgur.com/XhRnI0g.png")</f>
        <v/>
      </c>
      <c r="D20" s="63" t="s">
        <v>44</v>
      </c>
      <c r="E20" s="71">
        <v>2.0</v>
      </c>
      <c r="F20" s="71">
        <v>0.0</v>
      </c>
      <c r="G20" s="71">
        <v>4.0</v>
      </c>
      <c r="H20" s="72" t="s">
        <v>45</v>
      </c>
      <c r="I20" s="73" t="s">
        <v>94</v>
      </c>
    </row>
    <row r="21" ht="46.5" customHeight="1">
      <c r="A21" s="38"/>
      <c r="B21" s="70">
        <v>14.0</v>
      </c>
      <c r="C21" s="27" t="str">
        <f>IMAGE("https://i.imgur.com/Wm0xfLb.png")</f>
        <v/>
      </c>
      <c r="D21" s="63" t="s">
        <v>47</v>
      </c>
      <c r="E21" s="71">
        <v>2.0</v>
      </c>
      <c r="F21" s="71">
        <v>0.0</v>
      </c>
      <c r="G21" s="71">
        <v>2.0</v>
      </c>
      <c r="H21" s="72" t="s">
        <v>45</v>
      </c>
      <c r="I21" s="73" t="s">
        <v>95</v>
      </c>
    </row>
    <row r="22" ht="46.5" customHeight="1">
      <c r="A22" s="38"/>
      <c r="B22" s="70">
        <v>15.0</v>
      </c>
      <c r="C22" s="40" t="str">
        <f>IMAGE("https://i.imgur.com/A4RCM42.png")</f>
        <v/>
      </c>
      <c r="D22" s="63" t="s">
        <v>49</v>
      </c>
      <c r="E22" s="71">
        <v>2.0</v>
      </c>
      <c r="F22" s="71">
        <v>0.0</v>
      </c>
      <c r="G22" s="71">
        <v>4.0</v>
      </c>
      <c r="H22" s="72" t="s">
        <v>45</v>
      </c>
      <c r="I22" s="73" t="s">
        <v>96</v>
      </c>
    </row>
    <row r="23" ht="46.5" customHeight="1">
      <c r="A23" s="38"/>
      <c r="B23" s="70">
        <v>16.0</v>
      </c>
      <c r="C23" s="27" t="str">
        <f>IMAGE("https://i.imgur.com/UQ6KIGJ.png")</f>
        <v/>
      </c>
      <c r="D23" s="63" t="s">
        <v>51</v>
      </c>
      <c r="E23" s="71">
        <v>1.0</v>
      </c>
      <c r="F23" s="71">
        <v>0.0</v>
      </c>
      <c r="G23" s="71">
        <v>4.0</v>
      </c>
      <c r="H23" s="72" t="s">
        <v>45</v>
      </c>
      <c r="I23" s="73" t="s">
        <v>97</v>
      </c>
    </row>
    <row r="24" ht="46.5" customHeight="1">
      <c r="A24" s="38"/>
      <c r="B24" s="70">
        <v>17.0</v>
      </c>
      <c r="C24" s="31" t="str">
        <f>IMAGE("https://i.imgur.com/m6f2RKd.png")</f>
        <v/>
      </c>
      <c r="D24" s="63" t="s">
        <v>53</v>
      </c>
      <c r="E24" s="71">
        <v>1.0</v>
      </c>
      <c r="F24" s="71">
        <v>0.0</v>
      </c>
      <c r="G24" s="71">
        <v>6.0</v>
      </c>
      <c r="H24" s="72" t="s">
        <v>54</v>
      </c>
      <c r="I24" s="77" t="s">
        <v>98</v>
      </c>
    </row>
    <row r="25" ht="46.5" customHeight="1">
      <c r="A25" s="75"/>
      <c r="B25" s="70">
        <v>18.0</v>
      </c>
      <c r="C25" s="46" t="str">
        <f>IMAGE("https://i.imgur.com/ZzjnVbz.png")</f>
        <v/>
      </c>
      <c r="D25" s="78" t="s">
        <v>56</v>
      </c>
      <c r="E25" s="79">
        <v>3.0</v>
      </c>
      <c r="F25" s="79">
        <v>1.0</v>
      </c>
      <c r="G25" s="79">
        <v>5.0</v>
      </c>
      <c r="H25" s="80" t="s">
        <v>45</v>
      </c>
      <c r="I25" s="81" t="s">
        <v>99</v>
      </c>
    </row>
    <row r="26">
      <c r="A26" s="66"/>
      <c r="B26" s="67"/>
      <c r="C26" s="52"/>
      <c r="D26" s="66"/>
      <c r="E26" s="66"/>
      <c r="F26" s="66"/>
      <c r="G26" s="66"/>
      <c r="H26" s="66"/>
      <c r="I26" s="66"/>
    </row>
    <row r="27" ht="50.25" customHeight="1">
      <c r="A27" s="74" t="s">
        <v>58</v>
      </c>
      <c r="B27" s="70">
        <v>19.0</v>
      </c>
      <c r="C27" s="27" t="str">
        <f>IMAGE("https://i.imgur.com/3LfSjUm.png")</f>
        <v/>
      </c>
      <c r="D27" s="63" t="s">
        <v>59</v>
      </c>
      <c r="E27" s="71" t="s">
        <v>60</v>
      </c>
      <c r="F27" s="71">
        <v>0.0</v>
      </c>
      <c r="G27" s="71">
        <v>3.0</v>
      </c>
      <c r="H27" s="72" t="s">
        <v>61</v>
      </c>
      <c r="I27" s="73" t="s">
        <v>100</v>
      </c>
    </row>
    <row r="28" ht="50.25" customHeight="1">
      <c r="A28" s="38"/>
      <c r="B28" s="70">
        <v>20.0</v>
      </c>
      <c r="C28" s="31" t="str">
        <f>IMAGE("https://i.imgur.com/59fzRpe.png")</f>
        <v/>
      </c>
      <c r="D28" s="63" t="s">
        <v>63</v>
      </c>
      <c r="E28" s="71">
        <v>1.0</v>
      </c>
      <c r="F28" s="71">
        <v>0.0</v>
      </c>
      <c r="G28" s="71">
        <v>4.0</v>
      </c>
      <c r="H28" s="72" t="s">
        <v>61</v>
      </c>
      <c r="I28" s="77" t="s">
        <v>101</v>
      </c>
    </row>
    <row r="29" ht="50.25" customHeight="1">
      <c r="A29" s="38"/>
      <c r="B29" s="70">
        <v>21.0</v>
      </c>
      <c r="C29" s="57" t="str">
        <f>IMAGE("https://i.imgur.com/am6F39B.png")</f>
        <v/>
      </c>
      <c r="D29" s="63" t="s">
        <v>65</v>
      </c>
      <c r="E29" s="71">
        <v>1.0</v>
      </c>
      <c r="F29" s="71">
        <v>0.0</v>
      </c>
      <c r="G29" s="71" t="s">
        <v>10</v>
      </c>
      <c r="H29" s="72" t="s">
        <v>61</v>
      </c>
      <c r="I29" s="77" t="s">
        <v>102</v>
      </c>
    </row>
    <row r="30" ht="50.25" customHeight="1">
      <c r="A30" s="75"/>
      <c r="B30" s="70">
        <v>22.0</v>
      </c>
      <c r="C30" s="46" t="str">
        <f>IMAGE("https://i.imgur.com/0ZVj3jv.png")</f>
        <v/>
      </c>
      <c r="D30" s="78" t="s">
        <v>67</v>
      </c>
      <c r="E30" s="79">
        <v>2.0</v>
      </c>
      <c r="F30" s="79">
        <v>2.0</v>
      </c>
      <c r="G30" s="79">
        <v>5.0</v>
      </c>
      <c r="H30" s="80" t="s">
        <v>61</v>
      </c>
      <c r="I30" s="82" t="s">
        <v>103</v>
      </c>
    </row>
    <row r="31">
      <c r="A31" s="66"/>
      <c r="B31" s="67"/>
      <c r="C31" s="15"/>
      <c r="D31" s="68"/>
      <c r="E31" s="68"/>
      <c r="F31" s="68"/>
      <c r="G31" s="68"/>
      <c r="H31" s="68"/>
      <c r="I31" s="68"/>
    </row>
    <row r="32" ht="49.5" customHeight="1">
      <c r="A32" s="74" t="s">
        <v>69</v>
      </c>
      <c r="B32" s="70">
        <v>23.0</v>
      </c>
      <c r="C32" s="31" t="str">
        <f>IMAGE("https://i.imgur.com/fHlkCSy.png")</f>
        <v/>
      </c>
      <c r="D32" s="63" t="s">
        <v>70</v>
      </c>
      <c r="E32" s="71">
        <v>1.0</v>
      </c>
      <c r="F32" s="71">
        <v>0.0</v>
      </c>
      <c r="G32" s="71">
        <v>5.0</v>
      </c>
      <c r="H32" s="72" t="s">
        <v>71</v>
      </c>
      <c r="I32" s="73" t="s">
        <v>104</v>
      </c>
    </row>
    <row r="33" ht="49.5" customHeight="1">
      <c r="A33" s="38"/>
      <c r="B33" s="70">
        <v>24.0</v>
      </c>
      <c r="C33" s="27" t="str">
        <f>IMAGE("https://i.imgur.com/4RICNx1.png")</f>
        <v/>
      </c>
      <c r="D33" s="63" t="s">
        <v>73</v>
      </c>
      <c r="E33" s="71">
        <v>2.0</v>
      </c>
      <c r="F33" s="71">
        <v>0.0</v>
      </c>
      <c r="G33" s="71">
        <v>5.0</v>
      </c>
      <c r="H33" s="72" t="s">
        <v>71</v>
      </c>
      <c r="I33" s="73" t="s">
        <v>105</v>
      </c>
    </row>
    <row r="34" ht="49.5" customHeight="1">
      <c r="A34" s="75"/>
      <c r="B34" s="70">
        <v>25.0</v>
      </c>
      <c r="C34" s="46" t="str">
        <f>IMAGE("https://i.imgur.com/rMC5tP5.png")</f>
        <v/>
      </c>
      <c r="D34" s="78" t="s">
        <v>75</v>
      </c>
      <c r="E34" s="79">
        <v>3.0</v>
      </c>
      <c r="F34" s="79">
        <v>3.0</v>
      </c>
      <c r="G34" s="79">
        <v>4.0</v>
      </c>
      <c r="H34" s="80" t="s">
        <v>71</v>
      </c>
      <c r="I34" s="81" t="s">
        <v>106</v>
      </c>
    </row>
    <row r="35">
      <c r="A35" s="66"/>
      <c r="B35" s="67"/>
      <c r="C35" s="15"/>
      <c r="D35" s="68"/>
      <c r="E35" s="68"/>
      <c r="F35" s="68"/>
      <c r="G35" s="68"/>
      <c r="H35" s="68"/>
      <c r="I35" s="68"/>
    </row>
  </sheetData>
  <mergeCells count="5">
    <mergeCell ref="A6:A11"/>
    <mergeCell ref="A13:A18"/>
    <mergeCell ref="A20:A25"/>
    <mergeCell ref="A27:A30"/>
    <mergeCell ref="A32:A34"/>
  </mergeCells>
  <printOptions gridLines="1" horizontalCentered="1"/>
  <pageMargins bottom="0.75" footer="0.0" header="0.0" left="0.7" right="0.7" top="0.75"/>
  <pageSetup fitToHeight="0" paperSize="9" cellComments="atEnd" orientation="landscape" pageOrder="overThenDown"/>
  <drawing r:id="rId1"/>
</worksheet>
</file>