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muthusamy/Chocks/VMware/Trg/CAL AAC/Daily Output/"/>
    </mc:Choice>
  </mc:AlternateContent>
  <xr:revisionPtr revIDLastSave="0" documentId="13_ncr:1_{777DA049-9280-E740-A24D-1036C01706B2}" xr6:coauthVersionLast="43" xr6:coauthVersionMax="43" xr10:uidLastSave="{00000000-0000-0000-0000-000000000000}"/>
  <bookViews>
    <workbookView xWindow="0" yWindow="460" windowWidth="33600" windowHeight="19440" activeTab="2" xr2:uid="{00000000-000D-0000-FFFF-FFFF00000000}"/>
  </bookViews>
  <sheets>
    <sheet name="Instructions" sheetId="8" r:id="rId1"/>
    <sheet name="Cover" sheetId="1" r:id="rId2"/>
    <sheet name="Requirements Traceability" sheetId="6" r:id="rId3"/>
    <sheet name="Technical Risk Register" sheetId="9" r:id="rId4"/>
    <sheet name="Technical Issue Register" sheetId="11" r:id="rId5"/>
    <sheet name="Technical CDEA Register" sheetId="12" r:id="rId6"/>
  </sheets>
  <externalReferences>
    <externalReference r:id="rId7"/>
    <externalReference r:id="rId8"/>
  </externalReferences>
  <definedNames>
    <definedName name="_xlnm._FilterDatabase" localSheetId="2" hidden="1">'Requirements Traceability'!$B$9:$X$9</definedName>
    <definedName name="_xlnm._FilterDatabase" localSheetId="5" hidden="1">'Technical CDEA Register'!$B$9:$J$9</definedName>
    <definedName name="_xlnm._FilterDatabase" localSheetId="4" hidden="1">'Technical Issue Register'!$B$9:$M$9</definedName>
    <definedName name="_xlnm._FilterDatabase" localSheetId="3" hidden="1">'Technical Risk Register'!$B$9:$O$9</definedName>
    <definedName name="Date">[1]Lists!$C$3:$C$62</definedName>
    <definedName name="Date1">[2]Lists!$C$3:$C$62</definedName>
    <definedName name="Status">[1]Lists!$A$3:$A$5</definedName>
    <definedName name="Status1">[2]Lists!$A$3:$A$5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2" l="1"/>
  <c r="B5" i="12"/>
  <c r="B4" i="12"/>
  <c r="B6" i="11"/>
  <c r="B5" i="11"/>
  <c r="B4" i="11"/>
  <c r="B6" i="9"/>
  <c r="B5" i="9"/>
  <c r="B4" i="9"/>
  <c r="B6" i="6"/>
  <c r="B5" i="6"/>
  <c r="B4" i="6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H59" i="9" s="1"/>
  <c r="S58" i="9"/>
  <c r="R58" i="9"/>
  <c r="H58" i="9"/>
  <c r="S57" i="9"/>
  <c r="R57" i="9"/>
  <c r="H57" i="9" s="1"/>
  <c r="S56" i="9"/>
  <c r="R56" i="9"/>
  <c r="H56" i="9" s="1"/>
  <c r="S55" i="9"/>
  <c r="R55" i="9"/>
  <c r="H55" i="9"/>
  <c r="S54" i="9"/>
  <c r="H54" i="9" s="1"/>
  <c r="R54" i="9"/>
  <c r="S53" i="9"/>
  <c r="R53" i="9"/>
  <c r="H53" i="9" s="1"/>
  <c r="S52" i="9"/>
  <c r="R52" i="9"/>
  <c r="H52" i="9"/>
  <c r="S51" i="9"/>
  <c r="R51" i="9"/>
  <c r="H51" i="9" s="1"/>
  <c r="S50" i="9"/>
  <c r="R50" i="9"/>
  <c r="H50" i="9"/>
  <c r="S49" i="9"/>
  <c r="R49" i="9"/>
  <c r="H49" i="9" s="1"/>
  <c r="S48" i="9"/>
  <c r="R48" i="9"/>
  <c r="H48" i="9" s="1"/>
  <c r="S47" i="9"/>
  <c r="R47" i="9"/>
  <c r="H47" i="9"/>
  <c r="S46" i="9"/>
  <c r="H46" i="9" s="1"/>
  <c r="R46" i="9"/>
  <c r="S45" i="9"/>
  <c r="R45" i="9"/>
  <c r="H45" i="9" s="1"/>
  <c r="S44" i="9"/>
  <c r="R44" i="9"/>
  <c r="H44" i="9"/>
  <c r="S43" i="9"/>
  <c r="R43" i="9"/>
  <c r="H43" i="9" s="1"/>
  <c r="S42" i="9"/>
  <c r="R42" i="9"/>
  <c r="H42" i="9"/>
  <c r="S41" i="9"/>
  <c r="R41" i="9"/>
  <c r="H41" i="9" s="1"/>
  <c r="S40" i="9"/>
  <c r="R40" i="9"/>
  <c r="H40" i="9" s="1"/>
  <c r="S39" i="9"/>
  <c r="R39" i="9"/>
  <c r="H39" i="9"/>
  <c r="S38" i="9"/>
  <c r="H38" i="9" s="1"/>
  <c r="R38" i="9"/>
  <c r="S37" i="9"/>
  <c r="R37" i="9"/>
  <c r="H37" i="9" s="1"/>
  <c r="S36" i="9"/>
  <c r="R36" i="9"/>
  <c r="H36" i="9"/>
  <c r="S35" i="9"/>
  <c r="R35" i="9"/>
  <c r="H35" i="9" s="1"/>
  <c r="S34" i="9"/>
  <c r="R34" i="9"/>
  <c r="H34" i="9"/>
  <c r="S33" i="9"/>
  <c r="R33" i="9"/>
  <c r="H33" i="9" s="1"/>
  <c r="S32" i="9"/>
  <c r="R32" i="9"/>
  <c r="H32" i="9" s="1"/>
  <c r="S31" i="9"/>
  <c r="R31" i="9"/>
  <c r="H31" i="9"/>
  <c r="S30" i="9"/>
  <c r="H30" i="9" s="1"/>
  <c r="R30" i="9"/>
  <c r="S29" i="9"/>
  <c r="R29" i="9"/>
  <c r="H29" i="9" s="1"/>
  <c r="S28" i="9"/>
  <c r="R28" i="9"/>
  <c r="H28" i="9"/>
  <c r="S27" i="9"/>
  <c r="R27" i="9"/>
  <c r="H27" i="9" s="1"/>
  <c r="S26" i="9"/>
  <c r="R26" i="9"/>
  <c r="H26" i="9"/>
  <c r="S25" i="9"/>
  <c r="R25" i="9"/>
  <c r="H25" i="9" s="1"/>
  <c r="S24" i="9"/>
  <c r="R24" i="9"/>
  <c r="H24" i="9" s="1"/>
  <c r="S23" i="9"/>
  <c r="R23" i="9"/>
  <c r="H23" i="9"/>
  <c r="S22" i="9"/>
  <c r="H22" i="9" s="1"/>
  <c r="R22" i="9"/>
  <c r="S21" i="9"/>
  <c r="R21" i="9"/>
  <c r="H21" i="9" s="1"/>
  <c r="S20" i="9"/>
  <c r="R20" i="9"/>
  <c r="H20" i="9"/>
  <c r="S19" i="9"/>
  <c r="R19" i="9"/>
  <c r="H19" i="9" s="1"/>
  <c r="S18" i="9"/>
  <c r="R18" i="9"/>
  <c r="H18" i="9"/>
  <c r="S17" i="9"/>
  <c r="R17" i="9"/>
  <c r="H17" i="9" s="1"/>
  <c r="S16" i="9"/>
  <c r="R16" i="9"/>
  <c r="H16" i="9" s="1"/>
  <c r="S15" i="9"/>
  <c r="R15" i="9"/>
  <c r="H15" i="9" s="1"/>
  <c r="S14" i="9"/>
  <c r="R14" i="9"/>
  <c r="S13" i="9"/>
  <c r="R13" i="9"/>
  <c r="H13" i="9" s="1"/>
  <c r="S12" i="9"/>
  <c r="R12" i="9"/>
  <c r="S11" i="9"/>
  <c r="R11" i="9"/>
  <c r="S10" i="9"/>
  <c r="R10" i="9"/>
  <c r="H14" i="9" l="1"/>
  <c r="H12" i="9"/>
  <c r="H11" i="9"/>
  <c r="H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Dubberley</author>
  </authors>
  <commentList>
    <comment ref="C6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Insert Customer's Name Here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Insert Project Name Here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0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Insert ChangePoint Project ID Here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Insert Name of VMware Project Manager Here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Dubberley</author>
  </authors>
  <commentList>
    <comment ref="B9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Each requirement requires a unique ID. This ID needs to map to the design document and design decision. If there is a central equirements document it will contain requirements from each workstream. Therefore it's important to have a unique identifier for each workstream. Identifier examples are as follows;
&lt;Customer&gt;-&lt;Phase&gt;-Workstream&gt;-&lt;Requirement Classification&gt;-&lt;Unique Number&gt;
Unique Number will be assigned by PM
Customer
2 Letter Identifier
Project Phase
If applicable
Workstream (ie, vROPs, SRM, vRA, SDDC, EUC) or may relate to a workstream defined in the statement of work for larger projects
Requirement classification
Business Drivers = BD
Business Requirements = BR
Functional Requirements
General = GR
Availability = AR
Manageability = MR
Performance = PR
Recoverability = RR
Security = SR
Operational = OR
Technical Requirements
Infrastructure = ITR
Network = NTR
Storage = STR 
Backup = BTR
Orchestration = OTR
Service Lifecycle = STR
Integration = ITR
</t>
        </r>
      </text>
    </comment>
    <comment ref="C9" authorId="0" shapeId="0" xr:uid="{00000000-0006-0000-0200-000002000000}">
      <text>
        <r>
          <rPr>
            <sz val="9"/>
            <color indexed="81"/>
            <rFont val="Tahoma"/>
            <family val="2"/>
          </rPr>
          <t>The business requirement / need.  This can come direct from ITVM business need examples or from the customer</t>
        </r>
      </text>
    </comment>
    <comment ref="F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Functional: </t>
        </r>
        <r>
          <rPr>
            <sz val="9"/>
            <color rgb="FF000000"/>
            <rFont val="Tahoma"/>
            <family val="2"/>
          </rPr>
          <t xml:space="preserve"> What will the solution do, and what information will it provide ?
</t>
        </r>
        <r>
          <rPr>
            <sz val="9"/>
            <color rgb="FF000000"/>
            <rFont val="Tahoma"/>
            <family val="2"/>
          </rPr>
          <t xml:space="preserve">What qualities and services will it provide, and for which users ?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Technical: </t>
        </r>
        <r>
          <rPr>
            <sz val="9"/>
            <color rgb="FF000000"/>
            <rFont val="Tahoma"/>
            <family val="2"/>
          </rPr>
          <t xml:space="preserve"> How will the solution be structured, constructed, constrained, Managed?
</t>
        </r>
        <r>
          <rPr>
            <sz val="9"/>
            <color rgb="FF000000"/>
            <rFont val="Tahoma"/>
            <family val="2"/>
          </rPr>
          <t>Requirements for applications, data, interfaces, infrastructure</t>
        </r>
      </text>
    </comment>
    <comment ref="I9" authorId="0" shapeId="0" xr:uid="{00000000-0006-0000-0200-000004000000}">
      <text>
        <r>
          <rPr>
            <sz val="9"/>
            <color rgb="FF000000"/>
            <rFont val="Tahoma"/>
            <family val="2"/>
          </rPr>
          <t>Technology Area that the requirement relates to. Use drop down selections as appropriate.</t>
        </r>
        <r>
          <rPr>
            <b/>
            <sz val="9"/>
            <color rgb="FF000000"/>
            <rFont val="Tahoma"/>
            <family val="2"/>
          </rPr>
          <t xml:space="preserve">
</t>
        </r>
      </text>
    </comment>
    <comment ref="L9" authorId="0" shapeId="0" xr:uid="{00000000-0006-0000-0200-000005000000}">
      <text>
        <r>
          <rPr>
            <sz val="9"/>
            <color rgb="FF000000"/>
            <rFont val="Tahoma"/>
            <family val="2"/>
          </rPr>
          <t>Name of person or document name (with version, author, location) where requirement was noted.  If during a workshop, state workshop name.</t>
        </r>
      </text>
    </comment>
    <comment ref="O9" authorId="0" shapeId="0" xr:uid="{00000000-0006-0000-0200-000006000000}">
      <text>
        <r>
          <rPr>
            <sz val="9"/>
            <color indexed="81"/>
            <rFont val="Tahoma"/>
            <family val="2"/>
          </rPr>
          <t>Date requirement was identified. If in SOW, list SOW execution date</t>
        </r>
      </text>
    </comment>
    <comment ref="Q9" authorId="0" shapeId="0" xr:uid="{00000000-0006-0000-0200-000007000000}">
      <text>
        <r>
          <rPr>
            <sz val="9"/>
            <color rgb="FF000000"/>
            <rFont val="Tahoma"/>
            <family val="2"/>
          </rPr>
          <t xml:space="preserve">Requirements prioritization model that is used by VMware to manage the importance and criticality of requirements to the success of a project.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Must Have:</t>
        </r>
        <r>
          <rPr>
            <sz val="9"/>
            <color rgb="FF000000"/>
            <rFont val="Tahoma"/>
            <family val="2"/>
          </rPr>
          <t xml:space="preserve">  This type of requirement must be provided or project will fail
</t>
        </r>
        <r>
          <rPr>
            <b/>
            <sz val="9"/>
            <color rgb="FF000000"/>
            <rFont val="Tahoma"/>
            <family val="2"/>
          </rPr>
          <t xml:space="preserve">Should Have: </t>
        </r>
        <r>
          <rPr>
            <sz val="9"/>
            <color rgb="FF000000"/>
            <rFont val="Tahoma"/>
            <family val="2"/>
          </rPr>
          <t xml:space="preserve"> Should be delivered unless time / money / resources are constrained
</t>
        </r>
        <r>
          <rPr>
            <b/>
            <sz val="9"/>
            <color rgb="FF000000"/>
            <rFont val="Tahoma"/>
            <family val="2"/>
          </rPr>
          <t xml:space="preserve">Could Have:  </t>
        </r>
        <r>
          <rPr>
            <sz val="9"/>
            <color rgb="FF000000"/>
            <rFont val="Tahoma"/>
            <family val="2"/>
          </rPr>
          <t xml:space="preserve">Nice to haves that could be implemented depending on other constraints
</t>
        </r>
        <r>
          <rPr>
            <b/>
            <sz val="9"/>
            <color rgb="FF000000"/>
            <rFont val="Tahoma"/>
            <family val="2"/>
          </rPr>
          <t xml:space="preserve">Won't Have: </t>
        </r>
        <r>
          <rPr>
            <sz val="9"/>
            <color rgb="FF000000"/>
            <rFont val="Tahoma"/>
            <family val="2"/>
          </rPr>
          <t xml:space="preserve"> May be desired but constraints will not allow the implementation</t>
        </r>
      </text>
    </comment>
    <comment ref="S9" authorId="0" shapeId="0" xr:uid="{00000000-0006-0000-0200-000008000000}">
      <text>
        <r>
          <rPr>
            <sz val="9"/>
            <color rgb="FF000000"/>
            <rFont val="Tahoma"/>
            <family val="2"/>
          </rPr>
          <t xml:space="preserve">Name / Role of the person who has identified the requirement. Use specific names as opposed to more generic naming conventions.  Use the Project RACI to identify correct role definitions.
</t>
        </r>
      </text>
    </comment>
    <comment ref="V9" authorId="0" shapeId="0" xr:uid="{00000000-0006-0000-0200-000009000000}">
      <text>
        <r>
          <rPr>
            <sz val="9"/>
            <color indexed="81"/>
            <rFont val="Tahoma"/>
            <family val="2"/>
          </rPr>
          <t xml:space="preserve">Describe the test process by which the requriement will be validated
</t>
        </r>
      </text>
    </comment>
  </commentList>
</comments>
</file>

<file path=xl/sharedStrings.xml><?xml version="1.0" encoding="utf-8"?>
<sst xmlns="http://schemas.openxmlformats.org/spreadsheetml/2006/main" count="642" uniqueCount="422">
  <si>
    <t>Workbook Instructions</t>
  </si>
  <si>
    <t>Cover Tab</t>
  </si>
  <si>
    <t>Field Letter</t>
  </si>
  <si>
    <t>Instructions</t>
  </si>
  <si>
    <t>A</t>
  </si>
  <si>
    <t>Enter the Customer Name (Text Field)</t>
  </si>
  <si>
    <t>B</t>
  </si>
  <si>
    <t>Enter the Project Name (Text Field)</t>
  </si>
  <si>
    <t>C</t>
  </si>
  <si>
    <t>Enter the Project ID (Text Field)</t>
  </si>
  <si>
    <t>D</t>
  </si>
  <si>
    <t>Enter the Project Manager Name (Text Field)</t>
  </si>
  <si>
    <t>E</t>
  </si>
  <si>
    <t>Used To document version control of the workbook (Date Field for cells B18:B36 and Text Field for remainder of table)</t>
  </si>
  <si>
    <t>Requirements Traceability Tab</t>
  </si>
  <si>
    <t>F</t>
  </si>
  <si>
    <t>G</t>
  </si>
  <si>
    <t>Validated By Column:  Enter the person that performed the validation
Validation Date Column:  Enter the date the validation occurred
Validation Status Column:  Enter the Validation Status (drop down field)
Defect ID Column:  If Validation was not successful, list a unique identifier as a defect ID</t>
  </si>
  <si>
    <t>Global Delivery Excellence</t>
  </si>
  <si>
    <t>Project Background:</t>
  </si>
  <si>
    <t>Customer Name:</t>
  </si>
  <si>
    <r>
      <rPr>
        <b/>
        <sz val="14"/>
        <color theme="5" tint="-0.499984740745262"/>
        <rFont val="Calibri"/>
        <family val="2"/>
        <scheme val="minor"/>
      </rPr>
      <t>Instructions:</t>
    </r>
    <r>
      <rPr>
        <sz val="14"/>
        <color theme="5" tint="-0.499984740745262"/>
        <rFont val="Calibri"/>
        <family val="2"/>
        <scheme val="minor"/>
      </rPr>
      <t xml:space="preserve">  Enter information sequentially into the letttered green highlighed cells on each tab within this workbook. Note that overwriting or erasing non-green highlighted cells may erase formulas and destabilize the built-in automation features.</t>
    </r>
  </si>
  <si>
    <t>Project Name:</t>
  </si>
  <si>
    <t>Project ID:</t>
  </si>
  <si>
    <t>Project Manager:</t>
  </si>
  <si>
    <r>
      <rPr>
        <b/>
        <sz val="14"/>
        <color theme="5" tint="-0.499984740745262"/>
        <rFont val="Calibri"/>
        <family val="2"/>
        <scheme val="minor"/>
      </rPr>
      <t xml:space="preserve">Note 1: </t>
    </r>
    <r>
      <rPr>
        <sz val="14"/>
        <color theme="5" tint="-0.499984740745262"/>
        <rFont val="Calibri"/>
        <family val="2"/>
        <scheme val="minor"/>
      </rPr>
      <t xml:space="preserve"> All date formats are MM/DD/YYYY</t>
    </r>
  </si>
  <si>
    <t>Project Version Control:</t>
  </si>
  <si>
    <t>Date</t>
  </si>
  <si>
    <t>Version</t>
  </si>
  <si>
    <t>Comments</t>
  </si>
  <si>
    <t>Editor</t>
  </si>
  <si>
    <t>Project Requirements Traceability Matrix</t>
  </si>
  <si>
    <t>Note:  Use separate rows to identify multiple function requirements for a single business requirement or user story</t>
  </si>
  <si>
    <t>Definition</t>
  </si>
  <si>
    <t>Validation</t>
  </si>
  <si>
    <t>Requirement Source</t>
  </si>
  <si>
    <t>Priority
(MoSCoW)</t>
  </si>
  <si>
    <t>Test Scenario Description</t>
  </si>
  <si>
    <t>Validated By</t>
  </si>
  <si>
    <t>Validation Date</t>
  </si>
  <si>
    <t>Validation Status</t>
  </si>
  <si>
    <t>Defect Identifier</t>
  </si>
  <si>
    <t>Must Have</t>
  </si>
  <si>
    <t>Passed</t>
  </si>
  <si>
    <t>Should Have</t>
  </si>
  <si>
    <t>Failed</t>
  </si>
  <si>
    <t>Could Have</t>
  </si>
  <si>
    <t>Blocked</t>
  </si>
  <si>
    <t>Won't Have</t>
  </si>
  <si>
    <t>Retest</t>
  </si>
  <si>
    <t>Req
ID</t>
  </si>
  <si>
    <t>Requirement Type:  Functional or Technical</t>
  </si>
  <si>
    <t>Requirments Source Date</t>
  </si>
  <si>
    <t>Requirement Raised by:  VMware or Customer</t>
  </si>
  <si>
    <t>ID#</t>
  </si>
  <si>
    <t>Risk Description
(Include Risk Trigger)</t>
  </si>
  <si>
    <t>Impact Description if Triggered</t>
  </si>
  <si>
    <t>Risk Category</t>
  </si>
  <si>
    <t>Risk Probability Level</t>
  </si>
  <si>
    <t>Risk Impact Level</t>
  </si>
  <si>
    <t>Risk Score</t>
  </si>
  <si>
    <t>Originator</t>
  </si>
  <si>
    <t>Owner</t>
  </si>
  <si>
    <t>Date Identified</t>
  </si>
  <si>
    <t>Risk Response Strategy</t>
  </si>
  <si>
    <t>Date Triggered or Resolved</t>
  </si>
  <si>
    <t>Transfer to Issue or Action ID#</t>
  </si>
  <si>
    <t>Risk Management Updates
(Include Dates)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</si>
  <si>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</si>
  <si>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</si>
  <si>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</si>
  <si>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</si>
  <si>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</si>
  <si>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</si>
  <si>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</si>
  <si>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</si>
  <si>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</si>
  <si>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</si>
  <si>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</si>
  <si>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</si>
  <si>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</si>
  <si>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</si>
  <si>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</si>
  <si>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</si>
  <si>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</si>
  <si>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</si>
  <si>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</si>
  <si>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</si>
  <si>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</si>
  <si>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</si>
  <si>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</si>
  <si>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</si>
  <si>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</si>
  <si>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R-26</t>
  </si>
  <si>
    <t>R-27</t>
  </si>
  <si>
    <t>R-28</t>
  </si>
  <si>
    <t>R-29</t>
  </si>
  <si>
    <t>R-30</t>
  </si>
  <si>
    <t>R-31</t>
  </si>
  <si>
    <t>R-32</t>
  </si>
  <si>
    <t>R-33</t>
  </si>
  <si>
    <t>R-34</t>
  </si>
  <si>
    <t>R-35</t>
  </si>
  <si>
    <t>R-36</t>
  </si>
  <si>
    <t>R-37</t>
  </si>
  <si>
    <t>R-38</t>
  </si>
  <si>
    <t>R-39</t>
  </si>
  <si>
    <t>R-40</t>
  </si>
  <si>
    <t>R-41</t>
  </si>
  <si>
    <t>R-42</t>
  </si>
  <si>
    <t>R-43</t>
  </si>
  <si>
    <t>R-44</t>
  </si>
  <si>
    <t>R-45</t>
  </si>
  <si>
    <t>R-46</t>
  </si>
  <si>
    <t>R-47</t>
  </si>
  <si>
    <t>R-48</t>
  </si>
  <si>
    <t>R-49</t>
  </si>
  <si>
    <t>R-50</t>
  </si>
  <si>
    <t>Cost</t>
  </si>
  <si>
    <t>Unlikely (&lt;25%)</t>
  </si>
  <si>
    <t>Little Impact</t>
  </si>
  <si>
    <t>Quality</t>
  </si>
  <si>
    <t>Somewhat Likely (25-50%)</t>
  </si>
  <si>
    <t>Moderate Impact</t>
  </si>
  <si>
    <t>Schedule</t>
  </si>
  <si>
    <t>Likely (50-75%)</t>
  </si>
  <si>
    <t>High Impact</t>
  </si>
  <si>
    <t>Scope</t>
  </si>
  <si>
    <t>Very Likely (&gt;75%)</t>
  </si>
  <si>
    <t>Critical Impact</t>
  </si>
  <si>
    <t>Resources</t>
  </si>
  <si>
    <t>Avoid</t>
  </si>
  <si>
    <t>Transfer</t>
  </si>
  <si>
    <t>Mitigate</t>
  </si>
  <si>
    <t>Accept</t>
  </si>
  <si>
    <t>Technical Risk Register</t>
  </si>
  <si>
    <t>Priority
(L,M,H)</t>
  </si>
  <si>
    <t>Aging Forecast Date</t>
  </si>
  <si>
    <t>Status
(Include Dates)</t>
  </si>
  <si>
    <t>Low</t>
  </si>
  <si>
    <t>Medium</t>
  </si>
  <si>
    <t>High</t>
  </si>
  <si>
    <t>Issue Register</t>
  </si>
  <si>
    <t>Issue Description</t>
  </si>
  <si>
    <t>Related
Risk ID</t>
  </si>
  <si>
    <t>Status
(Active/
Resolved)</t>
  </si>
  <si>
    <t>Planned Resolution Date</t>
  </si>
  <si>
    <t>Actual Resolution Date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</si>
  <si>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</si>
  <si>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</si>
  <si>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</si>
  <si>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</si>
  <si>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</si>
  <si>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</si>
  <si>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</si>
  <si>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</si>
  <si>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</si>
  <si>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</si>
  <si>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</si>
  <si>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</si>
  <si>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</si>
  <si>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</si>
  <si>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</si>
  <si>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</si>
  <si>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</si>
  <si>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</si>
  <si>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</si>
  <si>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</si>
  <si>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</si>
  <si>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</si>
  <si>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</si>
  <si>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</si>
  <si>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</si>
  <si>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</si>
  <si>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</si>
  <si>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</si>
  <si>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</si>
  <si>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</si>
  <si>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</si>
  <si>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</si>
  <si>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</si>
  <si>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</si>
  <si>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</si>
  <si>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</si>
  <si>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</si>
  <si>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</si>
  <si>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</si>
  <si>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</si>
  <si>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</si>
  <si>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</si>
  <si>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</si>
  <si>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</si>
  <si>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</si>
  <si>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</si>
  <si>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</si>
  <si>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</si>
  <si>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</si>
  <si>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</si>
  <si>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Active</t>
  </si>
  <si>
    <t>Resolved</t>
  </si>
  <si>
    <t>Constraint, Dependency, Exclusion, Assumption Register</t>
  </si>
  <si>
    <t>Description</t>
  </si>
  <si>
    <t>Status</t>
  </si>
  <si>
    <t>Date Validated</t>
  </si>
  <si>
    <t>Notes</t>
  </si>
  <si>
    <t>CDEA-1</t>
  </si>
  <si>
    <t>CDEA-2</t>
  </si>
  <si>
    <t>CDEA-3</t>
  </si>
  <si>
    <t>CDEA-4</t>
  </si>
  <si>
    <t>CDEA-5</t>
  </si>
  <si>
    <t>CDEA-6</t>
  </si>
  <si>
    <t>CDEA-7</t>
  </si>
  <si>
    <t>CDEA-8</t>
  </si>
  <si>
    <t>CDEA-9</t>
  </si>
  <si>
    <t>CDEA-10</t>
  </si>
  <si>
    <t>CDEA-11</t>
  </si>
  <si>
    <t>CDEA-12</t>
  </si>
  <si>
    <t>CDEA-13</t>
  </si>
  <si>
    <t>CDEA-14</t>
  </si>
  <si>
    <t>CDEA-15</t>
  </si>
  <si>
    <t>CDEA-16</t>
  </si>
  <si>
    <t>CDEA-17</t>
  </si>
  <si>
    <t>CDEA-18</t>
  </si>
  <si>
    <t>CDEA-19</t>
  </si>
  <si>
    <t>CDEA-20</t>
  </si>
  <si>
    <t>CDEA-21</t>
  </si>
  <si>
    <t>CDEA-22</t>
  </si>
  <si>
    <t>CDEA-23</t>
  </si>
  <si>
    <t>CDEA-24</t>
  </si>
  <si>
    <t>CDEA-25</t>
  </si>
  <si>
    <t>CDEA-26</t>
  </si>
  <si>
    <t>CDEA-27</t>
  </si>
  <si>
    <t>CDEA-28</t>
  </si>
  <si>
    <t>CDEA-29</t>
  </si>
  <si>
    <t>CDEA-30</t>
  </si>
  <si>
    <t>CDEA-31</t>
  </si>
  <si>
    <t>CDEA-32</t>
  </si>
  <si>
    <t>CDEA-33</t>
  </si>
  <si>
    <t>CDEA-34</t>
  </si>
  <si>
    <t>CDEA-35</t>
  </si>
  <si>
    <t>CDEA-36</t>
  </si>
  <si>
    <t>CDEA-37</t>
  </si>
  <si>
    <t>CDEA-38</t>
  </si>
  <si>
    <t>CDEA-39</t>
  </si>
  <si>
    <t>CDEA-40</t>
  </si>
  <si>
    <t>CDEA-41</t>
  </si>
  <si>
    <t>CDEA-42</t>
  </si>
  <si>
    <t>CDEA-43</t>
  </si>
  <si>
    <t>CDEA-44</t>
  </si>
  <si>
    <t>CDEA-45</t>
  </si>
  <si>
    <t>CDEA-46</t>
  </si>
  <si>
    <t>CDEA-47</t>
  </si>
  <si>
    <t>CDEA-48</t>
  </si>
  <si>
    <t>CDEA-49</t>
  </si>
  <si>
    <t>CDEA-50</t>
  </si>
  <si>
    <t>Constraint</t>
  </si>
  <si>
    <t>Dependency</t>
  </si>
  <si>
    <t>Exclusion</t>
  </si>
  <si>
    <t>Assumption</t>
  </si>
  <si>
    <t>Identified</t>
  </si>
  <si>
    <t>Baselined</t>
  </si>
  <si>
    <t>Completed</t>
  </si>
  <si>
    <t>Late</t>
  </si>
  <si>
    <t>No Longer Relevant</t>
  </si>
  <si>
    <t>Project Requirements Traceability Matrix and RAID Cover</t>
  </si>
  <si>
    <t>Constraint, Dependency, Exclusion, Assumption Type</t>
  </si>
  <si>
    <t>Other Tabs</t>
  </si>
  <si>
    <t>N/A</t>
  </si>
  <si>
    <t>Instructions on how to use these tabs should be self explanatory</t>
  </si>
  <si>
    <t>Architecture</t>
  </si>
  <si>
    <t>Functionality</t>
  </si>
  <si>
    <t>User Access</t>
  </si>
  <si>
    <t>Security</t>
  </si>
  <si>
    <t>Provisioning</t>
  </si>
  <si>
    <t>Disaster Recovery</t>
  </si>
  <si>
    <t>Operations</t>
  </si>
  <si>
    <t>Server Sizing</t>
  </si>
  <si>
    <t>RAD Applications</t>
  </si>
  <si>
    <t>Service Level</t>
  </si>
  <si>
    <t>Other</t>
  </si>
  <si>
    <t>Capacity Monitoring</t>
  </si>
  <si>
    <t>Technology Area</t>
  </si>
  <si>
    <t>SR01</t>
  </si>
  <si>
    <t>Ability to utilize public networks for access to desktop image</t>
  </si>
  <si>
    <t>Functional:  Provide desktop image access over public networks to qualified users</t>
  </si>
  <si>
    <t>SOW Section 5.3</t>
  </si>
  <si>
    <t>Customer / SOW Requirement</t>
  </si>
  <si>
    <t>Complete functional and user acceptance testing</t>
  </si>
  <si>
    <t>Business Requirement or User Story</t>
  </si>
  <si>
    <t>ID column:  Enter unique requirements identifier number (see note for instructions)
Business Requirements or User Story column:  Enter business requirement or customer outcome expected to be addressed by the requirement
Requirements Type column:  Enter specific functional or technical requirements expected to support the business requirement (see note for instructions)
Technology Area column: The technology area / system qualities that the requirement affects
Requirement Source column:  Identify where the requirement originated from
Requirement Source Date column: Identify when the requirement was identified
Priority (MoSCoW) column: classify each requirement as Must Have, Should Have, Could Have and Won't Have
Priority column:  Identify requirement priority using MoSCoW critieria (drop down field)(see note for instructions)
Requirement Raised By column: VMware or Customer
Test Scenario Description column:  Briefly describe the test scenario to valudate the requirement</t>
  </si>
  <si>
    <t>BEAT (Business Enabled Application Transformation) 2022</t>
  </si>
  <si>
    <t>RFG (Redwood Financial Group)</t>
  </si>
  <si>
    <t>Marshall Massengill</t>
  </si>
  <si>
    <t>RFG2022</t>
  </si>
  <si>
    <t>Early Draft</t>
  </si>
  <si>
    <t>System will be available in four regions</t>
  </si>
  <si>
    <t>Introduction</t>
  </si>
  <si>
    <t>Customer</t>
  </si>
  <si>
    <t>System implemented in phases</t>
  </si>
  <si>
    <t>Functional: To enable customer to experience early success</t>
  </si>
  <si>
    <t>Functional: Systems in NA, EMEA, LATAM, APAC</t>
  </si>
  <si>
    <t>Reduce M&amp;A time to less than 12 months</t>
  </si>
  <si>
    <t>Reduce operationalizing new regional and local retail banking branches</t>
  </si>
  <si>
    <t>Functional: Reduce time to four to six months</t>
  </si>
  <si>
    <t>Functional: reduce time for M&amp;A</t>
  </si>
  <si>
    <t>Enable BDA for each region</t>
  </si>
  <si>
    <t>Functional: customer wants to leverage BDA for consumer analytics BI Project</t>
  </si>
  <si>
    <t>Enable IoT for each region</t>
  </si>
  <si>
    <t>Functional: customer wants to leverage IoT to deliver customer services based on geo-spatial coordinates</t>
  </si>
  <si>
    <t>Leadership Objectives - CEO</t>
  </si>
  <si>
    <t>Functional: Securing business against cyber threats and DDoS attacks</t>
  </si>
  <si>
    <t>Functional: guaranteeing operational uptime</t>
  </si>
  <si>
    <t>Provide agreed SLA uptime</t>
  </si>
  <si>
    <t>Leverage cross-cloud and hybrid cloud technologies</t>
  </si>
  <si>
    <t>DR to public cloud</t>
  </si>
  <si>
    <t>Functional: to support security and scalability for seasonal demand</t>
  </si>
  <si>
    <t>Functional: Leverage public cloud for DR scenario</t>
  </si>
  <si>
    <t>Leverage automation to decrease application deployment time</t>
  </si>
  <si>
    <t>Functional: accelerate time to market for new products and services</t>
  </si>
  <si>
    <t>Enable metering, monitoring, and chargeback</t>
  </si>
  <si>
    <t>Functional: Enable reusable cloud services</t>
  </si>
  <si>
    <t>Leadership Objectives - CFO</t>
  </si>
  <si>
    <t>Provide accurate pricing for service catalog</t>
  </si>
  <si>
    <t>Functional: price individual items in IT service catalog</t>
  </si>
  <si>
    <t>Pass regional and global regulatory compliance audits</t>
  </si>
  <si>
    <t>Functional: Data in motion and at rest needs to be secured</t>
  </si>
  <si>
    <t>Define clear separation of duties</t>
  </si>
  <si>
    <t>Functional: team of no more than 5 people per region will be allowed production access</t>
  </si>
  <si>
    <t>SVP Compliance and Governance</t>
  </si>
  <si>
    <t>Enforce environment separation</t>
  </si>
  <si>
    <t>Functional: disallow anyone with access to the code to have access to the production environments</t>
  </si>
  <si>
    <t>Improve network security monitoring</t>
  </si>
  <si>
    <t>Functional: Leverage tooling to provide network security monitoring</t>
  </si>
  <si>
    <t>SVP-Business Innovations</t>
  </si>
  <si>
    <t>Standardize development environments</t>
  </si>
  <si>
    <t>Functional: introduce centralized governance model</t>
  </si>
  <si>
    <t>Enable developers to build microservice based applications</t>
  </si>
  <si>
    <t>Functional: Provide infrastructure for microservice management to developers</t>
  </si>
  <si>
    <t>Simplify lifecycle management</t>
  </si>
  <si>
    <t>Functional: Improve change management</t>
  </si>
  <si>
    <t>SVP Infrastructure</t>
  </si>
  <si>
    <t>Limit outage fault zones</t>
  </si>
  <si>
    <t>Functional: increase success rate of infrastructure updates</t>
  </si>
  <si>
    <t>Offer self-service cloud based delivery</t>
  </si>
  <si>
    <t>Functional: self-service for provisioning that includes firewalls, VPNs, and branch office connectivity</t>
  </si>
  <si>
    <t>Secure Business against cyber attacks</t>
  </si>
  <si>
    <t>Improve BYOD security and device management</t>
  </si>
  <si>
    <t>Functional: improved reporting, management, and security of end user devices</t>
  </si>
  <si>
    <t>SVP-EUC</t>
  </si>
  <si>
    <t>SR02</t>
  </si>
  <si>
    <t>SR03</t>
  </si>
  <si>
    <t>SR04</t>
  </si>
  <si>
    <t>SR05</t>
  </si>
  <si>
    <t>SR06</t>
  </si>
  <si>
    <t>SR07</t>
  </si>
  <si>
    <t>SR08</t>
  </si>
  <si>
    <t>SR09</t>
  </si>
  <si>
    <t>SR10</t>
  </si>
  <si>
    <t>SR11</t>
  </si>
  <si>
    <t>SR12</t>
  </si>
  <si>
    <t>SR13</t>
  </si>
  <si>
    <t>SR14</t>
  </si>
  <si>
    <t>SR15</t>
  </si>
  <si>
    <t>SR16</t>
  </si>
  <si>
    <t>SR17</t>
  </si>
  <si>
    <t>SR18</t>
  </si>
  <si>
    <t>SR19</t>
  </si>
  <si>
    <t>SR20</t>
  </si>
  <si>
    <t>SR21</t>
  </si>
  <si>
    <t>SR22</t>
  </si>
  <si>
    <t>SR23</t>
  </si>
  <si>
    <t>Functional testing</t>
  </si>
  <si>
    <t>No implementation of BETA phases</t>
  </si>
  <si>
    <t>No mention of total end users</t>
  </si>
  <si>
    <t>No year value for completing exsiting M&amp;As</t>
  </si>
  <si>
    <t>Don't know BDA for each region</t>
  </si>
  <si>
    <t>No Existing IoT Solution</t>
  </si>
  <si>
    <t>EUC digital transformation to be used by internal users and partners</t>
  </si>
  <si>
    <t>no existing solution for data security</t>
  </si>
  <si>
    <t>Vmware</t>
  </si>
  <si>
    <t>Team 3</t>
  </si>
  <si>
    <t>Final version</t>
  </si>
  <si>
    <t>SR30</t>
  </si>
  <si>
    <t xml:space="preserve">Functional: key imperative to realize BEAT2020 vision </t>
  </si>
  <si>
    <t>Business innovation &amp; agility</t>
  </si>
  <si>
    <t>SR31</t>
  </si>
  <si>
    <t>Business continuity plan</t>
  </si>
  <si>
    <t>Functional: guaranting operational uptime</t>
  </si>
  <si>
    <t>SR32</t>
  </si>
  <si>
    <t>SR33</t>
  </si>
  <si>
    <t>Digital trasformation</t>
  </si>
  <si>
    <t xml:space="preserve">Functional: Flexible information availability </t>
  </si>
  <si>
    <t>ITaaS</t>
  </si>
  <si>
    <t>Functional: Recusable cloud services such as meter, monitoring and chargeback</t>
  </si>
  <si>
    <t>SR34</t>
  </si>
  <si>
    <t>ignoring technology advancements in day-to-day business operations can impede business agility.</t>
  </si>
  <si>
    <t>Business operation transformation</t>
  </si>
  <si>
    <t>Business Ops</t>
  </si>
  <si>
    <t>CEO</t>
  </si>
  <si>
    <t>BEAT2022 success depemds on business innovation</t>
  </si>
  <si>
    <t>90% time spent on IT operation, less time(10%) on Innovation</t>
  </si>
  <si>
    <t>CFO</t>
  </si>
  <si>
    <t>IT</t>
  </si>
  <si>
    <t xml:space="preserve">Oracle infrastructure data is strcutrured format </t>
  </si>
  <si>
    <t>Fragile Infrastructure</t>
  </si>
  <si>
    <t>Unsuccessful change management and business outage</t>
  </si>
  <si>
    <t>SVP-Infra</t>
  </si>
  <si>
    <t>Capacity Management</t>
  </si>
  <si>
    <t>Servers are infected with "Ransom-ware" virus</t>
  </si>
  <si>
    <t>This incident follows a data breach last year involving a situation where hackers appropriated client financial data files</t>
  </si>
  <si>
    <t>Access management are outdated</t>
  </si>
  <si>
    <t>Users should track multiple system password, many admin user have admin previlege</t>
  </si>
  <si>
    <t>Internal and External data is stored in external cloud</t>
  </si>
  <si>
    <t>Users using BYOD devices</t>
  </si>
  <si>
    <t>We are seriously considering migration to Win10 but for the certain applications across various Geos we would be compelled to continue using Win7 </t>
  </si>
  <si>
    <t>Win7 EOL support</t>
  </si>
  <si>
    <t>significant and gradual decrease in CAPEX and OPEX</t>
  </si>
  <si>
    <t>Functional</t>
  </si>
  <si>
    <t>Mac OS X machines are nearly invisible on our system – we can’t track, scan or audit them </t>
  </si>
  <si>
    <t>our security scanning software is Windows-based</t>
  </si>
  <si>
    <t xml:space="preserve">Firewall set to Any-Any </t>
  </si>
  <si>
    <t>Leveraging  Multiple tools to manage and secure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</si>
</sst>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6"/>
      <color theme="9" tint="-0.2499465926084170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2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C6C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theme="5" tint="-0.499984740745262"/>
      </left>
      <right/>
      <top style="mediumDashed">
        <color theme="5" tint="-0.499984740745262"/>
      </top>
      <bottom/>
      <diagonal/>
    </border>
    <border>
      <left/>
      <right/>
      <top style="mediumDashed">
        <color theme="5" tint="-0.499984740745262"/>
      </top>
      <bottom/>
      <diagonal/>
    </border>
    <border>
      <left/>
      <right style="mediumDashed">
        <color theme="5" tint="-0.499984740745262"/>
      </right>
      <top style="mediumDashed">
        <color theme="5" tint="-0.499984740745262"/>
      </top>
      <bottom/>
      <diagonal/>
    </border>
    <border>
      <left style="mediumDashed">
        <color theme="5" tint="-0.499984740745262"/>
      </left>
      <right/>
      <top/>
      <bottom/>
      <diagonal/>
    </border>
    <border>
      <left/>
      <right style="mediumDashed">
        <color theme="5" tint="-0.499984740745262"/>
      </right>
      <top/>
      <bottom/>
      <diagonal/>
    </border>
    <border>
      <left style="mediumDashed">
        <color theme="5" tint="-0.499984740745262"/>
      </left>
      <right/>
      <top/>
      <bottom style="mediumDashed">
        <color theme="5" tint="-0.499984740745262"/>
      </bottom>
      <diagonal/>
    </border>
    <border>
      <left/>
      <right/>
      <top/>
      <bottom style="mediumDashed">
        <color theme="5" tint="-0.499984740745262"/>
      </bottom>
      <diagonal/>
    </border>
    <border>
      <left/>
      <right style="mediumDashed">
        <color theme="5" tint="-0.499984740745262"/>
      </right>
      <top/>
      <bottom style="mediumDashed">
        <color theme="5" tint="-0.499984740745262"/>
      </bottom>
      <diagonal/>
    </border>
    <border>
      <left style="mediumDashed">
        <color theme="5" tint="-0.499984740745262"/>
      </left>
      <right/>
      <top style="mediumDashed">
        <color theme="5" tint="-0.499984740745262"/>
      </top>
      <bottom style="mediumDashed">
        <color theme="5" tint="-0.499984740745262"/>
      </bottom>
      <diagonal/>
    </border>
    <border>
      <left/>
      <right/>
      <top style="mediumDashed">
        <color theme="5" tint="-0.499984740745262"/>
      </top>
      <bottom style="mediumDashed">
        <color theme="5" tint="-0.499984740745262"/>
      </bottom>
      <diagonal/>
    </border>
    <border>
      <left/>
      <right style="mediumDashed">
        <color theme="5" tint="-0.499984740745262"/>
      </right>
      <top style="mediumDashed">
        <color theme="5" tint="-0.499984740745262"/>
      </top>
      <bottom style="mediumDashed">
        <color theme="5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164" fontId="4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1" applyFont="1" applyFill="1" applyAlignment="1">
      <alignment horizontal="right" vertical="center"/>
    </xf>
    <xf numFmtId="0" fontId="1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vertical="center" wrapText="1"/>
    </xf>
    <xf numFmtId="0" fontId="17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4" fillId="2" borderId="0" xfId="0" applyNumberFormat="1" applyFont="1" applyFill="1" applyAlignment="1" applyProtection="1">
      <alignment vertical="center"/>
      <protection hidden="1"/>
    </xf>
    <xf numFmtId="0" fontId="12" fillId="2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left" vertical="center" indent="1"/>
    </xf>
    <xf numFmtId="0" fontId="4" fillId="4" borderId="3" xfId="0" applyFont="1" applyFill="1" applyBorder="1" applyAlignment="1">
      <alignment horizontal="left" vertical="center" indent="1"/>
    </xf>
    <xf numFmtId="0" fontId="4" fillId="4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wrapText="1" indent="1"/>
    </xf>
    <xf numFmtId="0" fontId="8" fillId="2" borderId="6" xfId="0" applyFont="1" applyFill="1" applyBorder="1" applyAlignment="1">
      <alignment horizontal="left" vertical="center" wrapText="1" indent="1"/>
    </xf>
    <xf numFmtId="0" fontId="8" fillId="2" borderId="7" xfId="0" applyFont="1" applyFill="1" applyBorder="1" applyAlignment="1">
      <alignment horizontal="left" vertical="center" wrapText="1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2" borderId="0" xfId="0" applyFont="1" applyFill="1" applyBorder="1" applyAlignment="1">
      <alignment horizontal="lef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8" fillId="2" borderId="11" xfId="0" applyFont="1" applyFill="1" applyBorder="1" applyAlignment="1">
      <alignment horizontal="left" vertical="center" wrapText="1" indent="1"/>
    </xf>
    <xf numFmtId="0" fontId="8" fillId="2" borderId="12" xfId="0" applyFont="1" applyFill="1" applyBorder="1" applyAlignment="1">
      <alignment horizontal="left" vertical="center" wrapText="1" inden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 indent="1"/>
    </xf>
    <xf numFmtId="0" fontId="8" fillId="2" borderId="14" xfId="0" applyFont="1" applyFill="1" applyBorder="1" applyAlignment="1">
      <alignment horizontal="left" vertical="center" wrapText="1" indent="1"/>
    </xf>
    <xf numFmtId="0" fontId="8" fillId="2" borderId="15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5" fontId="4" fillId="6" borderId="4" xfId="0" applyNumberFormat="1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 vertical="center" wrapText="1"/>
    </xf>
    <xf numFmtId="165" fontId="4" fillId="7" borderId="4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5" fontId="4" fillId="6" borderId="2" xfId="0" applyNumberFormat="1" applyFont="1" applyFill="1" applyBorder="1" applyAlignment="1">
      <alignment horizontal="center" vertical="center" wrapText="1"/>
    </xf>
    <xf numFmtId="165" fontId="4" fillId="6" borderId="4" xfId="0" applyNumberFormat="1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15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">
    <dxf>
      <font>
        <strike val="0"/>
        <color rgb="FFFF9900"/>
      </font>
    </dxf>
    <dxf>
      <font>
        <strike val="0"/>
        <color rgb="FFFF0000"/>
      </font>
    </dxf>
    <dxf>
      <font>
        <strike val="0"/>
        <color theme="4" tint="-0.24994659260841701"/>
      </font>
    </dxf>
    <dxf>
      <font>
        <strike val="0"/>
        <color theme="9" tint="-0.24994659260841701"/>
      </font>
    </dxf>
    <dxf>
      <font>
        <strike val="0"/>
        <color rgb="FFFF9900"/>
      </font>
    </dxf>
    <dxf>
      <font>
        <color rgb="FFFF0000"/>
      </font>
    </dxf>
    <dxf>
      <font>
        <strike val="0"/>
        <color rgb="FF008000"/>
      </font>
    </dxf>
    <dxf>
      <font>
        <strike val="0"/>
        <color auto="1"/>
      </font>
      <fill>
        <patternFill>
          <bgColor theme="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C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7" tint="-0.24994659260841701"/>
      </font>
    </dxf>
    <dxf>
      <font>
        <strike val="0"/>
        <color rgb="FFFF9900"/>
      </font>
    </dxf>
    <dxf>
      <font>
        <strike val="0"/>
        <color rgb="FFFF0000"/>
      </font>
    </dxf>
    <dxf>
      <font>
        <strike val="0"/>
        <color theme="7" tint="-0.24994659260841701"/>
      </font>
    </dxf>
    <dxf>
      <font>
        <strike val="0"/>
        <color rgb="FFFF9900"/>
      </font>
    </dxf>
    <dxf>
      <font>
        <strike val="0"/>
        <color rgb="FFFF0000"/>
      </font>
    </dxf>
    <dxf>
      <font>
        <strike val="0"/>
        <color rgb="FF008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EFDA"/>
      <color rgb="FFC6C6C8"/>
      <color rgb="FFEDEDE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50800</xdr:rowOff>
    </xdr:from>
    <xdr:to>
      <xdr:col>19</xdr:col>
      <xdr:colOff>713196</xdr:colOff>
      <xdr:row>2</xdr:row>
      <xdr:rowOff>174625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7300" y="50800"/>
          <a:ext cx="2395946" cy="771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</xdr:row>
      <xdr:rowOff>38100</xdr:rowOff>
    </xdr:from>
    <xdr:to>
      <xdr:col>11</xdr:col>
      <xdr:colOff>285750</xdr:colOff>
      <xdr:row>5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296275" y="1371600"/>
          <a:ext cx="228600" cy="228600"/>
        </a:xfrm>
        <a:prstGeom prst="ellipse">
          <a:avLst/>
        </a:prstGeom>
        <a:gradFill>
          <a:gsLst>
            <a:gs pos="0">
              <a:schemeClr val="accent6">
                <a:lumMod val="75000"/>
              </a:schemeClr>
            </a:gs>
            <a:gs pos="80000">
              <a:schemeClr val="accent6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</a:gradFill>
        <a:ln>
          <a:solidFill>
            <a:schemeClr val="tx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A</a:t>
          </a:r>
        </a:p>
      </xdr:txBody>
    </xdr:sp>
    <xdr:clientData/>
  </xdr:twoCellAnchor>
  <xdr:twoCellAnchor>
    <xdr:from>
      <xdr:col>11</xdr:col>
      <xdr:colOff>57150</xdr:colOff>
      <xdr:row>7</xdr:row>
      <xdr:rowOff>9525</xdr:rowOff>
    </xdr:from>
    <xdr:to>
      <xdr:col>11</xdr:col>
      <xdr:colOff>285750</xdr:colOff>
      <xdr:row>8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296275" y="1676400"/>
          <a:ext cx="228600" cy="228600"/>
        </a:xfrm>
        <a:prstGeom prst="ellipse">
          <a:avLst/>
        </a:prstGeom>
        <a:gradFill>
          <a:gsLst>
            <a:gs pos="0">
              <a:schemeClr val="accent6">
                <a:lumMod val="75000"/>
              </a:schemeClr>
            </a:gs>
            <a:gs pos="80000">
              <a:schemeClr val="accent6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</a:gradFill>
        <a:ln>
          <a:solidFill>
            <a:schemeClr val="tx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B</a:t>
          </a:r>
        </a:p>
      </xdr:txBody>
    </xdr:sp>
    <xdr:clientData/>
  </xdr:twoCellAnchor>
  <xdr:twoCellAnchor>
    <xdr:from>
      <xdr:col>11</xdr:col>
      <xdr:colOff>57150</xdr:colOff>
      <xdr:row>9</xdr:row>
      <xdr:rowOff>9525</xdr:rowOff>
    </xdr:from>
    <xdr:to>
      <xdr:col>11</xdr:col>
      <xdr:colOff>285750</xdr:colOff>
      <xdr:row>10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296275" y="1962150"/>
          <a:ext cx="228600" cy="228600"/>
        </a:xfrm>
        <a:prstGeom prst="ellipse">
          <a:avLst/>
        </a:prstGeom>
        <a:gradFill>
          <a:gsLst>
            <a:gs pos="0">
              <a:schemeClr val="accent6">
                <a:lumMod val="75000"/>
              </a:schemeClr>
            </a:gs>
            <a:gs pos="80000">
              <a:schemeClr val="accent6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</a:gradFill>
        <a:ln>
          <a:solidFill>
            <a:schemeClr val="tx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C</a:t>
          </a:r>
        </a:p>
      </xdr:txBody>
    </xdr:sp>
    <xdr:clientData/>
  </xdr:twoCellAnchor>
  <xdr:twoCellAnchor>
    <xdr:from>
      <xdr:col>11</xdr:col>
      <xdr:colOff>57150</xdr:colOff>
      <xdr:row>11</xdr:row>
      <xdr:rowOff>9525</xdr:rowOff>
    </xdr:from>
    <xdr:to>
      <xdr:col>11</xdr:col>
      <xdr:colOff>285750</xdr:colOff>
      <xdr:row>12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296275" y="2247900"/>
          <a:ext cx="228600" cy="228600"/>
        </a:xfrm>
        <a:prstGeom prst="ellipse">
          <a:avLst/>
        </a:prstGeom>
        <a:gradFill>
          <a:gsLst>
            <a:gs pos="0">
              <a:schemeClr val="accent6">
                <a:lumMod val="75000"/>
              </a:schemeClr>
            </a:gs>
            <a:gs pos="80000">
              <a:schemeClr val="accent6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</a:gradFill>
        <a:ln>
          <a:solidFill>
            <a:schemeClr val="tx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D</a:t>
          </a:r>
        </a:p>
      </xdr:txBody>
    </xdr:sp>
    <xdr:clientData/>
  </xdr:twoCellAnchor>
  <xdr:twoCellAnchor>
    <xdr:from>
      <xdr:col>0</xdr:col>
      <xdr:colOff>114300</xdr:colOff>
      <xdr:row>14</xdr:row>
      <xdr:rowOff>38100</xdr:rowOff>
    </xdr:from>
    <xdr:to>
      <xdr:col>0</xdr:col>
      <xdr:colOff>342900</xdr:colOff>
      <xdr:row>15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14300" y="2895600"/>
          <a:ext cx="228600" cy="228600"/>
        </a:xfrm>
        <a:prstGeom prst="ellipse">
          <a:avLst/>
        </a:prstGeom>
        <a:gradFill>
          <a:gsLst>
            <a:gs pos="0">
              <a:schemeClr val="accent6">
                <a:lumMod val="75000"/>
              </a:schemeClr>
            </a:gs>
            <a:gs pos="80000">
              <a:schemeClr val="accent6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</a:gradFill>
        <a:ln>
          <a:solidFill>
            <a:schemeClr val="tx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E</a:t>
          </a:r>
        </a:p>
      </xdr:txBody>
    </xdr:sp>
    <xdr:clientData/>
  </xdr:twoCellAnchor>
  <xdr:twoCellAnchor editAs="oneCell">
    <xdr:from>
      <xdr:col>17</xdr:col>
      <xdr:colOff>25400</xdr:colOff>
      <xdr:row>0</xdr:row>
      <xdr:rowOff>127000</xdr:rowOff>
    </xdr:from>
    <xdr:to>
      <xdr:col>19</xdr:col>
      <xdr:colOff>710021</xdr:colOff>
      <xdr:row>2</xdr:row>
      <xdr:rowOff>60325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0" y="127000"/>
          <a:ext cx="2395946" cy="771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9525</xdr:rowOff>
    </xdr:from>
    <xdr:to>
      <xdr:col>0</xdr:col>
      <xdr:colOff>333375</xdr:colOff>
      <xdr:row>7</xdr:row>
      <xdr:rowOff>209550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4775" y="2057400"/>
          <a:ext cx="228600" cy="200025"/>
        </a:xfrm>
        <a:prstGeom prst="ellipse">
          <a:avLst/>
        </a:prstGeom>
        <a:gradFill>
          <a:gsLst>
            <a:gs pos="0">
              <a:schemeClr val="accent6">
                <a:lumMod val="75000"/>
              </a:schemeClr>
            </a:gs>
            <a:gs pos="80000">
              <a:schemeClr val="accent6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</a:gradFill>
        <a:ln>
          <a:solidFill>
            <a:schemeClr val="tx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24</xdr:col>
      <xdr:colOff>438150</xdr:colOff>
      <xdr:row>7</xdr:row>
      <xdr:rowOff>19050</xdr:rowOff>
    </xdr:from>
    <xdr:to>
      <xdr:col>24</xdr:col>
      <xdr:colOff>666750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534775" y="2066925"/>
          <a:ext cx="228600" cy="200025"/>
        </a:xfrm>
        <a:prstGeom prst="ellipse">
          <a:avLst/>
        </a:prstGeom>
        <a:gradFill>
          <a:gsLst>
            <a:gs pos="0">
              <a:schemeClr val="accent6">
                <a:lumMod val="75000"/>
              </a:schemeClr>
            </a:gs>
            <a:gs pos="80000">
              <a:schemeClr val="accent6">
                <a:lumMod val="60000"/>
                <a:lumOff val="40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</a:gradFill>
        <a:ln>
          <a:solidFill>
            <a:schemeClr val="tx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/>
            <a:t>G</a:t>
          </a:r>
        </a:p>
      </xdr:txBody>
    </xdr:sp>
    <xdr:clientData/>
  </xdr:twoCellAnchor>
  <xdr:twoCellAnchor editAs="oneCell">
    <xdr:from>
      <xdr:col>29</xdr:col>
      <xdr:colOff>736600</xdr:colOff>
      <xdr:row>0</xdr:row>
      <xdr:rowOff>215900</xdr:rowOff>
    </xdr:from>
    <xdr:to>
      <xdr:col>32</xdr:col>
      <xdr:colOff>694146</xdr:colOff>
      <xdr:row>2</xdr:row>
      <xdr:rowOff>149225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4400" y="215900"/>
          <a:ext cx="2395946" cy="7715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574675</xdr:colOff>
      <xdr:row>0</xdr:row>
      <xdr:rowOff>114300</xdr:rowOff>
    </xdr:from>
    <xdr:to>
      <xdr:col>14</xdr:col>
      <xdr:colOff>2710271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F83396-55D2-45C1-88F4-E895EEEA3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0975" y="114300"/>
          <a:ext cx="2135596" cy="796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1685925</xdr:colOff>
      <xdr:row>0</xdr:row>
      <xdr:rowOff>152400</xdr:rowOff>
    </xdr:from>
    <xdr:to>
      <xdr:col>12</xdr:col>
      <xdr:colOff>3821521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15F17E-5752-4F2D-93CE-EEC9C6B90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2425" y="152400"/>
          <a:ext cx="2135596" cy="790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615950</xdr:colOff>
      <xdr:row>0</xdr:row>
      <xdr:rowOff>133350</xdr:rowOff>
    </xdr:from>
    <xdr:to>
      <xdr:col>9</xdr:col>
      <xdr:colOff>1481546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530BFA-955E-49CB-8043-D8943748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133350"/>
          <a:ext cx="2135596" cy="796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dubberley/AppData/Local/Microsoft/Windows/Temporary%20Internet%20Files/Content.Outlook/KN5C984V/Customer-YYYYMMDD-ProjectStatusWeekly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dubberley/AppData/Local/Microsoft/Windows/Temporary%20Internet%20Files/Content.Outlook/KN5C984V/Customer-YYYYMMDD-Consultant-Weekly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Report"/>
      <sheetName val="Lists"/>
    </sheetNames>
    <sheetDataSet>
      <sheetData sheetId="0"/>
      <sheetData sheetId="1">
        <row r="3">
          <cell r="A3" t="str">
            <v>On track</v>
          </cell>
          <cell r="C3">
            <v>41950</v>
          </cell>
        </row>
        <row r="4">
          <cell r="A4" t="str">
            <v>Off track, but plan to resolve</v>
          </cell>
          <cell r="C4">
            <v>41957</v>
          </cell>
        </row>
        <row r="5">
          <cell r="A5" t="str">
            <v>Off track, no plan to resolve</v>
          </cell>
          <cell r="C5">
            <v>41964</v>
          </cell>
        </row>
        <row r="6">
          <cell r="C6">
            <v>41971</v>
          </cell>
        </row>
        <row r="7">
          <cell r="C7">
            <v>41978</v>
          </cell>
        </row>
        <row r="8">
          <cell r="C8">
            <v>41985</v>
          </cell>
        </row>
        <row r="9">
          <cell r="C9">
            <v>41992</v>
          </cell>
        </row>
        <row r="10">
          <cell r="C10">
            <v>41999</v>
          </cell>
        </row>
        <row r="11">
          <cell r="C11">
            <v>42006</v>
          </cell>
        </row>
        <row r="12">
          <cell r="C12">
            <v>42013</v>
          </cell>
        </row>
        <row r="13">
          <cell r="C13">
            <v>42020</v>
          </cell>
        </row>
        <row r="14">
          <cell r="C14">
            <v>42027</v>
          </cell>
        </row>
        <row r="15">
          <cell r="C15">
            <v>42034</v>
          </cell>
        </row>
        <row r="16">
          <cell r="C16">
            <v>42041</v>
          </cell>
        </row>
        <row r="17">
          <cell r="C17">
            <v>42048</v>
          </cell>
        </row>
        <row r="18">
          <cell r="C18">
            <v>42055</v>
          </cell>
        </row>
        <row r="19">
          <cell r="C19">
            <v>42062</v>
          </cell>
        </row>
        <row r="20">
          <cell r="C20">
            <v>42069</v>
          </cell>
        </row>
        <row r="21">
          <cell r="C21">
            <v>42076</v>
          </cell>
        </row>
        <row r="22">
          <cell r="C22">
            <v>42083</v>
          </cell>
        </row>
        <row r="23">
          <cell r="C23">
            <v>42090</v>
          </cell>
        </row>
        <row r="24">
          <cell r="C24">
            <v>42097</v>
          </cell>
        </row>
        <row r="25">
          <cell r="C25">
            <v>42104</v>
          </cell>
        </row>
        <row r="26">
          <cell r="C26">
            <v>42111</v>
          </cell>
        </row>
        <row r="27">
          <cell r="C27">
            <v>42118</v>
          </cell>
        </row>
        <row r="28">
          <cell r="C28">
            <v>42125</v>
          </cell>
        </row>
        <row r="29">
          <cell r="C29">
            <v>42132</v>
          </cell>
        </row>
        <row r="30">
          <cell r="C30">
            <v>42139</v>
          </cell>
        </row>
        <row r="31">
          <cell r="C31">
            <v>42146</v>
          </cell>
        </row>
        <row r="32">
          <cell r="C32">
            <v>42153</v>
          </cell>
        </row>
        <row r="33">
          <cell r="C33">
            <v>42160</v>
          </cell>
        </row>
        <row r="34">
          <cell r="C34">
            <v>42167</v>
          </cell>
        </row>
        <row r="35">
          <cell r="C35">
            <v>42174</v>
          </cell>
        </row>
        <row r="36">
          <cell r="C36">
            <v>42181</v>
          </cell>
        </row>
        <row r="37">
          <cell r="C37">
            <v>42188</v>
          </cell>
        </row>
        <row r="38">
          <cell r="C38">
            <v>42195</v>
          </cell>
        </row>
        <row r="39">
          <cell r="C39">
            <v>42202</v>
          </cell>
        </row>
        <row r="40">
          <cell r="C40">
            <v>42209</v>
          </cell>
        </row>
        <row r="41">
          <cell r="C41">
            <v>42216</v>
          </cell>
        </row>
        <row r="42">
          <cell r="C42">
            <v>42223</v>
          </cell>
        </row>
        <row r="43">
          <cell r="C43">
            <v>42230</v>
          </cell>
        </row>
        <row r="44">
          <cell r="C44">
            <v>42237</v>
          </cell>
        </row>
        <row r="45">
          <cell r="C45">
            <v>42244</v>
          </cell>
        </row>
        <row r="46">
          <cell r="C46">
            <v>42251</v>
          </cell>
        </row>
        <row r="47">
          <cell r="C47">
            <v>42258</v>
          </cell>
        </row>
        <row r="48">
          <cell r="C48">
            <v>42265</v>
          </cell>
        </row>
        <row r="49">
          <cell r="C49">
            <v>42272</v>
          </cell>
        </row>
        <row r="50">
          <cell r="C50">
            <v>42279</v>
          </cell>
        </row>
        <row r="51">
          <cell r="C51">
            <v>42286</v>
          </cell>
        </row>
        <row r="52">
          <cell r="C52">
            <v>42293</v>
          </cell>
        </row>
        <row r="53">
          <cell r="C53">
            <v>42300</v>
          </cell>
        </row>
        <row r="54">
          <cell r="C54">
            <v>42307</v>
          </cell>
        </row>
        <row r="55">
          <cell r="C55">
            <v>42314</v>
          </cell>
        </row>
        <row r="56">
          <cell r="C56">
            <v>42321</v>
          </cell>
        </row>
        <row r="57">
          <cell r="C57">
            <v>42328</v>
          </cell>
        </row>
        <row r="58">
          <cell r="C58">
            <v>42335</v>
          </cell>
        </row>
        <row r="59">
          <cell r="C59">
            <v>42342</v>
          </cell>
        </row>
        <row r="60">
          <cell r="C60">
            <v>42349</v>
          </cell>
        </row>
        <row r="61">
          <cell r="C61">
            <v>42356</v>
          </cell>
        </row>
        <row r="62">
          <cell r="C62">
            <v>42363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Report"/>
      <sheetName val="Lists"/>
    </sheetNames>
    <sheetDataSet>
      <sheetData sheetId="0" refreshError="1"/>
      <sheetData sheetId="1">
        <row r="3">
          <cell r="A3" t="str">
            <v>On track</v>
          </cell>
          <cell r="C3">
            <v>41950</v>
          </cell>
        </row>
        <row r="4">
          <cell r="A4" t="str">
            <v>Off track, but plan to resolve</v>
          </cell>
          <cell r="C4">
            <v>41957</v>
          </cell>
        </row>
        <row r="5">
          <cell r="A5" t="str">
            <v>Off track, no plan to resolve</v>
          </cell>
          <cell r="C5">
            <v>41964</v>
          </cell>
        </row>
        <row r="6">
          <cell r="C6">
            <v>41971</v>
          </cell>
        </row>
        <row r="7">
          <cell r="C7">
            <v>41978</v>
          </cell>
        </row>
        <row r="8">
          <cell r="C8">
            <v>41985</v>
          </cell>
        </row>
        <row r="9">
          <cell r="C9">
            <v>41992</v>
          </cell>
        </row>
        <row r="10">
          <cell r="C10">
            <v>41999</v>
          </cell>
        </row>
        <row r="11">
          <cell r="C11">
            <v>42006</v>
          </cell>
        </row>
        <row r="12">
          <cell r="C12">
            <v>42013</v>
          </cell>
        </row>
        <row r="13">
          <cell r="C13">
            <v>42020</v>
          </cell>
        </row>
        <row r="14">
          <cell r="C14">
            <v>42027</v>
          </cell>
        </row>
        <row r="15">
          <cell r="C15">
            <v>42034</v>
          </cell>
        </row>
        <row r="16">
          <cell r="C16">
            <v>42041</v>
          </cell>
        </row>
        <row r="17">
          <cell r="C17">
            <v>42048</v>
          </cell>
        </row>
        <row r="18">
          <cell r="C18">
            <v>42055</v>
          </cell>
        </row>
        <row r="19">
          <cell r="C19">
            <v>42062</v>
          </cell>
        </row>
        <row r="20">
          <cell r="C20">
            <v>42069</v>
          </cell>
        </row>
        <row r="21">
          <cell r="C21">
            <v>42076</v>
          </cell>
        </row>
        <row r="22">
          <cell r="C22">
            <v>42083</v>
          </cell>
        </row>
        <row r="23">
          <cell r="C23">
            <v>42090</v>
          </cell>
        </row>
        <row r="24">
          <cell r="C24">
            <v>42097</v>
          </cell>
        </row>
        <row r="25">
          <cell r="C25">
            <v>42104</v>
          </cell>
        </row>
        <row r="26">
          <cell r="C26">
            <v>42111</v>
          </cell>
        </row>
        <row r="27">
          <cell r="C27">
            <v>42118</v>
          </cell>
        </row>
        <row r="28">
          <cell r="C28">
            <v>42125</v>
          </cell>
        </row>
        <row r="29">
          <cell r="C29">
            <v>42132</v>
          </cell>
        </row>
        <row r="30">
          <cell r="C30">
            <v>42139</v>
          </cell>
        </row>
        <row r="31">
          <cell r="C31">
            <v>42146</v>
          </cell>
        </row>
        <row r="32">
          <cell r="C32">
            <v>42153</v>
          </cell>
        </row>
        <row r="33">
          <cell r="C33">
            <v>42160</v>
          </cell>
        </row>
        <row r="34">
          <cell r="C34">
            <v>42167</v>
          </cell>
        </row>
        <row r="35">
          <cell r="C35">
            <v>42174</v>
          </cell>
        </row>
        <row r="36">
          <cell r="C36">
            <v>42181</v>
          </cell>
        </row>
        <row r="37">
          <cell r="C37">
            <v>42188</v>
          </cell>
        </row>
        <row r="38">
          <cell r="C38">
            <v>42195</v>
          </cell>
        </row>
        <row r="39">
          <cell r="C39">
            <v>42202</v>
          </cell>
        </row>
        <row r="40">
          <cell r="C40">
            <v>42209</v>
          </cell>
        </row>
        <row r="41">
          <cell r="C41">
            <v>42216</v>
          </cell>
        </row>
        <row r="42">
          <cell r="C42">
            <v>42223</v>
          </cell>
        </row>
        <row r="43">
          <cell r="C43">
            <v>42230</v>
          </cell>
        </row>
        <row r="44">
          <cell r="C44">
            <v>42237</v>
          </cell>
        </row>
        <row r="45">
          <cell r="C45">
            <v>42244</v>
          </cell>
        </row>
        <row r="46">
          <cell r="C46">
            <v>42251</v>
          </cell>
        </row>
        <row r="47">
          <cell r="C47">
            <v>42258</v>
          </cell>
        </row>
        <row r="48">
          <cell r="C48">
            <v>42265</v>
          </cell>
        </row>
        <row r="49">
          <cell r="C49">
            <v>42272</v>
          </cell>
        </row>
        <row r="50">
          <cell r="C50">
            <v>42279</v>
          </cell>
        </row>
        <row r="51">
          <cell r="C51">
            <v>42286</v>
          </cell>
        </row>
        <row r="52">
          <cell r="C52">
            <v>42293</v>
          </cell>
        </row>
        <row r="53">
          <cell r="C53">
            <v>42300</v>
          </cell>
        </row>
        <row r="54">
          <cell r="C54">
            <v>42307</v>
          </cell>
        </row>
        <row r="55">
          <cell r="C55">
            <v>42314</v>
          </cell>
        </row>
        <row r="56">
          <cell r="C56">
            <v>42321</v>
          </cell>
        </row>
        <row r="57">
          <cell r="C57">
            <v>42328</v>
          </cell>
        </row>
        <row r="58">
          <cell r="C58">
            <v>42335</v>
          </cell>
        </row>
        <row r="59">
          <cell r="C59">
            <v>42342</v>
          </cell>
        </row>
        <row r="60">
          <cell r="C60">
            <v>42349</v>
          </cell>
        </row>
        <row r="61">
          <cell r="C61">
            <v>42356</v>
          </cell>
        </row>
        <row r="62">
          <cell r="C62">
            <v>42363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8"/>
  <sheetViews>
    <sheetView workbookViewId="0">
      <selection activeCell="C13" sqref="C13:T13"/>
    </sheetView>
  </sheetViews>
  <sheetFormatPr baseColWidth="10" defaultColWidth="8.83203125" defaultRowHeight="19" x14ac:dyDescent="0.2"/>
  <cols>
    <col min="1" max="1" width="8.83203125" style="5"/>
    <col min="2" max="2" width="14.33203125" style="5" customWidth="1"/>
    <col min="3" max="20" width="10.6640625" style="5" customWidth="1"/>
    <col min="21" max="16384" width="8.83203125" style="5"/>
  </cols>
  <sheetData>
    <row r="1" spans="2:20" ht="34" x14ac:dyDescent="0.2">
      <c r="B1" s="2" t="s">
        <v>0</v>
      </c>
    </row>
    <row r="3" spans="2:20" x14ac:dyDescent="0.2">
      <c r="B3" s="40" t="s">
        <v>1</v>
      </c>
      <c r="C3" s="41"/>
      <c r="D3" s="42"/>
    </row>
    <row r="4" spans="2:20" x14ac:dyDescent="0.2">
      <c r="B4" s="15" t="s">
        <v>2</v>
      </c>
      <c r="C4" s="43" t="s">
        <v>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2:20" x14ac:dyDescent="0.2">
      <c r="B5" s="12" t="s">
        <v>4</v>
      </c>
      <c r="C5" s="45" t="s">
        <v>5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</row>
    <row r="6" spans="2:20" x14ac:dyDescent="0.2">
      <c r="B6" s="12" t="s">
        <v>6</v>
      </c>
      <c r="C6" s="45" t="s">
        <v>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</row>
    <row r="7" spans="2:20" x14ac:dyDescent="0.2">
      <c r="B7" s="12" t="s">
        <v>8</v>
      </c>
      <c r="C7" s="45" t="s">
        <v>9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</row>
    <row r="8" spans="2:20" x14ac:dyDescent="0.2">
      <c r="B8" s="12" t="s">
        <v>10</v>
      </c>
      <c r="C8" s="45" t="s">
        <v>11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2:20" x14ac:dyDescent="0.2">
      <c r="B9" s="12" t="s">
        <v>12</v>
      </c>
      <c r="C9" s="45" t="s">
        <v>13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</row>
    <row r="11" spans="2:20" x14ac:dyDescent="0.2">
      <c r="B11" s="40" t="s">
        <v>14</v>
      </c>
      <c r="C11" s="41"/>
      <c r="D11" s="42"/>
    </row>
    <row r="12" spans="2:20" x14ac:dyDescent="0.2">
      <c r="B12" s="15" t="s">
        <v>2</v>
      </c>
      <c r="C12" s="43" t="s">
        <v>3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2:20" ht="193" customHeight="1" x14ac:dyDescent="0.2">
      <c r="B13" s="12" t="s">
        <v>15</v>
      </c>
      <c r="C13" s="44" t="s">
        <v>289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2:20" ht="81.75" customHeight="1" x14ac:dyDescent="0.2">
      <c r="B14" s="12" t="s">
        <v>16</v>
      </c>
      <c r="C14" s="44" t="s">
        <v>17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2:20" x14ac:dyDescent="0.2">
      <c r="B15" s="11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2:20" x14ac:dyDescent="0.2">
      <c r="B16" s="40" t="s">
        <v>266</v>
      </c>
      <c r="C16" s="41"/>
      <c r="D16" s="42"/>
    </row>
    <row r="17" spans="2:20" x14ac:dyDescent="0.2">
      <c r="B17" s="18" t="s">
        <v>2</v>
      </c>
      <c r="C17" s="43" t="s">
        <v>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2:20" x14ac:dyDescent="0.2">
      <c r="B18" s="12" t="s">
        <v>267</v>
      </c>
      <c r="C18" s="44" t="s">
        <v>268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</row>
  </sheetData>
  <mergeCells count="15">
    <mergeCell ref="B16:D16"/>
    <mergeCell ref="C17:T17"/>
    <mergeCell ref="C18:T18"/>
    <mergeCell ref="C8:T8"/>
    <mergeCell ref="B3:D3"/>
    <mergeCell ref="C4:T4"/>
    <mergeCell ref="C5:T5"/>
    <mergeCell ref="C6:T6"/>
    <mergeCell ref="C7:T7"/>
    <mergeCell ref="C9:T9"/>
    <mergeCell ref="B11:D11"/>
    <mergeCell ref="C12:T12"/>
    <mergeCell ref="C14:T14"/>
    <mergeCell ref="C15:T15"/>
    <mergeCell ref="C13:T1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5.6640625" style="4" customWidth="1"/>
    <col min="2" max="2" width="21.5" style="4" customWidth="1"/>
    <col min="3" max="32" width="10.6640625" style="4" customWidth="1"/>
    <col min="33" max="16384" width="8.83203125" style="4"/>
  </cols>
  <sheetData>
    <row r="1" spans="1:20" ht="34" x14ac:dyDescent="0.2">
      <c r="A1" s="1" t="s">
        <v>18</v>
      </c>
    </row>
    <row r="2" spans="1:20" ht="34" x14ac:dyDescent="0.2">
      <c r="A2" s="2" t="s">
        <v>264</v>
      </c>
    </row>
    <row r="3" spans="1:20" ht="18.75" customHeight="1" x14ac:dyDescent="0.2">
      <c r="A3" s="2"/>
    </row>
    <row r="4" spans="1:20" ht="18.75" customHeight="1" x14ac:dyDescent="0.2">
      <c r="A4" s="2"/>
      <c r="B4" s="6" t="s">
        <v>19</v>
      </c>
    </row>
    <row r="5" spans="1:20" ht="4" customHeight="1" thickBot="1" x14ac:dyDescent="0.25"/>
    <row r="6" spans="1:20" ht="18.75" customHeight="1" x14ac:dyDescent="0.2">
      <c r="B6" s="5" t="s">
        <v>20</v>
      </c>
      <c r="C6" s="47" t="s">
        <v>291</v>
      </c>
      <c r="D6" s="48"/>
      <c r="E6" s="48"/>
      <c r="F6" s="48"/>
      <c r="G6" s="48"/>
      <c r="H6" s="48"/>
      <c r="I6" s="48"/>
      <c r="J6" s="48"/>
      <c r="K6" s="49"/>
      <c r="N6" s="50" t="s">
        <v>21</v>
      </c>
      <c r="O6" s="51"/>
      <c r="P6" s="51"/>
      <c r="Q6" s="51"/>
      <c r="R6" s="51"/>
      <c r="S6" s="51"/>
      <c r="T6" s="52"/>
    </row>
    <row r="7" spans="1:20" ht="4" customHeight="1" x14ac:dyDescent="0.2">
      <c r="N7" s="53"/>
      <c r="O7" s="54"/>
      <c r="P7" s="54"/>
      <c r="Q7" s="54"/>
      <c r="R7" s="54"/>
      <c r="S7" s="54"/>
      <c r="T7" s="55"/>
    </row>
    <row r="8" spans="1:20" ht="19" x14ac:dyDescent="0.2">
      <c r="B8" s="5" t="s">
        <v>22</v>
      </c>
      <c r="C8" s="47" t="s">
        <v>290</v>
      </c>
      <c r="D8" s="48"/>
      <c r="E8" s="48"/>
      <c r="F8" s="48"/>
      <c r="G8" s="48"/>
      <c r="H8" s="48"/>
      <c r="I8" s="48"/>
      <c r="J8" s="48"/>
      <c r="K8" s="49"/>
      <c r="N8" s="53"/>
      <c r="O8" s="54"/>
      <c r="P8" s="54"/>
      <c r="Q8" s="54"/>
      <c r="R8" s="54"/>
      <c r="S8" s="54"/>
      <c r="T8" s="55"/>
    </row>
    <row r="9" spans="1:20" ht="4" customHeight="1" x14ac:dyDescent="0.2">
      <c r="N9" s="53"/>
      <c r="O9" s="54"/>
      <c r="P9" s="54"/>
      <c r="Q9" s="54"/>
      <c r="R9" s="54"/>
      <c r="S9" s="54"/>
      <c r="T9" s="55"/>
    </row>
    <row r="10" spans="1:20" ht="19" x14ac:dyDescent="0.2">
      <c r="B10" s="5" t="s">
        <v>23</v>
      </c>
      <c r="C10" s="47" t="s">
        <v>293</v>
      </c>
      <c r="D10" s="48"/>
      <c r="E10" s="48"/>
      <c r="F10" s="48"/>
      <c r="G10" s="48"/>
      <c r="H10" s="48"/>
      <c r="I10" s="48"/>
      <c r="J10" s="48"/>
      <c r="K10" s="49"/>
      <c r="N10" s="53"/>
      <c r="O10" s="54"/>
      <c r="P10" s="54"/>
      <c r="Q10" s="54"/>
      <c r="R10" s="54"/>
      <c r="S10" s="54"/>
      <c r="T10" s="55"/>
    </row>
    <row r="11" spans="1:20" ht="4" customHeight="1" x14ac:dyDescent="0.2">
      <c r="N11" s="53"/>
      <c r="O11" s="54"/>
      <c r="P11" s="54"/>
      <c r="Q11" s="54"/>
      <c r="R11" s="54"/>
      <c r="S11" s="54"/>
      <c r="T11" s="55"/>
    </row>
    <row r="12" spans="1:20" ht="18.75" customHeight="1" thickBot="1" x14ac:dyDescent="0.25">
      <c r="B12" s="5" t="s">
        <v>24</v>
      </c>
      <c r="C12" s="94" t="s">
        <v>380</v>
      </c>
      <c r="D12" s="48"/>
      <c r="E12" s="48"/>
      <c r="F12" s="48"/>
      <c r="G12" s="48"/>
      <c r="H12" s="48"/>
      <c r="I12" s="48"/>
      <c r="J12" s="48"/>
      <c r="K12" s="49"/>
      <c r="N12" s="56"/>
      <c r="O12" s="57"/>
      <c r="P12" s="57"/>
      <c r="Q12" s="57"/>
      <c r="R12" s="57"/>
      <c r="S12" s="57"/>
      <c r="T12" s="58"/>
    </row>
    <row r="13" spans="1:20" ht="18.75" customHeight="1" thickBot="1" x14ac:dyDescent="0.25">
      <c r="M13" s="10"/>
      <c r="N13" s="9"/>
      <c r="O13" s="9"/>
      <c r="P13" s="9"/>
      <c r="Q13" s="9"/>
      <c r="R13" s="9"/>
      <c r="S13" s="9"/>
    </row>
    <row r="14" spans="1:20" ht="18.75" customHeight="1" thickBot="1" x14ac:dyDescent="0.25">
      <c r="M14" s="10"/>
      <c r="N14" s="65" t="s">
        <v>25</v>
      </c>
      <c r="O14" s="66"/>
      <c r="P14" s="66"/>
      <c r="Q14" s="66"/>
      <c r="R14" s="66"/>
      <c r="S14" s="66"/>
      <c r="T14" s="67"/>
    </row>
    <row r="15" spans="1:20" ht="18.75" customHeight="1" x14ac:dyDescent="0.2">
      <c r="B15" s="6" t="s">
        <v>26</v>
      </c>
      <c r="M15" s="10"/>
      <c r="N15" s="10"/>
    </row>
    <row r="16" spans="1:20" ht="18.75" customHeight="1" x14ac:dyDescent="0.2"/>
    <row r="17" spans="2:11" ht="18.75" customHeight="1" x14ac:dyDescent="0.2">
      <c r="B17" s="3" t="s">
        <v>27</v>
      </c>
      <c r="C17" s="3" t="s">
        <v>28</v>
      </c>
      <c r="D17" s="68" t="s">
        <v>29</v>
      </c>
      <c r="E17" s="69"/>
      <c r="F17" s="69"/>
      <c r="G17" s="69"/>
      <c r="H17" s="70"/>
      <c r="I17" s="68" t="s">
        <v>30</v>
      </c>
      <c r="J17" s="69"/>
      <c r="K17" s="70"/>
    </row>
    <row r="18" spans="2:11" ht="18.75" customHeight="1" x14ac:dyDescent="0.2">
      <c r="B18" s="7">
        <v>43626</v>
      </c>
      <c r="C18" s="8">
        <v>0.1</v>
      </c>
      <c r="D18" s="62" t="s">
        <v>294</v>
      </c>
      <c r="E18" s="63"/>
      <c r="F18" s="63"/>
      <c r="G18" s="63"/>
      <c r="H18" s="64"/>
      <c r="I18" s="59" t="s">
        <v>292</v>
      </c>
      <c r="J18" s="60"/>
      <c r="K18" s="61"/>
    </row>
    <row r="19" spans="2:11" ht="19" x14ac:dyDescent="0.2">
      <c r="B19" s="7">
        <v>43635</v>
      </c>
      <c r="C19" s="8">
        <v>0.2</v>
      </c>
      <c r="D19" s="95" t="s">
        <v>381</v>
      </c>
      <c r="E19" s="63"/>
      <c r="F19" s="63"/>
      <c r="G19" s="63"/>
      <c r="H19" s="64"/>
      <c r="I19" s="96" t="s">
        <v>380</v>
      </c>
      <c r="J19" s="60"/>
      <c r="K19" s="61"/>
    </row>
    <row r="20" spans="2:11" ht="19" x14ac:dyDescent="0.2">
      <c r="B20" s="14"/>
      <c r="C20" s="8"/>
      <c r="D20" s="62"/>
      <c r="E20" s="63"/>
      <c r="F20" s="63"/>
      <c r="G20" s="63"/>
      <c r="H20" s="64"/>
      <c r="I20" s="59"/>
      <c r="J20" s="60"/>
      <c r="K20" s="61"/>
    </row>
    <row r="21" spans="2:11" ht="19" x14ac:dyDescent="0.2">
      <c r="B21" s="7"/>
      <c r="C21" s="8"/>
      <c r="D21" s="62"/>
      <c r="E21" s="63"/>
      <c r="F21" s="63"/>
      <c r="G21" s="63"/>
      <c r="H21" s="64"/>
      <c r="I21" s="59"/>
      <c r="J21" s="60"/>
      <c r="K21" s="61"/>
    </row>
    <row r="22" spans="2:11" ht="19" x14ac:dyDescent="0.2">
      <c r="B22" s="7"/>
      <c r="C22" s="8"/>
      <c r="D22" s="62"/>
      <c r="E22" s="63"/>
      <c r="F22" s="63"/>
      <c r="G22" s="63"/>
      <c r="H22" s="64"/>
      <c r="I22" s="59"/>
      <c r="J22" s="60"/>
      <c r="K22" s="61"/>
    </row>
    <row r="23" spans="2:11" ht="19" x14ac:dyDescent="0.2">
      <c r="B23" s="7"/>
      <c r="C23" s="8"/>
      <c r="D23" s="62"/>
      <c r="E23" s="63"/>
      <c r="F23" s="63"/>
      <c r="G23" s="63"/>
      <c r="H23" s="64"/>
      <c r="I23" s="59"/>
      <c r="J23" s="60"/>
      <c r="K23" s="61"/>
    </row>
    <row r="24" spans="2:11" ht="19" x14ac:dyDescent="0.2">
      <c r="B24" s="7"/>
      <c r="C24" s="8"/>
      <c r="D24" s="62"/>
      <c r="E24" s="63"/>
      <c r="F24" s="63"/>
      <c r="G24" s="63"/>
      <c r="H24" s="64"/>
      <c r="I24" s="59"/>
      <c r="J24" s="60"/>
      <c r="K24" s="61"/>
    </row>
    <row r="25" spans="2:11" ht="19" x14ac:dyDescent="0.2">
      <c r="B25" s="7"/>
      <c r="C25" s="8"/>
      <c r="D25" s="62"/>
      <c r="E25" s="63"/>
      <c r="F25" s="63"/>
      <c r="G25" s="63"/>
      <c r="H25" s="64"/>
      <c r="I25" s="59"/>
      <c r="J25" s="60"/>
      <c r="K25" s="61"/>
    </row>
    <row r="26" spans="2:11" ht="19" x14ac:dyDescent="0.2">
      <c r="B26" s="7"/>
      <c r="C26" s="8"/>
      <c r="D26" s="62"/>
      <c r="E26" s="63"/>
      <c r="F26" s="63"/>
      <c r="G26" s="63"/>
      <c r="H26" s="64"/>
      <c r="I26" s="59"/>
      <c r="J26" s="60"/>
      <c r="K26" s="61"/>
    </row>
    <row r="27" spans="2:11" ht="19" x14ac:dyDescent="0.2">
      <c r="B27" s="7"/>
      <c r="C27" s="8"/>
      <c r="D27" s="62"/>
      <c r="E27" s="63"/>
      <c r="F27" s="63"/>
      <c r="G27" s="63"/>
      <c r="H27" s="64"/>
      <c r="I27" s="59"/>
      <c r="J27" s="60"/>
      <c r="K27" s="61"/>
    </row>
    <row r="28" spans="2:11" ht="19" x14ac:dyDescent="0.2">
      <c r="B28" s="7"/>
      <c r="C28" s="8"/>
      <c r="D28" s="62"/>
      <c r="E28" s="63"/>
      <c r="F28" s="63"/>
      <c r="G28" s="63"/>
      <c r="H28" s="64"/>
      <c r="I28" s="59"/>
      <c r="J28" s="60"/>
      <c r="K28" s="61"/>
    </row>
    <row r="29" spans="2:11" ht="19" x14ac:dyDescent="0.2">
      <c r="B29" s="7"/>
      <c r="C29" s="8"/>
      <c r="D29" s="62"/>
      <c r="E29" s="63"/>
      <c r="F29" s="63"/>
      <c r="G29" s="63"/>
      <c r="H29" s="64"/>
      <c r="I29" s="59"/>
      <c r="J29" s="60"/>
      <c r="K29" s="61"/>
    </row>
    <row r="30" spans="2:11" ht="19" x14ac:dyDescent="0.2">
      <c r="B30" s="7"/>
      <c r="C30" s="8"/>
      <c r="D30" s="62"/>
      <c r="E30" s="63"/>
      <c r="F30" s="63"/>
      <c r="G30" s="63"/>
      <c r="H30" s="64"/>
      <c r="I30" s="59"/>
      <c r="J30" s="60"/>
      <c r="K30" s="61"/>
    </row>
    <row r="31" spans="2:11" ht="19" x14ac:dyDescent="0.2">
      <c r="B31" s="7"/>
      <c r="C31" s="8"/>
      <c r="D31" s="62"/>
      <c r="E31" s="63"/>
      <c r="F31" s="63"/>
      <c r="G31" s="63"/>
      <c r="H31" s="64"/>
      <c r="I31" s="59"/>
      <c r="J31" s="60"/>
      <c r="K31" s="61"/>
    </row>
    <row r="32" spans="2:11" ht="19" x14ac:dyDescent="0.2">
      <c r="B32" s="7"/>
      <c r="C32" s="8"/>
      <c r="D32" s="62"/>
      <c r="E32" s="63"/>
      <c r="F32" s="63"/>
      <c r="G32" s="63"/>
      <c r="H32" s="64"/>
      <c r="I32" s="59"/>
      <c r="J32" s="60"/>
      <c r="K32" s="61"/>
    </row>
    <row r="33" spans="2:11" ht="19" x14ac:dyDescent="0.2">
      <c r="B33" s="7"/>
      <c r="C33" s="8"/>
      <c r="D33" s="62"/>
      <c r="E33" s="63"/>
      <c r="F33" s="63"/>
      <c r="G33" s="63"/>
      <c r="H33" s="64"/>
      <c r="I33" s="59"/>
      <c r="J33" s="60"/>
      <c r="K33" s="61"/>
    </row>
    <row r="34" spans="2:11" ht="19" x14ac:dyDescent="0.2">
      <c r="B34" s="7"/>
      <c r="C34" s="8"/>
      <c r="D34" s="62"/>
      <c r="E34" s="63"/>
      <c r="F34" s="63"/>
      <c r="G34" s="63"/>
      <c r="H34" s="64"/>
      <c r="I34" s="59"/>
      <c r="J34" s="60"/>
      <c r="K34" s="61"/>
    </row>
    <row r="35" spans="2:11" ht="19" x14ac:dyDescent="0.2">
      <c r="B35" s="7"/>
      <c r="C35" s="8"/>
      <c r="D35" s="62"/>
      <c r="E35" s="63"/>
      <c r="F35" s="63"/>
      <c r="G35" s="63"/>
      <c r="H35" s="64"/>
      <c r="I35" s="59"/>
      <c r="J35" s="60"/>
      <c r="K35" s="61"/>
    </row>
    <row r="36" spans="2:11" ht="19" x14ac:dyDescent="0.2">
      <c r="B36" s="7"/>
      <c r="C36" s="8"/>
      <c r="D36" s="62"/>
      <c r="E36" s="63"/>
      <c r="F36" s="63"/>
      <c r="G36" s="63"/>
      <c r="H36" s="64"/>
      <c r="I36" s="59"/>
      <c r="J36" s="60"/>
      <c r="K36" s="61"/>
    </row>
  </sheetData>
  <mergeCells count="46">
    <mergeCell ref="N14:T14"/>
    <mergeCell ref="D17:H17"/>
    <mergeCell ref="D18:H18"/>
    <mergeCell ref="D24:H24"/>
    <mergeCell ref="D19:H19"/>
    <mergeCell ref="D20:H20"/>
    <mergeCell ref="D21:H21"/>
    <mergeCell ref="D22:H22"/>
    <mergeCell ref="D23:H23"/>
    <mergeCell ref="I17:K17"/>
    <mergeCell ref="I18:K18"/>
    <mergeCell ref="I19:K19"/>
    <mergeCell ref="I20:K20"/>
    <mergeCell ref="I21:K21"/>
    <mergeCell ref="I22:K22"/>
    <mergeCell ref="I23:K23"/>
    <mergeCell ref="D25:H25"/>
    <mergeCell ref="D26:H26"/>
    <mergeCell ref="D27:H27"/>
    <mergeCell ref="D28:H28"/>
    <mergeCell ref="D29:H29"/>
    <mergeCell ref="D36:H36"/>
    <mergeCell ref="D30:H30"/>
    <mergeCell ref="D31:H31"/>
    <mergeCell ref="D32:H32"/>
    <mergeCell ref="D33:H33"/>
    <mergeCell ref="D34:H34"/>
    <mergeCell ref="D35:H35"/>
    <mergeCell ref="I24:K24"/>
    <mergeCell ref="I31:K31"/>
    <mergeCell ref="I32:K32"/>
    <mergeCell ref="I33:K33"/>
    <mergeCell ref="I34:K34"/>
    <mergeCell ref="I35:K35"/>
    <mergeCell ref="I36:K36"/>
    <mergeCell ref="I25:K25"/>
    <mergeCell ref="I26:K26"/>
    <mergeCell ref="I27:K27"/>
    <mergeCell ref="I28:K28"/>
    <mergeCell ref="I29:K29"/>
    <mergeCell ref="I30:K30"/>
    <mergeCell ref="C6:K6"/>
    <mergeCell ref="C8:K8"/>
    <mergeCell ref="C10:K10"/>
    <mergeCell ref="C12:K12"/>
    <mergeCell ref="N6:T12"/>
  </mergeCells>
  <pageMargins left="0.7" right="0.7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4"/>
  <sheetViews>
    <sheetView tabSelected="1" workbookViewId="0">
      <selection activeCell="A34" sqref="A34:XFD39"/>
    </sheetView>
  </sheetViews>
  <sheetFormatPr baseColWidth="10" defaultColWidth="10.6640625" defaultRowHeight="19" x14ac:dyDescent="0.2"/>
  <cols>
    <col min="1" max="1" width="5.6640625" style="5" customWidth="1"/>
    <col min="2" max="39" width="10.6640625" style="5"/>
    <col min="40" max="40" width="20.83203125" style="5" customWidth="1"/>
    <col min="41" max="16384" width="10.6640625" style="5"/>
  </cols>
  <sheetData>
    <row r="1" spans="1:42" ht="34" x14ac:dyDescent="0.2">
      <c r="A1" s="1" t="s">
        <v>18</v>
      </c>
    </row>
    <row r="2" spans="1:42" ht="33.75" customHeight="1" x14ac:dyDescent="0.2">
      <c r="A2" s="2" t="s">
        <v>31</v>
      </c>
    </row>
    <row r="3" spans="1:42" ht="20" thickBot="1" x14ac:dyDescent="0.25"/>
    <row r="4" spans="1:42" ht="21" x14ac:dyDescent="0.2">
      <c r="B4" s="71" t="str">
        <f>CONCATENATE("",Cover!$B$10,"  ",Cover!$C$10,"")</f>
        <v>Project ID:  RFG2022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50" t="s">
        <v>32</v>
      </c>
      <c r="P4" s="51"/>
      <c r="Q4" s="51"/>
      <c r="R4" s="51"/>
      <c r="S4" s="51"/>
      <c r="T4" s="51"/>
      <c r="U4" s="51"/>
      <c r="V4" s="51"/>
      <c r="W4" s="51"/>
      <c r="X4" s="52"/>
    </row>
    <row r="5" spans="1:42" ht="18.75" customHeight="1" thickBot="1" x14ac:dyDescent="0.25">
      <c r="B5" s="71" t="str">
        <f>CONCATENATE("",Cover!$B$6,"  ",Cover!$C$6,"")</f>
        <v>Customer Name:  RFG (Redwood Financial Group)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56"/>
      <c r="P5" s="57"/>
      <c r="Q5" s="57"/>
      <c r="R5" s="57"/>
      <c r="S5" s="57"/>
      <c r="T5" s="57"/>
      <c r="U5" s="57"/>
      <c r="V5" s="57"/>
      <c r="W5" s="57"/>
      <c r="X5" s="58"/>
    </row>
    <row r="6" spans="1:42" ht="21.75" customHeight="1" x14ac:dyDescent="0.2">
      <c r="B6" s="71" t="str">
        <f>CONCATENATE("",Cover!$B$12,"  ",Cover!$C$12,"")</f>
        <v>Project Manager:  Team 3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36"/>
    </row>
    <row r="8" spans="1:42" x14ac:dyDescent="0.2">
      <c r="B8" s="43" t="s">
        <v>33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Z8" s="43" t="s">
        <v>34</v>
      </c>
      <c r="AA8" s="43"/>
      <c r="AB8" s="43"/>
      <c r="AC8" s="43"/>
      <c r="AD8" s="43"/>
      <c r="AE8" s="43"/>
      <c r="AF8" s="43"/>
      <c r="AG8" s="43"/>
    </row>
    <row r="9" spans="1:42" ht="37.5" customHeight="1" x14ac:dyDescent="0.2">
      <c r="B9" s="17" t="s">
        <v>50</v>
      </c>
      <c r="C9" s="72" t="s">
        <v>288</v>
      </c>
      <c r="D9" s="72"/>
      <c r="E9" s="72"/>
      <c r="F9" s="72" t="s">
        <v>51</v>
      </c>
      <c r="G9" s="72"/>
      <c r="H9" s="72"/>
      <c r="I9" s="72" t="s">
        <v>281</v>
      </c>
      <c r="J9" s="72"/>
      <c r="K9" s="72"/>
      <c r="L9" s="43" t="s">
        <v>35</v>
      </c>
      <c r="M9" s="43"/>
      <c r="N9" s="43"/>
      <c r="O9" s="72" t="s">
        <v>52</v>
      </c>
      <c r="P9" s="72"/>
      <c r="Q9" s="72" t="s">
        <v>36</v>
      </c>
      <c r="R9" s="72"/>
      <c r="S9" s="72" t="s">
        <v>53</v>
      </c>
      <c r="T9" s="72"/>
      <c r="U9" s="72"/>
      <c r="V9" s="43" t="s">
        <v>37</v>
      </c>
      <c r="W9" s="43"/>
      <c r="X9" s="43"/>
      <c r="Z9" s="43" t="s">
        <v>38</v>
      </c>
      <c r="AA9" s="43"/>
      <c r="AB9" s="43" t="s">
        <v>39</v>
      </c>
      <c r="AC9" s="43"/>
      <c r="AD9" s="43" t="s">
        <v>40</v>
      </c>
      <c r="AE9" s="43"/>
      <c r="AF9" s="43" t="s">
        <v>41</v>
      </c>
      <c r="AG9" s="43"/>
    </row>
    <row r="10" spans="1:42" ht="56.25" hidden="1" customHeight="1" x14ac:dyDescent="0.2">
      <c r="B10" s="39" t="s">
        <v>282</v>
      </c>
      <c r="C10" s="73" t="s">
        <v>283</v>
      </c>
      <c r="D10" s="74"/>
      <c r="E10" s="75"/>
      <c r="F10" s="73" t="s">
        <v>284</v>
      </c>
      <c r="G10" s="74"/>
      <c r="H10" s="75"/>
      <c r="I10" s="76" t="s">
        <v>272</v>
      </c>
      <c r="J10" s="77"/>
      <c r="K10" s="78"/>
      <c r="L10" s="76" t="s">
        <v>285</v>
      </c>
      <c r="M10" s="77"/>
      <c r="N10" s="78"/>
      <c r="O10" s="83">
        <v>43388</v>
      </c>
      <c r="P10" s="84"/>
      <c r="Q10" s="76" t="s">
        <v>42</v>
      </c>
      <c r="R10" s="78"/>
      <c r="S10" s="76" t="s">
        <v>286</v>
      </c>
      <c r="T10" s="77"/>
      <c r="U10" s="78"/>
      <c r="V10" s="76" t="s">
        <v>287</v>
      </c>
      <c r="W10" s="77"/>
      <c r="X10" s="78"/>
      <c r="Z10" s="79"/>
      <c r="AA10" s="80"/>
      <c r="AB10" s="81"/>
      <c r="AC10" s="82"/>
      <c r="AD10" s="79"/>
      <c r="AE10" s="80"/>
      <c r="AF10" s="79"/>
      <c r="AG10" s="80"/>
    </row>
    <row r="11" spans="1:42" ht="52" customHeight="1" x14ac:dyDescent="0.2">
      <c r="B11" s="38" t="s">
        <v>282</v>
      </c>
      <c r="C11" s="85" t="s">
        <v>295</v>
      </c>
      <c r="D11" s="86"/>
      <c r="E11" s="87"/>
      <c r="F11" s="88" t="s">
        <v>300</v>
      </c>
      <c r="G11" s="89"/>
      <c r="H11" s="90"/>
      <c r="I11" s="88" t="s">
        <v>269</v>
      </c>
      <c r="J11" s="89"/>
      <c r="K11" s="90"/>
      <c r="L11" s="88" t="s">
        <v>296</v>
      </c>
      <c r="M11" s="89"/>
      <c r="N11" s="90"/>
      <c r="O11" s="91">
        <v>43626</v>
      </c>
      <c r="P11" s="92"/>
      <c r="Q11" s="88" t="s">
        <v>42</v>
      </c>
      <c r="R11" s="90"/>
      <c r="S11" s="88" t="s">
        <v>297</v>
      </c>
      <c r="T11" s="89"/>
      <c r="U11" s="90"/>
      <c r="V11" s="88" t="s">
        <v>371</v>
      </c>
      <c r="W11" s="89"/>
      <c r="X11" s="90"/>
      <c r="Z11" s="79"/>
      <c r="AA11" s="80"/>
      <c r="AB11" s="81"/>
      <c r="AC11" s="82"/>
      <c r="AD11" s="79"/>
      <c r="AE11" s="80"/>
      <c r="AF11" s="79"/>
      <c r="AG11" s="80"/>
      <c r="AN11" s="13" t="s">
        <v>42</v>
      </c>
      <c r="AO11" s="13" t="s">
        <v>43</v>
      </c>
      <c r="AP11" s="13" t="s">
        <v>269</v>
      </c>
    </row>
    <row r="12" spans="1:42" ht="39" customHeight="1" x14ac:dyDescent="0.2">
      <c r="B12" s="38" t="s">
        <v>349</v>
      </c>
      <c r="C12" s="85" t="s">
        <v>298</v>
      </c>
      <c r="D12" s="86"/>
      <c r="E12" s="87"/>
      <c r="F12" s="88" t="s">
        <v>299</v>
      </c>
      <c r="G12" s="89"/>
      <c r="H12" s="90"/>
      <c r="I12" s="88" t="s">
        <v>269</v>
      </c>
      <c r="J12" s="89"/>
      <c r="K12" s="90"/>
      <c r="L12" s="88" t="s">
        <v>296</v>
      </c>
      <c r="M12" s="89"/>
      <c r="N12" s="90"/>
      <c r="O12" s="91">
        <v>43626</v>
      </c>
      <c r="P12" s="92"/>
      <c r="Q12" s="88" t="s">
        <v>42</v>
      </c>
      <c r="R12" s="90"/>
      <c r="S12" s="88" t="s">
        <v>297</v>
      </c>
      <c r="T12" s="89"/>
      <c r="U12" s="90"/>
      <c r="V12" s="88" t="s">
        <v>371</v>
      </c>
      <c r="W12" s="89"/>
      <c r="X12" s="90"/>
      <c r="Z12" s="79"/>
      <c r="AA12" s="80"/>
      <c r="AB12" s="81"/>
      <c r="AC12" s="82"/>
      <c r="AD12" s="79"/>
      <c r="AE12" s="80"/>
      <c r="AF12" s="79"/>
      <c r="AG12" s="80"/>
      <c r="AN12" s="13" t="s">
        <v>44</v>
      </c>
      <c r="AO12" s="13" t="s">
        <v>45</v>
      </c>
      <c r="AP12" s="13" t="s">
        <v>270</v>
      </c>
    </row>
    <row r="13" spans="1:42" ht="48" customHeight="1" x14ac:dyDescent="0.2">
      <c r="B13" s="38" t="s">
        <v>350</v>
      </c>
      <c r="C13" s="85" t="s">
        <v>301</v>
      </c>
      <c r="D13" s="86"/>
      <c r="E13" s="87"/>
      <c r="F13" s="88" t="s">
        <v>304</v>
      </c>
      <c r="G13" s="89"/>
      <c r="H13" s="90"/>
      <c r="I13" s="88" t="s">
        <v>269</v>
      </c>
      <c r="J13" s="89"/>
      <c r="K13" s="90"/>
      <c r="L13" s="88" t="s">
        <v>309</v>
      </c>
      <c r="M13" s="89"/>
      <c r="N13" s="90"/>
      <c r="O13" s="91">
        <v>43626</v>
      </c>
      <c r="P13" s="92"/>
      <c r="Q13" s="88" t="s">
        <v>42</v>
      </c>
      <c r="R13" s="90"/>
      <c r="S13" s="88" t="s">
        <v>297</v>
      </c>
      <c r="T13" s="89"/>
      <c r="U13" s="90"/>
      <c r="V13" s="88" t="s">
        <v>371</v>
      </c>
      <c r="W13" s="89"/>
      <c r="X13" s="90"/>
      <c r="Z13" s="79"/>
      <c r="AA13" s="80"/>
      <c r="AB13" s="81"/>
      <c r="AC13" s="82"/>
      <c r="AD13" s="79"/>
      <c r="AE13" s="80"/>
      <c r="AF13" s="79"/>
      <c r="AG13" s="80"/>
      <c r="AN13" s="13" t="s">
        <v>46</v>
      </c>
      <c r="AO13" s="13" t="s">
        <v>47</v>
      </c>
      <c r="AP13" s="13" t="s">
        <v>271</v>
      </c>
    </row>
    <row r="14" spans="1:42" ht="56" customHeight="1" x14ac:dyDescent="0.2">
      <c r="B14" s="38" t="s">
        <v>351</v>
      </c>
      <c r="C14" s="85" t="s">
        <v>302</v>
      </c>
      <c r="D14" s="86"/>
      <c r="E14" s="87"/>
      <c r="F14" s="88" t="s">
        <v>303</v>
      </c>
      <c r="G14" s="89"/>
      <c r="H14" s="90"/>
      <c r="I14" s="88" t="s">
        <v>269</v>
      </c>
      <c r="J14" s="89"/>
      <c r="K14" s="90"/>
      <c r="L14" s="88" t="s">
        <v>309</v>
      </c>
      <c r="M14" s="89"/>
      <c r="N14" s="90"/>
      <c r="O14" s="91">
        <v>43626</v>
      </c>
      <c r="P14" s="92"/>
      <c r="Q14" s="88" t="s">
        <v>42</v>
      </c>
      <c r="R14" s="90"/>
      <c r="S14" s="88" t="s">
        <v>297</v>
      </c>
      <c r="T14" s="89"/>
      <c r="U14" s="90"/>
      <c r="V14" s="88" t="s">
        <v>371</v>
      </c>
      <c r="W14" s="89"/>
      <c r="X14" s="90"/>
      <c r="Z14" s="79"/>
      <c r="AA14" s="80"/>
      <c r="AB14" s="81"/>
      <c r="AC14" s="82"/>
      <c r="AD14" s="79"/>
      <c r="AE14" s="80"/>
      <c r="AF14" s="79"/>
      <c r="AG14" s="80"/>
      <c r="AN14" s="13" t="s">
        <v>48</v>
      </c>
      <c r="AO14" s="13" t="s">
        <v>49</v>
      </c>
      <c r="AP14" s="13" t="s">
        <v>272</v>
      </c>
    </row>
    <row r="15" spans="1:42" ht="66" customHeight="1" x14ac:dyDescent="0.2">
      <c r="B15" s="38" t="s">
        <v>352</v>
      </c>
      <c r="C15" s="85" t="s">
        <v>305</v>
      </c>
      <c r="D15" s="86"/>
      <c r="E15" s="87"/>
      <c r="F15" s="88" t="s">
        <v>306</v>
      </c>
      <c r="G15" s="89"/>
      <c r="H15" s="90"/>
      <c r="I15" s="88" t="s">
        <v>269</v>
      </c>
      <c r="J15" s="89"/>
      <c r="K15" s="90"/>
      <c r="L15" s="88" t="s">
        <v>309</v>
      </c>
      <c r="M15" s="89"/>
      <c r="N15" s="90"/>
      <c r="O15" s="91">
        <v>43626</v>
      </c>
      <c r="P15" s="92"/>
      <c r="Q15" s="88" t="s">
        <v>42</v>
      </c>
      <c r="R15" s="90"/>
      <c r="S15" s="88" t="s">
        <v>297</v>
      </c>
      <c r="T15" s="89"/>
      <c r="U15" s="90"/>
      <c r="V15" s="88" t="s">
        <v>371</v>
      </c>
      <c r="W15" s="89"/>
      <c r="X15" s="90"/>
      <c r="Z15" s="79"/>
      <c r="AA15" s="80"/>
      <c r="AB15" s="81"/>
      <c r="AC15" s="82"/>
      <c r="AD15" s="79"/>
      <c r="AE15" s="80"/>
      <c r="AF15" s="79"/>
      <c r="AG15" s="80"/>
      <c r="AP15" s="13" t="s">
        <v>280</v>
      </c>
    </row>
    <row r="16" spans="1:42" ht="77" customHeight="1" x14ac:dyDescent="0.2">
      <c r="B16" s="38" t="s">
        <v>353</v>
      </c>
      <c r="C16" s="85" t="s">
        <v>307</v>
      </c>
      <c r="D16" s="86"/>
      <c r="E16" s="87"/>
      <c r="F16" s="88" t="s">
        <v>308</v>
      </c>
      <c r="G16" s="89"/>
      <c r="H16" s="90"/>
      <c r="I16" s="88" t="s">
        <v>269</v>
      </c>
      <c r="J16" s="89"/>
      <c r="K16" s="90"/>
      <c r="L16" s="88" t="s">
        <v>309</v>
      </c>
      <c r="M16" s="89"/>
      <c r="N16" s="90"/>
      <c r="O16" s="91">
        <v>43626</v>
      </c>
      <c r="P16" s="92"/>
      <c r="Q16" s="88" t="s">
        <v>42</v>
      </c>
      <c r="R16" s="90"/>
      <c r="S16" s="88" t="s">
        <v>297</v>
      </c>
      <c r="T16" s="89"/>
      <c r="U16" s="90"/>
      <c r="V16" s="88" t="s">
        <v>371</v>
      </c>
      <c r="W16" s="89"/>
      <c r="X16" s="90"/>
      <c r="Z16" s="79"/>
      <c r="AA16" s="80"/>
      <c r="AB16" s="81"/>
      <c r="AC16" s="82"/>
      <c r="AD16" s="79"/>
      <c r="AE16" s="80"/>
      <c r="AF16" s="79"/>
      <c r="AG16" s="80"/>
      <c r="AP16" s="13" t="s">
        <v>273</v>
      </c>
    </row>
    <row r="17" spans="2:42" ht="57" customHeight="1" x14ac:dyDescent="0.2">
      <c r="B17" s="38" t="s">
        <v>354</v>
      </c>
      <c r="C17" s="85" t="s">
        <v>345</v>
      </c>
      <c r="D17" s="86"/>
      <c r="E17" s="87"/>
      <c r="F17" s="88" t="s">
        <v>310</v>
      </c>
      <c r="G17" s="89"/>
      <c r="H17" s="90"/>
      <c r="I17" s="88" t="s">
        <v>272</v>
      </c>
      <c r="J17" s="89"/>
      <c r="K17" s="90"/>
      <c r="L17" s="88" t="s">
        <v>309</v>
      </c>
      <c r="M17" s="89"/>
      <c r="N17" s="90"/>
      <c r="O17" s="91">
        <v>43626</v>
      </c>
      <c r="P17" s="92"/>
      <c r="Q17" s="88" t="s">
        <v>42</v>
      </c>
      <c r="R17" s="90"/>
      <c r="S17" s="88" t="s">
        <v>297</v>
      </c>
      <c r="T17" s="89"/>
      <c r="U17" s="90"/>
      <c r="V17" s="88" t="s">
        <v>371</v>
      </c>
      <c r="W17" s="89"/>
      <c r="X17" s="90"/>
      <c r="Z17" s="79"/>
      <c r="AA17" s="80"/>
      <c r="AB17" s="81"/>
      <c r="AC17" s="82"/>
      <c r="AD17" s="79"/>
      <c r="AE17" s="80"/>
      <c r="AF17" s="79"/>
      <c r="AG17" s="80"/>
      <c r="AP17" s="13" t="s">
        <v>274</v>
      </c>
    </row>
    <row r="18" spans="2:42" ht="49" customHeight="1" x14ac:dyDescent="0.2">
      <c r="B18" s="38" t="s">
        <v>355</v>
      </c>
      <c r="C18" s="85" t="s">
        <v>312</v>
      </c>
      <c r="D18" s="86"/>
      <c r="E18" s="87"/>
      <c r="F18" s="88" t="s">
        <v>311</v>
      </c>
      <c r="G18" s="89"/>
      <c r="H18" s="90"/>
      <c r="I18" s="88" t="s">
        <v>274</v>
      </c>
      <c r="J18" s="89"/>
      <c r="K18" s="90"/>
      <c r="L18" s="88" t="s">
        <v>309</v>
      </c>
      <c r="M18" s="89"/>
      <c r="N18" s="90"/>
      <c r="O18" s="91">
        <v>43626</v>
      </c>
      <c r="P18" s="92"/>
      <c r="Q18" s="88" t="s">
        <v>42</v>
      </c>
      <c r="R18" s="90"/>
      <c r="S18" s="88" t="s">
        <v>297</v>
      </c>
      <c r="T18" s="89"/>
      <c r="U18" s="90"/>
      <c r="V18" s="88" t="s">
        <v>371</v>
      </c>
      <c r="W18" s="89"/>
      <c r="X18" s="90"/>
      <c r="Z18" s="79"/>
      <c r="AA18" s="80"/>
      <c r="AB18" s="81"/>
      <c r="AC18" s="82"/>
      <c r="AD18" s="79"/>
      <c r="AE18" s="80"/>
      <c r="AF18" s="79"/>
      <c r="AG18" s="80"/>
      <c r="AP18" s="13" t="s">
        <v>275</v>
      </c>
    </row>
    <row r="19" spans="2:42" ht="63" customHeight="1" x14ac:dyDescent="0.2">
      <c r="B19" s="38" t="s">
        <v>356</v>
      </c>
      <c r="C19" s="85" t="s">
        <v>313</v>
      </c>
      <c r="D19" s="86"/>
      <c r="E19" s="87"/>
      <c r="F19" s="88" t="s">
        <v>315</v>
      </c>
      <c r="G19" s="89"/>
      <c r="H19" s="90"/>
      <c r="I19" s="88" t="s">
        <v>273</v>
      </c>
      <c r="J19" s="89"/>
      <c r="K19" s="90"/>
      <c r="L19" s="88" t="s">
        <v>309</v>
      </c>
      <c r="M19" s="89"/>
      <c r="N19" s="90"/>
      <c r="O19" s="91">
        <v>43626</v>
      </c>
      <c r="P19" s="92"/>
      <c r="Q19" s="88" t="s">
        <v>42</v>
      </c>
      <c r="R19" s="90"/>
      <c r="S19" s="88" t="s">
        <v>297</v>
      </c>
      <c r="T19" s="89"/>
      <c r="U19" s="90"/>
      <c r="V19" s="88" t="s">
        <v>371</v>
      </c>
      <c r="W19" s="89"/>
      <c r="X19" s="90"/>
      <c r="Z19" s="79"/>
      <c r="AA19" s="80"/>
      <c r="AB19" s="81"/>
      <c r="AC19" s="82"/>
      <c r="AD19" s="79"/>
      <c r="AE19" s="80"/>
      <c r="AF19" s="79"/>
      <c r="AG19" s="80"/>
      <c r="AP19" s="13" t="s">
        <v>276</v>
      </c>
    </row>
    <row r="20" spans="2:42" ht="68" customHeight="1" x14ac:dyDescent="0.2">
      <c r="B20" s="38" t="s">
        <v>357</v>
      </c>
      <c r="C20" s="85" t="s">
        <v>314</v>
      </c>
      <c r="D20" s="86"/>
      <c r="E20" s="87"/>
      <c r="F20" s="88" t="s">
        <v>316</v>
      </c>
      <c r="G20" s="89"/>
      <c r="H20" s="90"/>
      <c r="I20" s="88" t="s">
        <v>274</v>
      </c>
      <c r="J20" s="89"/>
      <c r="K20" s="90"/>
      <c r="L20" s="88" t="s">
        <v>309</v>
      </c>
      <c r="M20" s="89"/>
      <c r="N20" s="90"/>
      <c r="O20" s="91">
        <v>43626</v>
      </c>
      <c r="P20" s="92"/>
      <c r="Q20" s="88" t="s">
        <v>42</v>
      </c>
      <c r="R20" s="90"/>
      <c r="S20" s="88" t="s">
        <v>297</v>
      </c>
      <c r="T20" s="89"/>
      <c r="U20" s="90"/>
      <c r="V20" s="88" t="s">
        <v>371</v>
      </c>
      <c r="W20" s="89"/>
      <c r="X20" s="90"/>
      <c r="Z20" s="79"/>
      <c r="AA20" s="80"/>
      <c r="AB20" s="81"/>
      <c r="AC20" s="82"/>
      <c r="AD20" s="79"/>
      <c r="AE20" s="80"/>
      <c r="AF20" s="79"/>
      <c r="AG20" s="80"/>
      <c r="AP20" s="13" t="s">
        <v>277</v>
      </c>
    </row>
    <row r="21" spans="2:42" ht="54" customHeight="1" x14ac:dyDescent="0.2">
      <c r="B21" s="38" t="s">
        <v>358</v>
      </c>
      <c r="C21" s="85" t="s">
        <v>317</v>
      </c>
      <c r="D21" s="86"/>
      <c r="E21" s="87"/>
      <c r="F21" s="88" t="s">
        <v>318</v>
      </c>
      <c r="G21" s="89"/>
      <c r="H21" s="90"/>
      <c r="I21" s="88" t="s">
        <v>273</v>
      </c>
      <c r="J21" s="89"/>
      <c r="K21" s="90"/>
      <c r="L21" s="88" t="s">
        <v>309</v>
      </c>
      <c r="M21" s="89"/>
      <c r="N21" s="90"/>
      <c r="O21" s="91">
        <v>43626</v>
      </c>
      <c r="P21" s="92"/>
      <c r="Q21" s="88" t="s">
        <v>42</v>
      </c>
      <c r="R21" s="90"/>
      <c r="S21" s="88" t="s">
        <v>297</v>
      </c>
      <c r="T21" s="89"/>
      <c r="U21" s="90"/>
      <c r="V21" s="88" t="s">
        <v>371</v>
      </c>
      <c r="W21" s="89"/>
      <c r="X21" s="90"/>
      <c r="Z21" s="79"/>
      <c r="AA21" s="80"/>
      <c r="AB21" s="81"/>
      <c r="AC21" s="82"/>
      <c r="AD21" s="79"/>
      <c r="AE21" s="80"/>
      <c r="AF21" s="79"/>
      <c r="AG21" s="80"/>
      <c r="AP21" s="13" t="s">
        <v>278</v>
      </c>
    </row>
    <row r="22" spans="2:42" ht="54" customHeight="1" x14ac:dyDescent="0.2">
      <c r="B22" s="38" t="s">
        <v>359</v>
      </c>
      <c r="C22" s="85" t="s">
        <v>319</v>
      </c>
      <c r="D22" s="86"/>
      <c r="E22" s="87"/>
      <c r="F22" s="88" t="s">
        <v>320</v>
      </c>
      <c r="G22" s="89"/>
      <c r="H22" s="90"/>
      <c r="I22" s="88" t="s">
        <v>275</v>
      </c>
      <c r="J22" s="89"/>
      <c r="K22" s="90"/>
      <c r="L22" s="88" t="s">
        <v>321</v>
      </c>
      <c r="M22" s="89"/>
      <c r="N22" s="90"/>
      <c r="O22" s="91">
        <v>43626</v>
      </c>
      <c r="P22" s="92"/>
      <c r="Q22" s="88" t="s">
        <v>42</v>
      </c>
      <c r="R22" s="90"/>
      <c r="S22" s="88" t="s">
        <v>297</v>
      </c>
      <c r="T22" s="89"/>
      <c r="U22" s="90"/>
      <c r="V22" s="88" t="s">
        <v>371</v>
      </c>
      <c r="W22" s="89"/>
      <c r="X22" s="90"/>
      <c r="Z22" s="79"/>
      <c r="AA22" s="80"/>
      <c r="AB22" s="81"/>
      <c r="AC22" s="82"/>
      <c r="AD22" s="79"/>
      <c r="AE22" s="80"/>
      <c r="AF22" s="79"/>
      <c r="AG22" s="80"/>
      <c r="AP22" s="13" t="s">
        <v>279</v>
      </c>
    </row>
    <row r="23" spans="2:42" ht="54" customHeight="1" x14ac:dyDescent="0.2">
      <c r="B23" s="38" t="s">
        <v>360</v>
      </c>
      <c r="C23" s="85" t="s">
        <v>322</v>
      </c>
      <c r="D23" s="86"/>
      <c r="E23" s="87"/>
      <c r="F23" s="88" t="s">
        <v>323</v>
      </c>
      <c r="G23" s="89"/>
      <c r="H23" s="90"/>
      <c r="I23" s="88" t="s">
        <v>275</v>
      </c>
      <c r="J23" s="89"/>
      <c r="K23" s="90"/>
      <c r="L23" s="88" t="s">
        <v>321</v>
      </c>
      <c r="M23" s="89"/>
      <c r="N23" s="90"/>
      <c r="O23" s="91">
        <v>43626</v>
      </c>
      <c r="P23" s="92"/>
      <c r="Q23" s="88" t="s">
        <v>42</v>
      </c>
      <c r="R23" s="90"/>
      <c r="S23" s="88" t="s">
        <v>297</v>
      </c>
      <c r="T23" s="89"/>
      <c r="U23" s="90"/>
      <c r="V23" s="88" t="s">
        <v>371</v>
      </c>
      <c r="W23" s="89"/>
      <c r="X23" s="90"/>
      <c r="Z23" s="79"/>
      <c r="AA23" s="80"/>
      <c r="AB23" s="81"/>
      <c r="AC23" s="82"/>
      <c r="AD23" s="79"/>
      <c r="AE23" s="80"/>
      <c r="AF23" s="79"/>
      <c r="AG23" s="80"/>
    </row>
    <row r="24" spans="2:42" ht="54" customHeight="1" x14ac:dyDescent="0.2">
      <c r="B24" s="38" t="s">
        <v>361</v>
      </c>
      <c r="C24" s="85" t="s">
        <v>324</v>
      </c>
      <c r="D24" s="86"/>
      <c r="E24" s="87"/>
      <c r="F24" s="88" t="s">
        <v>325</v>
      </c>
      <c r="G24" s="89"/>
      <c r="H24" s="90"/>
      <c r="I24" s="88" t="s">
        <v>275</v>
      </c>
      <c r="J24" s="89"/>
      <c r="K24" s="90"/>
      <c r="L24" s="88" t="s">
        <v>328</v>
      </c>
      <c r="M24" s="89"/>
      <c r="N24" s="90"/>
      <c r="O24" s="91">
        <v>43626</v>
      </c>
      <c r="P24" s="92"/>
      <c r="Q24" s="88" t="s">
        <v>42</v>
      </c>
      <c r="R24" s="90"/>
      <c r="S24" s="88" t="s">
        <v>297</v>
      </c>
      <c r="T24" s="89"/>
      <c r="U24" s="90"/>
      <c r="V24" s="88" t="s">
        <v>371</v>
      </c>
      <c r="W24" s="89"/>
      <c r="X24" s="90"/>
      <c r="Z24" s="79"/>
      <c r="AA24" s="80"/>
      <c r="AB24" s="81"/>
      <c r="AC24" s="82"/>
      <c r="AD24" s="79"/>
      <c r="AE24" s="80"/>
      <c r="AF24" s="79"/>
      <c r="AG24" s="80"/>
    </row>
    <row r="25" spans="2:42" ht="79" customHeight="1" x14ac:dyDescent="0.2">
      <c r="B25" s="38" t="s">
        <v>362</v>
      </c>
      <c r="C25" s="85" t="s">
        <v>326</v>
      </c>
      <c r="D25" s="86"/>
      <c r="E25" s="87"/>
      <c r="F25" s="88" t="s">
        <v>327</v>
      </c>
      <c r="G25" s="89"/>
      <c r="H25" s="90"/>
      <c r="I25" s="88" t="s">
        <v>275</v>
      </c>
      <c r="J25" s="89"/>
      <c r="K25" s="90"/>
      <c r="L25" s="88" t="s">
        <v>328</v>
      </c>
      <c r="M25" s="89"/>
      <c r="N25" s="90"/>
      <c r="O25" s="91">
        <v>43626</v>
      </c>
      <c r="P25" s="92"/>
      <c r="Q25" s="88" t="s">
        <v>42</v>
      </c>
      <c r="R25" s="90"/>
      <c r="S25" s="88" t="s">
        <v>297</v>
      </c>
      <c r="T25" s="89"/>
      <c r="U25" s="90"/>
      <c r="V25" s="88" t="s">
        <v>371</v>
      </c>
      <c r="W25" s="89"/>
      <c r="X25" s="90"/>
      <c r="Z25" s="79"/>
      <c r="AA25" s="80"/>
      <c r="AB25" s="81"/>
      <c r="AC25" s="82"/>
      <c r="AD25" s="79"/>
      <c r="AE25" s="80"/>
      <c r="AF25" s="79"/>
      <c r="AG25" s="80"/>
    </row>
    <row r="26" spans="2:42" ht="73" customHeight="1" x14ac:dyDescent="0.2">
      <c r="B26" s="38" t="s">
        <v>363</v>
      </c>
      <c r="C26" s="85" t="s">
        <v>329</v>
      </c>
      <c r="D26" s="86"/>
      <c r="E26" s="87"/>
      <c r="F26" s="88" t="s">
        <v>330</v>
      </c>
      <c r="G26" s="89"/>
      <c r="H26" s="90"/>
      <c r="I26" s="88" t="s">
        <v>272</v>
      </c>
      <c r="J26" s="89"/>
      <c r="K26" s="90"/>
      <c r="L26" s="88" t="s">
        <v>328</v>
      </c>
      <c r="M26" s="89"/>
      <c r="N26" s="90"/>
      <c r="O26" s="91">
        <v>43626</v>
      </c>
      <c r="P26" s="92"/>
      <c r="Q26" s="88" t="s">
        <v>42</v>
      </c>
      <c r="R26" s="90"/>
      <c r="S26" s="88" t="s">
        <v>297</v>
      </c>
      <c r="T26" s="89"/>
      <c r="U26" s="90"/>
      <c r="V26" s="88" t="s">
        <v>371</v>
      </c>
      <c r="W26" s="89"/>
      <c r="X26" s="90"/>
      <c r="Z26" s="79"/>
      <c r="AA26" s="80"/>
      <c r="AB26" s="81"/>
      <c r="AC26" s="82"/>
      <c r="AD26" s="79"/>
      <c r="AE26" s="80"/>
      <c r="AF26" s="79"/>
      <c r="AG26" s="80"/>
    </row>
    <row r="27" spans="2:42" ht="54" customHeight="1" x14ac:dyDescent="0.2">
      <c r="B27" s="38" t="s">
        <v>364</v>
      </c>
      <c r="C27" s="85" t="s">
        <v>331</v>
      </c>
      <c r="D27" s="86"/>
      <c r="E27" s="87"/>
      <c r="F27" s="88" t="s">
        <v>332</v>
      </c>
      <c r="G27" s="89"/>
      <c r="H27" s="90"/>
      <c r="I27" s="88" t="s">
        <v>272</v>
      </c>
      <c r="J27" s="89"/>
      <c r="K27" s="90"/>
      <c r="L27" s="88" t="s">
        <v>328</v>
      </c>
      <c r="M27" s="89"/>
      <c r="N27" s="90"/>
      <c r="O27" s="91">
        <v>43626</v>
      </c>
      <c r="P27" s="92"/>
      <c r="Q27" s="88" t="s">
        <v>42</v>
      </c>
      <c r="R27" s="90"/>
      <c r="S27" s="88" t="s">
        <v>297</v>
      </c>
      <c r="T27" s="89"/>
      <c r="U27" s="90"/>
      <c r="V27" s="88" t="s">
        <v>371</v>
      </c>
      <c r="W27" s="89"/>
      <c r="X27" s="90"/>
      <c r="Z27" s="79"/>
      <c r="AA27" s="80"/>
      <c r="AB27" s="81"/>
      <c r="AC27" s="82"/>
      <c r="AD27" s="79"/>
      <c r="AE27" s="80"/>
      <c r="AF27" s="79"/>
      <c r="AG27" s="80"/>
    </row>
    <row r="28" spans="2:42" ht="53" customHeight="1" x14ac:dyDescent="0.2">
      <c r="B28" s="38" t="s">
        <v>365</v>
      </c>
      <c r="C28" s="85" t="s">
        <v>334</v>
      </c>
      <c r="D28" s="86"/>
      <c r="E28" s="87"/>
      <c r="F28" s="88" t="s">
        <v>335</v>
      </c>
      <c r="G28" s="89"/>
      <c r="H28" s="90"/>
      <c r="I28" s="88" t="s">
        <v>273</v>
      </c>
      <c r="J28" s="89"/>
      <c r="K28" s="90"/>
      <c r="L28" s="88" t="s">
        <v>333</v>
      </c>
      <c r="M28" s="89"/>
      <c r="N28" s="90"/>
      <c r="O28" s="91">
        <v>43626</v>
      </c>
      <c r="P28" s="92"/>
      <c r="Q28" s="88" t="s">
        <v>42</v>
      </c>
      <c r="R28" s="90"/>
      <c r="S28" s="88" t="s">
        <v>297</v>
      </c>
      <c r="T28" s="89"/>
      <c r="U28" s="90"/>
      <c r="V28" s="88" t="s">
        <v>371</v>
      </c>
      <c r="W28" s="89"/>
      <c r="X28" s="90"/>
      <c r="Z28" s="79"/>
      <c r="AA28" s="80"/>
      <c r="AB28" s="81"/>
      <c r="AC28" s="82"/>
      <c r="AD28" s="79"/>
      <c r="AE28" s="80"/>
      <c r="AF28" s="79"/>
      <c r="AG28" s="80"/>
    </row>
    <row r="29" spans="2:42" ht="66" customHeight="1" x14ac:dyDescent="0.2">
      <c r="B29" s="38" t="s">
        <v>366</v>
      </c>
      <c r="C29" s="85" t="s">
        <v>336</v>
      </c>
      <c r="D29" s="86"/>
      <c r="E29" s="87"/>
      <c r="F29" s="88" t="s">
        <v>337</v>
      </c>
      <c r="G29" s="89"/>
      <c r="H29" s="90"/>
      <c r="I29" s="88" t="s">
        <v>273</v>
      </c>
      <c r="J29" s="89"/>
      <c r="K29" s="90"/>
      <c r="L29" s="88" t="s">
        <v>333</v>
      </c>
      <c r="M29" s="89"/>
      <c r="N29" s="90"/>
      <c r="O29" s="91">
        <v>43626</v>
      </c>
      <c r="P29" s="92"/>
      <c r="Q29" s="88" t="s">
        <v>42</v>
      </c>
      <c r="R29" s="90"/>
      <c r="S29" s="88" t="s">
        <v>297</v>
      </c>
      <c r="T29" s="89"/>
      <c r="U29" s="90"/>
      <c r="V29" s="88" t="s">
        <v>371</v>
      </c>
      <c r="W29" s="89"/>
      <c r="X29" s="90"/>
      <c r="Z29" s="79"/>
      <c r="AA29" s="80"/>
      <c r="AB29" s="81"/>
      <c r="AC29" s="82"/>
      <c r="AD29" s="79"/>
      <c r="AE29" s="80"/>
      <c r="AF29" s="79"/>
      <c r="AG29" s="80"/>
    </row>
    <row r="30" spans="2:42" ht="55" customHeight="1" x14ac:dyDescent="0.2">
      <c r="B30" s="38" t="s">
        <v>367</v>
      </c>
      <c r="C30" s="85" t="s">
        <v>338</v>
      </c>
      <c r="D30" s="86"/>
      <c r="E30" s="87"/>
      <c r="F30" s="88" t="s">
        <v>339</v>
      </c>
      <c r="G30" s="89"/>
      <c r="H30" s="90"/>
      <c r="I30" s="88" t="s">
        <v>275</v>
      </c>
      <c r="J30" s="89"/>
      <c r="K30" s="90"/>
      <c r="L30" s="88" t="s">
        <v>340</v>
      </c>
      <c r="M30" s="89"/>
      <c r="N30" s="90"/>
      <c r="O30" s="91">
        <v>43626</v>
      </c>
      <c r="P30" s="92"/>
      <c r="Q30" s="88" t="s">
        <v>42</v>
      </c>
      <c r="R30" s="90"/>
      <c r="S30" s="88" t="s">
        <v>297</v>
      </c>
      <c r="T30" s="89"/>
      <c r="U30" s="90"/>
      <c r="V30" s="88" t="s">
        <v>371</v>
      </c>
      <c r="W30" s="89"/>
      <c r="X30" s="90"/>
      <c r="Z30" s="79"/>
      <c r="AA30" s="80"/>
      <c r="AB30" s="81"/>
      <c r="AC30" s="82"/>
      <c r="AD30" s="79"/>
      <c r="AE30" s="80"/>
      <c r="AF30" s="79"/>
      <c r="AG30" s="80"/>
    </row>
    <row r="31" spans="2:42" ht="20" x14ac:dyDescent="0.2">
      <c r="B31" s="38" t="s">
        <v>368</v>
      </c>
      <c r="C31" s="85" t="s">
        <v>341</v>
      </c>
      <c r="D31" s="86"/>
      <c r="E31" s="87"/>
      <c r="F31" s="88" t="s">
        <v>342</v>
      </c>
      <c r="G31" s="89"/>
      <c r="H31" s="90"/>
      <c r="I31" s="88" t="s">
        <v>275</v>
      </c>
      <c r="J31" s="89"/>
      <c r="K31" s="90"/>
      <c r="L31" s="88" t="s">
        <v>340</v>
      </c>
      <c r="M31" s="89"/>
      <c r="N31" s="90"/>
      <c r="O31" s="91">
        <v>43626</v>
      </c>
      <c r="P31" s="92"/>
      <c r="Q31" s="88" t="s">
        <v>42</v>
      </c>
      <c r="R31" s="90"/>
      <c r="S31" s="88" t="s">
        <v>297</v>
      </c>
      <c r="T31" s="89"/>
      <c r="U31" s="90"/>
      <c r="V31" s="88" t="s">
        <v>371</v>
      </c>
      <c r="W31" s="89"/>
      <c r="X31" s="90"/>
      <c r="Z31" s="79"/>
      <c r="AA31" s="80"/>
      <c r="AB31" s="81"/>
      <c r="AC31" s="82"/>
      <c r="AD31" s="79"/>
      <c r="AE31" s="80"/>
      <c r="AF31" s="79"/>
      <c r="AG31" s="80"/>
    </row>
    <row r="32" spans="2:42" ht="74" customHeight="1" x14ac:dyDescent="0.2">
      <c r="B32" s="38" t="s">
        <v>369</v>
      </c>
      <c r="C32" s="85" t="s">
        <v>343</v>
      </c>
      <c r="D32" s="86"/>
      <c r="E32" s="87"/>
      <c r="F32" s="88" t="s">
        <v>344</v>
      </c>
      <c r="G32" s="89"/>
      <c r="H32" s="90"/>
      <c r="I32" s="88" t="s">
        <v>275</v>
      </c>
      <c r="J32" s="89"/>
      <c r="K32" s="90"/>
      <c r="L32" s="88" t="s">
        <v>340</v>
      </c>
      <c r="M32" s="89"/>
      <c r="N32" s="90"/>
      <c r="O32" s="91">
        <v>43626</v>
      </c>
      <c r="P32" s="92"/>
      <c r="Q32" s="88" t="s">
        <v>42</v>
      </c>
      <c r="R32" s="90"/>
      <c r="S32" s="88" t="s">
        <v>297</v>
      </c>
      <c r="T32" s="89"/>
      <c r="U32" s="90"/>
      <c r="V32" s="88" t="s">
        <v>371</v>
      </c>
      <c r="W32" s="89"/>
      <c r="X32" s="90"/>
      <c r="Z32" s="79"/>
      <c r="AA32" s="80"/>
      <c r="AB32" s="81"/>
      <c r="AC32" s="82"/>
      <c r="AD32" s="79"/>
      <c r="AE32" s="80"/>
      <c r="AF32" s="79"/>
      <c r="AG32" s="80"/>
    </row>
    <row r="33" spans="2:33" ht="93" customHeight="1" x14ac:dyDescent="0.2">
      <c r="B33" s="38" t="s">
        <v>370</v>
      </c>
      <c r="C33" s="85" t="s">
        <v>346</v>
      </c>
      <c r="D33" s="86"/>
      <c r="E33" s="87"/>
      <c r="F33" s="88" t="s">
        <v>347</v>
      </c>
      <c r="G33" s="89"/>
      <c r="H33" s="90"/>
      <c r="I33" s="88" t="s">
        <v>272</v>
      </c>
      <c r="J33" s="89"/>
      <c r="K33" s="90"/>
      <c r="L33" s="88" t="s">
        <v>348</v>
      </c>
      <c r="M33" s="89"/>
      <c r="N33" s="90"/>
      <c r="O33" s="91">
        <v>43626</v>
      </c>
      <c r="P33" s="92"/>
      <c r="Q33" s="88" t="s">
        <v>42</v>
      </c>
      <c r="R33" s="90"/>
      <c r="S33" s="88" t="s">
        <v>297</v>
      </c>
      <c r="T33" s="89"/>
      <c r="U33" s="90"/>
      <c r="V33" s="88" t="s">
        <v>371</v>
      </c>
      <c r="W33" s="89"/>
      <c r="X33" s="90"/>
      <c r="Z33" s="79"/>
      <c r="AA33" s="80"/>
      <c r="AB33" s="81"/>
      <c r="AC33" s="82"/>
      <c r="AD33" s="79"/>
      <c r="AE33" s="80"/>
      <c r="AF33" s="79"/>
      <c r="AG33" s="80"/>
    </row>
    <row r="34" spans="2:33" ht="52" customHeight="1" x14ac:dyDescent="0.2">
      <c r="B34" s="38" t="s">
        <v>382</v>
      </c>
      <c r="C34" s="98" t="s">
        <v>384</v>
      </c>
      <c r="D34" s="86"/>
      <c r="E34" s="87"/>
      <c r="F34" s="99" t="s">
        <v>383</v>
      </c>
      <c r="G34" s="89"/>
      <c r="H34" s="90"/>
      <c r="I34" s="88" t="s">
        <v>279</v>
      </c>
      <c r="J34" s="89"/>
      <c r="K34" s="90"/>
      <c r="L34" s="88" t="s">
        <v>309</v>
      </c>
      <c r="M34" s="89"/>
      <c r="N34" s="90"/>
      <c r="O34" s="91">
        <v>43635</v>
      </c>
      <c r="P34" s="92"/>
      <c r="Q34" s="88" t="s">
        <v>42</v>
      </c>
      <c r="R34" s="90"/>
      <c r="S34" s="99" t="s">
        <v>297</v>
      </c>
      <c r="T34" s="89"/>
      <c r="U34" s="90"/>
      <c r="V34" s="99" t="s">
        <v>371</v>
      </c>
      <c r="W34" s="89"/>
      <c r="X34" s="90"/>
      <c r="Z34" s="79"/>
      <c r="AA34" s="80"/>
      <c r="AB34" s="81"/>
      <c r="AC34" s="82"/>
      <c r="AD34" s="79"/>
      <c r="AE34" s="80"/>
      <c r="AF34" s="79"/>
      <c r="AG34" s="80"/>
    </row>
    <row r="35" spans="2:33" ht="50" customHeight="1" x14ac:dyDescent="0.2">
      <c r="B35" s="97" t="s">
        <v>385</v>
      </c>
      <c r="C35" s="98" t="s">
        <v>390</v>
      </c>
      <c r="D35" s="86"/>
      <c r="E35" s="87"/>
      <c r="F35" s="99" t="s">
        <v>391</v>
      </c>
      <c r="G35" s="89"/>
      <c r="H35" s="90"/>
      <c r="I35" s="88" t="s">
        <v>271</v>
      </c>
      <c r="J35" s="89"/>
      <c r="K35" s="90"/>
      <c r="L35" s="99" t="s">
        <v>309</v>
      </c>
      <c r="M35" s="89"/>
      <c r="N35" s="90"/>
      <c r="O35" s="91">
        <v>43635</v>
      </c>
      <c r="P35" s="92"/>
      <c r="Q35" s="88" t="s">
        <v>44</v>
      </c>
      <c r="R35" s="90"/>
      <c r="S35" s="99" t="s">
        <v>297</v>
      </c>
      <c r="T35" s="89"/>
      <c r="U35" s="90"/>
      <c r="V35" s="99" t="s">
        <v>371</v>
      </c>
      <c r="W35" s="89"/>
      <c r="X35" s="90"/>
      <c r="Z35" s="79"/>
      <c r="AA35" s="80"/>
      <c r="AB35" s="81"/>
      <c r="AC35" s="82"/>
      <c r="AD35" s="79"/>
      <c r="AE35" s="80"/>
      <c r="AF35" s="79"/>
      <c r="AG35" s="80"/>
    </row>
    <row r="36" spans="2:33" ht="49" customHeight="1" x14ac:dyDescent="0.2">
      <c r="B36" s="97" t="s">
        <v>388</v>
      </c>
      <c r="C36" s="98" t="s">
        <v>386</v>
      </c>
      <c r="D36" s="86"/>
      <c r="E36" s="87"/>
      <c r="F36" s="99" t="s">
        <v>387</v>
      </c>
      <c r="G36" s="89"/>
      <c r="H36" s="90"/>
      <c r="I36" s="88" t="s">
        <v>269</v>
      </c>
      <c r="J36" s="89"/>
      <c r="K36" s="90"/>
      <c r="L36" s="99" t="s">
        <v>309</v>
      </c>
      <c r="M36" s="89"/>
      <c r="N36" s="90"/>
      <c r="O36" s="91">
        <v>43635</v>
      </c>
      <c r="P36" s="92"/>
      <c r="Q36" s="99" t="s">
        <v>42</v>
      </c>
      <c r="R36" s="90"/>
      <c r="S36" s="99" t="s">
        <v>297</v>
      </c>
      <c r="T36" s="89"/>
      <c r="U36" s="90"/>
      <c r="V36" s="99" t="s">
        <v>371</v>
      </c>
      <c r="W36" s="89"/>
      <c r="X36" s="90"/>
      <c r="Z36" s="79"/>
      <c r="AA36" s="80"/>
      <c r="AB36" s="81"/>
      <c r="AC36" s="82"/>
      <c r="AD36" s="79"/>
      <c r="AE36" s="80"/>
      <c r="AF36" s="79"/>
      <c r="AG36" s="80"/>
    </row>
    <row r="37" spans="2:33" ht="40" customHeight="1" x14ac:dyDescent="0.2">
      <c r="B37" s="97" t="s">
        <v>389</v>
      </c>
      <c r="C37" s="98" t="s">
        <v>392</v>
      </c>
      <c r="D37" s="86"/>
      <c r="E37" s="87"/>
      <c r="F37" s="99" t="s">
        <v>393</v>
      </c>
      <c r="G37" s="89"/>
      <c r="H37" s="90"/>
      <c r="I37" s="88" t="s">
        <v>275</v>
      </c>
      <c r="J37" s="89"/>
      <c r="K37" s="90"/>
      <c r="L37" s="88" t="s">
        <v>321</v>
      </c>
      <c r="M37" s="89"/>
      <c r="N37" s="90"/>
      <c r="O37" s="91">
        <v>43635</v>
      </c>
      <c r="P37" s="92"/>
      <c r="Q37" s="88" t="s">
        <v>44</v>
      </c>
      <c r="R37" s="90"/>
      <c r="S37" s="99" t="s">
        <v>297</v>
      </c>
      <c r="T37" s="89"/>
      <c r="U37" s="90"/>
      <c r="V37" s="99" t="s">
        <v>371</v>
      </c>
      <c r="W37" s="89"/>
      <c r="X37" s="90"/>
      <c r="Z37" s="79"/>
      <c r="AA37" s="80"/>
      <c r="AB37" s="81"/>
      <c r="AC37" s="82"/>
      <c r="AD37" s="79"/>
      <c r="AE37" s="80"/>
      <c r="AF37" s="79"/>
      <c r="AG37" s="80"/>
    </row>
    <row r="38" spans="2:33" ht="41" customHeight="1" x14ac:dyDescent="0.2">
      <c r="B38" s="97" t="s">
        <v>394</v>
      </c>
      <c r="C38" s="98" t="s">
        <v>416</v>
      </c>
      <c r="D38" s="86"/>
      <c r="E38" s="87"/>
      <c r="F38" s="99" t="s">
        <v>417</v>
      </c>
      <c r="G38" s="89"/>
      <c r="H38" s="90"/>
      <c r="I38" s="88" t="s">
        <v>278</v>
      </c>
      <c r="J38" s="89"/>
      <c r="K38" s="90"/>
      <c r="L38" s="88" t="s">
        <v>309</v>
      </c>
      <c r="M38" s="89"/>
      <c r="N38" s="90"/>
      <c r="O38" s="91">
        <v>43635</v>
      </c>
      <c r="P38" s="92"/>
      <c r="Q38" s="99" t="s">
        <v>44</v>
      </c>
      <c r="R38" s="90"/>
      <c r="S38" s="99" t="s">
        <v>297</v>
      </c>
      <c r="T38" s="89"/>
      <c r="U38" s="90"/>
      <c r="V38" s="99" t="s">
        <v>371</v>
      </c>
      <c r="W38" s="89"/>
      <c r="X38" s="90"/>
      <c r="Z38" s="79"/>
      <c r="AA38" s="80"/>
      <c r="AB38" s="81"/>
      <c r="AC38" s="82"/>
      <c r="AD38" s="79"/>
      <c r="AE38" s="80"/>
      <c r="AF38" s="79"/>
      <c r="AG38" s="80"/>
    </row>
    <row r="39" spans="2:33" x14ac:dyDescent="0.2">
      <c r="B39" s="38"/>
      <c r="C39" s="85"/>
      <c r="D39" s="86"/>
      <c r="E39" s="87"/>
      <c r="F39" s="88"/>
      <c r="G39" s="89"/>
      <c r="H39" s="90"/>
      <c r="I39" s="88"/>
      <c r="J39" s="89"/>
      <c r="K39" s="90"/>
      <c r="L39" s="88"/>
      <c r="M39" s="89"/>
      <c r="N39" s="90"/>
      <c r="O39" s="91"/>
      <c r="P39" s="92"/>
      <c r="Q39" s="88"/>
      <c r="R39" s="90"/>
      <c r="S39" s="88"/>
      <c r="T39" s="89"/>
      <c r="U39" s="90"/>
      <c r="V39" s="88"/>
      <c r="W39" s="89"/>
      <c r="X39" s="90"/>
      <c r="Z39" s="79"/>
      <c r="AA39" s="80"/>
      <c r="AB39" s="81"/>
      <c r="AC39" s="82"/>
      <c r="AD39" s="79"/>
      <c r="AE39" s="80"/>
      <c r="AF39" s="79"/>
      <c r="AG39" s="80"/>
    </row>
    <row r="40" spans="2:33" x14ac:dyDescent="0.2">
      <c r="B40" s="38"/>
      <c r="C40" s="85"/>
      <c r="D40" s="86"/>
      <c r="E40" s="87"/>
      <c r="F40" s="88"/>
      <c r="G40" s="89"/>
      <c r="H40" s="90"/>
      <c r="I40" s="88"/>
      <c r="J40" s="89"/>
      <c r="K40" s="90"/>
      <c r="L40" s="88"/>
      <c r="M40" s="89"/>
      <c r="N40" s="90"/>
      <c r="O40" s="91"/>
      <c r="P40" s="92"/>
      <c r="Q40" s="88"/>
      <c r="R40" s="90"/>
      <c r="S40" s="88"/>
      <c r="T40" s="89"/>
      <c r="U40" s="90"/>
      <c r="V40" s="88"/>
      <c r="W40" s="89"/>
      <c r="X40" s="90"/>
      <c r="Z40" s="79"/>
      <c r="AA40" s="80"/>
      <c r="AB40" s="81"/>
      <c r="AC40" s="82"/>
      <c r="AD40" s="79"/>
      <c r="AE40" s="80"/>
      <c r="AF40" s="79"/>
      <c r="AG40" s="80"/>
    </row>
    <row r="41" spans="2:33" x14ac:dyDescent="0.2">
      <c r="B41" s="38"/>
      <c r="C41" s="85"/>
      <c r="D41" s="86"/>
      <c r="E41" s="87"/>
      <c r="F41" s="88"/>
      <c r="G41" s="89"/>
      <c r="H41" s="90"/>
      <c r="I41" s="88"/>
      <c r="J41" s="89"/>
      <c r="K41" s="90"/>
      <c r="L41" s="88"/>
      <c r="M41" s="89"/>
      <c r="N41" s="90"/>
      <c r="O41" s="91"/>
      <c r="P41" s="92"/>
      <c r="Q41" s="88"/>
      <c r="R41" s="90"/>
      <c r="S41" s="88"/>
      <c r="T41" s="89"/>
      <c r="U41" s="90"/>
      <c r="V41" s="88"/>
      <c r="W41" s="89"/>
      <c r="X41" s="90"/>
      <c r="Z41" s="79"/>
      <c r="AA41" s="80"/>
      <c r="AB41" s="81"/>
      <c r="AC41" s="82"/>
      <c r="AD41" s="79"/>
      <c r="AE41" s="80"/>
      <c r="AF41" s="79"/>
      <c r="AG41" s="80"/>
    </row>
    <row r="42" spans="2:33" x14ac:dyDescent="0.2">
      <c r="B42" s="38"/>
      <c r="C42" s="85"/>
      <c r="D42" s="86"/>
      <c r="E42" s="87"/>
      <c r="F42" s="88"/>
      <c r="G42" s="89"/>
      <c r="H42" s="90"/>
      <c r="I42" s="88"/>
      <c r="J42" s="89"/>
      <c r="K42" s="90"/>
      <c r="L42" s="88"/>
      <c r="M42" s="89"/>
      <c r="N42" s="90"/>
      <c r="O42" s="91"/>
      <c r="P42" s="92"/>
      <c r="Q42" s="88"/>
      <c r="R42" s="90"/>
      <c r="S42" s="88"/>
      <c r="T42" s="89"/>
      <c r="U42" s="90"/>
      <c r="V42" s="88"/>
      <c r="W42" s="89"/>
      <c r="X42" s="90"/>
      <c r="Z42" s="79"/>
      <c r="AA42" s="80"/>
      <c r="AB42" s="81"/>
      <c r="AC42" s="82"/>
      <c r="AD42" s="79"/>
      <c r="AE42" s="80"/>
      <c r="AF42" s="79"/>
      <c r="AG42" s="80"/>
    </row>
    <row r="43" spans="2:33" x14ac:dyDescent="0.2">
      <c r="B43" s="38"/>
      <c r="C43" s="85"/>
      <c r="D43" s="86"/>
      <c r="E43" s="87"/>
      <c r="F43" s="88"/>
      <c r="G43" s="89"/>
      <c r="H43" s="90"/>
      <c r="I43" s="88"/>
      <c r="J43" s="89"/>
      <c r="K43" s="90"/>
      <c r="L43" s="88"/>
      <c r="M43" s="89"/>
      <c r="N43" s="90"/>
      <c r="O43" s="91"/>
      <c r="P43" s="92"/>
      <c r="Q43" s="88"/>
      <c r="R43" s="90"/>
      <c r="S43" s="88"/>
      <c r="T43" s="89"/>
      <c r="U43" s="90"/>
      <c r="V43" s="88"/>
      <c r="W43" s="89"/>
      <c r="X43" s="90"/>
      <c r="Z43" s="79"/>
      <c r="AA43" s="80"/>
      <c r="AB43" s="81"/>
      <c r="AC43" s="82"/>
      <c r="AD43" s="79"/>
      <c r="AE43" s="80"/>
      <c r="AF43" s="79"/>
      <c r="AG43" s="80"/>
    </row>
    <row r="44" spans="2:33" x14ac:dyDescent="0.2">
      <c r="B44" s="38"/>
      <c r="C44" s="85"/>
      <c r="D44" s="86"/>
      <c r="E44" s="87"/>
      <c r="F44" s="88"/>
      <c r="G44" s="89"/>
      <c r="H44" s="90"/>
      <c r="I44" s="88"/>
      <c r="J44" s="89"/>
      <c r="K44" s="90"/>
      <c r="L44" s="88"/>
      <c r="M44" s="89"/>
      <c r="N44" s="90"/>
      <c r="O44" s="91"/>
      <c r="P44" s="92"/>
      <c r="Q44" s="88"/>
      <c r="R44" s="90"/>
      <c r="S44" s="88"/>
      <c r="T44" s="89"/>
      <c r="U44" s="90"/>
      <c r="V44" s="88"/>
      <c r="W44" s="89"/>
      <c r="X44" s="90"/>
      <c r="Z44" s="79"/>
      <c r="AA44" s="80"/>
      <c r="AB44" s="81"/>
      <c r="AC44" s="82"/>
      <c r="AD44" s="79"/>
      <c r="AE44" s="80"/>
      <c r="AF44" s="79"/>
      <c r="AG44" s="80"/>
    </row>
  </sheetData>
  <autoFilter ref="B9:X9" xr:uid="{00000000-0009-0000-0000-000002000000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  <filterColumn colId="18" showButton="0"/>
    <filterColumn colId="20" showButton="0"/>
    <filterColumn colId="21" showButton="0"/>
  </autoFilter>
  <mergeCells count="438">
    <mergeCell ref="AB41:AC41"/>
    <mergeCell ref="AD41:AE41"/>
    <mergeCell ref="AF41:AG41"/>
    <mergeCell ref="C42:E42"/>
    <mergeCell ref="F42:H42"/>
    <mergeCell ref="I42:K42"/>
    <mergeCell ref="L42:N42"/>
    <mergeCell ref="O42:P42"/>
    <mergeCell ref="Q42:R42"/>
    <mergeCell ref="S42:U42"/>
    <mergeCell ref="V42:X42"/>
    <mergeCell ref="Z42:AA42"/>
    <mergeCell ref="AB42:AC42"/>
    <mergeCell ref="AD42:AE42"/>
    <mergeCell ref="AF42:AG42"/>
    <mergeCell ref="C41:E41"/>
    <mergeCell ref="F41:H41"/>
    <mergeCell ref="I41:K41"/>
    <mergeCell ref="L41:N41"/>
    <mergeCell ref="O41:P41"/>
    <mergeCell ref="Q41:R41"/>
    <mergeCell ref="S41:U41"/>
    <mergeCell ref="V41:X41"/>
    <mergeCell ref="Z41:AA41"/>
    <mergeCell ref="AB39:AC39"/>
    <mergeCell ref="AD39:AE39"/>
    <mergeCell ref="AF39:AG39"/>
    <mergeCell ref="C40:E40"/>
    <mergeCell ref="F40:H40"/>
    <mergeCell ref="I40:K40"/>
    <mergeCell ref="L40:N40"/>
    <mergeCell ref="O40:P40"/>
    <mergeCell ref="Q40:R40"/>
    <mergeCell ref="S40:U40"/>
    <mergeCell ref="V40:X40"/>
    <mergeCell ref="Z40:AA40"/>
    <mergeCell ref="AB40:AC40"/>
    <mergeCell ref="AD40:AE40"/>
    <mergeCell ref="AF40:AG40"/>
    <mergeCell ref="C39:E39"/>
    <mergeCell ref="F39:H39"/>
    <mergeCell ref="I39:K39"/>
    <mergeCell ref="L39:N39"/>
    <mergeCell ref="O39:P39"/>
    <mergeCell ref="Q39:R39"/>
    <mergeCell ref="S39:U39"/>
    <mergeCell ref="V39:X39"/>
    <mergeCell ref="Z39:AA39"/>
    <mergeCell ref="AB37:AC37"/>
    <mergeCell ref="AD37:AE37"/>
    <mergeCell ref="AF37:AG37"/>
    <mergeCell ref="C38:E38"/>
    <mergeCell ref="F38:H38"/>
    <mergeCell ref="I38:K38"/>
    <mergeCell ref="L38:N38"/>
    <mergeCell ref="O38:P38"/>
    <mergeCell ref="Q38:R38"/>
    <mergeCell ref="S38:U38"/>
    <mergeCell ref="V38:X38"/>
    <mergeCell ref="Z38:AA38"/>
    <mergeCell ref="AB38:AC38"/>
    <mergeCell ref="AD38:AE38"/>
    <mergeCell ref="AF38:AG38"/>
    <mergeCell ref="C37:E37"/>
    <mergeCell ref="F37:H37"/>
    <mergeCell ref="I37:K37"/>
    <mergeCell ref="L37:N37"/>
    <mergeCell ref="O37:P37"/>
    <mergeCell ref="Q37:R37"/>
    <mergeCell ref="S37:U37"/>
    <mergeCell ref="V37:X37"/>
    <mergeCell ref="Z37:AA37"/>
    <mergeCell ref="AB35:AC35"/>
    <mergeCell ref="AD35:AE35"/>
    <mergeCell ref="AF35:AG35"/>
    <mergeCell ref="C36:E36"/>
    <mergeCell ref="F36:H36"/>
    <mergeCell ref="I36:K36"/>
    <mergeCell ref="L36:N36"/>
    <mergeCell ref="O36:P36"/>
    <mergeCell ref="Q36:R36"/>
    <mergeCell ref="S36:U36"/>
    <mergeCell ref="V36:X36"/>
    <mergeCell ref="Z36:AA36"/>
    <mergeCell ref="AB36:AC36"/>
    <mergeCell ref="AD36:AE36"/>
    <mergeCell ref="AF36:AG36"/>
    <mergeCell ref="C35:E35"/>
    <mergeCell ref="F35:H35"/>
    <mergeCell ref="I35:K35"/>
    <mergeCell ref="L35:N35"/>
    <mergeCell ref="O35:P35"/>
    <mergeCell ref="Q35:R35"/>
    <mergeCell ref="S35:U35"/>
    <mergeCell ref="V35:X35"/>
    <mergeCell ref="Z35:AA35"/>
    <mergeCell ref="C34:E34"/>
    <mergeCell ref="F34:H34"/>
    <mergeCell ref="I34:K34"/>
    <mergeCell ref="L34:N34"/>
    <mergeCell ref="O34:P34"/>
    <mergeCell ref="Q34:R34"/>
    <mergeCell ref="S34:U34"/>
    <mergeCell ref="V34:X34"/>
    <mergeCell ref="Z34:AA34"/>
    <mergeCell ref="AB34:AC34"/>
    <mergeCell ref="AD34:AE34"/>
    <mergeCell ref="AF34:AG34"/>
    <mergeCell ref="Z31:AA31"/>
    <mergeCell ref="AB31:AC31"/>
    <mergeCell ref="AD31:AE31"/>
    <mergeCell ref="AF31:AG31"/>
    <mergeCell ref="Z32:AA32"/>
    <mergeCell ref="AB32:AC32"/>
    <mergeCell ref="AD32:AE32"/>
    <mergeCell ref="AF32:AG32"/>
    <mergeCell ref="Z29:AA29"/>
    <mergeCell ref="AB29:AC29"/>
    <mergeCell ref="AD29:AE29"/>
    <mergeCell ref="AF29:AG29"/>
    <mergeCell ref="Z30:AA30"/>
    <mergeCell ref="AB30:AC30"/>
    <mergeCell ref="AD30:AE30"/>
    <mergeCell ref="AF30:AG30"/>
    <mergeCell ref="Z44:AA44"/>
    <mergeCell ref="AB44:AC44"/>
    <mergeCell ref="AD44:AE44"/>
    <mergeCell ref="AF44:AG44"/>
    <mergeCell ref="Z33:AA33"/>
    <mergeCell ref="AB33:AC33"/>
    <mergeCell ref="AD33:AE33"/>
    <mergeCell ref="AF33:AG33"/>
    <mergeCell ref="Z43:AA43"/>
    <mergeCell ref="AB43:AC43"/>
    <mergeCell ref="AD43:AE43"/>
    <mergeCell ref="AF43:AG43"/>
    <mergeCell ref="Z27:AA27"/>
    <mergeCell ref="AB27:AC27"/>
    <mergeCell ref="AD27:AE27"/>
    <mergeCell ref="AF27:AG27"/>
    <mergeCell ref="Z28:AA28"/>
    <mergeCell ref="AB28:AC28"/>
    <mergeCell ref="AD28:AE28"/>
    <mergeCell ref="AF28:AG28"/>
    <mergeCell ref="Z25:AA25"/>
    <mergeCell ref="AB25:AC25"/>
    <mergeCell ref="AD25:AE25"/>
    <mergeCell ref="AF25:AG25"/>
    <mergeCell ref="Z26:AA26"/>
    <mergeCell ref="AB26:AC26"/>
    <mergeCell ref="AD26:AE26"/>
    <mergeCell ref="AF26:AG26"/>
    <mergeCell ref="Z23:AA23"/>
    <mergeCell ref="AB23:AC23"/>
    <mergeCell ref="AD23:AE23"/>
    <mergeCell ref="AF23:AG23"/>
    <mergeCell ref="Z24:AA24"/>
    <mergeCell ref="AB24:AC24"/>
    <mergeCell ref="AD24:AE24"/>
    <mergeCell ref="AF24:AG24"/>
    <mergeCell ref="Z21:AA21"/>
    <mergeCell ref="AB21:AC21"/>
    <mergeCell ref="AD21:AE21"/>
    <mergeCell ref="AF21:AG21"/>
    <mergeCell ref="Z22:AA22"/>
    <mergeCell ref="AB22:AC22"/>
    <mergeCell ref="AD22:AE22"/>
    <mergeCell ref="AF22:AG22"/>
    <mergeCell ref="Z19:AA19"/>
    <mergeCell ref="AB19:AC19"/>
    <mergeCell ref="AD19:AE19"/>
    <mergeCell ref="AF19:AG19"/>
    <mergeCell ref="Z20:AA20"/>
    <mergeCell ref="AB20:AC20"/>
    <mergeCell ref="AD20:AE20"/>
    <mergeCell ref="AF20:AG20"/>
    <mergeCell ref="Z17:AA17"/>
    <mergeCell ref="AB17:AC17"/>
    <mergeCell ref="AD17:AE17"/>
    <mergeCell ref="AF17:AG17"/>
    <mergeCell ref="Z18:AA18"/>
    <mergeCell ref="AB18:AC18"/>
    <mergeCell ref="AD18:AE18"/>
    <mergeCell ref="AF18:AG18"/>
    <mergeCell ref="Z15:AA15"/>
    <mergeCell ref="AB15:AC15"/>
    <mergeCell ref="AD15:AE15"/>
    <mergeCell ref="AF15:AG15"/>
    <mergeCell ref="Z16:AA16"/>
    <mergeCell ref="AB16:AC16"/>
    <mergeCell ref="AD16:AE16"/>
    <mergeCell ref="AF16:AG16"/>
    <mergeCell ref="Z13:AA13"/>
    <mergeCell ref="AB13:AC13"/>
    <mergeCell ref="AD13:AE13"/>
    <mergeCell ref="AF13:AG13"/>
    <mergeCell ref="Z14:AA14"/>
    <mergeCell ref="AB14:AC14"/>
    <mergeCell ref="AD14:AE14"/>
    <mergeCell ref="AF14:AG14"/>
    <mergeCell ref="Z11:AA11"/>
    <mergeCell ref="AB11:AC11"/>
    <mergeCell ref="AD11:AE11"/>
    <mergeCell ref="AF11:AG11"/>
    <mergeCell ref="Z12:AA12"/>
    <mergeCell ref="AB12:AC12"/>
    <mergeCell ref="AD12:AE12"/>
    <mergeCell ref="AF12:AG12"/>
    <mergeCell ref="C44:E44"/>
    <mergeCell ref="F44:H44"/>
    <mergeCell ref="L44:N44"/>
    <mergeCell ref="Q44:R44"/>
    <mergeCell ref="V44:X44"/>
    <mergeCell ref="C43:E43"/>
    <mergeCell ref="F43:H43"/>
    <mergeCell ref="L43:N43"/>
    <mergeCell ref="Q43:R43"/>
    <mergeCell ref="V43:X43"/>
    <mergeCell ref="I43:K43"/>
    <mergeCell ref="I44:K44"/>
    <mergeCell ref="O43:P43"/>
    <mergeCell ref="O44:P44"/>
    <mergeCell ref="S43:U43"/>
    <mergeCell ref="S44:U44"/>
    <mergeCell ref="C33:E33"/>
    <mergeCell ref="F33:H33"/>
    <mergeCell ref="L33:N33"/>
    <mergeCell ref="Q33:R33"/>
    <mergeCell ref="V33:X33"/>
    <mergeCell ref="C32:E32"/>
    <mergeCell ref="F32:H32"/>
    <mergeCell ref="L32:N32"/>
    <mergeCell ref="Q32:R32"/>
    <mergeCell ref="V32:X32"/>
    <mergeCell ref="I32:K32"/>
    <mergeCell ref="I33:K33"/>
    <mergeCell ref="O32:P32"/>
    <mergeCell ref="O33:P33"/>
    <mergeCell ref="S32:U32"/>
    <mergeCell ref="S33:U33"/>
    <mergeCell ref="C31:E31"/>
    <mergeCell ref="F31:H31"/>
    <mergeCell ref="L31:N31"/>
    <mergeCell ref="Q31:R31"/>
    <mergeCell ref="V31:X31"/>
    <mergeCell ref="C30:E30"/>
    <mergeCell ref="F30:H30"/>
    <mergeCell ref="L30:N30"/>
    <mergeCell ref="Q30:R30"/>
    <mergeCell ref="V30:X30"/>
    <mergeCell ref="I30:K30"/>
    <mergeCell ref="I31:K31"/>
    <mergeCell ref="O30:P30"/>
    <mergeCell ref="O31:P31"/>
    <mergeCell ref="S30:U30"/>
    <mergeCell ref="S31:U31"/>
    <mergeCell ref="C29:E29"/>
    <mergeCell ref="F29:H29"/>
    <mergeCell ref="L29:N29"/>
    <mergeCell ref="Q29:R29"/>
    <mergeCell ref="V29:X29"/>
    <mergeCell ref="C28:E28"/>
    <mergeCell ref="F28:H28"/>
    <mergeCell ref="L28:N28"/>
    <mergeCell ref="Q28:R28"/>
    <mergeCell ref="V28:X28"/>
    <mergeCell ref="I28:K28"/>
    <mergeCell ref="I29:K29"/>
    <mergeCell ref="O28:P28"/>
    <mergeCell ref="O29:P29"/>
    <mergeCell ref="S28:U28"/>
    <mergeCell ref="S29:U29"/>
    <mergeCell ref="C27:E27"/>
    <mergeCell ref="F27:H27"/>
    <mergeCell ref="L27:N27"/>
    <mergeCell ref="Q27:R27"/>
    <mergeCell ref="V27:X27"/>
    <mergeCell ref="C26:E26"/>
    <mergeCell ref="F26:H26"/>
    <mergeCell ref="L26:N26"/>
    <mergeCell ref="Q26:R26"/>
    <mergeCell ref="V26:X26"/>
    <mergeCell ref="I26:K26"/>
    <mergeCell ref="I27:K27"/>
    <mergeCell ref="O26:P26"/>
    <mergeCell ref="O27:P27"/>
    <mergeCell ref="S26:U26"/>
    <mergeCell ref="S27:U27"/>
    <mergeCell ref="C25:E25"/>
    <mergeCell ref="F25:H25"/>
    <mergeCell ref="L25:N25"/>
    <mergeCell ref="Q25:R25"/>
    <mergeCell ref="V25:X25"/>
    <mergeCell ref="C24:E24"/>
    <mergeCell ref="F24:H24"/>
    <mergeCell ref="L24:N24"/>
    <mergeCell ref="Q24:R24"/>
    <mergeCell ref="V24:X24"/>
    <mergeCell ref="I24:K24"/>
    <mergeCell ref="I25:K25"/>
    <mergeCell ref="O24:P24"/>
    <mergeCell ref="O25:P25"/>
    <mergeCell ref="S24:U24"/>
    <mergeCell ref="S25:U25"/>
    <mergeCell ref="C23:E23"/>
    <mergeCell ref="F23:H23"/>
    <mergeCell ref="L23:N23"/>
    <mergeCell ref="Q23:R23"/>
    <mergeCell ref="V23:X23"/>
    <mergeCell ref="C22:E22"/>
    <mergeCell ref="F22:H22"/>
    <mergeCell ref="L22:N22"/>
    <mergeCell ref="Q22:R22"/>
    <mergeCell ref="V22:X22"/>
    <mergeCell ref="I22:K22"/>
    <mergeCell ref="I23:K23"/>
    <mergeCell ref="O22:P22"/>
    <mergeCell ref="O23:P23"/>
    <mergeCell ref="S22:U22"/>
    <mergeCell ref="S23:U23"/>
    <mergeCell ref="C21:E21"/>
    <mergeCell ref="F21:H21"/>
    <mergeCell ref="L21:N21"/>
    <mergeCell ref="Q21:R21"/>
    <mergeCell ref="V21:X21"/>
    <mergeCell ref="C20:E20"/>
    <mergeCell ref="F20:H20"/>
    <mergeCell ref="L20:N20"/>
    <mergeCell ref="Q20:R20"/>
    <mergeCell ref="V20:X20"/>
    <mergeCell ref="I20:K20"/>
    <mergeCell ref="I21:K21"/>
    <mergeCell ref="O20:P20"/>
    <mergeCell ref="O21:P21"/>
    <mergeCell ref="S20:U20"/>
    <mergeCell ref="S21:U21"/>
    <mergeCell ref="C19:E19"/>
    <mergeCell ref="F19:H19"/>
    <mergeCell ref="L19:N19"/>
    <mergeCell ref="Q19:R19"/>
    <mergeCell ref="V19:X19"/>
    <mergeCell ref="C18:E18"/>
    <mergeCell ref="F18:H18"/>
    <mergeCell ref="L18:N18"/>
    <mergeCell ref="Q18:R18"/>
    <mergeCell ref="V18:X18"/>
    <mergeCell ref="I18:K18"/>
    <mergeCell ref="I19:K19"/>
    <mergeCell ref="O18:P18"/>
    <mergeCell ref="O19:P19"/>
    <mergeCell ref="S18:U18"/>
    <mergeCell ref="S19:U19"/>
    <mergeCell ref="C17:E17"/>
    <mergeCell ref="F17:H17"/>
    <mergeCell ref="L17:N17"/>
    <mergeCell ref="Q17:R17"/>
    <mergeCell ref="V17:X17"/>
    <mergeCell ref="C16:E16"/>
    <mergeCell ref="F16:H16"/>
    <mergeCell ref="L16:N16"/>
    <mergeCell ref="Q16:R16"/>
    <mergeCell ref="V16:X16"/>
    <mergeCell ref="I16:K16"/>
    <mergeCell ref="I17:K17"/>
    <mergeCell ref="O16:P16"/>
    <mergeCell ref="O17:P17"/>
    <mergeCell ref="S16:U16"/>
    <mergeCell ref="S17:U17"/>
    <mergeCell ref="C15:E15"/>
    <mergeCell ref="F15:H15"/>
    <mergeCell ref="L15:N15"/>
    <mergeCell ref="Q15:R15"/>
    <mergeCell ref="V15:X15"/>
    <mergeCell ref="C14:E14"/>
    <mergeCell ref="F14:H14"/>
    <mergeCell ref="L14:N14"/>
    <mergeCell ref="Q14:R14"/>
    <mergeCell ref="V14:X14"/>
    <mergeCell ref="I14:K14"/>
    <mergeCell ref="I15:K15"/>
    <mergeCell ref="O14:P14"/>
    <mergeCell ref="O15:P15"/>
    <mergeCell ref="S14:U14"/>
    <mergeCell ref="S15:U15"/>
    <mergeCell ref="C13:E13"/>
    <mergeCell ref="F13:H13"/>
    <mergeCell ref="L13:N13"/>
    <mergeCell ref="Q13:R13"/>
    <mergeCell ref="V13:X13"/>
    <mergeCell ref="L11:N11"/>
    <mergeCell ref="Q11:R11"/>
    <mergeCell ref="V11:X11"/>
    <mergeCell ref="C12:E12"/>
    <mergeCell ref="F12:H12"/>
    <mergeCell ref="L12:N12"/>
    <mergeCell ref="Q12:R12"/>
    <mergeCell ref="V12:X12"/>
    <mergeCell ref="C11:E11"/>
    <mergeCell ref="F11:H11"/>
    <mergeCell ref="I11:K11"/>
    <mergeCell ref="I12:K12"/>
    <mergeCell ref="I13:K13"/>
    <mergeCell ref="O11:P11"/>
    <mergeCell ref="O12:P12"/>
    <mergeCell ref="O13:P13"/>
    <mergeCell ref="S11:U11"/>
    <mergeCell ref="S12:U12"/>
    <mergeCell ref="S13:U13"/>
    <mergeCell ref="Z8:AG8"/>
    <mergeCell ref="C10:E10"/>
    <mergeCell ref="F10:H10"/>
    <mergeCell ref="L10:N10"/>
    <mergeCell ref="Q10:R10"/>
    <mergeCell ref="V10:X10"/>
    <mergeCell ref="Z10:AA10"/>
    <mergeCell ref="AB10:AC10"/>
    <mergeCell ref="AD10:AE10"/>
    <mergeCell ref="AF10:AG10"/>
    <mergeCell ref="V9:X9"/>
    <mergeCell ref="Z9:AA9"/>
    <mergeCell ref="AB9:AC9"/>
    <mergeCell ref="AD9:AE9"/>
    <mergeCell ref="AF9:AG9"/>
    <mergeCell ref="I10:K10"/>
    <mergeCell ref="O10:P10"/>
    <mergeCell ref="S10:U10"/>
    <mergeCell ref="B4:N4"/>
    <mergeCell ref="B5:N5"/>
    <mergeCell ref="B6:N6"/>
    <mergeCell ref="C9:E9"/>
    <mergeCell ref="F9:H9"/>
    <mergeCell ref="L9:N9"/>
    <mergeCell ref="Q9:R9"/>
    <mergeCell ref="B8:X8"/>
    <mergeCell ref="I9:K9"/>
    <mergeCell ref="O9:P9"/>
    <mergeCell ref="S9:U9"/>
    <mergeCell ref="O4:X5"/>
  </mergeCells>
  <phoneticPr fontId="23" type="noConversion"/>
  <conditionalFormatting sqref="AD10:AE44">
    <cfRule type="cellIs" dxfId="21" priority="5" operator="equal">
      <formula>"Retest"</formula>
    </cfRule>
    <cfRule type="cellIs" dxfId="20" priority="6" operator="equal">
      <formula>"Blocked"</formula>
    </cfRule>
    <cfRule type="cellIs" dxfId="19" priority="7" operator="equal">
      <formula>"Failed"</formula>
    </cfRule>
    <cfRule type="containsText" dxfId="18" priority="8" operator="containsText" text="Passed">
      <formula>NOT(ISERROR(SEARCH("Passed",AD10)))</formula>
    </cfRule>
  </conditionalFormatting>
  <dataValidations count="3">
    <dataValidation type="list" allowBlank="1" showInputMessage="1" showErrorMessage="1" sqref="Q10:R44" xr:uid="{00000000-0002-0000-0200-000000000000}">
      <formula1>$AN$10:$AN$14</formula1>
    </dataValidation>
    <dataValidation type="list" allowBlank="1" showInputMessage="1" showErrorMessage="1" sqref="AD10:AE44" xr:uid="{00000000-0002-0000-0200-000001000000}">
      <formula1>$AO$10:$AO$14</formula1>
    </dataValidation>
    <dataValidation type="list" allowBlank="1" showInputMessage="1" showErrorMessage="1" sqref="I10:K44" xr:uid="{00000000-0002-0000-0200-000002000000}">
      <formula1>$AP$10:$AP$22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1"/>
  <sheetViews>
    <sheetView workbookViewId="0">
      <selection activeCell="L13" sqref="L13"/>
    </sheetView>
  </sheetViews>
  <sheetFormatPr baseColWidth="10" defaultColWidth="8.83203125" defaultRowHeight="21" x14ac:dyDescent="0.2"/>
  <cols>
    <col min="1" max="1" width="5.6640625" style="19" customWidth="1"/>
    <col min="2" max="2" width="8.6640625" style="19" customWidth="1"/>
    <col min="3" max="3" width="23.33203125" style="19" customWidth="1"/>
    <col min="4" max="4" width="37.5" style="19" customWidth="1"/>
    <col min="5" max="5" width="12.6640625" style="19" customWidth="1"/>
    <col min="6" max="8" width="16.6640625" style="19" customWidth="1"/>
    <col min="9" max="9" width="17.33203125" style="19" customWidth="1"/>
    <col min="10" max="10" width="14.33203125" style="19" customWidth="1"/>
    <col min="11" max="14" width="14.6640625" style="19" customWidth="1"/>
    <col min="15" max="15" width="38.83203125" style="19" customWidth="1"/>
    <col min="16" max="20" width="10.6640625" style="19" customWidth="1"/>
    <col min="21" max="21" width="12.83203125" style="19" customWidth="1"/>
    <col min="22" max="22" width="13" style="19" customWidth="1"/>
    <col min="23" max="23" width="39.83203125" style="19" customWidth="1"/>
    <col min="24" max="24" width="23.83203125" style="19" customWidth="1"/>
    <col min="25" max="25" width="31.1640625" style="19" customWidth="1"/>
    <col min="26" max="30" width="10.6640625" style="19" customWidth="1"/>
    <col min="31" max="16384" width="8.83203125" style="19"/>
  </cols>
  <sheetData>
    <row r="1" spans="1:28" s="2" customFormat="1" ht="34" x14ac:dyDescent="0.2">
      <c r="A1" s="1" t="s">
        <v>18</v>
      </c>
    </row>
    <row r="2" spans="1:28" s="2" customFormat="1" ht="34" x14ac:dyDescent="0.2">
      <c r="A2" s="2" t="s">
        <v>135</v>
      </c>
    </row>
    <row r="3" spans="1:28" ht="18.75" customHeight="1" x14ac:dyDescent="0.2"/>
    <row r="4" spans="1:28" ht="18.75" customHeight="1" x14ac:dyDescent="0.2">
      <c r="B4" s="71" t="str">
        <f>CONCATENATE("",Cover!$B$10,"  ",Cover!$C$10,"")</f>
        <v>Project ID:  RFG2022</v>
      </c>
      <c r="C4" s="71"/>
      <c r="D4" s="71"/>
    </row>
    <row r="5" spans="1:28" ht="18.75" customHeight="1" x14ac:dyDescent="0.2">
      <c r="B5" s="71" t="str">
        <f>CONCATENATE("",Cover!$B$6,"  ",Cover!$C$6,"")</f>
        <v>Customer Name:  RFG (Redwood Financial Group)</v>
      </c>
      <c r="C5" s="71"/>
      <c r="D5" s="7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8.75" customHeight="1" x14ac:dyDescent="0.2">
      <c r="B6" s="71" t="str">
        <f>CONCATENATE("",Cover!$B$12,"  ",Cover!$C$12,"")</f>
        <v>Project Manager:  Team 3</v>
      </c>
      <c r="C6" s="71"/>
      <c r="D6" s="71"/>
      <c r="O6" s="21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4" customHeight="1" thickBot="1" x14ac:dyDescent="0.25"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8.75" customHeight="1" x14ac:dyDescent="0.2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56.25" customHeight="1" x14ac:dyDescent="0.2">
      <c r="B9" s="16" t="s">
        <v>54</v>
      </c>
      <c r="C9" s="17" t="s">
        <v>55</v>
      </c>
      <c r="D9" s="17" t="s">
        <v>56</v>
      </c>
      <c r="E9" s="17" t="s">
        <v>57</v>
      </c>
      <c r="F9" s="17" t="s">
        <v>58</v>
      </c>
      <c r="G9" s="17" t="s">
        <v>59</v>
      </c>
      <c r="H9" s="17" t="s">
        <v>60</v>
      </c>
      <c r="I9" s="17" t="s">
        <v>61</v>
      </c>
      <c r="J9" s="17" t="s">
        <v>62</v>
      </c>
      <c r="K9" s="17" t="s">
        <v>63</v>
      </c>
      <c r="L9" s="17" t="s">
        <v>64</v>
      </c>
      <c r="M9" s="17" t="s">
        <v>65</v>
      </c>
      <c r="N9" s="17" t="s">
        <v>66</v>
      </c>
      <c r="O9" s="22" t="s">
        <v>67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60" x14ac:dyDescent="0.2">
      <c r="B10" s="23" t="s">
        <v>68</v>
      </c>
      <c r="C10" s="100" t="s">
        <v>396</v>
      </c>
      <c r="D10" s="100" t="s">
        <v>395</v>
      </c>
      <c r="E10" s="25" t="s">
        <v>118</v>
      </c>
      <c r="F10" s="26" t="s">
        <v>122</v>
      </c>
      <c r="G10" s="26" t="s">
        <v>126</v>
      </c>
      <c r="H10" s="26" t="str">
        <f>IF(AND($R10*$S10&gt;0,$R10*$S10&lt;=2),"Low Risk",IF(AND($R10*$S10&gt;=3,$R10*$S10&lt;=5),"Medium Risk",IF(AND($R10*$S10&gt;=6,$R10*$S10&lt;=9),"High Risk",IF($R10*$S10&gt;=10,"Very High Risk",""))))</f>
        <v>High Risk</v>
      </c>
      <c r="I10" s="101" t="s">
        <v>398</v>
      </c>
      <c r="J10" s="101" t="s">
        <v>397</v>
      </c>
      <c r="K10" s="27">
        <v>43635</v>
      </c>
      <c r="L10" s="28" t="s">
        <v>134</v>
      </c>
      <c r="M10" s="27"/>
      <c r="N10" s="28"/>
      <c r="O10" s="29"/>
      <c r="R10" s="30">
        <f>IF($F10="Unlikely (&lt;25%)",1,IF($F10="Somewhat Likely (25-50%)",2,IF($F10="Likely (50-75%)",3,IF($F10="Very Likely (&gt;75%)",4,0))))</f>
        <v>2</v>
      </c>
      <c r="S10" s="30">
        <f>IF($G10="Little Impact",1,IF($G10="Moderate Impact",2,IF($G10="High Impact",3,IF($G10="Critical Impact",4,0))))</f>
        <v>3</v>
      </c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40" x14ac:dyDescent="0.2">
      <c r="B11" s="23" t="s">
        <v>69</v>
      </c>
      <c r="C11" s="100" t="s">
        <v>404</v>
      </c>
      <c r="D11" s="100" t="s">
        <v>405</v>
      </c>
      <c r="E11" s="25" t="s">
        <v>118</v>
      </c>
      <c r="F11" s="26" t="s">
        <v>125</v>
      </c>
      <c r="G11" s="26" t="s">
        <v>126</v>
      </c>
      <c r="H11" s="26" t="str">
        <f t="shared" ref="H11:H59" si="0">IF(AND($R11*$S11&gt;0,$R11*$S11&lt;=2),"Low Risk",IF(AND($R11*$S11&gt;=3,$R11*$S11&lt;=5),"Medium Risk",IF(AND($R11*$S11&gt;=6,$R11*$S11&lt;=9),"High Risk",IF($R11*$S11&gt;=10,"Very High Risk",""))))</f>
        <v>High Risk</v>
      </c>
      <c r="I11" s="101" t="s">
        <v>406</v>
      </c>
      <c r="J11" s="25"/>
      <c r="K11" s="27">
        <v>43635</v>
      </c>
      <c r="L11" s="103" t="s">
        <v>133</v>
      </c>
      <c r="M11" s="27"/>
      <c r="N11" s="28"/>
      <c r="O11" s="29"/>
      <c r="R11" s="30">
        <f t="shared" ref="R11:R74" si="1">IF($F11="Unlikely (&lt;25%)",1,IF($F11="Somewhat Likely (25-50%)",2,IF($F11="Likely (50-75%)",3,IF($F11="Very Likely (&gt;75%)",4,0))))</f>
        <v>3</v>
      </c>
      <c r="S11" s="30">
        <f t="shared" ref="S11:S74" si="2">IF($G11="Little Impact",1,IF($G11="Moderate Impact",2,IF($G11="High Impact",3,IF($G11="Critical Impact",4,0))))</f>
        <v>3</v>
      </c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80" x14ac:dyDescent="0.2">
      <c r="B12" s="23" t="s">
        <v>70</v>
      </c>
      <c r="C12" s="100" t="s">
        <v>408</v>
      </c>
      <c r="D12" s="100" t="s">
        <v>409</v>
      </c>
      <c r="E12" s="25" t="s">
        <v>118</v>
      </c>
      <c r="F12" s="26" t="s">
        <v>125</v>
      </c>
      <c r="G12" s="26" t="s">
        <v>126</v>
      </c>
      <c r="H12" s="26" t="str">
        <f t="shared" si="0"/>
        <v>High Risk</v>
      </c>
      <c r="I12" s="101" t="s">
        <v>348</v>
      </c>
      <c r="J12" s="25"/>
      <c r="K12" s="27">
        <v>43635</v>
      </c>
      <c r="L12" s="103" t="s">
        <v>133</v>
      </c>
      <c r="M12" s="27"/>
      <c r="N12" s="28"/>
      <c r="O12" s="29"/>
      <c r="R12" s="30">
        <f t="shared" si="1"/>
        <v>3</v>
      </c>
      <c r="S12" s="30">
        <f t="shared" si="2"/>
        <v>3</v>
      </c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60" x14ac:dyDescent="0.2">
      <c r="B13" s="23" t="s">
        <v>71</v>
      </c>
      <c r="C13" s="100" t="s">
        <v>410</v>
      </c>
      <c r="D13" s="100" t="s">
        <v>411</v>
      </c>
      <c r="E13" s="25" t="s">
        <v>121</v>
      </c>
      <c r="F13" s="26" t="s">
        <v>125</v>
      </c>
      <c r="G13" s="26"/>
      <c r="H13" s="26" t="str">
        <f t="shared" si="0"/>
        <v/>
      </c>
      <c r="I13" s="101" t="s">
        <v>348</v>
      </c>
      <c r="J13" s="25"/>
      <c r="K13" s="27">
        <v>43635</v>
      </c>
      <c r="L13" s="28" t="s">
        <v>133</v>
      </c>
      <c r="M13" s="27"/>
      <c r="N13" s="28"/>
      <c r="O13" s="29"/>
      <c r="R13" s="30">
        <f t="shared" si="1"/>
        <v>3</v>
      </c>
      <c r="S13" s="30">
        <f t="shared" si="2"/>
        <v>0</v>
      </c>
      <c r="Y13" s="20"/>
      <c r="Z13" s="20"/>
      <c r="AA13" s="20"/>
      <c r="AB13" s="20"/>
    </row>
    <row r="14" spans="1:28" ht="34" x14ac:dyDescent="0.2">
      <c r="B14" s="23" t="s">
        <v>72</v>
      </c>
      <c r="C14" s="100" t="s">
        <v>415</v>
      </c>
      <c r="D14" s="24"/>
      <c r="E14" s="25" t="s">
        <v>130</v>
      </c>
      <c r="F14" s="26" t="s">
        <v>128</v>
      </c>
      <c r="G14" s="26" t="s">
        <v>123</v>
      </c>
      <c r="H14" s="26" t="str">
        <f t="shared" si="0"/>
        <v>High Risk</v>
      </c>
      <c r="I14" s="101" t="s">
        <v>348</v>
      </c>
      <c r="J14" s="25"/>
      <c r="K14" s="27">
        <v>43635</v>
      </c>
      <c r="L14" s="28" t="s">
        <v>134</v>
      </c>
      <c r="M14" s="27"/>
      <c r="N14" s="28"/>
      <c r="O14" s="29"/>
      <c r="R14" s="30">
        <f t="shared" si="1"/>
        <v>4</v>
      </c>
      <c r="S14" s="30">
        <f t="shared" si="2"/>
        <v>2</v>
      </c>
      <c r="Y14" s="20"/>
      <c r="Z14" s="20"/>
      <c r="AA14" s="20"/>
      <c r="AB14" s="20"/>
    </row>
    <row r="15" spans="1:28" ht="100" x14ac:dyDescent="0.2">
      <c r="B15" s="23" t="s">
        <v>73</v>
      </c>
      <c r="C15" s="100" t="s">
        <v>418</v>
      </c>
      <c r="D15" s="100" t="s">
        <v>419</v>
      </c>
      <c r="E15" s="25" t="s">
        <v>130</v>
      </c>
      <c r="F15" s="26" t="s">
        <v>125</v>
      </c>
      <c r="G15" s="26"/>
      <c r="H15" s="26" t="str">
        <f t="shared" si="0"/>
        <v/>
      </c>
      <c r="I15" s="101" t="s">
        <v>348</v>
      </c>
      <c r="J15" s="25"/>
      <c r="K15" s="27">
        <v>43635</v>
      </c>
      <c r="L15" s="28" t="s">
        <v>133</v>
      </c>
      <c r="M15" s="27"/>
      <c r="N15" s="28"/>
      <c r="O15" s="29"/>
      <c r="R15" s="30">
        <f t="shared" si="1"/>
        <v>3</v>
      </c>
      <c r="S15" s="30">
        <f t="shared" si="2"/>
        <v>0</v>
      </c>
      <c r="Y15" s="20"/>
      <c r="Z15" s="20"/>
      <c r="AA15" s="20"/>
      <c r="AB15" s="20"/>
    </row>
    <row r="16" spans="1:28" x14ac:dyDescent="0.2">
      <c r="B16" s="23" t="s">
        <v>74</v>
      </c>
      <c r="C16" s="24"/>
      <c r="D16" s="24"/>
      <c r="E16" s="25"/>
      <c r="F16" s="26"/>
      <c r="G16" s="26"/>
      <c r="H16" s="26" t="str">
        <f t="shared" si="0"/>
        <v/>
      </c>
      <c r="I16" s="25"/>
      <c r="J16" s="25"/>
      <c r="K16" s="27"/>
      <c r="L16" s="28"/>
      <c r="M16" s="27"/>
      <c r="N16" s="28"/>
      <c r="O16" s="29"/>
      <c r="R16" s="30">
        <f t="shared" si="1"/>
        <v>0</v>
      </c>
      <c r="S16" s="30">
        <f t="shared" si="2"/>
        <v>0</v>
      </c>
      <c r="Y16" s="20"/>
      <c r="Z16" s="20"/>
      <c r="AA16" s="20"/>
      <c r="AB16" s="20"/>
    </row>
    <row r="17" spans="2:28" x14ac:dyDescent="0.2">
      <c r="B17" s="23" t="s">
        <v>75</v>
      </c>
      <c r="C17" s="24"/>
      <c r="D17" s="24"/>
      <c r="E17" s="25"/>
      <c r="F17" s="26"/>
      <c r="G17" s="26"/>
      <c r="H17" s="26" t="str">
        <f t="shared" si="0"/>
        <v/>
      </c>
      <c r="I17" s="25"/>
      <c r="J17" s="25"/>
      <c r="K17" s="27"/>
      <c r="L17" s="28"/>
      <c r="M17" s="27"/>
      <c r="N17" s="28"/>
      <c r="O17" s="29"/>
      <c r="R17" s="30">
        <f t="shared" si="1"/>
        <v>0</v>
      </c>
      <c r="S17" s="30">
        <f t="shared" si="2"/>
        <v>0</v>
      </c>
      <c r="Y17" s="20"/>
      <c r="Z17" s="20"/>
      <c r="AA17" s="20"/>
      <c r="AB17" s="20"/>
    </row>
    <row r="18" spans="2:28" x14ac:dyDescent="0.2">
      <c r="B18" s="23" t="s">
        <v>76</v>
      </c>
      <c r="C18" s="24"/>
      <c r="D18" s="24"/>
      <c r="E18" s="25"/>
      <c r="F18" s="26"/>
      <c r="G18" s="26"/>
      <c r="H18" s="26" t="str">
        <f t="shared" si="0"/>
        <v/>
      </c>
      <c r="I18" s="25"/>
      <c r="J18" s="25"/>
      <c r="K18" s="27"/>
      <c r="L18" s="28"/>
      <c r="M18" s="27"/>
      <c r="N18" s="28"/>
      <c r="O18" s="29"/>
      <c r="R18" s="30">
        <f t="shared" si="1"/>
        <v>0</v>
      </c>
      <c r="S18" s="30">
        <f t="shared" si="2"/>
        <v>0</v>
      </c>
      <c r="T18" s="20"/>
      <c r="U18" s="20"/>
      <c r="V18" s="20"/>
      <c r="W18" s="20"/>
      <c r="X18" s="20"/>
      <c r="Y18" s="20"/>
      <c r="Z18" s="20"/>
      <c r="AA18" s="20"/>
      <c r="AB18" s="20"/>
    </row>
    <row r="19" spans="2:28" x14ac:dyDescent="0.2">
      <c r="B19" s="23" t="s">
        <v>77</v>
      </c>
      <c r="C19" s="24"/>
      <c r="D19" s="24"/>
      <c r="E19" s="25"/>
      <c r="F19" s="26"/>
      <c r="G19" s="26"/>
      <c r="H19" s="26" t="str">
        <f t="shared" si="0"/>
        <v/>
      </c>
      <c r="I19" s="25"/>
      <c r="J19" s="25"/>
      <c r="K19" s="27"/>
      <c r="L19" s="28"/>
      <c r="M19" s="27"/>
      <c r="N19" s="28"/>
      <c r="O19" s="29"/>
      <c r="R19" s="30">
        <f t="shared" si="1"/>
        <v>0</v>
      </c>
      <c r="S19" s="30">
        <f t="shared" si="2"/>
        <v>0</v>
      </c>
      <c r="T19" s="20"/>
      <c r="U19" s="20"/>
      <c r="V19" s="20"/>
      <c r="W19" s="20"/>
      <c r="X19" s="20"/>
      <c r="Y19" s="20"/>
      <c r="Z19" s="20"/>
      <c r="AA19" s="20"/>
      <c r="AB19" s="20"/>
    </row>
    <row r="20" spans="2:28" x14ac:dyDescent="0.2">
      <c r="B20" s="23" t="s">
        <v>78</v>
      </c>
      <c r="C20" s="24"/>
      <c r="D20" s="24"/>
      <c r="E20" s="25"/>
      <c r="F20" s="26"/>
      <c r="G20" s="26"/>
      <c r="H20" s="26" t="str">
        <f t="shared" si="0"/>
        <v/>
      </c>
      <c r="I20" s="25"/>
      <c r="J20" s="25"/>
      <c r="K20" s="27"/>
      <c r="L20" s="28"/>
      <c r="M20" s="27"/>
      <c r="N20" s="28"/>
      <c r="O20" s="29"/>
      <c r="R20" s="30">
        <f t="shared" si="1"/>
        <v>0</v>
      </c>
      <c r="S20" s="30">
        <f t="shared" si="2"/>
        <v>0</v>
      </c>
      <c r="T20" s="20"/>
      <c r="U20" s="20"/>
      <c r="V20" s="20"/>
      <c r="W20" s="20"/>
      <c r="X20" s="20"/>
      <c r="Y20" s="20"/>
      <c r="Z20" s="20"/>
      <c r="AA20" s="20"/>
      <c r="AB20" s="20"/>
    </row>
    <row r="21" spans="2:28" x14ac:dyDescent="0.2">
      <c r="B21" s="23" t="s">
        <v>79</v>
      </c>
      <c r="C21" s="24"/>
      <c r="D21" s="24"/>
      <c r="E21" s="25"/>
      <c r="F21" s="26"/>
      <c r="G21" s="26"/>
      <c r="H21" s="26" t="str">
        <f t="shared" si="0"/>
        <v/>
      </c>
      <c r="I21" s="25"/>
      <c r="J21" s="25"/>
      <c r="K21" s="27"/>
      <c r="L21" s="28"/>
      <c r="M21" s="27"/>
      <c r="N21" s="28"/>
      <c r="O21" s="29"/>
      <c r="R21" s="30">
        <f t="shared" si="1"/>
        <v>0</v>
      </c>
      <c r="S21" s="30">
        <f t="shared" si="2"/>
        <v>0</v>
      </c>
      <c r="T21" s="20"/>
      <c r="U21" s="20"/>
      <c r="V21" s="20"/>
      <c r="W21" s="20"/>
      <c r="X21" s="20"/>
      <c r="Y21" s="20"/>
      <c r="Z21" s="20"/>
      <c r="AA21" s="20"/>
      <c r="AB21" s="20"/>
    </row>
    <row r="22" spans="2:28" x14ac:dyDescent="0.2">
      <c r="B22" s="23" t="s">
        <v>80</v>
      </c>
      <c r="C22" s="24"/>
      <c r="D22" s="24"/>
      <c r="E22" s="25"/>
      <c r="F22" s="26"/>
      <c r="G22" s="26"/>
      <c r="H22" s="26" t="str">
        <f t="shared" si="0"/>
        <v/>
      </c>
      <c r="I22" s="25"/>
      <c r="J22" s="25"/>
      <c r="K22" s="27"/>
      <c r="L22" s="28"/>
      <c r="M22" s="27"/>
      <c r="N22" s="28"/>
      <c r="O22" s="29"/>
      <c r="R22" s="30">
        <f t="shared" si="1"/>
        <v>0</v>
      </c>
      <c r="S22" s="30">
        <f t="shared" si="2"/>
        <v>0</v>
      </c>
      <c r="T22" s="20"/>
      <c r="U22" s="20"/>
      <c r="V22" s="20"/>
      <c r="W22" s="20"/>
      <c r="X22" s="20"/>
      <c r="Y22" s="20"/>
      <c r="Z22" s="20"/>
      <c r="AA22" s="20"/>
      <c r="AB22" s="20"/>
    </row>
    <row r="23" spans="2:28" x14ac:dyDescent="0.2">
      <c r="B23" s="23" t="s">
        <v>81</v>
      </c>
      <c r="C23" s="24"/>
      <c r="D23" s="24"/>
      <c r="E23" s="25"/>
      <c r="F23" s="26"/>
      <c r="G23" s="26"/>
      <c r="H23" s="26" t="str">
        <f t="shared" si="0"/>
        <v/>
      </c>
      <c r="I23" s="25"/>
      <c r="J23" s="25"/>
      <c r="K23" s="27"/>
      <c r="L23" s="28"/>
      <c r="M23" s="27"/>
      <c r="N23" s="28"/>
      <c r="O23" s="29"/>
      <c r="R23" s="30">
        <f t="shared" si="1"/>
        <v>0</v>
      </c>
      <c r="S23" s="30">
        <f t="shared" si="2"/>
        <v>0</v>
      </c>
      <c r="T23" s="20"/>
      <c r="U23" s="20"/>
      <c r="V23" s="20"/>
      <c r="W23" s="20"/>
      <c r="X23" s="20"/>
      <c r="Y23" s="20"/>
      <c r="Z23" s="20"/>
      <c r="AA23" s="20"/>
      <c r="AB23" s="20"/>
    </row>
    <row r="24" spans="2:28" x14ac:dyDescent="0.2">
      <c r="B24" s="23" t="s">
        <v>82</v>
      </c>
      <c r="C24" s="24"/>
      <c r="D24" s="24"/>
      <c r="E24" s="25"/>
      <c r="F24" s="26"/>
      <c r="G24" s="26"/>
      <c r="H24" s="26" t="str">
        <f t="shared" si="0"/>
        <v/>
      </c>
      <c r="I24" s="25"/>
      <c r="J24" s="25"/>
      <c r="K24" s="27"/>
      <c r="L24" s="28"/>
      <c r="M24" s="27"/>
      <c r="N24" s="28"/>
      <c r="O24" s="29"/>
      <c r="R24" s="30">
        <f t="shared" si="1"/>
        <v>0</v>
      </c>
      <c r="S24" s="30">
        <f t="shared" si="2"/>
        <v>0</v>
      </c>
      <c r="T24" s="20"/>
      <c r="U24" s="20"/>
      <c r="V24" s="20"/>
      <c r="W24" s="20"/>
      <c r="X24" s="20"/>
      <c r="Y24" s="20"/>
      <c r="Z24" s="20"/>
      <c r="AA24" s="20"/>
      <c r="AB24" s="20"/>
    </row>
    <row r="25" spans="2:28" x14ac:dyDescent="0.2">
      <c r="B25" s="23" t="s">
        <v>83</v>
      </c>
      <c r="C25" s="24"/>
      <c r="D25" s="24"/>
      <c r="E25" s="25"/>
      <c r="F25" s="26"/>
      <c r="G25" s="26"/>
      <c r="H25" s="26" t="str">
        <f t="shared" si="0"/>
        <v/>
      </c>
      <c r="I25" s="25"/>
      <c r="J25" s="25"/>
      <c r="K25" s="27"/>
      <c r="L25" s="28"/>
      <c r="M25" s="27"/>
      <c r="N25" s="28"/>
      <c r="O25" s="29"/>
      <c r="R25" s="30">
        <f t="shared" si="1"/>
        <v>0</v>
      </c>
      <c r="S25" s="30">
        <f t="shared" si="2"/>
        <v>0</v>
      </c>
      <c r="T25" s="20"/>
      <c r="U25" s="20"/>
      <c r="V25" s="20"/>
      <c r="W25" s="20"/>
      <c r="X25" s="20"/>
      <c r="Y25" s="20"/>
      <c r="Z25" s="20"/>
      <c r="AA25" s="20"/>
      <c r="AB25" s="20"/>
    </row>
    <row r="26" spans="2:28" x14ac:dyDescent="0.2">
      <c r="B26" s="23" t="s">
        <v>84</v>
      </c>
      <c r="C26" s="24"/>
      <c r="D26" s="24"/>
      <c r="E26" s="25"/>
      <c r="F26" s="26"/>
      <c r="G26" s="26"/>
      <c r="H26" s="26" t="str">
        <f t="shared" si="0"/>
        <v/>
      </c>
      <c r="I26" s="25"/>
      <c r="J26" s="25"/>
      <c r="K26" s="27"/>
      <c r="L26" s="28"/>
      <c r="M26" s="27"/>
      <c r="N26" s="28"/>
      <c r="O26" s="29"/>
      <c r="R26" s="30">
        <f t="shared" si="1"/>
        <v>0</v>
      </c>
      <c r="S26" s="30">
        <f t="shared" si="2"/>
        <v>0</v>
      </c>
      <c r="T26" s="20"/>
      <c r="U26" s="20"/>
      <c r="V26" s="20"/>
      <c r="W26" s="20"/>
      <c r="X26" s="20"/>
      <c r="Y26" s="20"/>
      <c r="Z26" s="20"/>
      <c r="AA26" s="20"/>
      <c r="AB26" s="20"/>
    </row>
    <row r="27" spans="2:28" x14ac:dyDescent="0.2">
      <c r="B27" s="23" t="s">
        <v>85</v>
      </c>
      <c r="C27" s="24"/>
      <c r="D27" s="24"/>
      <c r="E27" s="25"/>
      <c r="F27" s="26"/>
      <c r="G27" s="26"/>
      <c r="H27" s="26" t="str">
        <f t="shared" si="0"/>
        <v/>
      </c>
      <c r="I27" s="25"/>
      <c r="J27" s="25"/>
      <c r="K27" s="27"/>
      <c r="L27" s="28"/>
      <c r="M27" s="27"/>
      <c r="N27" s="28"/>
      <c r="O27" s="29"/>
      <c r="R27" s="30">
        <f t="shared" si="1"/>
        <v>0</v>
      </c>
      <c r="S27" s="30">
        <f t="shared" si="2"/>
        <v>0</v>
      </c>
      <c r="T27" s="20"/>
      <c r="U27" s="20"/>
      <c r="V27" s="20"/>
      <c r="W27" s="20"/>
      <c r="X27" s="20"/>
      <c r="Y27" s="20"/>
      <c r="Z27" s="20"/>
      <c r="AA27" s="20"/>
      <c r="AB27" s="20"/>
    </row>
    <row r="28" spans="2:28" x14ac:dyDescent="0.2">
      <c r="B28" s="23" t="s">
        <v>86</v>
      </c>
      <c r="C28" s="24"/>
      <c r="D28" s="24"/>
      <c r="E28" s="25"/>
      <c r="F28" s="26"/>
      <c r="G28" s="26"/>
      <c r="H28" s="26" t="str">
        <f t="shared" si="0"/>
        <v/>
      </c>
      <c r="I28" s="25"/>
      <c r="J28" s="25"/>
      <c r="K28" s="27"/>
      <c r="L28" s="28"/>
      <c r="M28" s="27"/>
      <c r="N28" s="28"/>
      <c r="O28" s="29"/>
      <c r="R28" s="30">
        <f t="shared" si="1"/>
        <v>0</v>
      </c>
      <c r="S28" s="30">
        <f t="shared" si="2"/>
        <v>0</v>
      </c>
      <c r="T28" s="20"/>
      <c r="U28" s="20"/>
      <c r="V28" s="20"/>
      <c r="W28" s="20"/>
      <c r="X28" s="20"/>
      <c r="Y28" s="20"/>
      <c r="Z28" s="20"/>
      <c r="AA28" s="20"/>
      <c r="AB28" s="20"/>
    </row>
    <row r="29" spans="2:28" x14ac:dyDescent="0.2">
      <c r="B29" s="23" t="s">
        <v>87</v>
      </c>
      <c r="C29" s="24"/>
      <c r="D29" s="24"/>
      <c r="E29" s="25"/>
      <c r="F29" s="26"/>
      <c r="G29" s="26"/>
      <c r="H29" s="26" t="str">
        <f t="shared" si="0"/>
        <v/>
      </c>
      <c r="I29" s="25"/>
      <c r="J29" s="25"/>
      <c r="K29" s="27"/>
      <c r="L29" s="28"/>
      <c r="M29" s="27"/>
      <c r="N29" s="28"/>
      <c r="O29" s="29"/>
      <c r="R29" s="30">
        <f t="shared" si="1"/>
        <v>0</v>
      </c>
      <c r="S29" s="30">
        <f t="shared" si="2"/>
        <v>0</v>
      </c>
      <c r="T29" s="20"/>
      <c r="U29" s="20"/>
      <c r="V29" s="20"/>
      <c r="W29" s="20"/>
      <c r="X29" s="20"/>
      <c r="Y29" s="20"/>
      <c r="Z29" s="20"/>
      <c r="AA29" s="20"/>
      <c r="AB29" s="20"/>
    </row>
    <row r="30" spans="2:28" x14ac:dyDescent="0.2">
      <c r="B30" s="23" t="s">
        <v>88</v>
      </c>
      <c r="C30" s="24"/>
      <c r="D30" s="24"/>
      <c r="E30" s="25"/>
      <c r="F30" s="26"/>
      <c r="G30" s="26"/>
      <c r="H30" s="26" t="str">
        <f t="shared" si="0"/>
        <v/>
      </c>
      <c r="I30" s="25"/>
      <c r="J30" s="25"/>
      <c r="K30" s="27"/>
      <c r="L30" s="28"/>
      <c r="M30" s="27"/>
      <c r="N30" s="28"/>
      <c r="O30" s="29"/>
      <c r="R30" s="30">
        <f t="shared" si="1"/>
        <v>0</v>
      </c>
      <c r="S30" s="30">
        <f t="shared" si="2"/>
        <v>0</v>
      </c>
    </row>
    <row r="31" spans="2:28" x14ac:dyDescent="0.2">
      <c r="B31" s="23" t="s">
        <v>89</v>
      </c>
      <c r="C31" s="24"/>
      <c r="D31" s="24"/>
      <c r="E31" s="25"/>
      <c r="F31" s="26"/>
      <c r="G31" s="26"/>
      <c r="H31" s="26" t="str">
        <f t="shared" si="0"/>
        <v/>
      </c>
      <c r="I31" s="25"/>
      <c r="J31" s="25"/>
      <c r="K31" s="27"/>
      <c r="L31" s="28"/>
      <c r="M31" s="27"/>
      <c r="N31" s="28"/>
      <c r="O31" s="29"/>
      <c r="R31" s="30">
        <f t="shared" si="1"/>
        <v>0</v>
      </c>
      <c r="S31" s="30">
        <f t="shared" si="2"/>
        <v>0</v>
      </c>
    </row>
    <row r="32" spans="2:28" x14ac:dyDescent="0.2">
      <c r="B32" s="23" t="s">
        <v>90</v>
      </c>
      <c r="C32" s="24"/>
      <c r="D32" s="24"/>
      <c r="E32" s="25"/>
      <c r="F32" s="26"/>
      <c r="G32" s="26"/>
      <c r="H32" s="26" t="str">
        <f t="shared" si="0"/>
        <v/>
      </c>
      <c r="I32" s="25"/>
      <c r="J32" s="25"/>
      <c r="K32" s="27"/>
      <c r="L32" s="28"/>
      <c r="M32" s="27"/>
      <c r="N32" s="28"/>
      <c r="O32" s="29"/>
      <c r="R32" s="30">
        <f t="shared" si="1"/>
        <v>0</v>
      </c>
      <c r="S32" s="30">
        <f t="shared" si="2"/>
        <v>0</v>
      </c>
    </row>
    <row r="33" spans="2:19" x14ac:dyDescent="0.2">
      <c r="B33" s="23" t="s">
        <v>91</v>
      </c>
      <c r="C33" s="24"/>
      <c r="D33" s="24"/>
      <c r="E33" s="25"/>
      <c r="F33" s="26"/>
      <c r="G33" s="26"/>
      <c r="H33" s="26" t="str">
        <f t="shared" si="0"/>
        <v/>
      </c>
      <c r="I33" s="25"/>
      <c r="J33" s="25"/>
      <c r="K33" s="27"/>
      <c r="L33" s="28"/>
      <c r="M33" s="27"/>
      <c r="N33" s="28"/>
      <c r="O33" s="29"/>
      <c r="R33" s="30">
        <f t="shared" si="1"/>
        <v>0</v>
      </c>
      <c r="S33" s="30">
        <f t="shared" si="2"/>
        <v>0</v>
      </c>
    </row>
    <row r="34" spans="2:19" x14ac:dyDescent="0.2">
      <c r="B34" s="23" t="s">
        <v>92</v>
      </c>
      <c r="C34" s="24"/>
      <c r="D34" s="24"/>
      <c r="E34" s="25"/>
      <c r="F34" s="26"/>
      <c r="G34" s="26"/>
      <c r="H34" s="26" t="str">
        <f t="shared" si="0"/>
        <v/>
      </c>
      <c r="I34" s="25"/>
      <c r="J34" s="25"/>
      <c r="K34" s="27"/>
      <c r="L34" s="28"/>
      <c r="M34" s="27"/>
      <c r="N34" s="28"/>
      <c r="O34" s="29"/>
      <c r="R34" s="30">
        <f t="shared" si="1"/>
        <v>0</v>
      </c>
      <c r="S34" s="30">
        <f t="shared" si="2"/>
        <v>0</v>
      </c>
    </row>
    <row r="35" spans="2:19" x14ac:dyDescent="0.2">
      <c r="B35" s="23" t="s">
        <v>93</v>
      </c>
      <c r="C35" s="24"/>
      <c r="D35" s="24"/>
      <c r="E35" s="25"/>
      <c r="F35" s="26"/>
      <c r="G35" s="26"/>
      <c r="H35" s="26" t="str">
        <f t="shared" si="0"/>
        <v/>
      </c>
      <c r="I35" s="25"/>
      <c r="J35" s="25"/>
      <c r="K35" s="27"/>
      <c r="L35" s="28"/>
      <c r="M35" s="27"/>
      <c r="N35" s="28"/>
      <c r="O35" s="29"/>
      <c r="R35" s="30">
        <f t="shared" si="1"/>
        <v>0</v>
      </c>
      <c r="S35" s="30">
        <f t="shared" si="2"/>
        <v>0</v>
      </c>
    </row>
    <row r="36" spans="2:19" x14ac:dyDescent="0.2">
      <c r="B36" s="23" t="s">
        <v>94</v>
      </c>
      <c r="C36" s="24"/>
      <c r="D36" s="24"/>
      <c r="E36" s="25"/>
      <c r="F36" s="26"/>
      <c r="G36" s="26"/>
      <c r="H36" s="26" t="str">
        <f t="shared" si="0"/>
        <v/>
      </c>
      <c r="I36" s="25"/>
      <c r="J36" s="25"/>
      <c r="K36" s="27"/>
      <c r="L36" s="28"/>
      <c r="M36" s="27"/>
      <c r="N36" s="28"/>
      <c r="O36" s="29"/>
      <c r="R36" s="30">
        <f t="shared" si="1"/>
        <v>0</v>
      </c>
      <c r="S36" s="30">
        <f t="shared" si="2"/>
        <v>0</v>
      </c>
    </row>
    <row r="37" spans="2:19" x14ac:dyDescent="0.2">
      <c r="B37" s="23" t="s">
        <v>95</v>
      </c>
      <c r="C37" s="24"/>
      <c r="D37" s="24"/>
      <c r="E37" s="25"/>
      <c r="F37" s="26"/>
      <c r="G37" s="26"/>
      <c r="H37" s="26" t="str">
        <f t="shared" si="0"/>
        <v/>
      </c>
      <c r="I37" s="25"/>
      <c r="J37" s="25"/>
      <c r="K37" s="27"/>
      <c r="L37" s="28"/>
      <c r="M37" s="27"/>
      <c r="N37" s="28"/>
      <c r="O37" s="29"/>
      <c r="R37" s="30">
        <f t="shared" si="1"/>
        <v>0</v>
      </c>
      <c r="S37" s="30">
        <f t="shared" si="2"/>
        <v>0</v>
      </c>
    </row>
    <row r="38" spans="2:19" x14ac:dyDescent="0.2">
      <c r="B38" s="23" t="s">
        <v>96</v>
      </c>
      <c r="C38" s="24"/>
      <c r="D38" s="24"/>
      <c r="E38" s="25"/>
      <c r="F38" s="26"/>
      <c r="G38" s="26"/>
      <c r="H38" s="26" t="str">
        <f t="shared" si="0"/>
        <v/>
      </c>
      <c r="I38" s="25"/>
      <c r="J38" s="25"/>
      <c r="K38" s="27"/>
      <c r="L38" s="28"/>
      <c r="M38" s="27"/>
      <c r="N38" s="28"/>
      <c r="O38" s="29"/>
      <c r="R38" s="30">
        <f t="shared" si="1"/>
        <v>0</v>
      </c>
      <c r="S38" s="30">
        <f t="shared" si="2"/>
        <v>0</v>
      </c>
    </row>
    <row r="39" spans="2:19" x14ac:dyDescent="0.2">
      <c r="B39" s="23" t="s">
        <v>97</v>
      </c>
      <c r="C39" s="24"/>
      <c r="D39" s="24"/>
      <c r="E39" s="25"/>
      <c r="F39" s="26"/>
      <c r="G39" s="26"/>
      <c r="H39" s="26" t="str">
        <f t="shared" si="0"/>
        <v/>
      </c>
      <c r="I39" s="25"/>
      <c r="J39" s="25"/>
      <c r="K39" s="27"/>
      <c r="L39" s="28"/>
      <c r="M39" s="27"/>
      <c r="N39" s="28"/>
      <c r="O39" s="29"/>
      <c r="R39" s="30">
        <f t="shared" si="1"/>
        <v>0</v>
      </c>
      <c r="S39" s="30">
        <f t="shared" si="2"/>
        <v>0</v>
      </c>
    </row>
    <row r="40" spans="2:19" x14ac:dyDescent="0.2">
      <c r="B40" s="23" t="s">
        <v>98</v>
      </c>
      <c r="C40" s="24"/>
      <c r="D40" s="24"/>
      <c r="E40" s="25"/>
      <c r="F40" s="26"/>
      <c r="G40" s="26"/>
      <c r="H40" s="26" t="str">
        <f t="shared" si="0"/>
        <v/>
      </c>
      <c r="I40" s="25"/>
      <c r="J40" s="25"/>
      <c r="K40" s="27"/>
      <c r="L40" s="28"/>
      <c r="M40" s="27"/>
      <c r="N40" s="28"/>
      <c r="O40" s="29"/>
      <c r="R40" s="30">
        <f t="shared" si="1"/>
        <v>0</v>
      </c>
      <c r="S40" s="30">
        <f t="shared" si="2"/>
        <v>0</v>
      </c>
    </row>
    <row r="41" spans="2:19" x14ac:dyDescent="0.2">
      <c r="B41" s="23" t="s">
        <v>99</v>
      </c>
      <c r="C41" s="24"/>
      <c r="D41" s="24"/>
      <c r="E41" s="25"/>
      <c r="F41" s="26"/>
      <c r="G41" s="26"/>
      <c r="H41" s="26" t="str">
        <f t="shared" si="0"/>
        <v/>
      </c>
      <c r="I41" s="25"/>
      <c r="J41" s="25"/>
      <c r="K41" s="27"/>
      <c r="L41" s="28"/>
      <c r="M41" s="27"/>
      <c r="N41" s="28"/>
      <c r="O41" s="29"/>
      <c r="R41" s="30">
        <f t="shared" si="1"/>
        <v>0</v>
      </c>
      <c r="S41" s="30">
        <f t="shared" si="2"/>
        <v>0</v>
      </c>
    </row>
    <row r="42" spans="2:19" x14ac:dyDescent="0.2">
      <c r="B42" s="23" t="s">
        <v>100</v>
      </c>
      <c r="C42" s="24"/>
      <c r="D42" s="24"/>
      <c r="E42" s="25"/>
      <c r="F42" s="26"/>
      <c r="G42" s="26"/>
      <c r="H42" s="26" t="str">
        <f t="shared" si="0"/>
        <v/>
      </c>
      <c r="I42" s="25"/>
      <c r="J42" s="25"/>
      <c r="K42" s="27"/>
      <c r="L42" s="28"/>
      <c r="M42" s="27"/>
      <c r="N42" s="28"/>
      <c r="O42" s="29"/>
      <c r="R42" s="30">
        <f t="shared" si="1"/>
        <v>0</v>
      </c>
      <c r="S42" s="30">
        <f t="shared" si="2"/>
        <v>0</v>
      </c>
    </row>
    <row r="43" spans="2:19" x14ac:dyDescent="0.2">
      <c r="B43" s="23" t="s">
        <v>101</v>
      </c>
      <c r="C43" s="24"/>
      <c r="D43" s="24"/>
      <c r="E43" s="25"/>
      <c r="F43" s="26"/>
      <c r="G43" s="26"/>
      <c r="H43" s="26" t="str">
        <f t="shared" si="0"/>
        <v/>
      </c>
      <c r="I43" s="25"/>
      <c r="J43" s="25"/>
      <c r="K43" s="27"/>
      <c r="L43" s="28"/>
      <c r="M43" s="27"/>
      <c r="N43" s="28"/>
      <c r="O43" s="29"/>
      <c r="R43" s="30">
        <f t="shared" si="1"/>
        <v>0</v>
      </c>
      <c r="S43" s="30">
        <f t="shared" si="2"/>
        <v>0</v>
      </c>
    </row>
    <row r="44" spans="2:19" x14ac:dyDescent="0.2">
      <c r="B44" s="23" t="s">
        <v>102</v>
      </c>
      <c r="C44" s="24"/>
      <c r="D44" s="24"/>
      <c r="E44" s="25"/>
      <c r="F44" s="26"/>
      <c r="G44" s="26"/>
      <c r="H44" s="26" t="str">
        <f t="shared" si="0"/>
        <v/>
      </c>
      <c r="I44" s="25"/>
      <c r="J44" s="25"/>
      <c r="K44" s="27"/>
      <c r="L44" s="28"/>
      <c r="M44" s="27"/>
      <c r="N44" s="28"/>
      <c r="O44" s="29"/>
      <c r="R44" s="30">
        <f t="shared" si="1"/>
        <v>0</v>
      </c>
      <c r="S44" s="30">
        <f t="shared" si="2"/>
        <v>0</v>
      </c>
    </row>
    <row r="45" spans="2:19" x14ac:dyDescent="0.2">
      <c r="B45" s="23" t="s">
        <v>103</v>
      </c>
      <c r="C45" s="24"/>
      <c r="D45" s="24"/>
      <c r="E45" s="25"/>
      <c r="F45" s="26"/>
      <c r="G45" s="26"/>
      <c r="H45" s="26" t="str">
        <f t="shared" si="0"/>
        <v/>
      </c>
      <c r="I45" s="25"/>
      <c r="J45" s="25"/>
      <c r="K45" s="27"/>
      <c r="L45" s="28"/>
      <c r="M45" s="27"/>
      <c r="N45" s="28"/>
      <c r="O45" s="29"/>
      <c r="R45" s="30">
        <f t="shared" si="1"/>
        <v>0</v>
      </c>
      <c r="S45" s="30">
        <f t="shared" si="2"/>
        <v>0</v>
      </c>
    </row>
    <row r="46" spans="2:19" x14ac:dyDescent="0.2">
      <c r="B46" s="23" t="s">
        <v>104</v>
      </c>
      <c r="C46" s="24"/>
      <c r="D46" s="24"/>
      <c r="E46" s="25"/>
      <c r="F46" s="26"/>
      <c r="G46" s="26"/>
      <c r="H46" s="26" t="str">
        <f t="shared" si="0"/>
        <v/>
      </c>
      <c r="I46" s="25"/>
      <c r="J46" s="25"/>
      <c r="K46" s="27"/>
      <c r="L46" s="28"/>
      <c r="M46" s="27"/>
      <c r="N46" s="28"/>
      <c r="O46" s="29"/>
      <c r="R46" s="30">
        <f t="shared" si="1"/>
        <v>0</v>
      </c>
      <c r="S46" s="30">
        <f t="shared" si="2"/>
        <v>0</v>
      </c>
    </row>
    <row r="47" spans="2:19" x14ac:dyDescent="0.2">
      <c r="B47" s="23" t="s">
        <v>105</v>
      </c>
      <c r="C47" s="24"/>
      <c r="D47" s="24"/>
      <c r="E47" s="25"/>
      <c r="F47" s="26"/>
      <c r="G47" s="26"/>
      <c r="H47" s="26" t="str">
        <f t="shared" si="0"/>
        <v/>
      </c>
      <c r="I47" s="25"/>
      <c r="J47" s="25"/>
      <c r="K47" s="27"/>
      <c r="L47" s="28"/>
      <c r="M47" s="27"/>
      <c r="N47" s="28"/>
      <c r="O47" s="29"/>
      <c r="R47" s="30">
        <f t="shared" si="1"/>
        <v>0</v>
      </c>
      <c r="S47" s="30">
        <f t="shared" si="2"/>
        <v>0</v>
      </c>
    </row>
    <row r="48" spans="2:19" x14ac:dyDescent="0.2">
      <c r="B48" s="23" t="s">
        <v>106</v>
      </c>
      <c r="C48" s="24"/>
      <c r="D48" s="24"/>
      <c r="E48" s="25"/>
      <c r="F48" s="26"/>
      <c r="G48" s="26"/>
      <c r="H48" s="26" t="str">
        <f t="shared" si="0"/>
        <v/>
      </c>
      <c r="I48" s="25"/>
      <c r="J48" s="25"/>
      <c r="K48" s="27"/>
      <c r="L48" s="28"/>
      <c r="M48" s="27"/>
      <c r="N48" s="28"/>
      <c r="O48" s="29"/>
      <c r="R48" s="30">
        <f t="shared" si="1"/>
        <v>0</v>
      </c>
      <c r="S48" s="30">
        <f t="shared" si="2"/>
        <v>0</v>
      </c>
    </row>
    <row r="49" spans="2:19" x14ac:dyDescent="0.2">
      <c r="B49" s="23" t="s">
        <v>107</v>
      </c>
      <c r="C49" s="24"/>
      <c r="D49" s="24"/>
      <c r="E49" s="25"/>
      <c r="F49" s="26"/>
      <c r="G49" s="26"/>
      <c r="H49" s="26" t="str">
        <f t="shared" si="0"/>
        <v/>
      </c>
      <c r="I49" s="25"/>
      <c r="J49" s="25"/>
      <c r="K49" s="27"/>
      <c r="L49" s="28"/>
      <c r="M49" s="27"/>
      <c r="N49" s="28"/>
      <c r="O49" s="29"/>
      <c r="R49" s="30">
        <f t="shared" si="1"/>
        <v>0</v>
      </c>
      <c r="S49" s="30">
        <f t="shared" si="2"/>
        <v>0</v>
      </c>
    </row>
    <row r="50" spans="2:19" x14ac:dyDescent="0.2">
      <c r="B50" s="23" t="s">
        <v>108</v>
      </c>
      <c r="C50" s="24"/>
      <c r="D50" s="24"/>
      <c r="E50" s="25"/>
      <c r="F50" s="26"/>
      <c r="G50" s="26"/>
      <c r="H50" s="26" t="str">
        <f t="shared" si="0"/>
        <v/>
      </c>
      <c r="I50" s="25"/>
      <c r="J50" s="25"/>
      <c r="K50" s="27"/>
      <c r="L50" s="28"/>
      <c r="M50" s="27"/>
      <c r="N50" s="28"/>
      <c r="O50" s="29"/>
      <c r="R50" s="30">
        <f t="shared" si="1"/>
        <v>0</v>
      </c>
      <c r="S50" s="30">
        <f t="shared" si="2"/>
        <v>0</v>
      </c>
    </row>
    <row r="51" spans="2:19" x14ac:dyDescent="0.2">
      <c r="B51" s="23" t="s">
        <v>109</v>
      </c>
      <c r="C51" s="24"/>
      <c r="D51" s="24"/>
      <c r="E51" s="25"/>
      <c r="F51" s="26"/>
      <c r="G51" s="26"/>
      <c r="H51" s="26" t="str">
        <f t="shared" si="0"/>
        <v/>
      </c>
      <c r="I51" s="25"/>
      <c r="J51" s="25"/>
      <c r="K51" s="27"/>
      <c r="L51" s="28"/>
      <c r="M51" s="27"/>
      <c r="N51" s="28"/>
      <c r="O51" s="29"/>
      <c r="R51" s="30">
        <f t="shared" si="1"/>
        <v>0</v>
      </c>
      <c r="S51" s="30">
        <f t="shared" si="2"/>
        <v>0</v>
      </c>
    </row>
    <row r="52" spans="2:19" x14ac:dyDescent="0.2">
      <c r="B52" s="23" t="s">
        <v>110</v>
      </c>
      <c r="C52" s="24"/>
      <c r="D52" s="24"/>
      <c r="E52" s="25"/>
      <c r="F52" s="26"/>
      <c r="G52" s="26"/>
      <c r="H52" s="26" t="str">
        <f t="shared" si="0"/>
        <v/>
      </c>
      <c r="I52" s="25"/>
      <c r="J52" s="25"/>
      <c r="K52" s="27"/>
      <c r="L52" s="28"/>
      <c r="M52" s="27"/>
      <c r="N52" s="28"/>
      <c r="O52" s="29"/>
      <c r="R52" s="30">
        <f t="shared" si="1"/>
        <v>0</v>
      </c>
      <c r="S52" s="30">
        <f t="shared" si="2"/>
        <v>0</v>
      </c>
    </row>
    <row r="53" spans="2:19" x14ac:dyDescent="0.2">
      <c r="B53" s="23" t="s">
        <v>111</v>
      </c>
      <c r="C53" s="24"/>
      <c r="D53" s="24"/>
      <c r="E53" s="25"/>
      <c r="F53" s="26"/>
      <c r="G53" s="26"/>
      <c r="H53" s="26" t="str">
        <f t="shared" si="0"/>
        <v/>
      </c>
      <c r="I53" s="25"/>
      <c r="J53" s="25"/>
      <c r="K53" s="27"/>
      <c r="L53" s="28"/>
      <c r="M53" s="27"/>
      <c r="N53" s="28"/>
      <c r="O53" s="29"/>
      <c r="R53" s="30">
        <f t="shared" si="1"/>
        <v>0</v>
      </c>
      <c r="S53" s="30">
        <f t="shared" si="2"/>
        <v>0</v>
      </c>
    </row>
    <row r="54" spans="2:19" x14ac:dyDescent="0.2">
      <c r="B54" s="23" t="s">
        <v>112</v>
      </c>
      <c r="C54" s="24"/>
      <c r="D54" s="24"/>
      <c r="E54" s="25"/>
      <c r="F54" s="26"/>
      <c r="G54" s="26"/>
      <c r="H54" s="26" t="str">
        <f t="shared" si="0"/>
        <v/>
      </c>
      <c r="I54" s="25"/>
      <c r="J54" s="25"/>
      <c r="K54" s="27"/>
      <c r="L54" s="28"/>
      <c r="M54" s="27"/>
      <c r="N54" s="28"/>
      <c r="O54" s="29"/>
      <c r="R54" s="30">
        <f t="shared" si="1"/>
        <v>0</v>
      </c>
      <c r="S54" s="30">
        <f t="shared" si="2"/>
        <v>0</v>
      </c>
    </row>
    <row r="55" spans="2:19" x14ac:dyDescent="0.2">
      <c r="B55" s="23" t="s">
        <v>113</v>
      </c>
      <c r="C55" s="24"/>
      <c r="D55" s="24"/>
      <c r="E55" s="25"/>
      <c r="F55" s="26"/>
      <c r="G55" s="26"/>
      <c r="H55" s="26" t="str">
        <f t="shared" si="0"/>
        <v/>
      </c>
      <c r="I55" s="25"/>
      <c r="J55" s="25"/>
      <c r="K55" s="27"/>
      <c r="L55" s="28"/>
      <c r="M55" s="27"/>
      <c r="N55" s="28"/>
      <c r="O55" s="29"/>
      <c r="R55" s="30">
        <f t="shared" si="1"/>
        <v>0</v>
      </c>
      <c r="S55" s="30">
        <f t="shared" si="2"/>
        <v>0</v>
      </c>
    </row>
    <row r="56" spans="2:19" x14ac:dyDescent="0.2">
      <c r="B56" s="23" t="s">
        <v>114</v>
      </c>
      <c r="C56" s="24"/>
      <c r="D56" s="24"/>
      <c r="E56" s="25"/>
      <c r="F56" s="26"/>
      <c r="G56" s="26"/>
      <c r="H56" s="26" t="str">
        <f t="shared" si="0"/>
        <v/>
      </c>
      <c r="I56" s="25"/>
      <c r="J56" s="25"/>
      <c r="K56" s="27"/>
      <c r="L56" s="28"/>
      <c r="M56" s="27"/>
      <c r="N56" s="28"/>
      <c r="O56" s="29"/>
      <c r="R56" s="30">
        <f t="shared" si="1"/>
        <v>0</v>
      </c>
      <c r="S56" s="30">
        <f t="shared" si="2"/>
        <v>0</v>
      </c>
    </row>
    <row r="57" spans="2:19" x14ac:dyDescent="0.2">
      <c r="B57" s="23" t="s">
        <v>115</v>
      </c>
      <c r="C57" s="24"/>
      <c r="D57" s="24"/>
      <c r="E57" s="25"/>
      <c r="F57" s="26"/>
      <c r="G57" s="26"/>
      <c r="H57" s="26" t="str">
        <f t="shared" si="0"/>
        <v/>
      </c>
      <c r="I57" s="25"/>
      <c r="J57" s="25"/>
      <c r="K57" s="27"/>
      <c r="L57" s="28"/>
      <c r="M57" s="27"/>
      <c r="N57" s="28"/>
      <c r="O57" s="29"/>
      <c r="R57" s="30">
        <f t="shared" si="1"/>
        <v>0</v>
      </c>
      <c r="S57" s="30">
        <f t="shared" si="2"/>
        <v>0</v>
      </c>
    </row>
    <row r="58" spans="2:19" x14ac:dyDescent="0.2">
      <c r="B58" s="23" t="s">
        <v>116</v>
      </c>
      <c r="C58" s="24"/>
      <c r="D58" s="24"/>
      <c r="E58" s="25"/>
      <c r="F58" s="26"/>
      <c r="G58" s="26"/>
      <c r="H58" s="26" t="str">
        <f t="shared" si="0"/>
        <v/>
      </c>
      <c r="I58" s="25"/>
      <c r="J58" s="25"/>
      <c r="K58" s="27"/>
      <c r="L58" s="28"/>
      <c r="M58" s="27"/>
      <c r="N58" s="28"/>
      <c r="O58" s="29"/>
      <c r="R58" s="30">
        <f t="shared" si="1"/>
        <v>0</v>
      </c>
      <c r="S58" s="30">
        <f t="shared" si="2"/>
        <v>0</v>
      </c>
    </row>
    <row r="59" spans="2:19" x14ac:dyDescent="0.2">
      <c r="B59" s="23" t="s">
        <v>117</v>
      </c>
      <c r="C59" s="24"/>
      <c r="D59" s="24"/>
      <c r="E59" s="25"/>
      <c r="F59" s="26"/>
      <c r="G59" s="26"/>
      <c r="H59" s="26" t="str">
        <f t="shared" si="0"/>
        <v/>
      </c>
      <c r="I59" s="25"/>
      <c r="J59" s="25"/>
      <c r="K59" s="27"/>
      <c r="L59" s="28"/>
      <c r="M59" s="27"/>
      <c r="N59" s="28"/>
      <c r="O59" s="29"/>
      <c r="R59" s="30">
        <f t="shared" si="1"/>
        <v>0</v>
      </c>
      <c r="S59" s="30">
        <f t="shared" si="2"/>
        <v>0</v>
      </c>
    </row>
    <row r="60" spans="2:19" x14ac:dyDescent="0.2">
      <c r="R60" s="30">
        <f t="shared" si="1"/>
        <v>0</v>
      </c>
      <c r="S60" s="30">
        <f t="shared" si="2"/>
        <v>0</v>
      </c>
    </row>
    <row r="61" spans="2:19" x14ac:dyDescent="0.2">
      <c r="R61" s="30">
        <f t="shared" si="1"/>
        <v>0</v>
      </c>
      <c r="S61" s="30">
        <f t="shared" si="2"/>
        <v>0</v>
      </c>
    </row>
    <row r="62" spans="2:19" x14ac:dyDescent="0.2">
      <c r="R62" s="30">
        <f t="shared" si="1"/>
        <v>0</v>
      </c>
      <c r="S62" s="30">
        <f t="shared" si="2"/>
        <v>0</v>
      </c>
    </row>
    <row r="63" spans="2:19" x14ac:dyDescent="0.2">
      <c r="R63" s="30">
        <f t="shared" si="1"/>
        <v>0</v>
      </c>
      <c r="S63" s="30">
        <f t="shared" si="2"/>
        <v>0</v>
      </c>
    </row>
    <row r="64" spans="2:19" x14ac:dyDescent="0.2">
      <c r="R64" s="30">
        <f t="shared" si="1"/>
        <v>0</v>
      </c>
      <c r="S64" s="30">
        <f t="shared" si="2"/>
        <v>0</v>
      </c>
    </row>
    <row r="65" spans="18:19" x14ac:dyDescent="0.2">
      <c r="R65" s="30">
        <f t="shared" si="1"/>
        <v>0</v>
      </c>
      <c r="S65" s="30">
        <f t="shared" si="2"/>
        <v>0</v>
      </c>
    </row>
    <row r="66" spans="18:19" x14ac:dyDescent="0.2">
      <c r="R66" s="30">
        <f t="shared" si="1"/>
        <v>0</v>
      </c>
      <c r="S66" s="30">
        <f t="shared" si="2"/>
        <v>0</v>
      </c>
    </row>
    <row r="67" spans="18:19" x14ac:dyDescent="0.2">
      <c r="R67" s="30">
        <f t="shared" si="1"/>
        <v>0</v>
      </c>
      <c r="S67" s="30">
        <f t="shared" si="2"/>
        <v>0</v>
      </c>
    </row>
    <row r="68" spans="18:19" x14ac:dyDescent="0.2">
      <c r="R68" s="30">
        <f t="shared" si="1"/>
        <v>0</v>
      </c>
      <c r="S68" s="30">
        <f t="shared" si="2"/>
        <v>0</v>
      </c>
    </row>
    <row r="69" spans="18:19" x14ac:dyDescent="0.2">
      <c r="R69" s="30">
        <f t="shared" si="1"/>
        <v>0</v>
      </c>
      <c r="S69" s="30">
        <f t="shared" si="2"/>
        <v>0</v>
      </c>
    </row>
    <row r="70" spans="18:19" x14ac:dyDescent="0.2">
      <c r="R70" s="30">
        <f t="shared" si="1"/>
        <v>0</v>
      </c>
      <c r="S70" s="30">
        <f t="shared" si="2"/>
        <v>0</v>
      </c>
    </row>
    <row r="71" spans="18:19" x14ac:dyDescent="0.2">
      <c r="R71" s="30">
        <f t="shared" si="1"/>
        <v>0</v>
      </c>
      <c r="S71" s="30">
        <f t="shared" si="2"/>
        <v>0</v>
      </c>
    </row>
    <row r="72" spans="18:19" x14ac:dyDescent="0.2">
      <c r="R72" s="30">
        <f t="shared" si="1"/>
        <v>0</v>
      </c>
      <c r="S72" s="30">
        <f t="shared" si="2"/>
        <v>0</v>
      </c>
    </row>
    <row r="73" spans="18:19" x14ac:dyDescent="0.2">
      <c r="R73" s="30">
        <f t="shared" si="1"/>
        <v>0</v>
      </c>
      <c r="S73" s="30">
        <f t="shared" si="2"/>
        <v>0</v>
      </c>
    </row>
    <row r="74" spans="18:19" x14ac:dyDescent="0.2">
      <c r="R74" s="30">
        <f t="shared" si="1"/>
        <v>0</v>
      </c>
      <c r="S74" s="30">
        <f t="shared" si="2"/>
        <v>0</v>
      </c>
    </row>
    <row r="75" spans="18:19" x14ac:dyDescent="0.2">
      <c r="R75" s="30">
        <f t="shared" ref="R75:R111" si="3">IF($F75="Unlikely (&lt;25%)",1,IF($F75="Somewhat Likely (25-50%)",2,IF($F75="Likely (50-75%)",3,IF($F75="Very Likely (&gt;75%)",4,0))))</f>
        <v>0</v>
      </c>
      <c r="S75" s="30">
        <f t="shared" ref="S75:S111" si="4">IF($G75="Little Impact",1,IF($G75="Moderate Impact",2,IF($G75="High Impact",3,IF($G75="Critical Impact",4,0))))</f>
        <v>0</v>
      </c>
    </row>
    <row r="76" spans="18:19" x14ac:dyDescent="0.2">
      <c r="R76" s="30">
        <f t="shared" si="3"/>
        <v>0</v>
      </c>
      <c r="S76" s="30">
        <f t="shared" si="4"/>
        <v>0</v>
      </c>
    </row>
    <row r="77" spans="18:19" x14ac:dyDescent="0.2">
      <c r="R77" s="30">
        <f t="shared" si="3"/>
        <v>0</v>
      </c>
      <c r="S77" s="30">
        <f t="shared" si="4"/>
        <v>0</v>
      </c>
    </row>
    <row r="78" spans="18:19" x14ac:dyDescent="0.2">
      <c r="R78" s="30">
        <f t="shared" si="3"/>
        <v>0</v>
      </c>
      <c r="S78" s="30">
        <f t="shared" si="4"/>
        <v>0</v>
      </c>
    </row>
    <row r="79" spans="18:19" x14ac:dyDescent="0.2">
      <c r="R79" s="30">
        <f t="shared" si="3"/>
        <v>0</v>
      </c>
      <c r="S79" s="30">
        <f t="shared" si="4"/>
        <v>0</v>
      </c>
    </row>
    <row r="80" spans="18:19" x14ac:dyDescent="0.2">
      <c r="R80" s="30">
        <f t="shared" si="3"/>
        <v>0</v>
      </c>
      <c r="S80" s="30">
        <f t="shared" si="4"/>
        <v>0</v>
      </c>
    </row>
    <row r="81" spans="18:19" x14ac:dyDescent="0.2">
      <c r="R81" s="30">
        <f t="shared" si="3"/>
        <v>0</v>
      </c>
      <c r="S81" s="30">
        <f t="shared" si="4"/>
        <v>0</v>
      </c>
    </row>
    <row r="82" spans="18:19" x14ac:dyDescent="0.2">
      <c r="R82" s="30">
        <f t="shared" si="3"/>
        <v>0</v>
      </c>
      <c r="S82" s="30">
        <f t="shared" si="4"/>
        <v>0</v>
      </c>
    </row>
    <row r="83" spans="18:19" x14ac:dyDescent="0.2">
      <c r="R83" s="30">
        <f t="shared" si="3"/>
        <v>0</v>
      </c>
      <c r="S83" s="30">
        <f t="shared" si="4"/>
        <v>0</v>
      </c>
    </row>
    <row r="84" spans="18:19" x14ac:dyDescent="0.2">
      <c r="R84" s="30">
        <f t="shared" si="3"/>
        <v>0</v>
      </c>
      <c r="S84" s="30">
        <f t="shared" si="4"/>
        <v>0</v>
      </c>
    </row>
    <row r="85" spans="18:19" x14ac:dyDescent="0.2">
      <c r="R85" s="30">
        <f t="shared" si="3"/>
        <v>0</v>
      </c>
      <c r="S85" s="30">
        <f t="shared" si="4"/>
        <v>0</v>
      </c>
    </row>
    <row r="86" spans="18:19" x14ac:dyDescent="0.2">
      <c r="R86" s="30">
        <f t="shared" si="3"/>
        <v>0</v>
      </c>
      <c r="S86" s="30">
        <f t="shared" si="4"/>
        <v>0</v>
      </c>
    </row>
    <row r="87" spans="18:19" x14ac:dyDescent="0.2">
      <c r="R87" s="30">
        <f t="shared" si="3"/>
        <v>0</v>
      </c>
      <c r="S87" s="30">
        <f t="shared" si="4"/>
        <v>0</v>
      </c>
    </row>
    <row r="88" spans="18:19" x14ac:dyDescent="0.2">
      <c r="R88" s="30">
        <f t="shared" si="3"/>
        <v>0</v>
      </c>
      <c r="S88" s="30">
        <f t="shared" si="4"/>
        <v>0</v>
      </c>
    </row>
    <row r="89" spans="18:19" x14ac:dyDescent="0.2">
      <c r="R89" s="30">
        <f t="shared" si="3"/>
        <v>0</v>
      </c>
      <c r="S89" s="30">
        <f t="shared" si="4"/>
        <v>0</v>
      </c>
    </row>
    <row r="90" spans="18:19" x14ac:dyDescent="0.2">
      <c r="R90" s="30">
        <f t="shared" si="3"/>
        <v>0</v>
      </c>
      <c r="S90" s="30">
        <f t="shared" si="4"/>
        <v>0</v>
      </c>
    </row>
    <row r="91" spans="18:19" x14ac:dyDescent="0.2">
      <c r="R91" s="30">
        <f t="shared" si="3"/>
        <v>0</v>
      </c>
      <c r="S91" s="30">
        <f t="shared" si="4"/>
        <v>0</v>
      </c>
    </row>
    <row r="92" spans="18:19" x14ac:dyDescent="0.2">
      <c r="R92" s="30">
        <f t="shared" si="3"/>
        <v>0</v>
      </c>
      <c r="S92" s="30">
        <f t="shared" si="4"/>
        <v>0</v>
      </c>
    </row>
    <row r="93" spans="18:19" x14ac:dyDescent="0.2">
      <c r="R93" s="30">
        <f t="shared" si="3"/>
        <v>0</v>
      </c>
      <c r="S93" s="30">
        <f t="shared" si="4"/>
        <v>0</v>
      </c>
    </row>
    <row r="94" spans="18:19" x14ac:dyDescent="0.2">
      <c r="R94" s="30">
        <f t="shared" si="3"/>
        <v>0</v>
      </c>
      <c r="S94" s="30">
        <f t="shared" si="4"/>
        <v>0</v>
      </c>
    </row>
    <row r="95" spans="18:19" x14ac:dyDescent="0.2">
      <c r="R95" s="30">
        <f t="shared" si="3"/>
        <v>0</v>
      </c>
      <c r="S95" s="30">
        <f t="shared" si="4"/>
        <v>0</v>
      </c>
    </row>
    <row r="96" spans="18:19" x14ac:dyDescent="0.2">
      <c r="R96" s="30">
        <f t="shared" si="3"/>
        <v>0</v>
      </c>
      <c r="S96" s="30">
        <f t="shared" si="4"/>
        <v>0</v>
      </c>
    </row>
    <row r="97" spans="18:24" x14ac:dyDescent="0.2">
      <c r="R97" s="30">
        <f t="shared" si="3"/>
        <v>0</v>
      </c>
      <c r="S97" s="30">
        <f t="shared" si="4"/>
        <v>0</v>
      </c>
    </row>
    <row r="98" spans="18:24" x14ac:dyDescent="0.2">
      <c r="R98" s="30">
        <f t="shared" si="3"/>
        <v>0</v>
      </c>
      <c r="S98" s="30">
        <f t="shared" si="4"/>
        <v>0</v>
      </c>
    </row>
    <row r="99" spans="18:24" x14ac:dyDescent="0.2">
      <c r="R99" s="30">
        <f t="shared" si="3"/>
        <v>0</v>
      </c>
      <c r="S99" s="30">
        <f t="shared" si="4"/>
        <v>0</v>
      </c>
    </row>
    <row r="100" spans="18:24" x14ac:dyDescent="0.2">
      <c r="R100" s="30">
        <f t="shared" si="3"/>
        <v>0</v>
      </c>
      <c r="S100" s="30">
        <f t="shared" si="4"/>
        <v>0</v>
      </c>
    </row>
    <row r="101" spans="18:24" x14ac:dyDescent="0.2">
      <c r="R101" s="30">
        <f t="shared" si="3"/>
        <v>0</v>
      </c>
      <c r="S101" s="30">
        <f t="shared" si="4"/>
        <v>0</v>
      </c>
    </row>
    <row r="102" spans="18:24" x14ac:dyDescent="0.2">
      <c r="R102" s="30">
        <f t="shared" si="3"/>
        <v>0</v>
      </c>
      <c r="S102" s="30">
        <f t="shared" si="4"/>
        <v>0</v>
      </c>
      <c r="V102" s="30" t="s">
        <v>118</v>
      </c>
      <c r="W102" s="30" t="s">
        <v>119</v>
      </c>
      <c r="X102" s="30" t="s">
        <v>120</v>
      </c>
    </row>
    <row r="103" spans="18:24" x14ac:dyDescent="0.2">
      <c r="R103" s="30">
        <f t="shared" si="3"/>
        <v>0</v>
      </c>
      <c r="S103" s="30">
        <f t="shared" si="4"/>
        <v>0</v>
      </c>
      <c r="V103" s="30" t="s">
        <v>121</v>
      </c>
      <c r="W103" s="30" t="s">
        <v>122</v>
      </c>
      <c r="X103" s="30" t="s">
        <v>123</v>
      </c>
    </row>
    <row r="104" spans="18:24" x14ac:dyDescent="0.2">
      <c r="R104" s="30">
        <f t="shared" si="3"/>
        <v>0</v>
      </c>
      <c r="S104" s="30">
        <f t="shared" si="4"/>
        <v>0</v>
      </c>
      <c r="V104" s="30" t="s">
        <v>124</v>
      </c>
      <c r="W104" s="30" t="s">
        <v>125</v>
      </c>
      <c r="X104" s="30" t="s">
        <v>126</v>
      </c>
    </row>
    <row r="105" spans="18:24" x14ac:dyDescent="0.2">
      <c r="R105" s="30">
        <f t="shared" si="3"/>
        <v>0</v>
      </c>
      <c r="S105" s="30">
        <f t="shared" si="4"/>
        <v>0</v>
      </c>
      <c r="V105" s="30" t="s">
        <v>127</v>
      </c>
      <c r="W105" s="30" t="s">
        <v>128</v>
      </c>
      <c r="X105" s="30" t="s">
        <v>129</v>
      </c>
    </row>
    <row r="106" spans="18:24" x14ac:dyDescent="0.2">
      <c r="R106" s="30">
        <f t="shared" si="3"/>
        <v>0</v>
      </c>
      <c r="S106" s="30">
        <f t="shared" si="4"/>
        <v>0</v>
      </c>
      <c r="V106" s="30" t="s">
        <v>130</v>
      </c>
      <c r="W106" s="30"/>
      <c r="X106" s="30"/>
    </row>
    <row r="107" spans="18:24" x14ac:dyDescent="0.2">
      <c r="R107" s="30">
        <f t="shared" si="3"/>
        <v>0</v>
      </c>
      <c r="S107" s="30">
        <f t="shared" si="4"/>
        <v>0</v>
      </c>
      <c r="V107" s="30"/>
      <c r="W107" s="30"/>
      <c r="X107" s="30"/>
    </row>
    <row r="108" spans="18:24" x14ac:dyDescent="0.2">
      <c r="R108" s="30">
        <f t="shared" si="3"/>
        <v>0</v>
      </c>
      <c r="S108" s="30">
        <f t="shared" si="4"/>
        <v>0</v>
      </c>
      <c r="V108" s="30"/>
      <c r="W108" s="30" t="s">
        <v>131</v>
      </c>
      <c r="X108" s="30"/>
    </row>
    <row r="109" spans="18:24" x14ac:dyDescent="0.2">
      <c r="R109" s="30">
        <f t="shared" si="3"/>
        <v>0</v>
      </c>
      <c r="S109" s="30">
        <f t="shared" si="4"/>
        <v>0</v>
      </c>
      <c r="V109" s="30"/>
      <c r="W109" s="30" t="s">
        <v>132</v>
      </c>
      <c r="X109" s="30"/>
    </row>
    <row r="110" spans="18:24" x14ac:dyDescent="0.2">
      <c r="R110" s="30">
        <f t="shared" si="3"/>
        <v>0</v>
      </c>
      <c r="S110" s="30">
        <f t="shared" si="4"/>
        <v>0</v>
      </c>
      <c r="V110" s="30"/>
      <c r="W110" s="30" t="s">
        <v>133</v>
      </c>
      <c r="X110" s="30"/>
    </row>
    <row r="111" spans="18:24" x14ac:dyDescent="0.2">
      <c r="R111" s="30">
        <f t="shared" si="3"/>
        <v>0</v>
      </c>
      <c r="S111" s="30">
        <f t="shared" si="4"/>
        <v>0</v>
      </c>
      <c r="V111" s="30"/>
      <c r="W111" s="30" t="s">
        <v>134</v>
      </c>
      <c r="X111" s="30"/>
    </row>
  </sheetData>
  <autoFilter ref="B9:O9" xr:uid="{00000000-0009-0000-0000-000003000000}"/>
  <mergeCells count="4">
    <mergeCell ref="B8:O8"/>
    <mergeCell ref="B4:D4"/>
    <mergeCell ref="B5:D5"/>
    <mergeCell ref="B6:D6"/>
  </mergeCells>
  <conditionalFormatting sqref="F10:F59">
    <cfRule type="containsText" dxfId="17" priority="12" operator="containsText" text="Unlikely (&lt;25%)">
      <formula>NOT(ISERROR(SEARCH("Unlikely (&lt;25%)",F10)))</formula>
    </cfRule>
  </conditionalFormatting>
  <conditionalFormatting sqref="F10:F59">
    <cfRule type="containsText" dxfId="16" priority="9" operator="containsText" text="Very Likely (&gt;75%)">
      <formula>NOT(ISERROR(SEARCH("Very Likely (&gt;75%)",F10)))</formula>
    </cfRule>
    <cfRule type="containsText" dxfId="15" priority="10" operator="containsText" text="Likely (50-75%)">
      <formula>NOT(ISERROR(SEARCH("Likely (50-75%)",F10)))</formula>
    </cfRule>
    <cfRule type="containsText" dxfId="14" priority="11" operator="containsText" text="Somewhat Likely (25-50%)">
      <formula>NOT(ISERROR(SEARCH("Somewhat Likely (25-50%)",F10)))</formula>
    </cfRule>
  </conditionalFormatting>
  <conditionalFormatting sqref="G10:G59">
    <cfRule type="containsText" dxfId="13" priority="6" operator="containsText" text="Critical Impact">
      <formula>NOT(ISERROR(SEARCH("Critical Impact",G10)))</formula>
    </cfRule>
    <cfRule type="containsText" dxfId="12" priority="7" operator="containsText" text="High Impact">
      <formula>NOT(ISERROR(SEARCH("High Impact",G10)))</formula>
    </cfRule>
    <cfRule type="containsText" dxfId="11" priority="8" operator="containsText" text="Moderate Impact">
      <formula>NOT(ISERROR(SEARCH("Moderate Impact",G10)))</formula>
    </cfRule>
  </conditionalFormatting>
  <conditionalFormatting sqref="H10:H59">
    <cfRule type="containsText" dxfId="10" priority="2" operator="containsText" text="Very High Risk">
      <formula>NOT(ISERROR(SEARCH("Very High Risk",H10)))</formula>
    </cfRule>
    <cfRule type="containsText" dxfId="9" priority="3" operator="containsText" text="High Risk">
      <formula>NOT(ISERROR(SEARCH("High Risk",H10)))</formula>
    </cfRule>
    <cfRule type="containsText" dxfId="8" priority="4" operator="containsText" text="Medium Risk">
      <formula>NOT(ISERROR(SEARCH("Medium Risk",H10)))</formula>
    </cfRule>
    <cfRule type="containsText" dxfId="7" priority="5" operator="containsText" text="Low Risk">
      <formula>NOT(ISERROR(SEARCH("Low Risk",H10)))</formula>
    </cfRule>
  </conditionalFormatting>
  <conditionalFormatting sqref="G10:G59">
    <cfRule type="containsText" dxfId="6" priority="1" operator="containsText" text="Little Impact">
      <formula>NOT(ISERROR(SEARCH("Little Impact",G10)))</formula>
    </cfRule>
  </conditionalFormatting>
  <dataValidations count="4">
    <dataValidation type="list" allowBlank="1" showInputMessage="1" showErrorMessage="1" sqref="L10:L59" xr:uid="{00000000-0002-0000-0300-000000000000}">
      <formula1>$W$107:$W$111</formula1>
    </dataValidation>
    <dataValidation type="list" allowBlank="1" showInputMessage="1" showErrorMessage="1" sqref="E10:E59" xr:uid="{00000000-0002-0000-0300-000001000000}">
      <formula1>$V$101:$V$106</formula1>
    </dataValidation>
    <dataValidation type="list" allowBlank="1" showInputMessage="1" showErrorMessage="1" sqref="G10:G59" xr:uid="{00000000-0002-0000-0300-000002000000}">
      <formula1>$X$101:$X$105</formula1>
    </dataValidation>
    <dataValidation type="list" allowBlank="1" showInputMessage="1" showErrorMessage="1" sqref="F10:F59" xr:uid="{00000000-0002-0000-0300-000003000000}">
      <formula1>$W$101:$W$105</formula1>
    </dataValidation>
  </dataValidation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1"/>
  <sheetViews>
    <sheetView workbookViewId="0">
      <selection activeCell="G14" sqref="G14"/>
    </sheetView>
  </sheetViews>
  <sheetFormatPr baseColWidth="10" defaultColWidth="8.83203125" defaultRowHeight="21" x14ac:dyDescent="0.2"/>
  <cols>
    <col min="1" max="1" width="5.6640625" style="19" customWidth="1"/>
    <col min="2" max="2" width="8.6640625" style="19" customWidth="1"/>
    <col min="3" max="3" width="19.1640625" style="19" customWidth="1"/>
    <col min="4" max="4" width="11" style="19" customWidth="1"/>
    <col min="5" max="5" width="14.1640625" style="19" customWidth="1"/>
    <col min="6" max="6" width="11.6640625" style="19" customWidth="1"/>
    <col min="7" max="7" width="15.1640625" style="19" customWidth="1"/>
    <col min="8" max="8" width="15.6640625" style="19" customWidth="1"/>
    <col min="9" max="12" width="14.6640625" style="19" customWidth="1"/>
    <col min="13" max="13" width="58.83203125" style="19" customWidth="1"/>
    <col min="14" max="22" width="10.6640625" style="19" customWidth="1"/>
    <col min="23" max="23" width="31.1640625" style="19" customWidth="1"/>
    <col min="24" max="28" width="10.6640625" style="19" customWidth="1"/>
    <col min="29" max="16384" width="8.83203125" style="19"/>
  </cols>
  <sheetData>
    <row r="1" spans="1:28" s="2" customFormat="1" ht="34" x14ac:dyDescent="0.2">
      <c r="A1" s="1" t="s">
        <v>18</v>
      </c>
    </row>
    <row r="2" spans="1:28" s="2" customFormat="1" ht="34" x14ac:dyDescent="0.2">
      <c r="A2" s="2" t="s">
        <v>142</v>
      </c>
    </row>
    <row r="3" spans="1:28" ht="18.75" customHeight="1" x14ac:dyDescent="0.2"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8.75" customHeight="1" x14ac:dyDescent="0.2">
      <c r="B4" s="71" t="str">
        <f>CONCATENATE("",Cover!$B$10,"  ",Cover!$C$10,"")</f>
        <v>Project ID:  RFG2022</v>
      </c>
      <c r="C4" s="71"/>
      <c r="D4" s="71"/>
      <c r="E4" s="71"/>
      <c r="F4" s="71"/>
      <c r="G4" s="71"/>
      <c r="M4" s="37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8.75" customHeight="1" x14ac:dyDescent="0.2">
      <c r="B5" s="71" t="str">
        <f>CONCATENATE("",Cover!$B$6,"  ",Cover!$C$6,"")</f>
        <v>Customer Name:  RFG (Redwood Financial Group)</v>
      </c>
      <c r="C5" s="71"/>
      <c r="D5" s="71"/>
      <c r="E5" s="71"/>
      <c r="F5" s="71"/>
      <c r="G5" s="71"/>
      <c r="M5" s="37"/>
      <c r="N5" s="31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8.75" customHeight="1" x14ac:dyDescent="0.2">
      <c r="B6" s="71" t="str">
        <f>CONCATENATE("",Cover!$B$12,"  ",Cover!$C$12,"")</f>
        <v>Project Manager:  Team 3</v>
      </c>
      <c r="C6" s="71"/>
      <c r="D6" s="71"/>
      <c r="E6" s="71"/>
      <c r="F6" s="71"/>
      <c r="G6" s="71"/>
      <c r="M6" s="37"/>
      <c r="N6" s="31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4" customHeight="1" thickBot="1" x14ac:dyDescent="0.25"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8.75" customHeight="1" x14ac:dyDescent="0.2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56.25" customHeight="1" x14ac:dyDescent="0.2">
      <c r="B9" s="16" t="s">
        <v>54</v>
      </c>
      <c r="C9" s="16" t="s">
        <v>143</v>
      </c>
      <c r="D9" s="17" t="s">
        <v>144</v>
      </c>
      <c r="E9" s="17" t="s">
        <v>145</v>
      </c>
      <c r="F9" s="17" t="s">
        <v>136</v>
      </c>
      <c r="G9" s="17" t="s">
        <v>61</v>
      </c>
      <c r="H9" s="17" t="s">
        <v>62</v>
      </c>
      <c r="I9" s="17" t="s">
        <v>63</v>
      </c>
      <c r="J9" s="17" t="s">
        <v>146</v>
      </c>
      <c r="K9" s="17" t="s">
        <v>137</v>
      </c>
      <c r="L9" s="17" t="s">
        <v>147</v>
      </c>
      <c r="M9" s="22" t="s">
        <v>138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80" x14ac:dyDescent="0.2">
      <c r="B10" s="23" t="s">
        <v>148</v>
      </c>
      <c r="C10" s="100" t="s">
        <v>400</v>
      </c>
      <c r="D10" s="25"/>
      <c r="E10" s="34" t="s">
        <v>198</v>
      </c>
      <c r="F10" s="33" t="s">
        <v>140</v>
      </c>
      <c r="G10" s="101" t="s">
        <v>401</v>
      </c>
      <c r="H10" s="101" t="s">
        <v>402</v>
      </c>
      <c r="I10" s="27">
        <v>43635</v>
      </c>
      <c r="J10" s="27"/>
      <c r="K10" s="27"/>
      <c r="L10" s="27"/>
      <c r="M10" s="24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40" x14ac:dyDescent="0.2">
      <c r="B11" s="23" t="s">
        <v>149</v>
      </c>
      <c r="C11" s="100" t="s">
        <v>407</v>
      </c>
      <c r="D11" s="25"/>
      <c r="E11" s="34" t="s">
        <v>198</v>
      </c>
      <c r="F11" s="33" t="s">
        <v>140</v>
      </c>
      <c r="G11" s="25"/>
      <c r="H11" s="25"/>
      <c r="I11" s="27"/>
      <c r="J11" s="27"/>
      <c r="K11" s="27"/>
      <c r="L11" s="27"/>
      <c r="M11" s="24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80" x14ac:dyDescent="0.2">
      <c r="B12" s="23" t="s">
        <v>150</v>
      </c>
      <c r="C12" s="100" t="s">
        <v>412</v>
      </c>
      <c r="D12" s="25"/>
      <c r="E12" s="34" t="s">
        <v>198</v>
      </c>
      <c r="F12" s="33" t="s">
        <v>139</v>
      </c>
      <c r="G12" s="25"/>
      <c r="H12" s="25"/>
      <c r="I12" s="27"/>
      <c r="J12" s="27"/>
      <c r="K12" s="27"/>
      <c r="L12" s="27"/>
      <c r="M12" s="2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40" x14ac:dyDescent="0.2">
      <c r="B13" s="23" t="s">
        <v>151</v>
      </c>
      <c r="C13" s="100" t="s">
        <v>420</v>
      </c>
      <c r="D13" s="25"/>
      <c r="E13" s="34" t="s">
        <v>198</v>
      </c>
      <c r="F13" s="33" t="s">
        <v>141</v>
      </c>
      <c r="G13" s="25"/>
      <c r="H13" s="25"/>
      <c r="I13" s="27"/>
      <c r="J13" s="27"/>
      <c r="K13" s="27"/>
      <c r="L13" s="27"/>
      <c r="M13" s="24"/>
      <c r="Q13" s="20"/>
      <c r="R13" s="20"/>
      <c r="U13" s="20"/>
      <c r="V13" s="20"/>
      <c r="W13" s="20"/>
      <c r="X13" s="20"/>
      <c r="Y13" s="20"/>
      <c r="Z13" s="20"/>
      <c r="AA13" s="20"/>
      <c r="AB13" s="20"/>
    </row>
    <row r="14" spans="1:28" ht="100" x14ac:dyDescent="0.2">
      <c r="B14" s="23" t="s">
        <v>152</v>
      </c>
      <c r="C14" s="100" t="s">
        <v>421</v>
      </c>
      <c r="D14" s="25"/>
      <c r="E14" s="34" t="s">
        <v>198</v>
      </c>
      <c r="F14" s="33" t="s">
        <v>140</v>
      </c>
      <c r="G14" s="25"/>
      <c r="H14" s="25"/>
      <c r="I14" s="27"/>
      <c r="J14" s="27"/>
      <c r="K14" s="27"/>
      <c r="L14" s="27"/>
      <c r="M14" s="24"/>
      <c r="Q14" s="20"/>
      <c r="R14" s="20"/>
      <c r="U14" s="20"/>
      <c r="V14" s="20"/>
      <c r="W14" s="20"/>
      <c r="X14" s="20"/>
      <c r="Y14" s="20"/>
      <c r="Z14" s="20"/>
      <c r="AA14" s="20"/>
      <c r="AB14" s="20"/>
    </row>
    <row r="15" spans="1:28" x14ac:dyDescent="0.2">
      <c r="B15" s="23" t="s">
        <v>153</v>
      </c>
      <c r="C15" s="24"/>
      <c r="D15" s="25"/>
      <c r="E15" s="34"/>
      <c r="F15" s="33"/>
      <c r="G15" s="25"/>
      <c r="H15" s="25"/>
      <c r="I15" s="27"/>
      <c r="J15" s="27"/>
      <c r="K15" s="27"/>
      <c r="L15" s="27"/>
      <c r="M15" s="35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x14ac:dyDescent="0.2">
      <c r="B16" s="23" t="s">
        <v>154</v>
      </c>
      <c r="C16" s="24"/>
      <c r="D16" s="25"/>
      <c r="E16" s="34"/>
      <c r="F16" s="33"/>
      <c r="G16" s="25"/>
      <c r="H16" s="25"/>
      <c r="I16" s="27"/>
      <c r="J16" s="27"/>
      <c r="K16" s="27"/>
      <c r="L16" s="27"/>
      <c r="M16" s="35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2:28" x14ac:dyDescent="0.2">
      <c r="B17" s="23" t="s">
        <v>155</v>
      </c>
      <c r="C17" s="24"/>
      <c r="D17" s="25"/>
      <c r="E17" s="34"/>
      <c r="F17" s="33"/>
      <c r="G17" s="25"/>
      <c r="H17" s="25"/>
      <c r="I17" s="27"/>
      <c r="J17" s="27"/>
      <c r="K17" s="27"/>
      <c r="L17" s="27"/>
      <c r="M17" s="35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2:28" x14ac:dyDescent="0.2">
      <c r="B18" s="23" t="s">
        <v>156</v>
      </c>
      <c r="C18" s="24"/>
      <c r="D18" s="25"/>
      <c r="E18" s="34"/>
      <c r="F18" s="33"/>
      <c r="G18" s="25"/>
      <c r="H18" s="25"/>
      <c r="I18" s="27"/>
      <c r="J18" s="27"/>
      <c r="K18" s="27"/>
      <c r="L18" s="27"/>
      <c r="M18" s="35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2:28" x14ac:dyDescent="0.2">
      <c r="B19" s="23" t="s">
        <v>157</v>
      </c>
      <c r="C19" s="24"/>
      <c r="D19" s="25"/>
      <c r="E19" s="34"/>
      <c r="F19" s="33"/>
      <c r="G19" s="25"/>
      <c r="H19" s="25"/>
      <c r="I19" s="27"/>
      <c r="J19" s="27"/>
      <c r="K19" s="27"/>
      <c r="L19" s="27"/>
      <c r="M19" s="35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2:28" x14ac:dyDescent="0.2">
      <c r="B20" s="23" t="s">
        <v>158</v>
      </c>
      <c r="C20" s="24"/>
      <c r="D20" s="25"/>
      <c r="E20" s="34"/>
      <c r="F20" s="33"/>
      <c r="G20" s="25"/>
      <c r="H20" s="25"/>
      <c r="I20" s="27"/>
      <c r="J20" s="27"/>
      <c r="K20" s="27"/>
      <c r="L20" s="27"/>
      <c r="M20" s="3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2:28" x14ac:dyDescent="0.2">
      <c r="B21" s="23" t="s">
        <v>159</v>
      </c>
      <c r="C21" s="24"/>
      <c r="D21" s="25"/>
      <c r="E21" s="34"/>
      <c r="F21" s="33"/>
      <c r="G21" s="25"/>
      <c r="H21" s="25"/>
      <c r="I21" s="27"/>
      <c r="J21" s="27"/>
      <c r="K21" s="27"/>
      <c r="L21" s="27"/>
      <c r="M21" s="35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2:28" x14ac:dyDescent="0.2">
      <c r="B22" s="23" t="s">
        <v>160</v>
      </c>
      <c r="C22" s="24"/>
      <c r="D22" s="25"/>
      <c r="E22" s="34"/>
      <c r="F22" s="33"/>
      <c r="G22" s="25"/>
      <c r="H22" s="25"/>
      <c r="I22" s="27"/>
      <c r="J22" s="27"/>
      <c r="K22" s="27"/>
      <c r="L22" s="27"/>
      <c r="M22" s="35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2:28" x14ac:dyDescent="0.2">
      <c r="B23" s="23" t="s">
        <v>161</v>
      </c>
      <c r="C23" s="24"/>
      <c r="D23" s="25"/>
      <c r="E23" s="34"/>
      <c r="F23" s="33"/>
      <c r="G23" s="25"/>
      <c r="H23" s="25"/>
      <c r="I23" s="27"/>
      <c r="J23" s="27"/>
      <c r="K23" s="27"/>
      <c r="L23" s="27"/>
      <c r="M23" s="35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2:28" x14ac:dyDescent="0.2">
      <c r="B24" s="23" t="s">
        <v>162</v>
      </c>
      <c r="C24" s="24"/>
      <c r="D24" s="25"/>
      <c r="E24" s="34"/>
      <c r="F24" s="33"/>
      <c r="G24" s="25"/>
      <c r="H24" s="25"/>
      <c r="I24" s="27"/>
      <c r="J24" s="27"/>
      <c r="K24" s="27"/>
      <c r="L24" s="27"/>
      <c r="M24" s="35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2:28" x14ac:dyDescent="0.2">
      <c r="B25" s="23" t="s">
        <v>163</v>
      </c>
      <c r="C25" s="24"/>
      <c r="D25" s="25"/>
      <c r="E25" s="34"/>
      <c r="F25" s="33"/>
      <c r="G25" s="25"/>
      <c r="H25" s="25"/>
      <c r="I25" s="27"/>
      <c r="J25" s="27"/>
      <c r="K25" s="27"/>
      <c r="L25" s="27"/>
      <c r="M25" s="35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2:28" x14ac:dyDescent="0.2">
      <c r="B26" s="23" t="s">
        <v>164</v>
      </c>
      <c r="C26" s="24"/>
      <c r="D26" s="25"/>
      <c r="E26" s="34"/>
      <c r="F26" s="33"/>
      <c r="G26" s="25"/>
      <c r="H26" s="25"/>
      <c r="I26" s="27"/>
      <c r="J26" s="27"/>
      <c r="K26" s="27"/>
      <c r="L26" s="27"/>
      <c r="M26" s="35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2:28" x14ac:dyDescent="0.2">
      <c r="B27" s="23" t="s">
        <v>165</v>
      </c>
      <c r="C27" s="24"/>
      <c r="D27" s="25"/>
      <c r="E27" s="34"/>
      <c r="F27" s="33"/>
      <c r="G27" s="25"/>
      <c r="H27" s="25"/>
      <c r="I27" s="27"/>
      <c r="J27" s="27"/>
      <c r="K27" s="27"/>
      <c r="L27" s="27"/>
      <c r="M27" s="35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2:28" x14ac:dyDescent="0.2">
      <c r="B28" s="23" t="s">
        <v>166</v>
      </c>
      <c r="C28" s="24"/>
      <c r="D28" s="25"/>
      <c r="E28" s="34"/>
      <c r="F28" s="33"/>
      <c r="G28" s="25"/>
      <c r="H28" s="25"/>
      <c r="I28" s="27"/>
      <c r="J28" s="27"/>
      <c r="K28" s="27"/>
      <c r="L28" s="27"/>
      <c r="M28" s="35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2:28" x14ac:dyDescent="0.2">
      <c r="B29" s="23" t="s">
        <v>167</v>
      </c>
      <c r="C29" s="24"/>
      <c r="D29" s="25"/>
      <c r="E29" s="34"/>
      <c r="F29" s="33"/>
      <c r="G29" s="25"/>
      <c r="H29" s="25"/>
      <c r="I29" s="27"/>
      <c r="J29" s="27"/>
      <c r="K29" s="27"/>
      <c r="L29" s="27"/>
      <c r="M29" s="3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2:28" x14ac:dyDescent="0.2">
      <c r="B30" s="23" t="s">
        <v>168</v>
      </c>
      <c r="C30" s="24"/>
      <c r="D30" s="25"/>
      <c r="E30" s="34"/>
      <c r="F30" s="33"/>
      <c r="G30" s="25"/>
      <c r="H30" s="25"/>
      <c r="I30" s="27"/>
      <c r="J30" s="27"/>
      <c r="K30" s="27"/>
      <c r="L30" s="27"/>
      <c r="M30" s="35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2:28" x14ac:dyDescent="0.2">
      <c r="B31" s="23" t="s">
        <v>169</v>
      </c>
      <c r="C31" s="24"/>
      <c r="D31" s="25"/>
      <c r="E31" s="34"/>
      <c r="F31" s="33"/>
      <c r="G31" s="25"/>
      <c r="H31" s="25"/>
      <c r="I31" s="27"/>
      <c r="J31" s="27"/>
      <c r="K31" s="27"/>
      <c r="L31" s="27"/>
      <c r="M31" s="3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2:28" x14ac:dyDescent="0.2">
      <c r="B32" s="23" t="s">
        <v>170</v>
      </c>
      <c r="C32" s="24"/>
      <c r="D32" s="25"/>
      <c r="E32" s="34"/>
      <c r="F32" s="33"/>
      <c r="G32" s="25"/>
      <c r="H32" s="25"/>
      <c r="I32" s="27"/>
      <c r="J32" s="27"/>
      <c r="K32" s="27"/>
      <c r="L32" s="27"/>
      <c r="M32" s="3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2:28" x14ac:dyDescent="0.2">
      <c r="B33" s="23" t="s">
        <v>171</v>
      </c>
      <c r="C33" s="24"/>
      <c r="D33" s="25"/>
      <c r="E33" s="34"/>
      <c r="F33" s="33"/>
      <c r="G33" s="25"/>
      <c r="H33" s="25"/>
      <c r="I33" s="27"/>
      <c r="J33" s="27"/>
      <c r="K33" s="27"/>
      <c r="L33" s="27"/>
      <c r="M33" s="3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2:28" x14ac:dyDescent="0.2">
      <c r="B34" s="23" t="s">
        <v>172</v>
      </c>
      <c r="C34" s="24"/>
      <c r="D34" s="25"/>
      <c r="E34" s="34"/>
      <c r="F34" s="33"/>
      <c r="G34" s="25"/>
      <c r="H34" s="25"/>
      <c r="I34" s="27"/>
      <c r="J34" s="27"/>
      <c r="K34" s="27"/>
      <c r="L34" s="27"/>
      <c r="M34" s="35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2:28" x14ac:dyDescent="0.2">
      <c r="B35" s="23" t="s">
        <v>173</v>
      </c>
      <c r="C35" s="24"/>
      <c r="D35" s="25"/>
      <c r="E35" s="34"/>
      <c r="F35" s="33"/>
      <c r="G35" s="25"/>
      <c r="H35" s="25"/>
      <c r="I35" s="27"/>
      <c r="J35" s="27"/>
      <c r="K35" s="27"/>
      <c r="L35" s="27"/>
      <c r="M35" s="35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2:28" x14ac:dyDescent="0.2">
      <c r="B36" s="23" t="s">
        <v>174</v>
      </c>
      <c r="C36" s="24"/>
      <c r="D36" s="25"/>
      <c r="E36" s="34"/>
      <c r="F36" s="33"/>
      <c r="G36" s="25"/>
      <c r="H36" s="25"/>
      <c r="I36" s="27"/>
      <c r="J36" s="27"/>
      <c r="K36" s="27"/>
      <c r="L36" s="27"/>
      <c r="M36" s="35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2:28" x14ac:dyDescent="0.2">
      <c r="B37" s="23" t="s">
        <v>175</v>
      </c>
      <c r="C37" s="24"/>
      <c r="D37" s="25"/>
      <c r="E37" s="34"/>
      <c r="F37" s="33"/>
      <c r="G37" s="25"/>
      <c r="H37" s="25"/>
      <c r="I37" s="27"/>
      <c r="J37" s="27"/>
      <c r="K37" s="27"/>
      <c r="L37" s="27"/>
      <c r="M37" s="35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2:28" x14ac:dyDescent="0.2">
      <c r="B38" s="23" t="s">
        <v>176</v>
      </c>
      <c r="C38" s="24"/>
      <c r="D38" s="25"/>
      <c r="E38" s="34"/>
      <c r="F38" s="33"/>
      <c r="G38" s="25"/>
      <c r="H38" s="25"/>
      <c r="I38" s="27"/>
      <c r="J38" s="27"/>
      <c r="K38" s="27"/>
      <c r="L38" s="27"/>
      <c r="M38" s="35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2:28" x14ac:dyDescent="0.2">
      <c r="B39" s="23" t="s">
        <v>177</v>
      </c>
      <c r="C39" s="24"/>
      <c r="D39" s="25"/>
      <c r="E39" s="34"/>
      <c r="F39" s="33"/>
      <c r="G39" s="25"/>
      <c r="H39" s="25"/>
      <c r="I39" s="27"/>
      <c r="J39" s="27"/>
      <c r="K39" s="27"/>
      <c r="L39" s="27"/>
      <c r="M39" s="35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2:28" x14ac:dyDescent="0.2">
      <c r="B40" s="23" t="s">
        <v>178</v>
      </c>
      <c r="C40" s="24"/>
      <c r="D40" s="25"/>
      <c r="E40" s="34"/>
      <c r="F40" s="33"/>
      <c r="G40" s="25"/>
      <c r="H40" s="25"/>
      <c r="I40" s="27"/>
      <c r="J40" s="27"/>
      <c r="K40" s="27"/>
      <c r="L40" s="27"/>
      <c r="M40" s="35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2:28" x14ac:dyDescent="0.2">
      <c r="B41" s="23" t="s">
        <v>179</v>
      </c>
      <c r="C41" s="24"/>
      <c r="D41" s="25"/>
      <c r="E41" s="34"/>
      <c r="F41" s="33"/>
      <c r="G41" s="25"/>
      <c r="H41" s="25"/>
      <c r="I41" s="27"/>
      <c r="J41" s="27"/>
      <c r="K41" s="27"/>
      <c r="L41" s="27"/>
      <c r="M41" s="35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2:28" x14ac:dyDescent="0.2">
      <c r="B42" s="23" t="s">
        <v>180</v>
      </c>
      <c r="C42" s="24"/>
      <c r="D42" s="25"/>
      <c r="E42" s="34"/>
      <c r="F42" s="33"/>
      <c r="G42" s="25"/>
      <c r="H42" s="25"/>
      <c r="I42" s="27"/>
      <c r="J42" s="27"/>
      <c r="K42" s="27"/>
      <c r="L42" s="27"/>
      <c r="M42" s="35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2:28" x14ac:dyDescent="0.2">
      <c r="B43" s="23" t="s">
        <v>181</v>
      </c>
      <c r="C43" s="24"/>
      <c r="D43" s="25"/>
      <c r="E43" s="34"/>
      <c r="F43" s="33"/>
      <c r="G43" s="25"/>
      <c r="H43" s="25"/>
      <c r="I43" s="27"/>
      <c r="J43" s="27"/>
      <c r="K43" s="27"/>
      <c r="L43" s="27"/>
      <c r="M43" s="35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2:28" x14ac:dyDescent="0.2">
      <c r="B44" s="23" t="s">
        <v>182</v>
      </c>
      <c r="C44" s="24"/>
      <c r="D44" s="25"/>
      <c r="E44" s="34"/>
      <c r="F44" s="33"/>
      <c r="G44" s="25"/>
      <c r="H44" s="25"/>
      <c r="I44" s="27"/>
      <c r="J44" s="27"/>
      <c r="K44" s="27"/>
      <c r="L44" s="27"/>
      <c r="M44" s="35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2:28" x14ac:dyDescent="0.2">
      <c r="B45" s="23" t="s">
        <v>183</v>
      </c>
      <c r="C45" s="24"/>
      <c r="D45" s="25"/>
      <c r="E45" s="34"/>
      <c r="F45" s="33"/>
      <c r="G45" s="25"/>
      <c r="H45" s="25"/>
      <c r="I45" s="27"/>
      <c r="J45" s="27"/>
      <c r="K45" s="27"/>
      <c r="L45" s="27"/>
      <c r="M45" s="35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2:28" x14ac:dyDescent="0.2">
      <c r="B46" s="23" t="s">
        <v>184</v>
      </c>
      <c r="C46" s="24"/>
      <c r="D46" s="25"/>
      <c r="E46" s="34"/>
      <c r="F46" s="33"/>
      <c r="G46" s="25"/>
      <c r="H46" s="25"/>
      <c r="I46" s="27"/>
      <c r="J46" s="27"/>
      <c r="K46" s="27"/>
      <c r="L46" s="27"/>
      <c r="M46" s="35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2:28" x14ac:dyDescent="0.2">
      <c r="B47" s="23" t="s">
        <v>185</v>
      </c>
      <c r="C47" s="24"/>
      <c r="D47" s="25"/>
      <c r="E47" s="34"/>
      <c r="F47" s="33"/>
      <c r="G47" s="25"/>
      <c r="H47" s="25"/>
      <c r="I47" s="27"/>
      <c r="J47" s="27"/>
      <c r="K47" s="27"/>
      <c r="L47" s="27"/>
      <c r="M47" s="35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2:28" x14ac:dyDescent="0.2">
      <c r="B48" s="23" t="s">
        <v>186</v>
      </c>
      <c r="C48" s="24"/>
      <c r="D48" s="25"/>
      <c r="E48" s="34"/>
      <c r="F48" s="33"/>
      <c r="G48" s="25"/>
      <c r="H48" s="25"/>
      <c r="I48" s="27"/>
      <c r="J48" s="27"/>
      <c r="K48" s="27"/>
      <c r="L48" s="27"/>
      <c r="M48" s="35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2:28" x14ac:dyDescent="0.2">
      <c r="B49" s="23" t="s">
        <v>187</v>
      </c>
      <c r="C49" s="24"/>
      <c r="D49" s="25"/>
      <c r="E49" s="34"/>
      <c r="F49" s="33"/>
      <c r="G49" s="25"/>
      <c r="H49" s="25"/>
      <c r="I49" s="27"/>
      <c r="J49" s="27"/>
      <c r="K49" s="27"/>
      <c r="L49" s="27"/>
      <c r="M49" s="35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2:28" x14ac:dyDescent="0.2">
      <c r="B50" s="23" t="s">
        <v>188</v>
      </c>
      <c r="C50" s="24"/>
      <c r="D50" s="25"/>
      <c r="E50" s="34"/>
      <c r="F50" s="33"/>
      <c r="G50" s="25"/>
      <c r="H50" s="25"/>
      <c r="I50" s="27"/>
      <c r="J50" s="27"/>
      <c r="K50" s="27"/>
      <c r="L50" s="27"/>
      <c r="M50" s="35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2:28" x14ac:dyDescent="0.2">
      <c r="B51" s="23" t="s">
        <v>189</v>
      </c>
      <c r="C51" s="24"/>
      <c r="D51" s="25"/>
      <c r="E51" s="34"/>
      <c r="F51" s="33"/>
      <c r="G51" s="25"/>
      <c r="H51" s="25"/>
      <c r="I51" s="27"/>
      <c r="J51" s="27"/>
      <c r="K51" s="27"/>
      <c r="L51" s="27"/>
      <c r="M51" s="35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2:28" x14ac:dyDescent="0.2">
      <c r="B52" s="23" t="s">
        <v>190</v>
      </c>
      <c r="C52" s="24"/>
      <c r="D52" s="25"/>
      <c r="E52" s="34"/>
      <c r="F52" s="33"/>
      <c r="G52" s="25"/>
      <c r="H52" s="25"/>
      <c r="I52" s="27"/>
      <c r="J52" s="27"/>
      <c r="K52" s="27"/>
      <c r="L52" s="27"/>
      <c r="M52" s="35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2:28" x14ac:dyDescent="0.2">
      <c r="B53" s="23" t="s">
        <v>191</v>
      </c>
      <c r="C53" s="24"/>
      <c r="D53" s="25"/>
      <c r="E53" s="34"/>
      <c r="F53" s="33"/>
      <c r="G53" s="25"/>
      <c r="H53" s="25"/>
      <c r="I53" s="27"/>
      <c r="J53" s="27"/>
      <c r="K53" s="27"/>
      <c r="L53" s="27"/>
      <c r="M53" s="35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2:28" x14ac:dyDescent="0.2">
      <c r="B54" s="23" t="s">
        <v>192</v>
      </c>
      <c r="C54" s="24"/>
      <c r="D54" s="25"/>
      <c r="E54" s="34"/>
      <c r="F54" s="33"/>
      <c r="G54" s="25"/>
      <c r="H54" s="25"/>
      <c r="I54" s="27"/>
      <c r="J54" s="27"/>
      <c r="K54" s="27"/>
      <c r="L54" s="27"/>
      <c r="M54" s="35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2:28" x14ac:dyDescent="0.2">
      <c r="B55" s="23" t="s">
        <v>193</v>
      </c>
      <c r="C55" s="24"/>
      <c r="D55" s="25"/>
      <c r="E55" s="34"/>
      <c r="F55" s="33"/>
      <c r="G55" s="25"/>
      <c r="H55" s="25"/>
      <c r="I55" s="27"/>
      <c r="J55" s="27"/>
      <c r="K55" s="27"/>
      <c r="L55" s="27"/>
      <c r="M55" s="35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2:28" x14ac:dyDescent="0.2">
      <c r="B56" s="23" t="s">
        <v>194</v>
      </c>
      <c r="C56" s="24"/>
      <c r="D56" s="25"/>
      <c r="E56" s="34"/>
      <c r="F56" s="33"/>
      <c r="G56" s="25"/>
      <c r="H56" s="25"/>
      <c r="I56" s="27"/>
      <c r="J56" s="27"/>
      <c r="K56" s="27"/>
      <c r="L56" s="27"/>
      <c r="M56" s="35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2:28" x14ac:dyDescent="0.2">
      <c r="B57" s="23" t="s">
        <v>195</v>
      </c>
      <c r="C57" s="24"/>
      <c r="D57" s="25"/>
      <c r="E57" s="34"/>
      <c r="F57" s="33"/>
      <c r="G57" s="25"/>
      <c r="H57" s="25"/>
      <c r="I57" s="27"/>
      <c r="J57" s="27"/>
      <c r="K57" s="27"/>
      <c r="L57" s="27"/>
      <c r="M57" s="35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2:28" x14ac:dyDescent="0.2">
      <c r="B58" s="23" t="s">
        <v>196</v>
      </c>
      <c r="C58" s="24"/>
      <c r="D58" s="25"/>
      <c r="E58" s="34"/>
      <c r="F58" s="33"/>
      <c r="G58" s="25"/>
      <c r="H58" s="25"/>
      <c r="I58" s="27"/>
      <c r="J58" s="27"/>
      <c r="K58" s="27"/>
      <c r="L58" s="27"/>
      <c r="M58" s="35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2:28" x14ac:dyDescent="0.2">
      <c r="B59" s="23" t="s">
        <v>197</v>
      </c>
      <c r="C59" s="24"/>
      <c r="D59" s="25"/>
      <c r="E59" s="34"/>
      <c r="F59" s="33"/>
      <c r="G59" s="25"/>
      <c r="H59" s="25"/>
      <c r="I59" s="27"/>
      <c r="J59" s="27"/>
      <c r="K59" s="27"/>
      <c r="L59" s="27"/>
      <c r="M59" s="35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2:28" x14ac:dyDescent="0.2"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2:28" x14ac:dyDescent="0.2"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2:28" x14ac:dyDescent="0.2"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2:28" x14ac:dyDescent="0.2"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2:28" x14ac:dyDescent="0.2"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3:23" x14ac:dyDescent="0.2"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3:23" x14ac:dyDescent="0.2"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3:23" x14ac:dyDescent="0.2"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3:23" x14ac:dyDescent="0.2"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3:23" x14ac:dyDescent="0.2"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3:23" x14ac:dyDescent="0.2"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3:23" x14ac:dyDescent="0.2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3:23" x14ac:dyDescent="0.2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3:23" x14ac:dyDescent="0.2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3:23" x14ac:dyDescent="0.2"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3:23" x14ac:dyDescent="0.2"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3:23" x14ac:dyDescent="0.2"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3:23" x14ac:dyDescent="0.2"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3:23" x14ac:dyDescent="0.2"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3:23" x14ac:dyDescent="0.2"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3:23" x14ac:dyDescent="0.2"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3:23" x14ac:dyDescent="0.2"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3:23" x14ac:dyDescent="0.2"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3:23" x14ac:dyDescent="0.2"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3:23" x14ac:dyDescent="0.2"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3:23" x14ac:dyDescent="0.2"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3:23" x14ac:dyDescent="0.2"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3:23" x14ac:dyDescent="0.2"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3:23" x14ac:dyDescent="0.2"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3:23" x14ac:dyDescent="0.2"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3:23" x14ac:dyDescent="0.2"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3:23" x14ac:dyDescent="0.2"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3:23" x14ac:dyDescent="0.2"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3:23" x14ac:dyDescent="0.2"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3:23" x14ac:dyDescent="0.2"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3:23" x14ac:dyDescent="0.2"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3:23" x14ac:dyDescent="0.2"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3:23" x14ac:dyDescent="0.2"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3:23" x14ac:dyDescent="0.2"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3:23" x14ac:dyDescent="0.2"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3:23" x14ac:dyDescent="0.2">
      <c r="M100" s="20"/>
      <c r="N100" s="20"/>
      <c r="O100" s="20"/>
      <c r="P100" s="20"/>
      <c r="Q100" s="20"/>
      <c r="R100" s="20"/>
      <c r="S100" s="20" t="s">
        <v>198</v>
      </c>
      <c r="T100" s="20" t="s">
        <v>139</v>
      </c>
      <c r="U100" s="20"/>
      <c r="V100" s="20"/>
      <c r="W100" s="20"/>
    </row>
    <row r="101" spans="13:23" x14ac:dyDescent="0.2">
      <c r="M101" s="20"/>
      <c r="N101" s="20"/>
      <c r="O101" s="20"/>
      <c r="P101" s="20"/>
      <c r="Q101" s="20"/>
      <c r="R101" s="20"/>
      <c r="S101" s="20" t="s">
        <v>199</v>
      </c>
      <c r="T101" s="20" t="s">
        <v>140</v>
      </c>
      <c r="U101" s="20"/>
      <c r="V101" s="20"/>
      <c r="W101" s="20"/>
    </row>
    <row r="102" spans="13:23" x14ac:dyDescent="0.2">
      <c r="M102" s="20"/>
      <c r="N102" s="20"/>
      <c r="O102" s="20"/>
      <c r="P102" s="20"/>
      <c r="Q102" s="20"/>
      <c r="R102" s="20"/>
      <c r="S102" s="20"/>
      <c r="T102" s="20" t="s">
        <v>141</v>
      </c>
      <c r="U102" s="20"/>
      <c r="V102" s="20"/>
      <c r="W102" s="20"/>
    </row>
    <row r="103" spans="13:23" x14ac:dyDescent="0.2"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3:23" x14ac:dyDescent="0.2"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3:23" x14ac:dyDescent="0.2"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3:23" x14ac:dyDescent="0.2"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3:23" x14ac:dyDescent="0.2"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3:23" x14ac:dyDescent="0.2"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3:23" x14ac:dyDescent="0.2"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3:23" x14ac:dyDescent="0.2"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3:23" x14ac:dyDescent="0.2"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</sheetData>
  <autoFilter ref="B9:M9" xr:uid="{00000000-0009-0000-0000-000004000000}"/>
  <mergeCells count="4">
    <mergeCell ref="B8:M8"/>
    <mergeCell ref="B4:G4"/>
    <mergeCell ref="B5:G5"/>
    <mergeCell ref="B6:G6"/>
  </mergeCells>
  <conditionalFormatting sqref="F10:F59">
    <cfRule type="containsText" dxfId="5" priority="4" operator="containsText" text="High">
      <formula>NOT(ISERROR(SEARCH("High",F10)))</formula>
    </cfRule>
    <cfRule type="containsText" dxfId="4" priority="5" operator="containsText" text="Medium">
      <formula>NOT(ISERROR(SEARCH("Medium",F10)))</formula>
    </cfRule>
    <cfRule type="containsText" dxfId="3" priority="6" operator="containsText" text="Low">
      <formula>NOT(ISERROR(SEARCH("Low",F10)))</formula>
    </cfRule>
  </conditionalFormatting>
  <conditionalFormatting sqref="E10:E59">
    <cfRule type="containsText" dxfId="2" priority="1" operator="containsText" text="Resolved">
      <formula>NOT(ISERROR(SEARCH("Resolved",E10)))</formula>
    </cfRule>
    <cfRule type="expression" dxfId="1" priority="2">
      <formula>AND(K10&lt;=TODAY(),E10="Active")</formula>
    </cfRule>
    <cfRule type="expression" dxfId="0" priority="3">
      <formula>AND(J10&lt;=TODAY(),E10="Active")</formula>
    </cfRule>
  </conditionalFormatting>
  <dataValidations count="2">
    <dataValidation type="list" allowBlank="1" showInputMessage="1" showErrorMessage="1" sqref="F10:F59" xr:uid="{00000000-0002-0000-0400-000000000000}">
      <formula1>$T$99:$T$102</formula1>
    </dataValidation>
    <dataValidation type="list" allowBlank="1" showInputMessage="1" showErrorMessage="1" sqref="E10:E59" xr:uid="{00000000-0002-0000-0400-000001000000}">
      <formula1>$S$99:$S$101</formula1>
    </dataValidation>
  </dataValidation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4"/>
  <sheetViews>
    <sheetView topLeftCell="B13" workbookViewId="0">
      <selection activeCell="D25" sqref="D25"/>
    </sheetView>
  </sheetViews>
  <sheetFormatPr baseColWidth="10" defaultColWidth="8.83203125" defaultRowHeight="21" x14ac:dyDescent="0.2"/>
  <cols>
    <col min="1" max="1" width="5.6640625" style="19" customWidth="1"/>
    <col min="2" max="2" width="10.6640625" style="19" customWidth="1"/>
    <col min="3" max="3" width="28.6640625" style="19" customWidth="1"/>
    <col min="4" max="4" width="50.83203125" style="19" customWidth="1"/>
    <col min="5" max="5" width="15" style="19" customWidth="1"/>
    <col min="6" max="6" width="15.6640625" style="19" customWidth="1"/>
    <col min="7" max="7" width="12.33203125" style="19" customWidth="1"/>
    <col min="8" max="8" width="15.6640625" style="19" customWidth="1"/>
    <col min="9" max="9" width="16.6640625" style="19" customWidth="1"/>
    <col min="10" max="10" width="20.6640625" style="19" customWidth="1"/>
    <col min="11" max="19" width="10.6640625" style="19" customWidth="1"/>
    <col min="20" max="20" width="31.1640625" style="19" customWidth="1"/>
    <col min="21" max="25" width="10.6640625" style="19" customWidth="1"/>
    <col min="26" max="16384" width="8.83203125" style="19"/>
  </cols>
  <sheetData>
    <row r="1" spans="1:25" s="2" customFormat="1" ht="34" x14ac:dyDescent="0.2">
      <c r="A1" s="32" t="s">
        <v>18</v>
      </c>
    </row>
    <row r="2" spans="1:25" s="2" customFormat="1" ht="34" x14ac:dyDescent="0.2">
      <c r="A2" s="2" t="s">
        <v>200</v>
      </c>
    </row>
    <row r="3" spans="1:25" ht="18.75" customHeight="1" x14ac:dyDescent="0.2"/>
    <row r="4" spans="1:25" ht="18.75" customHeight="1" x14ac:dyDescent="0.2">
      <c r="B4" s="71" t="str">
        <f>CONCATENATE("",Cover!$B$10,"  ",Cover!$C$10,"")</f>
        <v>Project ID:  RFG2022</v>
      </c>
      <c r="C4" s="71"/>
      <c r="D4" s="71"/>
      <c r="E4" s="71"/>
      <c r="F4" s="71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8.75" customHeight="1" x14ac:dyDescent="0.2">
      <c r="B5" s="71" t="str">
        <f>CONCATENATE("",Cover!$B$6,"  ",Cover!$C$6,"")</f>
        <v>Customer Name:  RFG (Redwood Financial Group)</v>
      </c>
      <c r="C5" s="71"/>
      <c r="D5" s="71"/>
      <c r="E5" s="71"/>
      <c r="F5" s="71"/>
      <c r="L5" s="71"/>
      <c r="M5" s="71"/>
      <c r="N5" s="71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8.75" customHeight="1" x14ac:dyDescent="0.2">
      <c r="B6" s="71" t="str">
        <f>CONCATENATE("",Cover!$B$12,"  ",Cover!$C$12,"")</f>
        <v>Project Manager:  Team 3</v>
      </c>
      <c r="C6" s="71"/>
      <c r="D6" s="71"/>
      <c r="E6" s="71"/>
      <c r="F6" s="71"/>
      <c r="L6" s="71"/>
      <c r="M6" s="71"/>
      <c r="N6" s="7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4" customHeight="1" thickBot="1" x14ac:dyDescent="0.25"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8.75" customHeight="1" x14ac:dyDescent="0.2">
      <c r="B8" s="93"/>
      <c r="C8" s="93"/>
      <c r="D8" s="93"/>
      <c r="E8" s="93"/>
      <c r="F8" s="93"/>
      <c r="G8" s="93"/>
      <c r="H8" s="93"/>
      <c r="I8" s="93"/>
      <c r="J8" s="9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56.25" customHeight="1" x14ac:dyDescent="0.2">
      <c r="B9" s="16" t="s">
        <v>54</v>
      </c>
      <c r="C9" s="17" t="s">
        <v>265</v>
      </c>
      <c r="D9" s="17" t="s">
        <v>201</v>
      </c>
      <c r="E9" s="17" t="s">
        <v>61</v>
      </c>
      <c r="F9" s="17" t="s">
        <v>63</v>
      </c>
      <c r="G9" s="17" t="s">
        <v>202</v>
      </c>
      <c r="H9" s="17" t="s">
        <v>203</v>
      </c>
      <c r="I9" s="17" t="s">
        <v>38</v>
      </c>
      <c r="J9" s="22" t="s">
        <v>204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80" x14ac:dyDescent="0.2">
      <c r="B10" s="23" t="s">
        <v>205</v>
      </c>
      <c r="C10" s="25" t="s">
        <v>258</v>
      </c>
      <c r="D10" s="24" t="s">
        <v>372</v>
      </c>
      <c r="E10" s="25" t="s">
        <v>379</v>
      </c>
      <c r="F10" s="27">
        <v>43626</v>
      </c>
      <c r="G10" s="28" t="s">
        <v>259</v>
      </c>
      <c r="H10" s="27"/>
      <c r="I10" s="28"/>
      <c r="J10" s="2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" x14ac:dyDescent="0.2">
      <c r="B11" s="23" t="s">
        <v>206</v>
      </c>
      <c r="C11" s="25" t="s">
        <v>258</v>
      </c>
      <c r="D11" s="24" t="s">
        <v>373</v>
      </c>
      <c r="E11" s="25" t="s">
        <v>379</v>
      </c>
      <c r="F11" s="27">
        <v>43626</v>
      </c>
      <c r="G11" s="28" t="s">
        <v>259</v>
      </c>
      <c r="H11" s="27"/>
      <c r="I11" s="28"/>
      <c r="J11" s="2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60" x14ac:dyDescent="0.2">
      <c r="B12" s="23" t="s">
        <v>207</v>
      </c>
      <c r="C12" s="25" t="s">
        <v>258</v>
      </c>
      <c r="D12" s="24" t="s">
        <v>374</v>
      </c>
      <c r="E12" s="25" t="s">
        <v>379</v>
      </c>
      <c r="F12" s="27">
        <v>43626</v>
      </c>
      <c r="G12" s="28" t="s">
        <v>259</v>
      </c>
      <c r="H12" s="27"/>
      <c r="I12" s="28"/>
      <c r="J12" s="2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60" x14ac:dyDescent="0.2">
      <c r="B13" s="23" t="s">
        <v>208</v>
      </c>
      <c r="C13" s="25" t="s">
        <v>258</v>
      </c>
      <c r="D13" s="24" t="s">
        <v>375</v>
      </c>
      <c r="E13" s="25" t="s">
        <v>379</v>
      </c>
      <c r="F13" s="27">
        <v>43626</v>
      </c>
      <c r="G13" s="28" t="s">
        <v>259</v>
      </c>
      <c r="H13" s="27"/>
      <c r="I13" s="28"/>
      <c r="J13" s="29"/>
      <c r="L13" s="20"/>
      <c r="M13" s="20"/>
      <c r="N13" s="20"/>
      <c r="O13" s="20"/>
      <c r="R13" s="20"/>
      <c r="S13" s="20"/>
      <c r="T13" s="20"/>
      <c r="U13" s="20"/>
      <c r="V13" s="20"/>
      <c r="W13" s="20"/>
      <c r="X13" s="20"/>
      <c r="Y13" s="20"/>
    </row>
    <row r="14" spans="1:25" ht="40" x14ac:dyDescent="0.2">
      <c r="B14" s="23" t="s">
        <v>209</v>
      </c>
      <c r="C14" s="25" t="s">
        <v>258</v>
      </c>
      <c r="D14" s="24" t="s">
        <v>376</v>
      </c>
      <c r="E14" s="25" t="s">
        <v>379</v>
      </c>
      <c r="F14" s="27">
        <v>43626</v>
      </c>
      <c r="G14" s="28" t="s">
        <v>259</v>
      </c>
      <c r="H14" s="27"/>
      <c r="I14" s="28"/>
      <c r="J14" s="29"/>
      <c r="L14" s="20"/>
      <c r="M14" s="20"/>
      <c r="N14" s="20"/>
      <c r="O14" s="20"/>
      <c r="R14" s="20"/>
      <c r="S14" s="20"/>
      <c r="T14" s="20"/>
      <c r="U14" s="20"/>
      <c r="V14" s="20"/>
      <c r="W14" s="20"/>
      <c r="X14" s="20"/>
      <c r="Y14" s="20"/>
    </row>
    <row r="15" spans="1:25" ht="100" x14ac:dyDescent="0.2">
      <c r="B15" s="23" t="s">
        <v>210</v>
      </c>
      <c r="C15" s="25" t="s">
        <v>258</v>
      </c>
      <c r="D15" s="24" t="s">
        <v>377</v>
      </c>
      <c r="E15" s="25" t="s">
        <v>379</v>
      </c>
      <c r="F15" s="27">
        <v>43626</v>
      </c>
      <c r="G15" s="28" t="s">
        <v>259</v>
      </c>
      <c r="H15" s="27"/>
      <c r="I15" s="28"/>
      <c r="J15" s="29"/>
      <c r="L15" s="20"/>
      <c r="M15" s="20"/>
      <c r="N15" s="20"/>
      <c r="O15" s="20"/>
      <c r="R15" s="20"/>
      <c r="S15" s="20"/>
      <c r="T15" s="20"/>
      <c r="U15" s="20"/>
      <c r="V15" s="20"/>
      <c r="W15" s="20"/>
      <c r="X15" s="20"/>
      <c r="Y15" s="20"/>
    </row>
    <row r="16" spans="1:25" ht="60" x14ac:dyDescent="0.2">
      <c r="B16" s="23" t="s">
        <v>211</v>
      </c>
      <c r="C16" s="25" t="s">
        <v>258</v>
      </c>
      <c r="D16" s="24" t="s">
        <v>378</v>
      </c>
      <c r="E16" s="25" t="s">
        <v>379</v>
      </c>
      <c r="F16" s="27">
        <v>43626</v>
      </c>
      <c r="G16" s="28" t="s">
        <v>259</v>
      </c>
      <c r="H16" s="27"/>
      <c r="I16" s="28"/>
      <c r="J16" s="2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2:25" ht="100" x14ac:dyDescent="0.2">
      <c r="B17" s="23" t="s">
        <v>212</v>
      </c>
      <c r="C17" s="25" t="s">
        <v>256</v>
      </c>
      <c r="D17" s="100" t="s">
        <v>399</v>
      </c>
      <c r="E17" s="102" t="s">
        <v>398</v>
      </c>
      <c r="F17" s="27">
        <v>43635</v>
      </c>
      <c r="G17" s="103" t="s">
        <v>259</v>
      </c>
      <c r="H17" s="27"/>
      <c r="I17" s="28"/>
      <c r="J17" s="2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2:25" x14ac:dyDescent="0.2">
      <c r="B18" s="23" t="s">
        <v>213</v>
      </c>
      <c r="C18" s="25" t="s">
        <v>255</v>
      </c>
      <c r="D18" s="100" t="s">
        <v>403</v>
      </c>
      <c r="E18" s="101" t="s">
        <v>401</v>
      </c>
      <c r="F18" s="27">
        <v>43635</v>
      </c>
      <c r="G18" s="103" t="s">
        <v>259</v>
      </c>
      <c r="H18" s="27"/>
      <c r="I18" s="28"/>
      <c r="J18" s="2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2:25" x14ac:dyDescent="0.2">
      <c r="B19" s="23" t="s">
        <v>214</v>
      </c>
      <c r="C19" s="25" t="s">
        <v>255</v>
      </c>
      <c r="D19" s="100" t="s">
        <v>413</v>
      </c>
      <c r="E19" s="101" t="s">
        <v>348</v>
      </c>
      <c r="F19" s="27">
        <v>43635</v>
      </c>
      <c r="G19" s="28" t="s">
        <v>259</v>
      </c>
      <c r="H19" s="27"/>
      <c r="I19" s="28"/>
      <c r="J19" s="2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2:25" ht="60" x14ac:dyDescent="0.2">
      <c r="B20" s="23" t="s">
        <v>215</v>
      </c>
      <c r="C20" s="101" t="s">
        <v>255</v>
      </c>
      <c r="D20" s="100" t="s">
        <v>414</v>
      </c>
      <c r="E20" s="101" t="s">
        <v>348</v>
      </c>
      <c r="F20" s="27">
        <v>43635</v>
      </c>
      <c r="G20" s="28" t="s">
        <v>259</v>
      </c>
      <c r="H20" s="27"/>
      <c r="I20" s="28"/>
      <c r="J20" s="2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2:25" x14ac:dyDescent="0.2">
      <c r="B21" s="23" t="s">
        <v>216</v>
      </c>
      <c r="C21" s="101" t="s">
        <v>258</v>
      </c>
      <c r="D21" s="24"/>
      <c r="E21" s="25"/>
      <c r="F21" s="27"/>
      <c r="G21" s="28"/>
      <c r="H21" s="27"/>
      <c r="I21" s="28"/>
      <c r="J21" s="2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2:25" x14ac:dyDescent="0.2">
      <c r="B22" s="23" t="s">
        <v>217</v>
      </c>
      <c r="C22" s="25"/>
      <c r="D22" s="24"/>
      <c r="E22" s="25"/>
      <c r="F22" s="27"/>
      <c r="G22" s="28"/>
      <c r="H22" s="27"/>
      <c r="I22" s="28"/>
      <c r="J22" s="2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2:25" x14ac:dyDescent="0.2">
      <c r="B23" s="23" t="s">
        <v>218</v>
      </c>
      <c r="C23" s="25"/>
      <c r="D23" s="24"/>
      <c r="E23" s="25"/>
      <c r="F23" s="27"/>
      <c r="G23" s="28"/>
      <c r="H23" s="27"/>
      <c r="I23" s="28"/>
      <c r="J23" s="2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2:25" x14ac:dyDescent="0.2">
      <c r="B24" s="23" t="s">
        <v>219</v>
      </c>
      <c r="C24" s="25"/>
      <c r="D24" s="24"/>
      <c r="E24" s="25"/>
      <c r="F24" s="27"/>
      <c r="G24" s="28"/>
      <c r="H24" s="27"/>
      <c r="I24" s="28"/>
      <c r="J24" s="2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2:25" x14ac:dyDescent="0.2">
      <c r="B25" s="23" t="s">
        <v>220</v>
      </c>
      <c r="C25" s="25"/>
      <c r="D25" s="24"/>
      <c r="E25" s="25"/>
      <c r="F25" s="27"/>
      <c r="G25" s="28"/>
      <c r="H25" s="27"/>
      <c r="I25" s="28"/>
      <c r="J25" s="2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2:25" x14ac:dyDescent="0.2">
      <c r="B26" s="23" t="s">
        <v>221</v>
      </c>
      <c r="C26" s="25"/>
      <c r="D26" s="24"/>
      <c r="E26" s="25"/>
      <c r="F26" s="27"/>
      <c r="G26" s="28"/>
      <c r="H26" s="27"/>
      <c r="I26" s="28"/>
      <c r="J26" s="2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2:25" x14ac:dyDescent="0.2">
      <c r="B27" s="23" t="s">
        <v>222</v>
      </c>
      <c r="C27" s="25"/>
      <c r="D27" s="24"/>
      <c r="E27" s="25"/>
      <c r="F27" s="27"/>
      <c r="G27" s="28"/>
      <c r="H27" s="27"/>
      <c r="I27" s="28"/>
      <c r="J27" s="2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2:25" x14ac:dyDescent="0.2">
      <c r="B28" s="23" t="s">
        <v>223</v>
      </c>
      <c r="C28" s="25"/>
      <c r="D28" s="24"/>
      <c r="E28" s="25"/>
      <c r="F28" s="27"/>
      <c r="G28" s="28"/>
      <c r="H28" s="27"/>
      <c r="I28" s="28"/>
      <c r="J28" s="2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2:25" x14ac:dyDescent="0.2">
      <c r="B29" s="23" t="s">
        <v>224</v>
      </c>
      <c r="C29" s="25"/>
      <c r="D29" s="24"/>
      <c r="E29" s="25"/>
      <c r="F29" s="27"/>
      <c r="G29" s="28"/>
      <c r="H29" s="27"/>
      <c r="I29" s="28"/>
      <c r="J29" s="2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2:25" x14ac:dyDescent="0.2">
      <c r="B30" s="23" t="s">
        <v>225</v>
      </c>
      <c r="C30" s="25"/>
      <c r="D30" s="24"/>
      <c r="E30" s="25"/>
      <c r="F30" s="27"/>
      <c r="G30" s="28"/>
      <c r="H30" s="27"/>
      <c r="I30" s="28"/>
      <c r="J30" s="2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2:25" x14ac:dyDescent="0.2">
      <c r="B31" s="23" t="s">
        <v>226</v>
      </c>
      <c r="C31" s="25"/>
      <c r="D31" s="24"/>
      <c r="E31" s="25"/>
      <c r="F31" s="27"/>
      <c r="G31" s="28"/>
      <c r="H31" s="27"/>
      <c r="I31" s="28"/>
      <c r="J31" s="2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2:25" x14ac:dyDescent="0.2">
      <c r="B32" s="23" t="s">
        <v>227</v>
      </c>
      <c r="C32" s="25"/>
      <c r="D32" s="24"/>
      <c r="E32" s="25"/>
      <c r="F32" s="27"/>
      <c r="G32" s="28"/>
      <c r="H32" s="27"/>
      <c r="I32" s="28"/>
      <c r="J32" s="2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2:25" x14ac:dyDescent="0.2">
      <c r="B33" s="23" t="s">
        <v>228</v>
      </c>
      <c r="C33" s="25"/>
      <c r="D33" s="24"/>
      <c r="E33" s="25"/>
      <c r="F33" s="27"/>
      <c r="G33" s="28"/>
      <c r="H33" s="27"/>
      <c r="I33" s="28"/>
      <c r="J33" s="2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2:25" x14ac:dyDescent="0.2">
      <c r="B34" s="23" t="s">
        <v>229</v>
      </c>
      <c r="C34" s="25"/>
      <c r="D34" s="24"/>
      <c r="E34" s="25"/>
      <c r="F34" s="27"/>
      <c r="G34" s="28"/>
      <c r="H34" s="27"/>
      <c r="I34" s="28"/>
      <c r="J34" s="2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2:25" x14ac:dyDescent="0.2">
      <c r="B35" s="23" t="s">
        <v>230</v>
      </c>
      <c r="C35" s="25"/>
      <c r="D35" s="24"/>
      <c r="E35" s="25"/>
      <c r="F35" s="27"/>
      <c r="G35" s="28"/>
      <c r="H35" s="27"/>
      <c r="I35" s="28"/>
      <c r="J35" s="2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2:25" x14ac:dyDescent="0.2">
      <c r="B36" s="23" t="s">
        <v>231</v>
      </c>
      <c r="C36" s="25"/>
      <c r="D36" s="24"/>
      <c r="E36" s="25"/>
      <c r="F36" s="27"/>
      <c r="G36" s="28"/>
      <c r="H36" s="27"/>
      <c r="I36" s="28"/>
      <c r="J36" s="2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2:25" x14ac:dyDescent="0.2">
      <c r="B37" s="23" t="s">
        <v>232</v>
      </c>
      <c r="C37" s="25"/>
      <c r="D37" s="24"/>
      <c r="E37" s="25"/>
      <c r="F37" s="27"/>
      <c r="G37" s="28"/>
      <c r="H37" s="27"/>
      <c r="I37" s="28"/>
      <c r="J37" s="2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2:25" x14ac:dyDescent="0.2">
      <c r="B38" s="23" t="s">
        <v>233</v>
      </c>
      <c r="C38" s="25"/>
      <c r="D38" s="24"/>
      <c r="E38" s="25"/>
      <c r="F38" s="27"/>
      <c r="G38" s="28"/>
      <c r="H38" s="27"/>
      <c r="I38" s="28"/>
      <c r="J38" s="2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2:25" x14ac:dyDescent="0.2">
      <c r="B39" s="23" t="s">
        <v>234</v>
      </c>
      <c r="C39" s="25"/>
      <c r="D39" s="24"/>
      <c r="E39" s="25"/>
      <c r="F39" s="27"/>
      <c r="G39" s="28"/>
      <c r="H39" s="27"/>
      <c r="I39" s="28"/>
      <c r="J39" s="2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2:25" x14ac:dyDescent="0.2">
      <c r="B40" s="23" t="s">
        <v>235</v>
      </c>
      <c r="C40" s="25"/>
      <c r="D40" s="24"/>
      <c r="E40" s="25"/>
      <c r="F40" s="27"/>
      <c r="G40" s="28"/>
      <c r="H40" s="27"/>
      <c r="I40" s="28"/>
      <c r="J40" s="2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2:25" x14ac:dyDescent="0.2">
      <c r="B41" s="23" t="s">
        <v>236</v>
      </c>
      <c r="C41" s="25"/>
      <c r="D41" s="24"/>
      <c r="E41" s="25"/>
      <c r="F41" s="27"/>
      <c r="G41" s="28"/>
      <c r="H41" s="27"/>
      <c r="I41" s="28"/>
      <c r="J41" s="2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2:25" x14ac:dyDescent="0.2">
      <c r="B42" s="23" t="s">
        <v>237</v>
      </c>
      <c r="C42" s="25"/>
      <c r="D42" s="24"/>
      <c r="E42" s="25"/>
      <c r="F42" s="27"/>
      <c r="G42" s="28"/>
      <c r="H42" s="27"/>
      <c r="I42" s="28"/>
      <c r="J42" s="2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2:25" x14ac:dyDescent="0.2">
      <c r="B43" s="23" t="s">
        <v>238</v>
      </c>
      <c r="C43" s="25"/>
      <c r="D43" s="24"/>
      <c r="E43" s="25"/>
      <c r="F43" s="27"/>
      <c r="G43" s="28"/>
      <c r="H43" s="27"/>
      <c r="I43" s="28"/>
      <c r="J43" s="2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2:25" x14ac:dyDescent="0.2">
      <c r="B44" s="23" t="s">
        <v>239</v>
      </c>
      <c r="C44" s="25"/>
      <c r="D44" s="24"/>
      <c r="E44" s="25"/>
      <c r="F44" s="27"/>
      <c r="G44" s="28"/>
      <c r="H44" s="27"/>
      <c r="I44" s="28"/>
      <c r="J44" s="2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2:25" x14ac:dyDescent="0.2">
      <c r="B45" s="23" t="s">
        <v>240</v>
      </c>
      <c r="C45" s="25"/>
      <c r="D45" s="24"/>
      <c r="E45" s="25"/>
      <c r="F45" s="27"/>
      <c r="G45" s="28"/>
      <c r="H45" s="27"/>
      <c r="I45" s="28"/>
      <c r="J45" s="2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2:25" x14ac:dyDescent="0.2">
      <c r="B46" s="23" t="s">
        <v>241</v>
      </c>
      <c r="C46" s="25"/>
      <c r="D46" s="24"/>
      <c r="E46" s="25"/>
      <c r="F46" s="27"/>
      <c r="G46" s="28"/>
      <c r="H46" s="27"/>
      <c r="I46" s="28"/>
      <c r="J46" s="2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2:25" x14ac:dyDescent="0.2">
      <c r="B47" s="23" t="s">
        <v>242</v>
      </c>
      <c r="C47" s="25"/>
      <c r="D47" s="24"/>
      <c r="E47" s="25"/>
      <c r="F47" s="27"/>
      <c r="G47" s="28"/>
      <c r="H47" s="27"/>
      <c r="I47" s="28"/>
      <c r="J47" s="2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2:25" x14ac:dyDescent="0.2">
      <c r="B48" s="23" t="s">
        <v>243</v>
      </c>
      <c r="C48" s="25"/>
      <c r="D48" s="24"/>
      <c r="E48" s="25"/>
      <c r="F48" s="27"/>
      <c r="G48" s="28"/>
      <c r="H48" s="27"/>
      <c r="I48" s="28"/>
      <c r="J48" s="2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2:25" x14ac:dyDescent="0.2">
      <c r="B49" s="23" t="s">
        <v>244</v>
      </c>
      <c r="C49" s="25"/>
      <c r="D49" s="24"/>
      <c r="E49" s="25"/>
      <c r="F49" s="27"/>
      <c r="G49" s="28"/>
      <c r="H49" s="27"/>
      <c r="I49" s="28"/>
      <c r="J49" s="2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2:25" x14ac:dyDescent="0.2">
      <c r="B50" s="23" t="s">
        <v>245</v>
      </c>
      <c r="C50" s="25"/>
      <c r="D50" s="24"/>
      <c r="E50" s="25"/>
      <c r="F50" s="27"/>
      <c r="G50" s="28"/>
      <c r="H50" s="27"/>
      <c r="I50" s="28"/>
      <c r="J50" s="2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2:25" x14ac:dyDescent="0.2">
      <c r="B51" s="23" t="s">
        <v>246</v>
      </c>
      <c r="C51" s="25"/>
      <c r="D51" s="24"/>
      <c r="E51" s="25"/>
      <c r="F51" s="27"/>
      <c r="G51" s="28"/>
      <c r="H51" s="27"/>
      <c r="I51" s="28"/>
      <c r="J51" s="2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2:25" x14ac:dyDescent="0.2">
      <c r="B52" s="23" t="s">
        <v>247</v>
      </c>
      <c r="C52" s="25"/>
      <c r="D52" s="24"/>
      <c r="E52" s="25"/>
      <c r="F52" s="27"/>
      <c r="G52" s="28"/>
      <c r="H52" s="27"/>
      <c r="I52" s="28"/>
      <c r="J52" s="29"/>
    </row>
    <row r="53" spans="2:25" x14ac:dyDescent="0.2">
      <c r="B53" s="23" t="s">
        <v>248</v>
      </c>
      <c r="C53" s="25"/>
      <c r="D53" s="24"/>
      <c r="E53" s="25"/>
      <c r="F53" s="27"/>
      <c r="G53" s="28"/>
      <c r="H53" s="27"/>
      <c r="I53" s="28"/>
      <c r="J53" s="29"/>
    </row>
    <row r="54" spans="2:25" x14ac:dyDescent="0.2">
      <c r="B54" s="23" t="s">
        <v>249</v>
      </c>
      <c r="C54" s="25"/>
      <c r="D54" s="24"/>
      <c r="E54" s="25"/>
      <c r="F54" s="27"/>
      <c r="G54" s="28"/>
      <c r="H54" s="27"/>
      <c r="I54" s="28"/>
      <c r="J54" s="29"/>
    </row>
    <row r="55" spans="2:25" x14ac:dyDescent="0.2">
      <c r="B55" s="23" t="s">
        <v>250</v>
      </c>
      <c r="C55" s="25"/>
      <c r="D55" s="24"/>
      <c r="E55" s="25"/>
      <c r="F55" s="27"/>
      <c r="G55" s="28"/>
      <c r="H55" s="27"/>
      <c r="I55" s="28"/>
      <c r="J55" s="29"/>
    </row>
    <row r="56" spans="2:25" x14ac:dyDescent="0.2">
      <c r="B56" s="23" t="s">
        <v>251</v>
      </c>
      <c r="C56" s="25"/>
      <c r="D56" s="24"/>
      <c r="E56" s="25"/>
      <c r="F56" s="27"/>
      <c r="G56" s="28"/>
      <c r="H56" s="27"/>
      <c r="I56" s="28"/>
      <c r="J56" s="29"/>
    </row>
    <row r="57" spans="2:25" x14ac:dyDescent="0.2">
      <c r="B57" s="23" t="s">
        <v>252</v>
      </c>
      <c r="C57" s="25"/>
      <c r="D57" s="24"/>
      <c r="E57" s="25"/>
      <c r="F57" s="27"/>
      <c r="G57" s="28"/>
      <c r="H57" s="27"/>
      <c r="I57" s="28"/>
      <c r="J57" s="29"/>
    </row>
    <row r="58" spans="2:25" x14ac:dyDescent="0.2">
      <c r="B58" s="23" t="s">
        <v>253</v>
      </c>
      <c r="C58" s="25"/>
      <c r="D58" s="24"/>
      <c r="E58" s="25"/>
      <c r="F58" s="27"/>
      <c r="G58" s="28"/>
      <c r="H58" s="27"/>
      <c r="I58" s="28"/>
      <c r="J58" s="29"/>
    </row>
    <row r="59" spans="2:25" x14ac:dyDescent="0.2">
      <c r="B59" s="23" t="s">
        <v>254</v>
      </c>
      <c r="C59" s="25"/>
      <c r="D59" s="24"/>
      <c r="E59" s="25"/>
      <c r="F59" s="27"/>
      <c r="G59" s="28"/>
      <c r="H59" s="27"/>
      <c r="I59" s="28"/>
      <c r="J59" s="29"/>
    </row>
    <row r="66" spans="10:25" x14ac:dyDescent="0.2"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0:25" x14ac:dyDescent="0.2"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0:25" x14ac:dyDescent="0.2"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0:25" x14ac:dyDescent="0.2"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0:25" x14ac:dyDescent="0.2"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0:25" x14ac:dyDescent="0.2"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0:25" x14ac:dyDescent="0.2"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0:25" x14ac:dyDescent="0.2"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0:25" x14ac:dyDescent="0.2"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0:25" x14ac:dyDescent="0.2"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0:25" x14ac:dyDescent="0.2"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0:25" x14ac:dyDescent="0.2"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0:25" x14ac:dyDescent="0.2"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0:25" x14ac:dyDescent="0.2"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0:25" x14ac:dyDescent="0.2"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0:25" x14ac:dyDescent="0.2"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0:25" x14ac:dyDescent="0.2"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0:25" x14ac:dyDescent="0.2"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0:25" x14ac:dyDescent="0.2"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0:25" x14ac:dyDescent="0.2"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0:25" x14ac:dyDescent="0.2"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0:25" x14ac:dyDescent="0.2"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0:25" x14ac:dyDescent="0.2"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0:25" x14ac:dyDescent="0.2"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0:25" x14ac:dyDescent="0.2"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0:25" x14ac:dyDescent="0.2"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0:25" x14ac:dyDescent="0.2"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0:25" x14ac:dyDescent="0.2"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0:25" x14ac:dyDescent="0.2"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0:25" x14ac:dyDescent="0.2"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0:25" x14ac:dyDescent="0.2"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0:25" x14ac:dyDescent="0.2"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0:25" x14ac:dyDescent="0.2"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0:25" x14ac:dyDescent="0.2"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0:25" x14ac:dyDescent="0.2">
      <c r="J100" s="20"/>
      <c r="K100" s="20"/>
      <c r="L100" s="20"/>
      <c r="M100" s="20"/>
      <c r="N100" s="20"/>
      <c r="O100" s="20" t="s">
        <v>255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0:25" x14ac:dyDescent="0.2">
      <c r="J101" s="20"/>
      <c r="K101" s="20"/>
      <c r="L101" s="20"/>
      <c r="M101" s="20"/>
      <c r="N101" s="20"/>
      <c r="O101" s="20" t="s">
        <v>256</v>
      </c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0:25" x14ac:dyDescent="0.2">
      <c r="J102" s="20"/>
      <c r="K102" s="20"/>
      <c r="L102" s="20"/>
      <c r="M102" s="20"/>
      <c r="N102" s="20"/>
      <c r="O102" s="20" t="s">
        <v>257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0:25" x14ac:dyDescent="0.2">
      <c r="J103" s="20"/>
      <c r="K103" s="20"/>
      <c r="L103" s="20"/>
      <c r="M103" s="20"/>
      <c r="N103" s="20"/>
      <c r="O103" s="20" t="s">
        <v>258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0:25" x14ac:dyDescent="0.2"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0:25" x14ac:dyDescent="0.2">
      <c r="J105" s="20"/>
      <c r="K105" s="20"/>
      <c r="L105" s="20"/>
      <c r="M105" s="20"/>
      <c r="N105" s="20"/>
      <c r="O105" s="20" t="s">
        <v>259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0:25" x14ac:dyDescent="0.2">
      <c r="J106" s="20"/>
      <c r="K106" s="20"/>
      <c r="L106" s="20"/>
      <c r="M106" s="20"/>
      <c r="N106" s="20"/>
      <c r="O106" s="20" t="s">
        <v>260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0:25" x14ac:dyDescent="0.2">
      <c r="J107" s="20"/>
      <c r="K107" s="20"/>
      <c r="L107" s="20"/>
      <c r="M107" s="20"/>
      <c r="N107" s="20"/>
      <c r="O107" s="20" t="s">
        <v>261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0:25" x14ac:dyDescent="0.2">
      <c r="J108" s="20"/>
      <c r="K108" s="20"/>
      <c r="L108" s="20"/>
      <c r="M108" s="20"/>
      <c r="N108" s="20"/>
      <c r="O108" s="20" t="s">
        <v>262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0:25" x14ac:dyDescent="0.2">
      <c r="J109" s="20"/>
      <c r="K109" s="20"/>
      <c r="L109" s="20"/>
      <c r="M109" s="20"/>
      <c r="N109" s="20"/>
      <c r="O109" s="20" t="s">
        <v>263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0:25" x14ac:dyDescent="0.2"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0:25" x14ac:dyDescent="0.2"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0:25" x14ac:dyDescent="0.2"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0:25" x14ac:dyDescent="0.2"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0:25" x14ac:dyDescent="0.2"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0:25" x14ac:dyDescent="0.2"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0:25" x14ac:dyDescent="0.2"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0:25" x14ac:dyDescent="0.2"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0:25" x14ac:dyDescent="0.2"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0:25" x14ac:dyDescent="0.2"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0:25" x14ac:dyDescent="0.2"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0:25" x14ac:dyDescent="0.2"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0:25" x14ac:dyDescent="0.2"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0:25" x14ac:dyDescent="0.2"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0:25" x14ac:dyDescent="0.2"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0:25" x14ac:dyDescent="0.2"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0:25" x14ac:dyDescent="0.2"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0:25" x14ac:dyDescent="0.2"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0:25" x14ac:dyDescent="0.2"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0:25" x14ac:dyDescent="0.2"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0:25" x14ac:dyDescent="0.2"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0:25" x14ac:dyDescent="0.2"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0:25" x14ac:dyDescent="0.2"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0:25" x14ac:dyDescent="0.2"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0:25" x14ac:dyDescent="0.2"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0:25" x14ac:dyDescent="0.2"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0:25" x14ac:dyDescent="0.2"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0:25" x14ac:dyDescent="0.2"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0:25" x14ac:dyDescent="0.2"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0:25" x14ac:dyDescent="0.2"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0:25" x14ac:dyDescent="0.2"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0:25" x14ac:dyDescent="0.2"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0:25" x14ac:dyDescent="0.2"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0:25" x14ac:dyDescent="0.2"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0:25" x14ac:dyDescent="0.2"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0:25" x14ac:dyDescent="0.2"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0:25" x14ac:dyDescent="0.2"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0:25" x14ac:dyDescent="0.2"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0:25" x14ac:dyDescent="0.2"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0:25" x14ac:dyDescent="0.2"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0:25" x14ac:dyDescent="0.2"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0:25" x14ac:dyDescent="0.2"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0:25" x14ac:dyDescent="0.2"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0:25" x14ac:dyDescent="0.2"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0:25" x14ac:dyDescent="0.2"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0:25" x14ac:dyDescent="0.2"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0:25" x14ac:dyDescent="0.2"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0:25" x14ac:dyDescent="0.2"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0:25" x14ac:dyDescent="0.2"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0:25" x14ac:dyDescent="0.2"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0:25" x14ac:dyDescent="0.2"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0:25" x14ac:dyDescent="0.2"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0:25" x14ac:dyDescent="0.2"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0:25" x14ac:dyDescent="0.2"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0:25" x14ac:dyDescent="0.2"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0:25" x14ac:dyDescent="0.2"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0:25" x14ac:dyDescent="0.2"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0:25" x14ac:dyDescent="0.2"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0:25" x14ac:dyDescent="0.2"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0:25" x14ac:dyDescent="0.2"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0:25" x14ac:dyDescent="0.2"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0:25" x14ac:dyDescent="0.2"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0:25" x14ac:dyDescent="0.2"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0:25" x14ac:dyDescent="0.2"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0:25" x14ac:dyDescent="0.2"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</sheetData>
  <autoFilter ref="B9:J9" xr:uid="{00000000-0009-0000-0000-000005000000}"/>
  <mergeCells count="6">
    <mergeCell ref="B8:J8"/>
    <mergeCell ref="B4:F4"/>
    <mergeCell ref="B6:F6"/>
    <mergeCell ref="B5:F5"/>
    <mergeCell ref="L5:N5"/>
    <mergeCell ref="L6:N6"/>
  </mergeCells>
  <dataValidations count="2">
    <dataValidation type="list" allowBlank="1" showInputMessage="1" showErrorMessage="1" sqref="G10:G59" xr:uid="{00000000-0002-0000-0500-000000000000}">
      <formula1>$O$104:$O$109</formula1>
    </dataValidation>
    <dataValidation type="list" allowBlank="1" showInputMessage="1" showErrorMessage="1" sqref="C10:C59" xr:uid="{00000000-0002-0000-0500-000001000000}">
      <formula1>$O$99:$O$103</formula1>
    </dataValidation>
  </dataValidations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AE47BC358E84D9E0D48D1A80A8E52" ma:contentTypeVersion="16" ma:contentTypeDescription="Create a new document." ma:contentTypeScope="" ma:versionID="d7ec630ce0e1d07b1629790232537519">
  <xsd:schema xmlns:xsd="http://www.w3.org/2001/XMLSchema" xmlns:xs="http://www.w3.org/2001/XMLSchema" xmlns:p="http://schemas.microsoft.com/office/2006/metadata/properties" xmlns:ns2="1d91e686-09f8-42aa-a056-8c08697c4e7a" xmlns:ns3="bbd9d3c4-3c96-4d02-bf58-1bc88c784f05" targetNamespace="http://schemas.microsoft.com/office/2006/metadata/properties" ma:root="true" ma:fieldsID="9d58479350f4a19d18865e1179b9f121" ns2:_="" ns3:_="">
    <xsd:import namespace="1d91e686-09f8-42aa-a056-8c08697c4e7a"/>
    <xsd:import namespace="bbd9d3c4-3c96-4d02-bf58-1bc88c784f05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Sub_x0020_Layer" minOccurs="0"/>
                <xsd:element ref="ns2:IP_x0020_Class" minOccurs="0"/>
                <xsd:element ref="ns3:Published_x0020_Kit_x0020__x0028_Vault_x0029_" minOccurs="0"/>
                <xsd:element ref="ns2:Initiati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91e686-09f8-42aa-a056-8c08697c4e7a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format="Dropdown" ma:internalName="Status">
      <xsd:simpleType>
        <xsd:restriction base="dms:Choice">
          <xsd:enumeration value="1 - Scoping"/>
          <xsd:enumeration value="2 - Creation in Progress"/>
          <xsd:enumeration value="3 - Ready for Review"/>
          <xsd:enumeration value="4 - Ready for Tech Pub"/>
          <xsd:enumeration value="C - Complete (Current)"/>
          <xsd:enumeration value="O - Complete (Outdated)"/>
        </xsd:restriction>
      </xsd:simpleType>
    </xsd:element>
    <xsd:element name="Sub_x0020_Layer" ma:index="10" nillable="true" ma:displayName="Sub Layer" ma:internalName="Sub_x0020_Layer">
      <xsd:simpleType>
        <xsd:restriction base="dms:Text">
          <xsd:maxLength value="255"/>
        </xsd:restriction>
      </xsd:simpleType>
    </xsd:element>
    <xsd:element name="IP_x0020_Class" ma:index="11" nillable="true" ma:displayName="IP Class" ma:description="Enter the solution or service class representing this IP" ma:format="Dropdown" ma:internalName="IP_x0020_Class">
      <xsd:simpleType>
        <xsd:restriction base="dms:Choice">
          <xsd:enumeration value="Alpha IP"/>
          <xsd:enumeration value="Reference Architecture"/>
          <xsd:enumeration value="Service-Accelerator"/>
          <xsd:enumeration value="Service-Assessment"/>
          <xsd:enumeration value="Service-Design and Deploy"/>
          <xsd:enumeration value="Service-Deploy"/>
          <xsd:enumeration value="Service-Health Check"/>
          <xsd:enumeration value="Service-Migration"/>
          <xsd:enumeration value="Service-Plan and Design"/>
          <xsd:enumeration value="Service-Jumpstart"/>
          <xsd:enumeration value="Service-Upgrade"/>
          <xsd:enumeration value="Service-Workshop"/>
          <xsd:enumeration value="Solution Kit"/>
          <xsd:enumeration value="White Paper"/>
        </xsd:restriction>
      </xsd:simpleType>
    </xsd:element>
    <xsd:element name="Initiative" ma:index="14" nillable="true" ma:displayName="Initiative" ma:format="Dropdown" ma:internalName="Initiative">
      <xsd:simpleType>
        <xsd:restriction base="dms:Choice">
          <xsd:enumeration value="SDDC - BCDR Accelerator"/>
          <xsd:enumeration value="SDDC - BCDR Design and Deploy"/>
          <xsd:enumeration value="SDDC - Cloud Automation Accelerator"/>
          <xsd:enumeration value="SDDC - Cloud Automation Design and Deploy"/>
          <xsd:enumeration value="SDDC - Cloud Automation Design and Deploy (Core)"/>
          <xsd:enumeration value="SDDC - Compliance Design and Deploy"/>
          <xsd:enumeration value="SDDC - Cost Management"/>
          <xsd:enumeration value="SDDC - Migration"/>
          <xsd:enumeration value="SDDC - Network Virtualization Accelerator"/>
          <xsd:enumeration value="SDDC - Network Virtualization Deploy"/>
          <xsd:enumeration value="SDDC - Network Virtualization Design and Deploy"/>
          <xsd:enumeration value="SDDC - Performance and Capacity Management Accelerator"/>
          <xsd:enumeration value="SDDC - Performance and Capacity Management Design and Deploy"/>
          <xsd:enumeration value="SDDC - SDDC Assess, Design &amp; Deploy"/>
          <xsd:enumeration value="SDDC - Software-Defined Storage Accelerator"/>
          <xsd:enumeration value="SDDC - vCloud NFV Assess Design and Deploy"/>
          <xsd:enumeration value="SDDC - Virtualization Design and Deploy"/>
          <xsd:enumeration value="SDDC - Virtualization Health Check"/>
          <xsd:enumeration value="SDDC - vSphere Upgrade Service"/>
          <xsd:enumeration value="Knowledge Transfer Kit"/>
          <xsd:enumeration value="BCA"/>
          <xsd:enumeration value="EUC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9d3c4-3c96-4d02-bf58-1bc88c784f05" elementFormDefault="qualified">
    <xsd:import namespace="http://schemas.microsoft.com/office/2006/documentManagement/types"/>
    <xsd:import namespace="http://schemas.microsoft.com/office/infopath/2007/PartnerControls"/>
    <xsd:element name="Published_x0020_Kit_x0020__x0028_Vault_x0029_" ma:index="13" nillable="true" ma:displayName="Published Kit (Vault)" ma:format="Hyperlink" ma:hidden="true" ma:internalName="Published_x0020_Kit_x0020__x0028_Vault_x0029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_x0020_Layer xmlns="1d91e686-09f8-42aa-a056-8c08697c4e7a" xsi:nil="true"/>
    <Published_x0020_Kit_x0020__x0028_Vault_x0029_ xmlns="bbd9d3c4-3c96-4d02-bf58-1bc88c784f05">
      <Url xsi:nil="true"/>
      <Description xsi:nil="true"/>
    </Published_x0020_Kit_x0020__x0028_Vault_x0029_>
    <IP_x0020_Class xmlns="1d91e686-09f8-42aa-a056-8c08697c4e7a" xsi:nil="true"/>
    <Status xmlns="1d91e686-09f8-42aa-a056-8c08697c4e7a" xsi:nil="true"/>
    <Initiative xmlns="1d91e686-09f8-42aa-a056-8c08697c4e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F4FCB0-EC4D-4940-A784-16C60485E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91e686-09f8-42aa-a056-8c08697c4e7a"/>
    <ds:schemaRef ds:uri="bbd9d3c4-3c96-4d02-bf58-1bc88c784f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F2C7E9-DCA4-45E4-8243-6D7409DD3174}">
  <ds:schemaRefs>
    <ds:schemaRef ds:uri="http://purl.org/dc/elements/1.1/"/>
    <ds:schemaRef ds:uri="bbd9d3c4-3c96-4d02-bf58-1bc88c784f05"/>
    <ds:schemaRef ds:uri="http://schemas.openxmlformats.org/package/2006/metadata/core-properties"/>
    <ds:schemaRef ds:uri="http://schemas.microsoft.com/office/2006/documentManagement/types"/>
    <ds:schemaRef ds:uri="1d91e686-09f8-42aa-a056-8c08697c4e7a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27C1432-6B48-431E-A953-C0FBFD45C8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Cover</vt:lpstr>
      <vt:lpstr>Requirements Traceability</vt:lpstr>
      <vt:lpstr>Technical Risk Register</vt:lpstr>
      <vt:lpstr>Technical Issue Register</vt:lpstr>
      <vt:lpstr>Technical CDEA Register</vt:lpstr>
    </vt:vector>
  </TitlesOfParts>
  <Manager/>
  <Company>VMware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Dubberley</dc:creator>
  <cp:keywords/>
  <dc:description/>
  <cp:lastModifiedBy>Chockalingam Muthusamy</cp:lastModifiedBy>
  <cp:revision/>
  <dcterms:created xsi:type="dcterms:W3CDTF">2016-02-10T18:30:41Z</dcterms:created>
  <dcterms:modified xsi:type="dcterms:W3CDTF">2019-06-19T23:23:35Z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0x0101005B3AE47BC358E84D9E0D48D1A80A8E52</vt:lpwstr>
  </property>
</Properties>
</file>