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Összefoglaló exportálása" sheetId="1" r:id="rId4"/>
    <sheet state="visible" name="Egyedi összetevők - Növény " sheetId="2" r:id="rId5"/>
    <sheet state="visible" name="Össztartalom - Összmennyiség" sheetId="3" r:id="rId6"/>
  </sheets>
  <definedNames/>
  <calcPr/>
</workbook>
</file>

<file path=xl/sharedStrings.xml><?xml version="1.0" encoding="utf-8"?>
<sst xmlns="http://schemas.openxmlformats.org/spreadsheetml/2006/main" count="128" uniqueCount="46">
  <si>
    <t>Ezt a dokumentumot a Numbers programból exportáltuk. Minden táblázatot Excel-táblázattá alakítottunk át. Az egyes „Számok” lapokon lévő összes többi tárgyat külön munkalapokon helyeztük el. Felhívjuk figyelmét, hogy a képletszámítások eltérhetnek az Excelben.</t>
  </si>
  <si>
    <t>Számok munkalap neve</t>
  </si>
  <si>
    <t>Számok táblázat neve</t>
  </si>
  <si>
    <t>Excel munkalap neve</t>
  </si>
  <si>
    <t>Egyedi összetevők</t>
  </si>
  <si>
    <t>Növényi alapú tej számítási táblázat</t>
  </si>
  <si>
    <t xml:space="preserve">Individual ingredients - Plant </t>
  </si>
  <si>
    <t>Össztartalom</t>
  </si>
  <si>
    <t>Az összes tápanyag mennyisége az én tejmentes tejemben</t>
  </si>
  <si>
    <t>Total content - Total amount of</t>
  </si>
  <si>
    <t>Összetevő</t>
  </si>
  <si>
    <t>B: Az előáztatott felhasznált anyag súlya</t>
  </si>
  <si>
    <t>C: Az összetevők összsúlya</t>
  </si>
  <si>
    <t>D: Szűrés után fennmaradó súly</t>
  </si>
  <si>
    <t>E: A súlykülönbség aránya</t>
  </si>
  <si>
    <t>F: Az egyes összetevők mennyisége</t>
  </si>
  <si>
    <t>G: Áztatási tényező (a tanár adja meg)</t>
  </si>
  <si>
    <t>H: Számított száraz súly</t>
  </si>
  <si>
    <t>I: Milyen arányban használtad a 100 g-ból?</t>
  </si>
  <si>
    <t>Tápanyag kiszámítva</t>
  </si>
  <si>
    <t>K: Az összetevő 100 g-ban kifejezett mennyisége</t>
  </si>
  <si>
    <t>Mennyiség az 1 liter tejemben</t>
  </si>
  <si>
    <t>Milyen élelmiszer került a tejbe?</t>
  </si>
  <si>
    <t>Milyen mennyiségű előáztatott hozzávalót használtál?</t>
  </si>
  <si>
    <t>A keverékben felhasznált összes összetevő súlyának összege</t>
  </si>
  <si>
    <t>Milyen mennyiségű összetevő keverék maradt a szűrés után?</t>
  </si>
  <si>
    <t>(C - D)/C Ez a szám megmondja, hogy az összetevők milyen arányban maradnak a folyadékban</t>
  </si>
  <si>
    <t xml:space="preserve">Minden egyes felhasznált összetevő esetén tedd a következőt: B * E
</t>
  </si>
  <si>
    <t>Írd le az áztatási tényezőt erre az összetevőre vonatkozóan</t>
  </si>
  <si>
    <t>Minden egyes összetevő esetében becsüld meg az „előáztatott” súlyt:
F/G</t>
  </si>
  <si>
    <t>Oszd el a száraz súlyt 100 grammal, hogy lásd, az „alapsúlynak” milyen arányát használtad:
H/100</t>
  </si>
  <si>
    <t>Milyen tápanyagtartalmat számolsz?</t>
  </si>
  <si>
    <t>Írd fel a 100 g-ban megadott mennyiséget (a tápanyagtartalom táblázatból vagy az adatbázisból)</t>
  </si>
  <si>
    <t>Számítsd ki a tejben lévő mennyiséget, a felhasznált 100 g-os arány alapján: 
K*I</t>
  </si>
  <si>
    <t>Zabpehely</t>
  </si>
  <si>
    <t>Energiatartalom</t>
  </si>
  <si>
    <t>Fehérje</t>
  </si>
  <si>
    <t>Szacharidok</t>
  </si>
  <si>
    <t>Cukrok</t>
  </si>
  <si>
    <t>Zsír</t>
  </si>
  <si>
    <t>Telített zsír</t>
  </si>
  <si>
    <t>Omega 3 zsírsavak</t>
  </si>
  <si>
    <t>Kalcium</t>
  </si>
  <si>
    <t>Jód</t>
  </si>
  <si>
    <t>Rost</t>
  </si>
  <si>
    <t>Végösszeg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</si>
</sst>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Helvetica Neue"/>
      <scheme val="minor"/>
    </font>
    <font>
      <sz val="10.0"/>
      <color theme="1"/>
      <name val="Helvetica Neue"/>
    </font>
    <font>
      <sz val="12.0"/>
      <color rgb="FF000000"/>
      <name val="Helvetica Neue"/>
    </font>
    <font>
      <sz val="14.0"/>
      <color rgb="FF000000"/>
      <name val="Helvetica Neue"/>
    </font>
    <font>
      <u/>
      <sz val="12.0"/>
      <color rgb="FF0000FF"/>
      <name val="Helvetica Neue"/>
    </font>
    <font>
      <sz val="10.0"/>
      <color rgb="FF000000"/>
      <name val="Helvetica Neue"/>
    </font>
    <font>
      <b/>
      <sz val="10.0"/>
      <color rgb="FF000000"/>
      <name val="Helvetica Neue"/>
    </font>
    <font/>
  </fonts>
  <fills count="7">
    <fill>
      <patternFill patternType="none"/>
    </fill>
    <fill>
      <patternFill patternType="lightGray"/>
    </fill>
    <fill>
      <patternFill patternType="solid">
        <fgColor rgb="FF5E88B1"/>
        <bgColor rgb="FF5E88B1"/>
      </patternFill>
    </fill>
    <fill>
      <patternFill patternType="solid">
        <fgColor rgb="FFEEF3F4"/>
        <bgColor rgb="FFEEF3F4"/>
      </patternFill>
    </fill>
    <fill>
      <patternFill patternType="solid">
        <fgColor rgb="FFBDC0BF"/>
        <bgColor rgb="FFBDC0BF"/>
      </patternFill>
    </fill>
    <fill>
      <patternFill patternType="solid">
        <fgColor rgb="FFFEFFFE"/>
        <bgColor rgb="FFFEFFFE"/>
      </patternFill>
    </fill>
    <fill>
      <patternFill patternType="solid">
        <fgColor rgb="FFDBDBDB"/>
        <bgColor rgb="FFDBDBDB"/>
      </patternFill>
    </fill>
  </fills>
  <borders count="30">
    <border/>
    <border>
      <left/>
      <right/>
      <top/>
      <bottom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000000"/>
      </bottom>
    </border>
    <border>
      <left style="thick">
        <color rgb="FF000000"/>
      </left>
      <right style="thin">
        <color rgb="FF3F3F3F"/>
      </right>
      <top style="thick">
        <color rgb="FF000000"/>
      </top>
    </border>
    <border>
      <left style="thin">
        <color rgb="FF3F3F3F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A5A5A5"/>
      </right>
      <top style="thick">
        <color rgb="FF000000"/>
      </top>
    </border>
    <border>
      <left style="thin">
        <color rgb="FFA5A5A5"/>
      </left>
      <right style="thin">
        <color rgb="FFA5A5A5"/>
      </right>
      <top style="thick">
        <color rgb="FF000000"/>
      </top>
    </border>
    <border>
      <left style="thin">
        <color rgb="FFA5A5A5"/>
      </left>
      <right style="thin">
        <color rgb="FFA5A5A5"/>
      </right>
      <top style="thick">
        <color rgb="FF000000"/>
      </top>
      <bottom style="thin">
        <color rgb="FFA5A5A5"/>
      </bottom>
    </border>
    <border>
      <left style="thin">
        <color rgb="FFA5A5A5"/>
      </left>
      <right style="thick">
        <color rgb="FF000000"/>
      </right>
      <top style="thick">
        <color rgb="FF000000"/>
      </top>
      <bottom style="thin">
        <color rgb="FFA5A5A5"/>
      </bottom>
    </border>
    <border>
      <left style="thick">
        <color rgb="FF000000"/>
      </left>
      <right style="thin">
        <color rgb="FF3F3F3F"/>
      </right>
    </border>
    <border>
      <left style="thin">
        <color rgb="FF3F3F3F"/>
      </left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A5A5A5"/>
      </right>
    </border>
    <border>
      <left style="thin">
        <color rgb="FFA5A5A5"/>
      </left>
      <right style="thin">
        <color rgb="FFA5A5A5"/>
      </right>
    </border>
    <border>
      <left style="thin">
        <color rgb="FFA5A5A5"/>
      </left>
      <right style="thick">
        <color rgb="FF000000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n">
        <color rgb="FF3F3F3F"/>
      </right>
      <bottom style="thick">
        <color rgb="FF000000"/>
      </bottom>
    </border>
    <border>
      <left style="thin">
        <color rgb="FF3F3F3F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thin">
        <color rgb="FFA5A5A5"/>
      </right>
      <bottom style="thick">
        <color rgb="FF000000"/>
      </bottom>
    </border>
    <border>
      <left style="thin">
        <color rgb="FFA5A5A5"/>
      </left>
      <right style="thin">
        <color rgb="FFA5A5A5"/>
      </right>
      <bottom style="thick">
        <color rgb="FF000000"/>
      </bottom>
    </border>
    <border>
      <left style="thin">
        <color rgb="FFA5A5A5"/>
      </left>
      <right style="thick">
        <color rgb="FF000000"/>
      </right>
      <top style="thin">
        <color rgb="FFA5A5A5"/>
      </top>
      <bottom style="thick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ck">
        <color rgb="FF000000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1" fillId="2" fontId="2" numFmtId="0" xfId="0" applyAlignment="1" applyBorder="1" applyFill="1" applyFont="1">
      <alignment horizontal="left" shrinkToFit="0" vertical="top" wrapText="1"/>
    </xf>
    <xf borderId="1" fillId="3" fontId="2" numFmtId="0" xfId="0" applyAlignment="1" applyBorder="1" applyFill="1" applyFont="1">
      <alignment horizontal="left" shrinkToFit="0" vertical="top" wrapText="1"/>
    </xf>
    <xf borderId="1" fillId="3" fontId="4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center" shrinkToFit="0" vertical="center" wrapText="0"/>
    </xf>
    <xf borderId="0" fillId="0" fontId="5" numFmtId="0" xfId="0" applyAlignment="1" applyFont="1">
      <alignment shrinkToFit="0" vertical="top" wrapText="1"/>
    </xf>
    <xf borderId="2" fillId="4" fontId="6" numFmtId="49" xfId="0" applyAlignment="1" applyBorder="1" applyFill="1" applyFont="1" applyNumberFormat="1">
      <alignment shrinkToFit="0" vertical="top" wrapText="1"/>
    </xf>
    <xf borderId="3" fillId="5" fontId="5" numFmtId="49" xfId="0" applyAlignment="1" applyBorder="1" applyFill="1" applyFont="1" applyNumberFormat="1">
      <alignment shrinkToFit="0" vertical="top" wrapText="1"/>
    </xf>
    <xf borderId="4" fillId="5" fontId="5" numFmtId="49" xfId="0" applyAlignment="1" applyBorder="1" applyFont="1" applyNumberFormat="1">
      <alignment shrinkToFit="0" vertical="top" wrapText="1"/>
    </xf>
    <xf borderId="5" fillId="5" fontId="6" numFmtId="49" xfId="0" applyAlignment="1" applyBorder="1" applyFont="1" applyNumberFormat="1">
      <alignment shrinkToFit="0" vertical="top" wrapText="1"/>
    </xf>
    <xf borderId="6" fillId="0" fontId="5" numFmtId="0" xfId="0" applyAlignment="1" applyBorder="1" applyFont="1">
      <alignment shrinkToFit="0" vertical="top" wrapText="1"/>
    </xf>
    <xf borderId="7" fillId="0" fontId="5" numFmtId="0" xfId="0" applyAlignment="1" applyBorder="1" applyFont="1">
      <alignment shrinkToFit="0" vertical="top" wrapText="1"/>
    </xf>
    <xf borderId="8" fillId="0" fontId="5" numFmtId="0" xfId="0" applyAlignment="1" applyBorder="1" applyFont="1">
      <alignment shrinkToFit="0" vertical="top" wrapText="1"/>
    </xf>
    <xf borderId="9" fillId="0" fontId="5" numFmtId="0" xfId="0" applyAlignment="1" applyBorder="1" applyFont="1">
      <alignment shrinkToFit="0" vertical="top" wrapText="1"/>
    </xf>
    <xf borderId="9" fillId="0" fontId="5" numFmtId="2" xfId="0" applyAlignment="1" applyBorder="1" applyFont="1" applyNumberFormat="1">
      <alignment shrinkToFit="0" vertical="top" wrapText="1"/>
    </xf>
    <xf borderId="10" fillId="0" fontId="6" numFmtId="49" xfId="0" applyAlignment="1" applyBorder="1" applyFont="1" applyNumberFormat="1">
      <alignment shrinkToFit="0" vertical="top" wrapText="1"/>
    </xf>
    <xf borderId="10" fillId="0" fontId="5" numFmtId="2" xfId="0" applyAlignment="1" applyBorder="1" applyFont="1" applyNumberFormat="1">
      <alignment shrinkToFit="0" vertical="top" wrapText="1"/>
    </xf>
    <xf borderId="11" fillId="0" fontId="5" numFmtId="2" xfId="0" applyAlignment="1" applyBorder="1" applyFont="1" applyNumberFormat="1">
      <alignment shrinkToFit="0" vertical="top" wrapText="1"/>
    </xf>
    <xf borderId="12" fillId="0" fontId="7" numFmtId="0" xfId="0" applyAlignment="1" applyBorder="1" applyFont="1">
      <alignment shrinkToFit="0" vertical="top" wrapText="1"/>
    </xf>
    <xf borderId="13" fillId="0" fontId="7" numFmtId="0" xfId="0" applyAlignment="1" applyBorder="1" applyFont="1">
      <alignment shrinkToFit="0" vertical="top" wrapText="1"/>
    </xf>
    <xf borderId="14" fillId="0" fontId="7" numFmtId="0" xfId="0" applyAlignment="1" applyBorder="1" applyFont="1">
      <alignment shrinkToFit="0" vertical="top" wrapText="1"/>
    </xf>
    <xf borderId="15" fillId="0" fontId="7" numFmtId="0" xfId="0" applyAlignment="1" applyBorder="1" applyFont="1">
      <alignment shrinkToFit="0" vertical="top" wrapText="1"/>
    </xf>
    <xf borderId="16" fillId="0" fontId="7" numFmtId="0" xfId="0" applyAlignment="1" applyBorder="1" applyFont="1">
      <alignment shrinkToFit="0" vertical="top" wrapText="1"/>
    </xf>
    <xf borderId="2" fillId="0" fontId="6" numFmtId="49" xfId="0" applyAlignment="1" applyBorder="1" applyFont="1" applyNumberFormat="1">
      <alignment shrinkToFit="0" vertical="top" wrapText="1"/>
    </xf>
    <xf borderId="2" fillId="0" fontId="5" numFmtId="2" xfId="0" applyAlignment="1" applyBorder="1" applyFont="1" applyNumberFormat="1">
      <alignment shrinkToFit="0" vertical="top" wrapText="1"/>
    </xf>
    <xf borderId="17" fillId="0" fontId="5" numFmtId="2" xfId="0" applyAlignment="1" applyBorder="1" applyFont="1" applyNumberFormat="1">
      <alignment shrinkToFit="0" vertical="top" wrapText="1"/>
    </xf>
    <xf borderId="18" fillId="0" fontId="7" numFmtId="0" xfId="0" applyAlignment="1" applyBorder="1" applyFont="1">
      <alignment shrinkToFit="0" vertical="top" wrapText="1"/>
    </xf>
    <xf borderId="19" fillId="0" fontId="7" numFmtId="0" xfId="0" applyAlignment="1" applyBorder="1" applyFont="1">
      <alignment shrinkToFit="0" vertical="top" wrapText="1"/>
    </xf>
    <xf borderId="20" fillId="0" fontId="7" numFmtId="0" xfId="0" applyAlignment="1" applyBorder="1" applyFont="1">
      <alignment shrinkToFit="0" vertical="top" wrapText="1"/>
    </xf>
    <xf borderId="21" fillId="0" fontId="7" numFmtId="0" xfId="0" applyAlignment="1" applyBorder="1" applyFont="1">
      <alignment shrinkToFit="0" vertical="top" wrapText="1"/>
    </xf>
    <xf borderId="3" fillId="0" fontId="6" numFmtId="49" xfId="0" applyAlignment="1" applyBorder="1" applyFont="1" applyNumberFormat="1">
      <alignment shrinkToFit="0" vertical="top" wrapText="1"/>
    </xf>
    <xf borderId="3" fillId="0" fontId="5" numFmtId="2" xfId="0" applyAlignment="1" applyBorder="1" applyFont="1" applyNumberFormat="1">
      <alignment shrinkToFit="0" vertical="top" wrapText="1"/>
    </xf>
    <xf borderId="22" fillId="0" fontId="5" numFmtId="2" xfId="0" applyAlignment="1" applyBorder="1" applyFont="1" applyNumberFormat="1">
      <alignment shrinkToFit="0" vertical="top" wrapText="1"/>
    </xf>
    <xf borderId="5" fillId="5" fontId="6" numFmtId="0" xfId="0" applyAlignment="1" applyBorder="1" applyFont="1">
      <alignment shrinkToFit="0" vertical="top" wrapText="1"/>
    </xf>
    <xf borderId="23" fillId="0" fontId="7" numFmtId="0" xfId="0" applyAlignment="1" applyBorder="1" applyFont="1">
      <alignment shrinkToFit="0" vertical="top" wrapText="1"/>
    </xf>
    <xf borderId="3" fillId="4" fontId="6" numFmtId="0" xfId="0" applyAlignment="1" applyBorder="1" applyFont="1">
      <alignment shrinkToFit="0" vertical="top" wrapText="1"/>
    </xf>
    <xf borderId="24" fillId="4" fontId="6" numFmtId="49" xfId="0" applyAlignment="1" applyBorder="1" applyFont="1" applyNumberFormat="1">
      <alignment shrinkToFit="0" vertical="top" wrapText="1"/>
    </xf>
    <xf borderId="25" fillId="6" fontId="6" numFmtId="49" xfId="0" applyAlignment="1" applyBorder="1" applyFill="1" applyFont="1" applyNumberFormat="1">
      <alignment shrinkToFit="0" vertical="top" wrapText="1"/>
    </xf>
    <xf borderId="26" fillId="0" fontId="5" numFmtId="0" xfId="0" applyAlignment="1" applyBorder="1" applyFont="1">
      <alignment shrinkToFit="0" vertical="top" wrapText="1"/>
    </xf>
    <xf borderId="2" fillId="6" fontId="6" numFmtId="49" xfId="0" applyAlignment="1" applyBorder="1" applyFont="1" applyNumberFormat="1">
      <alignment shrinkToFit="0" vertical="top" wrapText="1"/>
    </xf>
    <xf borderId="2" fillId="0" fontId="5" numFmtId="0" xfId="0" applyAlignment="1" applyBorder="1" applyFont="1">
      <alignment shrinkToFit="0" vertical="top" wrapText="1"/>
    </xf>
    <xf borderId="27" fillId="6" fontId="6" numFmtId="49" xfId="0" applyAlignment="1" applyBorder="1" applyFont="1" applyNumberFormat="1">
      <alignment shrinkToFit="0" vertical="top" wrapText="1"/>
    </xf>
    <xf borderId="28" fillId="0" fontId="5" numFmtId="0" xfId="0" applyAlignment="1" applyBorder="1" applyFont="1">
      <alignment shrinkToFit="0" vertical="top" wrapText="1"/>
    </xf>
    <xf borderId="29" fillId="6" fontId="6" numFmtId="49" xfId="0" applyAlignment="1" applyBorder="1" applyFont="1" applyNumberForma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952500" cy="1619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0"/>
    <col customWidth="1" min="2" max="4" width="33.57"/>
    <col customWidth="1" min="5" max="6" width="10.0"/>
  </cols>
  <sheetData>
    <row r="1" ht="12.75" customHeight="1">
      <c r="B1" s="1"/>
    </row>
    <row r="2" ht="12.75" customHeight="1"/>
    <row r="3" ht="12.75" customHeight="1"/>
    <row r="4">
      <c r="B4" s="2" t="s">
        <v>0</v>
      </c>
    </row>
    <row r="5" ht="12.75" customHeight="1"/>
    <row r="6" ht="12.75" customHeight="1"/>
    <row r="7" ht="12.75" customHeight="1"/>
    <row r="8" ht="12.75" customHeight="1">
      <c r="B8" s="3" t="s">
        <v>1</v>
      </c>
      <c r="C8" s="3" t="s">
        <v>2</v>
      </c>
      <c r="D8" s="3" t="s">
        <v>3</v>
      </c>
    </row>
    <row r="9" ht="12.75" customHeight="1"/>
    <row r="10" ht="12.75" customHeight="1">
      <c r="B10" s="4" t="s">
        <v>4</v>
      </c>
      <c r="C10" s="4"/>
      <c r="D10" s="4"/>
    </row>
    <row r="11" ht="12.75" customHeight="1">
      <c r="B11" s="5"/>
      <c r="C11" s="5" t="s">
        <v>5</v>
      </c>
      <c r="D11" s="6" t="s">
        <v>6</v>
      </c>
    </row>
    <row r="12" ht="12.75" customHeight="1">
      <c r="B12" s="4" t="s">
        <v>7</v>
      </c>
      <c r="C12" s="4"/>
      <c r="D12" s="4"/>
    </row>
    <row r="13" ht="12.75" customHeight="1">
      <c r="B13" s="5"/>
      <c r="C13" s="5" t="s">
        <v>8</v>
      </c>
      <c r="D13" s="6" t="s">
        <v>9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C3"/>
    <mergeCell ref="B4:D4"/>
  </mergeCells>
  <hyperlinks>
    <hyperlink display="Individual ingredients - Plant " location="Egyedi összetevők - Növény !R2C1" ref="D11"/>
    <hyperlink display="Total content - Total amount of" location="Össztartalom - Összmennyiség!R2C1" ref="D13"/>
  </hyperlink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9" width="16.29"/>
    <col customWidth="1" min="10" max="10" width="20.0"/>
    <col customWidth="1" min="11" max="26" width="16.29"/>
  </cols>
  <sheetData>
    <row r="1" ht="27.0" customHeight="1">
      <c r="A1" s="7" t="s">
        <v>5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43.5" customHeight="1">
      <c r="A2" s="9" t="s">
        <v>10</v>
      </c>
      <c r="B2" s="9" t="s">
        <v>11</v>
      </c>
      <c r="C2" s="9" t="s">
        <v>12</v>
      </c>
      <c r="D2" s="9" t="s">
        <v>13</v>
      </c>
      <c r="E2" s="9" t="s">
        <v>14</v>
      </c>
      <c r="F2" s="9" t="s">
        <v>15</v>
      </c>
      <c r="G2" s="9" t="s">
        <v>16</v>
      </c>
      <c r="H2" s="9" t="s">
        <v>17</v>
      </c>
      <c r="I2" s="9" t="s">
        <v>18</v>
      </c>
      <c r="J2" s="9" t="s">
        <v>19</v>
      </c>
      <c r="K2" s="9" t="s">
        <v>20</v>
      </c>
      <c r="L2" s="9" t="s">
        <v>21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81.0" customHeight="1">
      <c r="A3" s="10" t="s">
        <v>22</v>
      </c>
      <c r="B3" s="10" t="s">
        <v>23</v>
      </c>
      <c r="C3" s="11" t="s">
        <v>24</v>
      </c>
      <c r="D3" s="11" t="s">
        <v>25</v>
      </c>
      <c r="E3" s="11" t="s">
        <v>26</v>
      </c>
      <c r="F3" s="10" t="s">
        <v>27</v>
      </c>
      <c r="G3" s="10" t="s">
        <v>28</v>
      </c>
      <c r="H3" s="10" t="s">
        <v>29</v>
      </c>
      <c r="I3" s="10" t="s">
        <v>30</v>
      </c>
      <c r="J3" s="10" t="s">
        <v>31</v>
      </c>
      <c r="K3" s="10" t="s">
        <v>32</v>
      </c>
      <c r="L3" s="10" t="s">
        <v>33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21.0" customHeight="1">
      <c r="A4" s="12" t="s">
        <v>34</v>
      </c>
      <c r="B4" s="13">
        <v>150.0</v>
      </c>
      <c r="C4" s="14">
        <f>SUM(B4:B83)</f>
        <v>150</v>
      </c>
      <c r="D4" s="14">
        <v>75.0</v>
      </c>
      <c r="E4" s="14">
        <f>(C4-D4)/C4</f>
        <v>0.5</v>
      </c>
      <c r="F4" s="15">
        <f>B4*$E$4</f>
        <v>75</v>
      </c>
      <c r="G4" s="16">
        <v>2.05</v>
      </c>
      <c r="H4" s="17">
        <f>F4/G4</f>
        <v>36.58536585</v>
      </c>
      <c r="I4" s="17">
        <f>H4/100</f>
        <v>0.3658536585</v>
      </c>
      <c r="J4" s="18" t="s">
        <v>35</v>
      </c>
      <c r="K4" s="19">
        <v>1633.0</v>
      </c>
      <c r="L4" s="20">
        <f t="shared" ref="L4:L13" si="1">K4*$I$4</f>
        <v>597.4390244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9.5" customHeight="1">
      <c r="A5" s="21"/>
      <c r="B5" s="22"/>
      <c r="C5" s="23"/>
      <c r="D5" s="23"/>
      <c r="E5" s="23"/>
      <c r="F5" s="24"/>
      <c r="G5" s="25"/>
      <c r="H5" s="25"/>
      <c r="I5" s="25"/>
      <c r="J5" s="26" t="s">
        <v>36</v>
      </c>
      <c r="K5" s="27">
        <v>12.9</v>
      </c>
      <c r="L5" s="28">
        <f t="shared" si="1"/>
        <v>4.719512195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9.5" customHeight="1">
      <c r="A6" s="21"/>
      <c r="B6" s="22"/>
      <c r="C6" s="23"/>
      <c r="D6" s="23"/>
      <c r="E6" s="23"/>
      <c r="F6" s="24"/>
      <c r="G6" s="25"/>
      <c r="H6" s="25"/>
      <c r="I6" s="25"/>
      <c r="J6" s="26" t="s">
        <v>37</v>
      </c>
      <c r="K6" s="27">
        <v>68.2</v>
      </c>
      <c r="L6" s="28">
        <f t="shared" si="1"/>
        <v>24.95121951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9.5" customHeight="1">
      <c r="A7" s="21"/>
      <c r="B7" s="22"/>
      <c r="C7" s="23"/>
      <c r="D7" s="23"/>
      <c r="E7" s="23"/>
      <c r="F7" s="24"/>
      <c r="G7" s="25"/>
      <c r="H7" s="25"/>
      <c r="I7" s="25"/>
      <c r="J7" s="26" t="s">
        <v>38</v>
      </c>
      <c r="K7" s="27">
        <v>1.03</v>
      </c>
      <c r="L7" s="28">
        <f t="shared" si="1"/>
        <v>0.3768292683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9.5" customHeight="1">
      <c r="A8" s="21"/>
      <c r="B8" s="22"/>
      <c r="C8" s="23"/>
      <c r="D8" s="23"/>
      <c r="E8" s="23"/>
      <c r="F8" s="24"/>
      <c r="G8" s="25"/>
      <c r="H8" s="25"/>
      <c r="I8" s="25"/>
      <c r="J8" s="26" t="s">
        <v>39</v>
      </c>
      <c r="K8" s="27">
        <v>6.9</v>
      </c>
      <c r="L8" s="28">
        <f t="shared" si="1"/>
        <v>2.524390244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9.5" customHeight="1">
      <c r="A9" s="21"/>
      <c r="B9" s="22"/>
      <c r="C9" s="23"/>
      <c r="D9" s="23"/>
      <c r="E9" s="23"/>
      <c r="F9" s="24"/>
      <c r="G9" s="25"/>
      <c r="H9" s="25"/>
      <c r="I9" s="25"/>
      <c r="J9" s="26" t="s">
        <v>40</v>
      </c>
      <c r="K9" s="27">
        <v>1.19</v>
      </c>
      <c r="L9" s="28">
        <f t="shared" si="1"/>
        <v>0.4353658537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9.5" customHeight="1">
      <c r="A10" s="21"/>
      <c r="B10" s="22"/>
      <c r="C10" s="23"/>
      <c r="D10" s="23"/>
      <c r="E10" s="23"/>
      <c r="F10" s="24"/>
      <c r="G10" s="25"/>
      <c r="H10" s="25"/>
      <c r="I10" s="25"/>
      <c r="J10" s="26" t="s">
        <v>41</v>
      </c>
      <c r="K10" s="27">
        <v>0.09</v>
      </c>
      <c r="L10" s="28">
        <f t="shared" si="1"/>
        <v>0.03292682927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9.5" customHeight="1">
      <c r="A11" s="21"/>
      <c r="B11" s="22"/>
      <c r="C11" s="23"/>
      <c r="D11" s="23"/>
      <c r="E11" s="23"/>
      <c r="F11" s="24"/>
      <c r="G11" s="25"/>
      <c r="H11" s="25"/>
      <c r="I11" s="25"/>
      <c r="J11" s="26" t="s">
        <v>42</v>
      </c>
      <c r="K11" s="27">
        <v>115.0</v>
      </c>
      <c r="L11" s="28">
        <f t="shared" si="1"/>
        <v>42.07317073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9.5" customHeight="1">
      <c r="A12" s="21"/>
      <c r="B12" s="22"/>
      <c r="C12" s="23"/>
      <c r="D12" s="23"/>
      <c r="E12" s="23"/>
      <c r="F12" s="24"/>
      <c r="G12" s="25"/>
      <c r="H12" s="25"/>
      <c r="I12" s="25"/>
      <c r="J12" s="26" t="s">
        <v>43</v>
      </c>
      <c r="K12" s="27">
        <v>0.5</v>
      </c>
      <c r="L12" s="28">
        <f t="shared" si="1"/>
        <v>0.1829268293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21.0" customHeight="1">
      <c r="A13" s="29"/>
      <c r="B13" s="30"/>
      <c r="C13" s="23"/>
      <c r="D13" s="23"/>
      <c r="E13" s="23"/>
      <c r="F13" s="31"/>
      <c r="G13" s="32"/>
      <c r="H13" s="32"/>
      <c r="I13" s="32"/>
      <c r="J13" s="33" t="s">
        <v>44</v>
      </c>
      <c r="K13" s="34">
        <v>9.9</v>
      </c>
      <c r="L13" s="35">
        <f t="shared" si="1"/>
        <v>3.62195122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21.0" customHeight="1">
      <c r="A14" s="36"/>
      <c r="B14" s="13"/>
      <c r="C14" s="23"/>
      <c r="D14" s="23"/>
      <c r="E14" s="23"/>
      <c r="F14" s="15">
        <f>B14*$E$4</f>
        <v>0</v>
      </c>
      <c r="G14" s="16"/>
      <c r="H14" s="17" t="str">
        <f>F14/G14</f>
        <v>#DIV/0!</v>
      </c>
      <c r="I14" s="17" t="str">
        <f>H14/100</f>
        <v>#DIV/0!</v>
      </c>
      <c r="J14" s="18" t="s">
        <v>35</v>
      </c>
      <c r="K14" s="19"/>
      <c r="L14" s="20" t="str">
        <f t="shared" ref="L14:L23" si="2">K14*$I$14</f>
        <v>#DIV/0!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9.5" customHeight="1">
      <c r="A15" s="21"/>
      <c r="B15" s="22"/>
      <c r="C15" s="23"/>
      <c r="D15" s="23"/>
      <c r="E15" s="23"/>
      <c r="F15" s="24"/>
      <c r="G15" s="25"/>
      <c r="H15" s="25"/>
      <c r="I15" s="25"/>
      <c r="J15" s="26" t="s">
        <v>36</v>
      </c>
      <c r="K15" s="27"/>
      <c r="L15" s="28" t="str">
        <f t="shared" si="2"/>
        <v>#DIV/0!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9.5" customHeight="1">
      <c r="A16" s="21"/>
      <c r="B16" s="22"/>
      <c r="C16" s="23"/>
      <c r="D16" s="23"/>
      <c r="E16" s="23"/>
      <c r="F16" s="24"/>
      <c r="G16" s="25"/>
      <c r="H16" s="25"/>
      <c r="I16" s="25"/>
      <c r="J16" s="26" t="s">
        <v>37</v>
      </c>
      <c r="K16" s="27"/>
      <c r="L16" s="28" t="str">
        <f t="shared" si="2"/>
        <v>#DIV/0!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9.5" customHeight="1">
      <c r="A17" s="21"/>
      <c r="B17" s="22"/>
      <c r="C17" s="23"/>
      <c r="D17" s="23"/>
      <c r="E17" s="23"/>
      <c r="F17" s="24"/>
      <c r="G17" s="25"/>
      <c r="H17" s="25"/>
      <c r="I17" s="25"/>
      <c r="J17" s="26" t="s">
        <v>38</v>
      </c>
      <c r="K17" s="27"/>
      <c r="L17" s="28" t="str">
        <f t="shared" si="2"/>
        <v>#DIV/0!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9.5" customHeight="1">
      <c r="A18" s="21"/>
      <c r="B18" s="22"/>
      <c r="C18" s="23"/>
      <c r="D18" s="23"/>
      <c r="E18" s="23"/>
      <c r="F18" s="24"/>
      <c r="G18" s="25"/>
      <c r="H18" s="25"/>
      <c r="I18" s="25"/>
      <c r="J18" s="26" t="s">
        <v>39</v>
      </c>
      <c r="K18" s="27"/>
      <c r="L18" s="28" t="str">
        <f t="shared" si="2"/>
        <v>#DIV/0!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9.5" customHeight="1">
      <c r="A19" s="21"/>
      <c r="B19" s="22"/>
      <c r="C19" s="23"/>
      <c r="D19" s="23"/>
      <c r="E19" s="23"/>
      <c r="F19" s="24"/>
      <c r="G19" s="25"/>
      <c r="H19" s="25"/>
      <c r="I19" s="25"/>
      <c r="J19" s="26" t="s">
        <v>40</v>
      </c>
      <c r="K19" s="27"/>
      <c r="L19" s="28" t="str">
        <f t="shared" si="2"/>
        <v>#DIV/0!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9.5" customHeight="1">
      <c r="A20" s="21"/>
      <c r="B20" s="22"/>
      <c r="C20" s="23"/>
      <c r="D20" s="23"/>
      <c r="E20" s="23"/>
      <c r="F20" s="24"/>
      <c r="G20" s="25"/>
      <c r="H20" s="25"/>
      <c r="I20" s="25"/>
      <c r="J20" s="26" t="s">
        <v>41</v>
      </c>
      <c r="K20" s="27"/>
      <c r="L20" s="28" t="str">
        <f t="shared" si="2"/>
        <v>#DIV/0!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9.5" customHeight="1">
      <c r="A21" s="21"/>
      <c r="B21" s="22"/>
      <c r="C21" s="23"/>
      <c r="D21" s="23"/>
      <c r="E21" s="23"/>
      <c r="F21" s="24"/>
      <c r="G21" s="25"/>
      <c r="H21" s="25"/>
      <c r="I21" s="25"/>
      <c r="J21" s="26" t="s">
        <v>42</v>
      </c>
      <c r="K21" s="27"/>
      <c r="L21" s="28" t="str">
        <f t="shared" si="2"/>
        <v>#DIV/0!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9.5" customHeight="1">
      <c r="A22" s="21"/>
      <c r="B22" s="22"/>
      <c r="C22" s="23"/>
      <c r="D22" s="23"/>
      <c r="E22" s="23"/>
      <c r="F22" s="24"/>
      <c r="G22" s="25"/>
      <c r="H22" s="25"/>
      <c r="I22" s="25"/>
      <c r="J22" s="26" t="s">
        <v>43</v>
      </c>
      <c r="K22" s="27"/>
      <c r="L22" s="28" t="str">
        <f t="shared" si="2"/>
        <v>#DIV/0!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21.0" customHeight="1">
      <c r="A23" s="29"/>
      <c r="B23" s="30"/>
      <c r="C23" s="23"/>
      <c r="D23" s="23"/>
      <c r="E23" s="23"/>
      <c r="F23" s="31"/>
      <c r="G23" s="32"/>
      <c r="H23" s="32"/>
      <c r="I23" s="32"/>
      <c r="J23" s="33" t="s">
        <v>44</v>
      </c>
      <c r="K23" s="34"/>
      <c r="L23" s="35" t="str">
        <f t="shared" si="2"/>
        <v>#DIV/0!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21.0" customHeight="1">
      <c r="A24" s="36"/>
      <c r="B24" s="13"/>
      <c r="C24" s="23"/>
      <c r="D24" s="23"/>
      <c r="E24" s="23"/>
      <c r="F24" s="15">
        <f>B24*$E$4</f>
        <v>0</v>
      </c>
      <c r="G24" s="16"/>
      <c r="H24" s="17" t="str">
        <f>F24/G24</f>
        <v>#DIV/0!</v>
      </c>
      <c r="I24" s="17" t="str">
        <f>H24/100</f>
        <v>#DIV/0!</v>
      </c>
      <c r="J24" s="18" t="s">
        <v>35</v>
      </c>
      <c r="K24" s="19"/>
      <c r="L24" s="20" t="str">
        <f t="shared" ref="L24:L33" si="3">K24*$I$24</f>
        <v>#DIV/0!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9.5" customHeight="1">
      <c r="A25" s="21"/>
      <c r="B25" s="22"/>
      <c r="C25" s="23"/>
      <c r="D25" s="23"/>
      <c r="E25" s="23"/>
      <c r="F25" s="24"/>
      <c r="G25" s="25"/>
      <c r="H25" s="25"/>
      <c r="I25" s="25"/>
      <c r="J25" s="26" t="s">
        <v>36</v>
      </c>
      <c r="K25" s="27"/>
      <c r="L25" s="28" t="str">
        <f t="shared" si="3"/>
        <v>#DIV/0!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9.5" customHeight="1">
      <c r="A26" s="21"/>
      <c r="B26" s="22"/>
      <c r="C26" s="23"/>
      <c r="D26" s="23"/>
      <c r="E26" s="23"/>
      <c r="F26" s="24"/>
      <c r="G26" s="25"/>
      <c r="H26" s="25"/>
      <c r="I26" s="25"/>
      <c r="J26" s="26" t="s">
        <v>37</v>
      </c>
      <c r="K26" s="27"/>
      <c r="L26" s="28" t="str">
        <f t="shared" si="3"/>
        <v>#DIV/0!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9.5" customHeight="1">
      <c r="A27" s="21"/>
      <c r="B27" s="22"/>
      <c r="C27" s="23"/>
      <c r="D27" s="23"/>
      <c r="E27" s="23"/>
      <c r="F27" s="24"/>
      <c r="G27" s="25"/>
      <c r="H27" s="25"/>
      <c r="I27" s="25"/>
      <c r="J27" s="26" t="s">
        <v>38</v>
      </c>
      <c r="K27" s="27"/>
      <c r="L27" s="28" t="str">
        <f t="shared" si="3"/>
        <v>#DIV/0!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9.5" customHeight="1">
      <c r="A28" s="21"/>
      <c r="B28" s="22"/>
      <c r="C28" s="23"/>
      <c r="D28" s="23"/>
      <c r="E28" s="23"/>
      <c r="F28" s="24"/>
      <c r="G28" s="25"/>
      <c r="H28" s="25"/>
      <c r="I28" s="25"/>
      <c r="J28" s="26" t="s">
        <v>39</v>
      </c>
      <c r="K28" s="27"/>
      <c r="L28" s="28" t="str">
        <f t="shared" si="3"/>
        <v>#DIV/0!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9.5" customHeight="1">
      <c r="A29" s="21"/>
      <c r="B29" s="22"/>
      <c r="C29" s="23"/>
      <c r="D29" s="23"/>
      <c r="E29" s="23"/>
      <c r="F29" s="24"/>
      <c r="G29" s="25"/>
      <c r="H29" s="25"/>
      <c r="I29" s="25"/>
      <c r="J29" s="26" t="s">
        <v>40</v>
      </c>
      <c r="K29" s="27"/>
      <c r="L29" s="28" t="str">
        <f t="shared" si="3"/>
        <v>#DIV/0!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9.5" customHeight="1">
      <c r="A30" s="21"/>
      <c r="B30" s="22"/>
      <c r="C30" s="23"/>
      <c r="D30" s="23"/>
      <c r="E30" s="23"/>
      <c r="F30" s="24"/>
      <c r="G30" s="25"/>
      <c r="H30" s="25"/>
      <c r="I30" s="25"/>
      <c r="J30" s="26" t="s">
        <v>41</v>
      </c>
      <c r="K30" s="27"/>
      <c r="L30" s="28" t="str">
        <f t="shared" si="3"/>
        <v>#DIV/0!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9.5" customHeight="1">
      <c r="A31" s="21"/>
      <c r="B31" s="22"/>
      <c r="C31" s="23"/>
      <c r="D31" s="23"/>
      <c r="E31" s="23"/>
      <c r="F31" s="24"/>
      <c r="G31" s="25"/>
      <c r="H31" s="25"/>
      <c r="I31" s="25"/>
      <c r="J31" s="26" t="s">
        <v>42</v>
      </c>
      <c r="K31" s="27"/>
      <c r="L31" s="28" t="str">
        <f t="shared" si="3"/>
        <v>#DIV/0!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9.5" customHeight="1">
      <c r="A32" s="21"/>
      <c r="B32" s="22"/>
      <c r="C32" s="23"/>
      <c r="D32" s="23"/>
      <c r="E32" s="23"/>
      <c r="F32" s="24"/>
      <c r="G32" s="25"/>
      <c r="H32" s="25"/>
      <c r="I32" s="25"/>
      <c r="J32" s="26" t="s">
        <v>43</v>
      </c>
      <c r="K32" s="27"/>
      <c r="L32" s="28" t="str">
        <f t="shared" si="3"/>
        <v>#DIV/0!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21.0" customHeight="1">
      <c r="A33" s="29"/>
      <c r="B33" s="30"/>
      <c r="C33" s="23"/>
      <c r="D33" s="23"/>
      <c r="E33" s="23"/>
      <c r="F33" s="31"/>
      <c r="G33" s="32"/>
      <c r="H33" s="32"/>
      <c r="I33" s="32"/>
      <c r="J33" s="33" t="s">
        <v>44</v>
      </c>
      <c r="K33" s="34"/>
      <c r="L33" s="35" t="str">
        <f t="shared" si="3"/>
        <v>#DIV/0!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21.0" customHeight="1">
      <c r="A34" s="36"/>
      <c r="B34" s="13"/>
      <c r="C34" s="23"/>
      <c r="D34" s="23"/>
      <c r="E34" s="23"/>
      <c r="F34" s="15">
        <f>B34*$E$4</f>
        <v>0</v>
      </c>
      <c r="G34" s="16"/>
      <c r="H34" s="17" t="str">
        <f>F34/G34</f>
        <v>#DIV/0!</v>
      </c>
      <c r="I34" s="17" t="str">
        <f>H34/100</f>
        <v>#DIV/0!</v>
      </c>
      <c r="J34" s="18" t="s">
        <v>35</v>
      </c>
      <c r="K34" s="19"/>
      <c r="L34" s="20" t="str">
        <f t="shared" ref="L34:L43" si="4">K34*$I$34</f>
        <v>#DIV/0!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9.5" customHeight="1">
      <c r="A35" s="21"/>
      <c r="B35" s="22"/>
      <c r="C35" s="23"/>
      <c r="D35" s="23"/>
      <c r="E35" s="23"/>
      <c r="F35" s="24"/>
      <c r="G35" s="25"/>
      <c r="H35" s="25"/>
      <c r="I35" s="25"/>
      <c r="J35" s="26" t="s">
        <v>36</v>
      </c>
      <c r="K35" s="27"/>
      <c r="L35" s="28" t="str">
        <f t="shared" si="4"/>
        <v>#DIV/0!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9.5" customHeight="1">
      <c r="A36" s="21"/>
      <c r="B36" s="22"/>
      <c r="C36" s="23"/>
      <c r="D36" s="23"/>
      <c r="E36" s="23"/>
      <c r="F36" s="24"/>
      <c r="G36" s="25"/>
      <c r="H36" s="25"/>
      <c r="I36" s="25"/>
      <c r="J36" s="26" t="s">
        <v>37</v>
      </c>
      <c r="K36" s="27"/>
      <c r="L36" s="28" t="str">
        <f t="shared" si="4"/>
        <v>#DIV/0!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9.5" customHeight="1">
      <c r="A37" s="21"/>
      <c r="B37" s="22"/>
      <c r="C37" s="23"/>
      <c r="D37" s="23"/>
      <c r="E37" s="23"/>
      <c r="F37" s="24"/>
      <c r="G37" s="25"/>
      <c r="H37" s="25"/>
      <c r="I37" s="25"/>
      <c r="J37" s="26" t="s">
        <v>38</v>
      </c>
      <c r="K37" s="27"/>
      <c r="L37" s="28" t="str">
        <f t="shared" si="4"/>
        <v>#DIV/0!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9.5" customHeight="1">
      <c r="A38" s="21"/>
      <c r="B38" s="22"/>
      <c r="C38" s="23"/>
      <c r="D38" s="23"/>
      <c r="E38" s="23"/>
      <c r="F38" s="24"/>
      <c r="G38" s="25"/>
      <c r="H38" s="25"/>
      <c r="I38" s="25"/>
      <c r="J38" s="26" t="s">
        <v>39</v>
      </c>
      <c r="K38" s="27"/>
      <c r="L38" s="28" t="str">
        <f t="shared" si="4"/>
        <v>#DIV/0!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9.5" customHeight="1">
      <c r="A39" s="21"/>
      <c r="B39" s="22"/>
      <c r="C39" s="23"/>
      <c r="D39" s="23"/>
      <c r="E39" s="23"/>
      <c r="F39" s="24"/>
      <c r="G39" s="25"/>
      <c r="H39" s="25"/>
      <c r="I39" s="25"/>
      <c r="J39" s="26" t="s">
        <v>41</v>
      </c>
      <c r="K39" s="27"/>
      <c r="L39" s="28" t="str">
        <f t="shared" si="4"/>
        <v>#DIV/0!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9.5" customHeight="1">
      <c r="A40" s="21"/>
      <c r="B40" s="22"/>
      <c r="C40" s="23"/>
      <c r="D40" s="23"/>
      <c r="E40" s="23"/>
      <c r="F40" s="24"/>
      <c r="G40" s="25"/>
      <c r="H40" s="25"/>
      <c r="I40" s="25"/>
      <c r="J40" s="26" t="s">
        <v>40</v>
      </c>
      <c r="K40" s="27"/>
      <c r="L40" s="28" t="str">
        <f t="shared" si="4"/>
        <v>#DIV/0!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9.5" customHeight="1">
      <c r="A41" s="21"/>
      <c r="B41" s="22"/>
      <c r="C41" s="23"/>
      <c r="D41" s="23"/>
      <c r="E41" s="23"/>
      <c r="F41" s="24"/>
      <c r="G41" s="25"/>
      <c r="H41" s="25"/>
      <c r="I41" s="25"/>
      <c r="J41" s="26" t="s">
        <v>42</v>
      </c>
      <c r="K41" s="27"/>
      <c r="L41" s="28" t="str">
        <f t="shared" si="4"/>
        <v>#DIV/0!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9.5" customHeight="1">
      <c r="A42" s="21"/>
      <c r="B42" s="22"/>
      <c r="C42" s="23"/>
      <c r="D42" s="23"/>
      <c r="E42" s="23"/>
      <c r="F42" s="24"/>
      <c r="G42" s="25"/>
      <c r="H42" s="25"/>
      <c r="I42" s="25"/>
      <c r="J42" s="26" t="s">
        <v>43</v>
      </c>
      <c r="K42" s="27"/>
      <c r="L42" s="28" t="str">
        <f t="shared" si="4"/>
        <v>#DIV/0!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21.0" customHeight="1">
      <c r="A43" s="29"/>
      <c r="B43" s="30"/>
      <c r="C43" s="23"/>
      <c r="D43" s="23"/>
      <c r="E43" s="23"/>
      <c r="F43" s="31"/>
      <c r="G43" s="32"/>
      <c r="H43" s="32"/>
      <c r="I43" s="32"/>
      <c r="J43" s="33" t="s">
        <v>44</v>
      </c>
      <c r="K43" s="34"/>
      <c r="L43" s="35" t="str">
        <f t="shared" si="4"/>
        <v>#DIV/0!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21.0" customHeight="1">
      <c r="A44" s="36"/>
      <c r="B44" s="13"/>
      <c r="C44" s="23"/>
      <c r="D44" s="23"/>
      <c r="E44" s="23"/>
      <c r="F44" s="15">
        <f>B44*$E$4</f>
        <v>0</v>
      </c>
      <c r="G44" s="16"/>
      <c r="H44" s="17" t="str">
        <f>F44/G44</f>
        <v>#DIV/0!</v>
      </c>
      <c r="I44" s="17" t="str">
        <f>H44/100</f>
        <v>#DIV/0!</v>
      </c>
      <c r="J44" s="18" t="s">
        <v>35</v>
      </c>
      <c r="K44" s="19"/>
      <c r="L44" s="20" t="str">
        <f t="shared" ref="L44:L53" si="5">K44*$I$44</f>
        <v>#DIV/0!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9.5" customHeight="1">
      <c r="A45" s="21"/>
      <c r="B45" s="22"/>
      <c r="C45" s="23"/>
      <c r="D45" s="23"/>
      <c r="E45" s="23"/>
      <c r="F45" s="24"/>
      <c r="G45" s="25"/>
      <c r="H45" s="25"/>
      <c r="I45" s="25"/>
      <c r="J45" s="26" t="s">
        <v>36</v>
      </c>
      <c r="K45" s="27"/>
      <c r="L45" s="28" t="str">
        <f t="shared" si="5"/>
        <v>#DIV/0!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9.5" customHeight="1">
      <c r="A46" s="21"/>
      <c r="B46" s="22"/>
      <c r="C46" s="23"/>
      <c r="D46" s="23"/>
      <c r="E46" s="23"/>
      <c r="F46" s="24"/>
      <c r="G46" s="25"/>
      <c r="H46" s="25"/>
      <c r="I46" s="25"/>
      <c r="J46" s="26" t="s">
        <v>37</v>
      </c>
      <c r="K46" s="27"/>
      <c r="L46" s="28" t="str">
        <f t="shared" si="5"/>
        <v>#DIV/0!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9.5" customHeight="1">
      <c r="A47" s="21"/>
      <c r="B47" s="22"/>
      <c r="C47" s="23"/>
      <c r="D47" s="23"/>
      <c r="E47" s="23"/>
      <c r="F47" s="24"/>
      <c r="G47" s="25"/>
      <c r="H47" s="25"/>
      <c r="I47" s="25"/>
      <c r="J47" s="26" t="s">
        <v>38</v>
      </c>
      <c r="K47" s="27"/>
      <c r="L47" s="28" t="str">
        <f t="shared" si="5"/>
        <v>#DIV/0!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9.5" customHeight="1">
      <c r="A48" s="21"/>
      <c r="B48" s="22"/>
      <c r="C48" s="23"/>
      <c r="D48" s="23"/>
      <c r="E48" s="23"/>
      <c r="F48" s="24"/>
      <c r="G48" s="25"/>
      <c r="H48" s="25"/>
      <c r="I48" s="25"/>
      <c r="J48" s="26" t="s">
        <v>39</v>
      </c>
      <c r="K48" s="27"/>
      <c r="L48" s="28" t="str">
        <f t="shared" si="5"/>
        <v>#DIV/0!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9.5" customHeight="1">
      <c r="A49" s="21"/>
      <c r="B49" s="22"/>
      <c r="C49" s="23"/>
      <c r="D49" s="23"/>
      <c r="E49" s="23"/>
      <c r="F49" s="24"/>
      <c r="G49" s="25"/>
      <c r="H49" s="25"/>
      <c r="I49" s="25"/>
      <c r="J49" s="26" t="s">
        <v>40</v>
      </c>
      <c r="K49" s="27"/>
      <c r="L49" s="28" t="str">
        <f t="shared" si="5"/>
        <v>#DIV/0!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9.5" customHeight="1">
      <c r="A50" s="21"/>
      <c r="B50" s="22"/>
      <c r="C50" s="23"/>
      <c r="D50" s="23"/>
      <c r="E50" s="23"/>
      <c r="F50" s="24"/>
      <c r="G50" s="25"/>
      <c r="H50" s="25"/>
      <c r="I50" s="25"/>
      <c r="J50" s="26" t="s">
        <v>41</v>
      </c>
      <c r="K50" s="27"/>
      <c r="L50" s="28" t="str">
        <f t="shared" si="5"/>
        <v>#DIV/0!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9.5" customHeight="1">
      <c r="A51" s="21"/>
      <c r="B51" s="22"/>
      <c r="C51" s="23"/>
      <c r="D51" s="23"/>
      <c r="E51" s="23"/>
      <c r="F51" s="24"/>
      <c r="G51" s="25"/>
      <c r="H51" s="25"/>
      <c r="I51" s="25"/>
      <c r="J51" s="26" t="s">
        <v>42</v>
      </c>
      <c r="K51" s="27"/>
      <c r="L51" s="28" t="str">
        <f t="shared" si="5"/>
        <v>#DIV/0!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9.5" customHeight="1">
      <c r="A52" s="21"/>
      <c r="B52" s="22"/>
      <c r="C52" s="23"/>
      <c r="D52" s="23"/>
      <c r="E52" s="23"/>
      <c r="F52" s="24"/>
      <c r="G52" s="25"/>
      <c r="H52" s="25"/>
      <c r="I52" s="25"/>
      <c r="J52" s="26" t="s">
        <v>43</v>
      </c>
      <c r="K52" s="27"/>
      <c r="L52" s="28" t="str">
        <f t="shared" si="5"/>
        <v>#DIV/0!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21.0" customHeight="1">
      <c r="A53" s="29"/>
      <c r="B53" s="30"/>
      <c r="C53" s="23"/>
      <c r="D53" s="23"/>
      <c r="E53" s="23"/>
      <c r="F53" s="31"/>
      <c r="G53" s="32"/>
      <c r="H53" s="32"/>
      <c r="I53" s="32"/>
      <c r="J53" s="33" t="s">
        <v>44</v>
      </c>
      <c r="K53" s="34"/>
      <c r="L53" s="35" t="str">
        <f t="shared" si="5"/>
        <v>#DIV/0!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21.0" customHeight="1">
      <c r="A54" s="36"/>
      <c r="B54" s="13"/>
      <c r="C54" s="23"/>
      <c r="D54" s="23"/>
      <c r="E54" s="23"/>
      <c r="F54" s="15">
        <f>B54*$E$4</f>
        <v>0</v>
      </c>
      <c r="G54" s="16"/>
      <c r="H54" s="17" t="str">
        <f>F54/G54</f>
        <v>#DIV/0!</v>
      </c>
      <c r="I54" s="17" t="str">
        <f>H54/100</f>
        <v>#DIV/0!</v>
      </c>
      <c r="J54" s="18" t="s">
        <v>35</v>
      </c>
      <c r="K54" s="19"/>
      <c r="L54" s="20" t="str">
        <f t="shared" ref="L54:L63" si="6">K54*$I$54</f>
        <v>#DIV/0!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9.5" customHeight="1">
      <c r="A55" s="21"/>
      <c r="B55" s="22"/>
      <c r="C55" s="23"/>
      <c r="D55" s="23"/>
      <c r="E55" s="23"/>
      <c r="F55" s="24"/>
      <c r="G55" s="25"/>
      <c r="H55" s="25"/>
      <c r="I55" s="25"/>
      <c r="J55" s="26" t="s">
        <v>36</v>
      </c>
      <c r="K55" s="27"/>
      <c r="L55" s="28" t="str">
        <f t="shared" si="6"/>
        <v>#DIV/0!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9.5" customHeight="1">
      <c r="A56" s="21"/>
      <c r="B56" s="22"/>
      <c r="C56" s="23"/>
      <c r="D56" s="23"/>
      <c r="E56" s="23"/>
      <c r="F56" s="24"/>
      <c r="G56" s="25"/>
      <c r="H56" s="25"/>
      <c r="I56" s="25"/>
      <c r="J56" s="26" t="s">
        <v>37</v>
      </c>
      <c r="K56" s="27"/>
      <c r="L56" s="28" t="str">
        <f t="shared" si="6"/>
        <v>#DIV/0!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9.5" customHeight="1">
      <c r="A57" s="21"/>
      <c r="B57" s="22"/>
      <c r="C57" s="23"/>
      <c r="D57" s="23"/>
      <c r="E57" s="23"/>
      <c r="F57" s="24"/>
      <c r="G57" s="25"/>
      <c r="H57" s="25"/>
      <c r="I57" s="25"/>
      <c r="J57" s="26" t="s">
        <v>38</v>
      </c>
      <c r="K57" s="27"/>
      <c r="L57" s="28" t="str">
        <f t="shared" si="6"/>
        <v>#DIV/0!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9.5" customHeight="1">
      <c r="A58" s="21"/>
      <c r="B58" s="22"/>
      <c r="C58" s="23"/>
      <c r="D58" s="23"/>
      <c r="E58" s="23"/>
      <c r="F58" s="24"/>
      <c r="G58" s="25"/>
      <c r="H58" s="25"/>
      <c r="I58" s="25"/>
      <c r="J58" s="26" t="s">
        <v>39</v>
      </c>
      <c r="K58" s="27"/>
      <c r="L58" s="28" t="str">
        <f t="shared" si="6"/>
        <v>#DIV/0!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9.5" customHeight="1">
      <c r="A59" s="21"/>
      <c r="B59" s="22"/>
      <c r="C59" s="23"/>
      <c r="D59" s="23"/>
      <c r="E59" s="23"/>
      <c r="F59" s="24"/>
      <c r="G59" s="25"/>
      <c r="H59" s="25"/>
      <c r="I59" s="25"/>
      <c r="J59" s="26" t="s">
        <v>40</v>
      </c>
      <c r="K59" s="27"/>
      <c r="L59" s="28" t="str">
        <f t="shared" si="6"/>
        <v>#DIV/0!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9.5" customHeight="1">
      <c r="A60" s="21"/>
      <c r="B60" s="22"/>
      <c r="C60" s="23"/>
      <c r="D60" s="23"/>
      <c r="E60" s="23"/>
      <c r="F60" s="24"/>
      <c r="G60" s="25"/>
      <c r="H60" s="25"/>
      <c r="I60" s="25"/>
      <c r="J60" s="26" t="s">
        <v>41</v>
      </c>
      <c r="K60" s="27"/>
      <c r="L60" s="28" t="str">
        <f t="shared" si="6"/>
        <v>#DIV/0!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9.5" customHeight="1">
      <c r="A61" s="21"/>
      <c r="B61" s="22"/>
      <c r="C61" s="23"/>
      <c r="D61" s="23"/>
      <c r="E61" s="23"/>
      <c r="F61" s="24"/>
      <c r="G61" s="25"/>
      <c r="H61" s="25"/>
      <c r="I61" s="25"/>
      <c r="J61" s="26" t="s">
        <v>42</v>
      </c>
      <c r="K61" s="27"/>
      <c r="L61" s="28" t="str">
        <f t="shared" si="6"/>
        <v>#DIV/0!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9.5" customHeight="1">
      <c r="A62" s="21"/>
      <c r="B62" s="22"/>
      <c r="C62" s="23"/>
      <c r="D62" s="23"/>
      <c r="E62" s="23"/>
      <c r="F62" s="24"/>
      <c r="G62" s="25"/>
      <c r="H62" s="25"/>
      <c r="I62" s="25"/>
      <c r="J62" s="26" t="s">
        <v>43</v>
      </c>
      <c r="K62" s="27"/>
      <c r="L62" s="28" t="str">
        <f t="shared" si="6"/>
        <v>#DIV/0!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21.0" customHeight="1">
      <c r="A63" s="29"/>
      <c r="B63" s="30"/>
      <c r="C63" s="23"/>
      <c r="D63" s="23"/>
      <c r="E63" s="23"/>
      <c r="F63" s="31"/>
      <c r="G63" s="32"/>
      <c r="H63" s="32"/>
      <c r="I63" s="32"/>
      <c r="J63" s="33" t="s">
        <v>44</v>
      </c>
      <c r="K63" s="34"/>
      <c r="L63" s="35" t="str">
        <f t="shared" si="6"/>
        <v>#DIV/0!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21.0" customHeight="1">
      <c r="A64" s="36"/>
      <c r="B64" s="13"/>
      <c r="C64" s="23"/>
      <c r="D64" s="23"/>
      <c r="E64" s="23"/>
      <c r="F64" s="15">
        <f>B64*$E$4</f>
        <v>0</v>
      </c>
      <c r="G64" s="16"/>
      <c r="H64" s="17" t="str">
        <f>F64/G64</f>
        <v>#DIV/0!</v>
      </c>
      <c r="I64" s="17" t="str">
        <f>H64/100</f>
        <v>#DIV/0!</v>
      </c>
      <c r="J64" s="18" t="s">
        <v>35</v>
      </c>
      <c r="K64" s="19"/>
      <c r="L64" s="20" t="str">
        <f t="shared" ref="L64:L73" si="7">K64*$I$64</f>
        <v>#DIV/0!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9.5" customHeight="1">
      <c r="A65" s="21"/>
      <c r="B65" s="22"/>
      <c r="C65" s="23"/>
      <c r="D65" s="23"/>
      <c r="E65" s="23"/>
      <c r="F65" s="24"/>
      <c r="G65" s="25"/>
      <c r="H65" s="25"/>
      <c r="I65" s="25"/>
      <c r="J65" s="26" t="s">
        <v>36</v>
      </c>
      <c r="K65" s="27"/>
      <c r="L65" s="28" t="str">
        <f t="shared" si="7"/>
        <v>#DIV/0!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9.5" customHeight="1">
      <c r="A66" s="21"/>
      <c r="B66" s="22"/>
      <c r="C66" s="23"/>
      <c r="D66" s="23"/>
      <c r="E66" s="23"/>
      <c r="F66" s="24"/>
      <c r="G66" s="25"/>
      <c r="H66" s="25"/>
      <c r="I66" s="25"/>
      <c r="J66" s="26" t="s">
        <v>37</v>
      </c>
      <c r="K66" s="27"/>
      <c r="L66" s="28" t="str">
        <f t="shared" si="7"/>
        <v>#DIV/0!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9.5" customHeight="1">
      <c r="A67" s="21"/>
      <c r="B67" s="22"/>
      <c r="C67" s="23"/>
      <c r="D67" s="23"/>
      <c r="E67" s="23"/>
      <c r="F67" s="24"/>
      <c r="G67" s="25"/>
      <c r="H67" s="25"/>
      <c r="I67" s="25"/>
      <c r="J67" s="26" t="s">
        <v>38</v>
      </c>
      <c r="K67" s="27"/>
      <c r="L67" s="28" t="str">
        <f t="shared" si="7"/>
        <v>#DIV/0!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9.5" customHeight="1">
      <c r="A68" s="21"/>
      <c r="B68" s="22"/>
      <c r="C68" s="23"/>
      <c r="D68" s="23"/>
      <c r="E68" s="23"/>
      <c r="F68" s="24"/>
      <c r="G68" s="25"/>
      <c r="H68" s="25"/>
      <c r="I68" s="25"/>
      <c r="J68" s="26" t="s">
        <v>39</v>
      </c>
      <c r="K68" s="27"/>
      <c r="L68" s="28" t="str">
        <f t="shared" si="7"/>
        <v>#DIV/0!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9.5" customHeight="1">
      <c r="A69" s="21"/>
      <c r="B69" s="22"/>
      <c r="C69" s="23"/>
      <c r="D69" s="23"/>
      <c r="E69" s="23"/>
      <c r="F69" s="24"/>
      <c r="G69" s="25"/>
      <c r="H69" s="25"/>
      <c r="I69" s="25"/>
      <c r="J69" s="26" t="s">
        <v>40</v>
      </c>
      <c r="K69" s="27"/>
      <c r="L69" s="28" t="str">
        <f t="shared" si="7"/>
        <v>#DIV/0!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9.5" customHeight="1">
      <c r="A70" s="21"/>
      <c r="B70" s="22"/>
      <c r="C70" s="23"/>
      <c r="D70" s="23"/>
      <c r="E70" s="23"/>
      <c r="F70" s="24"/>
      <c r="G70" s="25"/>
      <c r="H70" s="25"/>
      <c r="I70" s="25"/>
      <c r="J70" s="26" t="s">
        <v>41</v>
      </c>
      <c r="K70" s="27"/>
      <c r="L70" s="28" t="str">
        <f t="shared" si="7"/>
        <v>#DIV/0!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9.5" customHeight="1">
      <c r="A71" s="21"/>
      <c r="B71" s="22"/>
      <c r="C71" s="23"/>
      <c r="D71" s="23"/>
      <c r="E71" s="23"/>
      <c r="F71" s="24"/>
      <c r="G71" s="25"/>
      <c r="H71" s="25"/>
      <c r="I71" s="25"/>
      <c r="J71" s="26" t="s">
        <v>42</v>
      </c>
      <c r="K71" s="27"/>
      <c r="L71" s="28" t="str">
        <f t="shared" si="7"/>
        <v>#DIV/0!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9.5" customHeight="1">
      <c r="A72" s="21"/>
      <c r="B72" s="22"/>
      <c r="C72" s="23"/>
      <c r="D72" s="23"/>
      <c r="E72" s="23"/>
      <c r="F72" s="24"/>
      <c r="G72" s="25"/>
      <c r="H72" s="25"/>
      <c r="I72" s="25"/>
      <c r="J72" s="26" t="s">
        <v>43</v>
      </c>
      <c r="K72" s="27"/>
      <c r="L72" s="28" t="str">
        <f t="shared" si="7"/>
        <v>#DIV/0!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21.0" customHeight="1">
      <c r="A73" s="29"/>
      <c r="B73" s="30"/>
      <c r="C73" s="23"/>
      <c r="D73" s="23"/>
      <c r="E73" s="23"/>
      <c r="F73" s="31"/>
      <c r="G73" s="32"/>
      <c r="H73" s="32"/>
      <c r="I73" s="32"/>
      <c r="J73" s="33" t="s">
        <v>44</v>
      </c>
      <c r="K73" s="34"/>
      <c r="L73" s="35" t="str">
        <f t="shared" si="7"/>
        <v>#DIV/0!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21.0" customHeight="1">
      <c r="A74" s="36"/>
      <c r="B74" s="13"/>
      <c r="C74" s="23"/>
      <c r="D74" s="23"/>
      <c r="E74" s="23"/>
      <c r="F74" s="15">
        <f>B74*$E$4</f>
        <v>0</v>
      </c>
      <c r="G74" s="16"/>
      <c r="H74" s="17" t="str">
        <f>F74/G74</f>
        <v>#DIV/0!</v>
      </c>
      <c r="I74" s="17" t="str">
        <f>H74/100</f>
        <v>#DIV/0!</v>
      </c>
      <c r="J74" s="18" t="s">
        <v>35</v>
      </c>
      <c r="K74" s="19"/>
      <c r="L74" s="20" t="str">
        <f t="shared" ref="L74:L83" si="8">K74*$I$74</f>
        <v>#DIV/0!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9.5" customHeight="1">
      <c r="A75" s="21"/>
      <c r="B75" s="22"/>
      <c r="C75" s="23"/>
      <c r="D75" s="23"/>
      <c r="E75" s="23"/>
      <c r="F75" s="24"/>
      <c r="G75" s="25"/>
      <c r="H75" s="25"/>
      <c r="I75" s="25"/>
      <c r="J75" s="26" t="s">
        <v>36</v>
      </c>
      <c r="K75" s="27"/>
      <c r="L75" s="28" t="str">
        <f t="shared" si="8"/>
        <v>#DIV/0!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9.5" customHeight="1">
      <c r="A76" s="21"/>
      <c r="B76" s="22"/>
      <c r="C76" s="23"/>
      <c r="D76" s="23"/>
      <c r="E76" s="23"/>
      <c r="F76" s="24"/>
      <c r="G76" s="25"/>
      <c r="H76" s="25"/>
      <c r="I76" s="25"/>
      <c r="J76" s="26" t="s">
        <v>37</v>
      </c>
      <c r="K76" s="27"/>
      <c r="L76" s="28" t="str">
        <f t="shared" si="8"/>
        <v>#DIV/0!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9.5" customHeight="1">
      <c r="A77" s="21"/>
      <c r="B77" s="22"/>
      <c r="C77" s="23"/>
      <c r="D77" s="23"/>
      <c r="E77" s="23"/>
      <c r="F77" s="24"/>
      <c r="G77" s="25"/>
      <c r="H77" s="25"/>
      <c r="I77" s="25"/>
      <c r="J77" s="26" t="s">
        <v>38</v>
      </c>
      <c r="K77" s="27"/>
      <c r="L77" s="28" t="str">
        <f t="shared" si="8"/>
        <v>#DIV/0!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9.5" customHeight="1">
      <c r="A78" s="21"/>
      <c r="B78" s="22"/>
      <c r="C78" s="23"/>
      <c r="D78" s="23"/>
      <c r="E78" s="23"/>
      <c r="F78" s="24"/>
      <c r="G78" s="25"/>
      <c r="H78" s="25"/>
      <c r="I78" s="25"/>
      <c r="J78" s="26" t="s">
        <v>39</v>
      </c>
      <c r="K78" s="27"/>
      <c r="L78" s="28" t="str">
        <f t="shared" si="8"/>
        <v>#DIV/0!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9.5" customHeight="1">
      <c r="A79" s="21"/>
      <c r="B79" s="22"/>
      <c r="C79" s="23"/>
      <c r="D79" s="23"/>
      <c r="E79" s="23"/>
      <c r="F79" s="24"/>
      <c r="G79" s="25"/>
      <c r="H79" s="25"/>
      <c r="I79" s="25"/>
      <c r="J79" s="26" t="s">
        <v>40</v>
      </c>
      <c r="K79" s="27"/>
      <c r="L79" s="28" t="str">
        <f t="shared" si="8"/>
        <v>#DIV/0!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9.5" customHeight="1">
      <c r="A80" s="21"/>
      <c r="B80" s="22"/>
      <c r="C80" s="23"/>
      <c r="D80" s="23"/>
      <c r="E80" s="23"/>
      <c r="F80" s="24"/>
      <c r="G80" s="25"/>
      <c r="H80" s="25"/>
      <c r="I80" s="25"/>
      <c r="J80" s="26" t="s">
        <v>41</v>
      </c>
      <c r="K80" s="27"/>
      <c r="L80" s="28" t="str">
        <f t="shared" si="8"/>
        <v>#DIV/0!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9.5" customHeight="1">
      <c r="A81" s="21"/>
      <c r="B81" s="22"/>
      <c r="C81" s="23"/>
      <c r="D81" s="23"/>
      <c r="E81" s="23"/>
      <c r="F81" s="24"/>
      <c r="G81" s="25"/>
      <c r="H81" s="25"/>
      <c r="I81" s="25"/>
      <c r="J81" s="26" t="s">
        <v>42</v>
      </c>
      <c r="K81" s="27"/>
      <c r="L81" s="28" t="str">
        <f t="shared" si="8"/>
        <v>#DIV/0!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9.5" customHeight="1">
      <c r="A82" s="21"/>
      <c r="B82" s="22"/>
      <c r="C82" s="23"/>
      <c r="D82" s="23"/>
      <c r="E82" s="23"/>
      <c r="F82" s="24"/>
      <c r="G82" s="25"/>
      <c r="H82" s="25"/>
      <c r="I82" s="25"/>
      <c r="J82" s="26" t="s">
        <v>43</v>
      </c>
      <c r="K82" s="27"/>
      <c r="L82" s="28" t="str">
        <f t="shared" si="8"/>
        <v>#DIV/0!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21.0" customHeight="1">
      <c r="A83" s="29"/>
      <c r="B83" s="30"/>
      <c r="C83" s="37"/>
      <c r="D83" s="37"/>
      <c r="E83" s="37"/>
      <c r="F83" s="31"/>
      <c r="G83" s="32"/>
      <c r="H83" s="32"/>
      <c r="I83" s="32"/>
      <c r="J83" s="33" t="s">
        <v>44</v>
      </c>
      <c r="K83" s="34"/>
      <c r="L83" s="35" t="str">
        <f t="shared" si="8"/>
        <v>#DIV/0!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9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9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9.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9.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9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9.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9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9.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9.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9.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9.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9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9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9.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9.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9.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9.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9.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9.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9.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9.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9.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9.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9.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9.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9.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9.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9.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9.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9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9.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9.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9.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9.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9.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9.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9.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9.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9.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9.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9.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9.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9.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9.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9.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9.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9.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9.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9.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9.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9.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9.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9.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9.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9.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9.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9.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9.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9.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9.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9.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9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9.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9.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9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9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9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9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9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9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9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9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9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9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9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9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9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9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9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9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9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9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9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9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9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9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9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9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9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9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9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9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9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9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9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9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9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9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9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9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9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9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9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9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9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9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9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9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9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9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9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9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9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9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9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9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9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9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9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9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9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9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9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9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9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9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9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9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9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9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9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9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9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9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9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9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9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9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9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9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9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9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9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9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9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9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9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9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9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9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9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9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9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9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9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9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9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9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9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9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9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9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9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9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9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9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9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9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9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9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9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9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9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9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9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9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9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9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9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9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9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9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9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9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9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9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9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9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9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9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9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9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9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9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9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9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9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9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9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9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2">
    <mergeCell ref="G4:G13"/>
    <mergeCell ref="H4:H13"/>
    <mergeCell ref="A4:A13"/>
    <mergeCell ref="A14:A23"/>
    <mergeCell ref="F4:F13"/>
    <mergeCell ref="F14:F23"/>
    <mergeCell ref="G14:G23"/>
    <mergeCell ref="H14:H23"/>
    <mergeCell ref="F24:F33"/>
    <mergeCell ref="G24:G33"/>
    <mergeCell ref="H24:H33"/>
    <mergeCell ref="I24:I33"/>
    <mergeCell ref="A34:A43"/>
    <mergeCell ref="B34:B43"/>
    <mergeCell ref="F34:F43"/>
    <mergeCell ref="G34:G43"/>
    <mergeCell ref="H34:H43"/>
    <mergeCell ref="I34:I43"/>
    <mergeCell ref="A44:A53"/>
    <mergeCell ref="B44:B53"/>
    <mergeCell ref="F44:F53"/>
    <mergeCell ref="G44:G53"/>
    <mergeCell ref="H44:H53"/>
    <mergeCell ref="I44:I53"/>
    <mergeCell ref="A54:A63"/>
    <mergeCell ref="B54:B63"/>
    <mergeCell ref="F54:F63"/>
    <mergeCell ref="G54:G63"/>
    <mergeCell ref="B14:B23"/>
    <mergeCell ref="A24:A33"/>
    <mergeCell ref="B24:B33"/>
    <mergeCell ref="A1:L1"/>
    <mergeCell ref="B4:B13"/>
    <mergeCell ref="C4:C83"/>
    <mergeCell ref="D4:D83"/>
    <mergeCell ref="E4:E83"/>
    <mergeCell ref="I4:I13"/>
    <mergeCell ref="I14:I23"/>
    <mergeCell ref="H54:H63"/>
    <mergeCell ref="I54:I63"/>
    <mergeCell ref="A64:A73"/>
    <mergeCell ref="B64:B73"/>
    <mergeCell ref="F64:F73"/>
    <mergeCell ref="G64:G73"/>
    <mergeCell ref="H64:H73"/>
    <mergeCell ref="I64:I73"/>
    <mergeCell ref="A74:A83"/>
    <mergeCell ref="B74:B83"/>
    <mergeCell ref="F74:F83"/>
    <mergeCell ref="G74:G83"/>
    <mergeCell ref="H74:H83"/>
    <mergeCell ref="I74:I83"/>
  </mergeCells>
  <printOptions/>
  <pageMargins bottom="0.75" footer="0.0" header="0.0" left="0.5" right="0.5" top="0.75"/>
  <pageSetup scale="72"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6.71"/>
    <col customWidth="1" min="2" max="2" width="22.43"/>
    <col customWidth="1" min="3" max="22" width="16.29"/>
  </cols>
  <sheetData>
    <row r="1" ht="27.0" customHeight="1">
      <c r="A1" s="7" t="s">
        <v>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21.0" customHeight="1">
      <c r="A2" s="38"/>
      <c r="B2" s="39" t="s">
        <v>45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ht="21.0" customHeight="1">
      <c r="A3" s="40" t="s">
        <v>35</v>
      </c>
      <c r="B3" s="41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ht="19.5" customHeight="1">
      <c r="A4" s="42" t="s">
        <v>36</v>
      </c>
      <c r="B4" s="4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ht="19.5" customHeight="1">
      <c r="A5" s="44" t="s">
        <v>37</v>
      </c>
      <c r="B5" s="4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ht="19.5" customHeight="1">
      <c r="A6" s="44" t="s">
        <v>38</v>
      </c>
      <c r="B6" s="4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ht="19.5" customHeight="1">
      <c r="A7" s="44" t="s">
        <v>39</v>
      </c>
      <c r="B7" s="4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ht="19.5" customHeight="1">
      <c r="A8" s="44" t="s">
        <v>40</v>
      </c>
      <c r="B8" s="45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ht="19.5" customHeight="1">
      <c r="A9" s="44" t="s">
        <v>41</v>
      </c>
      <c r="B9" s="4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ht="19.5" customHeight="1">
      <c r="A10" s="44" t="s">
        <v>42</v>
      </c>
      <c r="B10" s="45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ht="19.5" customHeight="1">
      <c r="A11" s="44" t="s">
        <v>43</v>
      </c>
      <c r="B11" s="4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ht="21.0" customHeight="1">
      <c r="A12" s="46" t="s">
        <v>44</v>
      </c>
      <c r="B12" s="4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ht="19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ht="19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ht="19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ht="19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ht="19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ht="19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ht="19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ht="19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ht="19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ht="19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ht="19.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ht="19.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ht="19.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ht="19.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ht="19.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ht="19.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ht="19.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ht="19.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ht="19.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ht="19.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ht="19.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ht="19.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ht="19.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ht="19.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ht="19.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ht="19.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ht="19.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ht="19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ht="19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ht="19.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ht="19.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ht="19.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ht="19.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ht="19.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ht="19.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ht="19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ht="19.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ht="19.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ht="19.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ht="19.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ht="19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ht="19.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ht="19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ht="19.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ht="19.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ht="19.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ht="19.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ht="19.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ht="19.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ht="19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ht="19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ht="19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ht="19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ht="19.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ht="19.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ht="19.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ht="19.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ht="19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ht="19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ht="19.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ht="19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ht="19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ht="19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ht="19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ht="19.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ht="19.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ht="19.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ht="19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ht="19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ht="19.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ht="19.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ht="19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ht="19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ht="19.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ht="19.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ht="19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ht="19.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ht="19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ht="19.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ht="19.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ht="19.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ht="19.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ht="19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ht="19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ht="19.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ht="19.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ht="19.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ht="19.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ht="19.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ht="19.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ht="19.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ht="19.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ht="19.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ht="19.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ht="19.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ht="19.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ht="19.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ht="19.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ht="19.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ht="19.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ht="19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ht="19.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ht="19.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ht="19.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ht="19.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ht="19.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ht="19.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ht="19.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ht="19.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ht="19.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ht="19.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ht="19.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ht="19.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ht="19.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ht="19.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ht="19.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ht="19.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ht="19.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ht="19.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ht="19.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ht="19.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ht="19.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ht="19.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ht="19.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ht="19.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ht="19.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ht="19.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ht="19.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ht="19.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ht="19.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ht="19.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ht="19.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ht="19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ht="19.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ht="19.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ht="19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ht="19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ht="19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ht="19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ht="19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ht="19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ht="19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ht="19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ht="19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ht="19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ht="19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ht="19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ht="19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ht="19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ht="19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ht="19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ht="19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ht="19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ht="19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ht="19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ht="19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ht="19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ht="19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ht="19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ht="19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ht="19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ht="19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ht="19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ht="19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ht="19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ht="19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ht="19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ht="19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ht="19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ht="19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ht="19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ht="19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ht="19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ht="19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ht="19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ht="19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ht="19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ht="19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ht="19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ht="19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ht="19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ht="19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ht="19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ht="19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ht="19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ht="19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ht="19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ht="19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ht="19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ht="19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ht="19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ht="19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ht="19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ht="19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ht="19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ht="19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ht="19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ht="19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ht="19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ht="19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ht="19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ht="19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ht="19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ht="19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ht="19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ht="19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ht="19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ht="19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