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6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<sst xmlns="http://schemas.openxmlformats.org/spreadsheetml/2006/main" count="13" uniqueCount="13">
  <si>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FIXTURES</t>
  </si>
  <si>
    <t>TABLE SLOTS</t>
  </si>
  <si>
    <t xml:space="preserve">TABLE POSITION (H)
</t>
  </si>
  <si>
    <t>TABLE POSITION (A)</t>
  </si>
  <si>
    <t xml:space="preserve">HOME WIN FORM (H/A)
</t>
  </si>
  <si>
    <t xml:space="preserve">HOME WIN GOAL DIFF (H/A)
</t>
  </si>
  <si>
    <t xml:space="preserve">HOME WIN FORM (H)
</t>
  </si>
  <si>
    <t xml:space="preserve">AWAY  LOSS FORM(A)
</t>
  </si>
  <si>
    <t>AWAY LOSS FORM (H/A)</t>
  </si>
  <si>
    <t>HOME AND AWAY H2H (H/A)</t>
  </si>
  <si>
    <t xml:space="preserve">HOME POTENTIAL
</t>
  </si>
  <si>
    <t xml:space="preserve">TABLE POSITION DIFF
</t>
  </si>
  <si>
    <t>SCORE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</si>
</sst>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9" fontId="0" fillId="2" borderId="3" xfId="0" applyNumberFormat="1" applyFill="1" applyBorder="1">
      <alignment vertical="center"/>
    </xf>
    <xf numFmtId="0" fontId="0" fillId="0" borderId="4" xfId="0" applyBorder="1">
      <alignment vertical="center"/>
    </xf>
    <xf numFmtId="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D1" workbookViewId="0">
      <pane ySplit="1" topLeftCell="A2" activePane="bottomLeft" state="frozen"/>
      <selection/>
      <selection pane="bottomLeft" activeCell="N12" sqref="N12"/>
    </sheetView>
  </sheetViews>
  <sheetFormatPr defaultColWidth="9.14285714285714" defaultRowHeight="15"/>
  <cols>
    <col min="1" max="1" width="18.1428571428571" customWidth="1"/>
    <col min="2" max="2" width="14.8571428571429" customWidth="1"/>
    <col min="3" max="3" width="15" customWidth="1"/>
    <col min="4" max="4" width="15.2857142857143" customWidth="1"/>
    <col min="5" max="5" width="14.2857142857143" customWidth="1"/>
    <col min="6" max="6" width="14.4285714285714" customWidth="1"/>
    <col min="7" max="7" width="16.4285714285714" customWidth="1"/>
    <col min="8" max="8" width="19.2857142857143" customWidth="1"/>
    <col min="9" max="9" width="21.1428571428571" customWidth="1"/>
    <col min="10" max="10" width="17" customWidth="1"/>
    <col min="11" max="11" width="12.5714285714286" customWidth="1"/>
    <col min="12" max="12" width="9.14285714285714" style="1"/>
    <col min="13" max="13" width="12.8571428571429" style="1"/>
  </cols>
  <sheetData>
    <row r="1" ht="29" customHeight="1" spans="1:1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7" t="s">
        <v>12</v>
      </c>
    </row>
    <row r="2" spans="1:13">
      <c r="A2" s="5"/>
      <c r="B2">
        <v>20</v>
      </c>
      <c r="C2">
        <v>1</v>
      </c>
      <c r="D2">
        <v>20</v>
      </c>
      <c r="E2">
        <v>5</v>
      </c>
      <c r="F2">
        <v>8</v>
      </c>
      <c r="G2">
        <v>5</v>
      </c>
      <c r="H2">
        <v>5</v>
      </c>
      <c r="I2">
        <v>5</v>
      </c>
      <c r="J2">
        <v>5</v>
      </c>
      <c r="K2" s="8">
        <f>E2*F2</f>
        <v>40</v>
      </c>
      <c r="L2">
        <f>D2-C2</f>
        <v>19</v>
      </c>
      <c r="M2" s="9">
        <f>(SUM(G2:K2)*((2*L2/B2))/(90.25))</f>
        <v>1.26315789473684</v>
      </c>
    </row>
    <row r="3" spans="1:13">
      <c r="A3" s="5"/>
      <c r="B3"/>
      <c r="C3"/>
      <c r="D3"/>
      <c r="E3"/>
      <c r="F3"/>
      <c r="G3"/>
      <c r="H3"/>
      <c r="I3"/>
      <c r="J3"/>
      <c r="K3" s="8">
        <f t="shared" ref="K3:K10" si="0">E3*F3</f>
        <v>0</v>
      </c>
      <c r="L3">
        <f t="shared" ref="L3:L10" si="1">D3-C3</f>
        <v>0</v>
      </c>
      <c r="M3" s="9" t="e">
        <f t="shared" ref="M3:M10" si="2">(SUM(G3:K3)*(L3/B3))/90.25</f>
        <v>#DIV/0!</v>
      </c>
    </row>
    <row r="4" spans="1:13">
      <c r="A4" s="5"/>
      <c r="K4" s="8">
        <f t="shared" si="0"/>
        <v>0</v>
      </c>
      <c r="L4">
        <f t="shared" si="1"/>
        <v>0</v>
      </c>
      <c r="M4" s="9" t="e">
        <f t="shared" si="2"/>
        <v>#DIV/0!</v>
      </c>
    </row>
    <row r="5" spans="1:13">
      <c r="A5" s="5"/>
      <c r="K5" s="8">
        <f t="shared" si="0"/>
        <v>0</v>
      </c>
      <c r="L5">
        <f t="shared" si="1"/>
        <v>0</v>
      </c>
      <c r="M5" s="9" t="e">
        <f t="shared" si="2"/>
        <v>#DIV/0!</v>
      </c>
    </row>
    <row r="6" spans="1:13">
      <c r="A6" s="5"/>
      <c r="K6" s="8">
        <f t="shared" si="0"/>
        <v>0</v>
      </c>
      <c r="L6">
        <f t="shared" si="1"/>
        <v>0</v>
      </c>
      <c r="M6" s="9" t="e">
        <f t="shared" si="2"/>
        <v>#DIV/0!</v>
      </c>
    </row>
    <row r="7" spans="1:13">
      <c r="A7" s="5"/>
      <c r="K7" s="8">
        <f t="shared" si="0"/>
        <v>0</v>
      </c>
      <c r="L7">
        <f t="shared" si="1"/>
        <v>0</v>
      </c>
      <c r="M7" s="9" t="e">
        <f t="shared" si="2"/>
        <v>#DIV/0!</v>
      </c>
    </row>
    <row r="8" spans="1:13">
      <c r="A8" s="5"/>
      <c r="K8" s="8">
        <f t="shared" si="0"/>
        <v>0</v>
      </c>
      <c r="L8">
        <f t="shared" si="1"/>
        <v>0</v>
      </c>
      <c r="M8" s="9" t="e">
        <f t="shared" si="2"/>
        <v>#DIV/0!</v>
      </c>
    </row>
    <row r="9" spans="1:13">
      <c r="A9" s="5"/>
      <c r="K9" s="8">
        <f t="shared" si="0"/>
        <v>0</v>
      </c>
      <c r="L9">
        <f t="shared" si="1"/>
        <v>0</v>
      </c>
      <c r="M9" s="9" t="e">
        <f t="shared" si="2"/>
        <v>#DIV/0!</v>
      </c>
    </row>
    <row r="10" ht="15.75" spans="1:13">
      <c r="A10" s="5"/>
      <c r="K10" s="10">
        <f t="shared" si="0"/>
        <v>0</v>
      </c>
      <c r="L10" s="11">
        <f t="shared" si="1"/>
        <v>0</v>
      </c>
      <c r="M10" s="9" t="e">
        <f t="shared" si="2"/>
        <v>#DIV/0!</v>
      </c>
    </row>
    <row r="11" spans="11:12">
      <c r="K11" s="1"/>
      <c r="L11"/>
    </row>
    <row r="12" spans="12:12">
      <c r="L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JPWNCU</dc:creator>
  <cp:lastModifiedBy>JPWNCU</cp:lastModifiedBy>
  <dcterms:created xsi:type="dcterms:W3CDTF">2023-02-21T19:32:55Z</dcterms:created>
  <dcterms:modified xsi:type="dcterms:W3CDTF">2023-02-22T13:12:10Z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EFC6355146CC4F3F9E41953B7DB68117</vt:lpwstr>
  </property>
  <property fmtid="{D5CDD505-2E9C-101B-9397-08002B2CF9AE}" pid="3" name="KSOProductBuildVer">
    <vt:lpwstr>2057-11.2.0.11486</vt:lpwstr>
  </property>
</Properties>
</file>