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8gum\Documents\GitHub\PassionLectureMobile\"/>
    </mc:Choice>
  </mc:AlternateContent>
  <xr:revisionPtr revIDLastSave="0" documentId="13_ncr:1_{4DD2BD04-DF2B-4E28-9C7B-D272B65395ED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14400" yWindow="0" windowWidth="1440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<sst xmlns="http://schemas.openxmlformats.org/spreadsheetml/2006/main" count="57" uniqueCount="43">
  <si>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</si>
  <si>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</si>
  <si>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</si>
  <si>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</si>
  <si>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</si>
  <si>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</si>
  <si>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</si>
  <si>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</si>
  <si>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</si>
  <si>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</si>
  <si>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</si>
  <si>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</si>
  <si>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</si>
  <si>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</si>
  <si>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</si>
  <si>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</si>
  <si>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</si>
  <si>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</si>
  <si>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</si>
  <si>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</si>
  <si>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</si>
  <si>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</si>
  <si>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</si>
  <si>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</si>
  <si>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</si>
  <si>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</si>
  <si>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</si>
  <si>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</si>
  <si>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</si>
  <si>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Réalisation de la maquette de la page d'accueil</t>
  </si>
  <si>
    <t>Réalisation de la maquette de lecture d'un livre</t>
  </si>
  <si>
    <t>Réalisation de la maquette de la d'un livre</t>
  </si>
  <si>
    <t>Création du projet de base</t>
  </si>
  <si>
    <t>Continuation de la maquette</t>
  </si>
  <si>
    <t>Page d'accueil WIP</t>
  </si>
  <si>
    <t>Me documenter sur le style en utilisant XAML</t>
  </si>
  <si>
    <t>Modifier la base de données et le script pour ajouter un epub dedans</t>
  </si>
  <si>
    <t>Savoir qu'est ce qu'un epub et comment le gérer avec node.js</t>
  </si>
  <si>
    <t>Renvoie un objet  avec l'id du livre, titre et image</t>
  </si>
  <si>
    <t>Renvoie la cover (WIP)</t>
  </si>
  <si>
    <t>Recherche sur comment renvoyer une image</t>
  </si>
  <si>
    <t>Renvoie tous les livres disponibles avec l'image en base64</t>
  </si>
  <si>
    <t>Appel l'api recoupere tout les livres puis les affiche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</si>
</sst>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166" fontId="0" fillId="0" borderId="0" xfId="0" applyNumberFormat="1" applyFont="1" applyProtection="1">
      <protection locked="0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4.5138888888888888E-2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23" sqref="E2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8 heurs 35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240</v>
      </c>
      <c r="D4" s="22">
        <f>SUBTOTAL(9,$D$7:$D$531)</f>
        <v>275</v>
      </c>
      <c r="E4" s="40">
        <f>SUM(C4:D4)</f>
        <v>515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13</v>
      </c>
      <c r="B7" s="42">
        <v>45740</v>
      </c>
      <c r="C7" s="43"/>
      <c r="D7" s="44">
        <v>30</v>
      </c>
      <c r="E7" s="45" t="s">
        <v>21</v>
      </c>
      <c r="F7" s="36" t="s">
        <v>29</v>
      </c>
      <c r="G7" s="54"/>
    </row>
    <row r="8" spans="1:15" x14ac:dyDescent="0.25">
      <c r="A8" s="8">
        <f>IF(ISBLANK(B8),"",_xlfn.ISOWEEKNUM('Journal de travail'!$B8))</f>
        <v>13</v>
      </c>
      <c r="B8" s="46">
        <v>45740</v>
      </c>
      <c r="C8" s="47"/>
      <c r="D8" s="48">
        <v>20</v>
      </c>
      <c r="E8" s="49" t="s">
        <v>21</v>
      </c>
      <c r="F8" s="36" t="s">
        <v>31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45740</v>
      </c>
      <c r="C9" s="51"/>
      <c r="D9" s="52">
        <v>20</v>
      </c>
      <c r="E9" s="53" t="s">
        <v>21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45740</v>
      </c>
      <c r="C10" s="47"/>
      <c r="D10" s="48">
        <v>15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14</v>
      </c>
      <c r="B11" s="50">
        <v>45747</v>
      </c>
      <c r="C11" s="51"/>
      <c r="D11" s="52">
        <v>20</v>
      </c>
      <c r="E11" s="53" t="s">
        <v>21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14</v>
      </c>
      <c r="B12" s="46">
        <v>45747</v>
      </c>
      <c r="C12" s="47"/>
      <c r="D12" s="48">
        <v>20</v>
      </c>
      <c r="E12" s="49" t="s">
        <v>6</v>
      </c>
      <c r="F12" s="36" t="s">
        <v>35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14</v>
      </c>
      <c r="B13" s="50">
        <v>45747</v>
      </c>
      <c r="C13" s="51">
        <v>1</v>
      </c>
      <c r="D13" s="52">
        <v>0</v>
      </c>
      <c r="E13" s="53" t="s">
        <v>4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45754</v>
      </c>
      <c r="C14" s="47"/>
      <c r="D14" s="48">
        <v>30</v>
      </c>
      <c r="E14" s="49" t="s">
        <v>6</v>
      </c>
      <c r="F14" s="36" t="s">
        <v>37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45754</v>
      </c>
      <c r="C15" s="51"/>
      <c r="D15" s="52">
        <v>30</v>
      </c>
      <c r="E15" s="53" t="s">
        <v>4</v>
      </c>
      <c r="F15" s="36" t="s">
        <v>36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15</v>
      </c>
      <c r="B16" s="46">
        <v>45754</v>
      </c>
      <c r="C16" s="47">
        <v>1</v>
      </c>
      <c r="D16" s="48">
        <v>0</v>
      </c>
      <c r="E16" s="49" t="s">
        <v>4</v>
      </c>
      <c r="F16" s="36" t="s">
        <v>39</v>
      </c>
      <c r="G16" s="55"/>
      <c r="O16">
        <v>40</v>
      </c>
    </row>
    <row r="17" spans="1:15" x14ac:dyDescent="0.25">
      <c r="A17" s="16">
        <f>IF(ISBLANK(B17),"",_xlfn.ISOWEEKNUM('Journal de travail'!$B17))</f>
        <v>18</v>
      </c>
      <c r="B17" s="50">
        <v>45775</v>
      </c>
      <c r="C17" s="51">
        <v>1</v>
      </c>
      <c r="D17" s="52">
        <v>30</v>
      </c>
      <c r="E17" s="53" t="s">
        <v>4</v>
      </c>
      <c r="F17" s="36" t="s">
        <v>38</v>
      </c>
      <c r="G17" s="56"/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45775</v>
      </c>
      <c r="C18" s="47"/>
      <c r="D18" s="48">
        <v>15</v>
      </c>
      <c r="E18" s="49" t="s">
        <v>6</v>
      </c>
      <c r="F18" s="36" t="s">
        <v>40</v>
      </c>
      <c r="G18" s="55"/>
      <c r="O18">
        <v>50</v>
      </c>
    </row>
    <row r="19" spans="1:15" x14ac:dyDescent="0.25">
      <c r="A19" s="16">
        <f>IF(ISBLANK(B19),"",_xlfn.ISOWEEKNUM('Journal de travail'!$B19))</f>
        <v>19</v>
      </c>
      <c r="B19" s="50">
        <v>45782</v>
      </c>
      <c r="C19" s="47"/>
      <c r="D19" s="52">
        <v>30</v>
      </c>
      <c r="E19" s="53" t="s">
        <v>4</v>
      </c>
      <c r="F19" s="36" t="s">
        <v>41</v>
      </c>
      <c r="G19" s="56"/>
      <c r="O19">
        <v>55</v>
      </c>
    </row>
    <row r="20" spans="1:15" x14ac:dyDescent="0.25">
      <c r="A20" s="8">
        <f>IF(ISBLANK(B20),"",_xlfn.ISOWEEKNUM('Journal de travail'!$B20))</f>
        <v>19</v>
      </c>
      <c r="B20" s="46">
        <v>45782</v>
      </c>
      <c r="C20" s="59">
        <v>1</v>
      </c>
      <c r="D20" s="48">
        <v>15</v>
      </c>
      <c r="E20" s="49" t="s">
        <v>4</v>
      </c>
      <c r="F20" s="36" t="s">
        <v>42</v>
      </c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  <dataValidation type="list" allowBlank="1" showInputMessage="1" showErrorMessage="1" sqref="C21:C532 C7:C19" xr:uid="{9D52E29F-610D-40B2-B3CC-F94A741DD978}">
      <formula1>$N$7:$N$15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120</v>
      </c>
      <c r="C5" s="41" t="str">
        <f>'Journal de travail'!M9</f>
        <v>Développement</v>
      </c>
      <c r="D5" s="33">
        <f t="shared" ref="D5:D11" si="0">(A5+B5)/1440</f>
        <v>0.25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65</v>
      </c>
      <c r="C7" s="27" t="str">
        <f>'Journal de travail'!M11</f>
        <v>Documentation</v>
      </c>
      <c r="D7" s="33">
        <f t="shared" si="0"/>
        <v>4.5138888888888888E-2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90</v>
      </c>
      <c r="C10" s="37" t="str">
        <f>'Journal de travail'!M14</f>
        <v>Design</v>
      </c>
      <c r="D10" s="33">
        <f t="shared" si="0"/>
        <v>6.25E-2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0.3576388888888889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Eithan Sanchez Filipe</cp:lastModifiedBy>
  <cp:revision/>
  <dcterms:created xsi:type="dcterms:W3CDTF">2023-11-21T20:00:34Z</dcterms:created>
  <dcterms:modified xsi:type="dcterms:W3CDTF">2025-05-05T12:37:25Z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