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xx\Desktop\GeekBrains\Урок 7 Отчётность о результатах тестирования\"/>
    </mc:Choice>
  </mc:AlternateContent>
  <bookViews>
    <workbookView xWindow="0" yWindow="0" windowWidth="20490" windowHeight="7905"/>
  </bookViews>
  <sheets>
    <sheet name="Burndown " sheetId="1" r:id="rId1"/>
    <sheet name="Текущий статус по тестировщикам" sheetId="2" r:id="rId2"/>
    <sheet name="Статистика по багам" sheetId="3" r:id="rId3"/>
  </sheets>
  <calcPr calcId="152511"/>
</workbook>
</file>

<file path=xl/calcChain.xml><?xml version="1.0" encoding="utf-8"?>
<calcChain xmlns="http://schemas.openxmlformats.org/spreadsheetml/2006/main">
  <c r="D2" i="3" l="1"/>
  <c r="E2" i="3"/>
  <c r="D3" i="3"/>
  <c r="E3" i="3"/>
  <c r="E7" i="2"/>
  <c r="E11" i="2" s="1"/>
  <c r="D7" i="2"/>
  <c r="D11" i="2" s="1"/>
  <c r="C7" i="2"/>
  <c r="B7" i="2"/>
  <c r="B11" i="2" s="1"/>
  <c r="C11" i="2"/>
</calcChain>
</file>

<file path=xl/sharedStrings.xml><?xml version="1.0" encoding="utf-8"?>
<sst xmlns="http://schemas.openxmlformats.org/spreadsheetml/2006/main" count="37" uniqueCount="30">
  <si>
    <t>Всего тестов</t>
  </si>
  <si>
    <t>Дней на тестирование</t>
  </si>
  <si>
    <t>Дата</t>
  </si>
  <si>
    <t>План (сколько осталось пройти)</t>
  </si>
  <si>
    <t>Факт (осталость пройти)</t>
  </si>
  <si>
    <t>passed</t>
  </si>
  <si>
    <t>failed</t>
  </si>
  <si>
    <t>blocked</t>
  </si>
  <si>
    <t>unexecuted</t>
  </si>
  <si>
    <t>Итого</t>
  </si>
  <si>
    <t>Открыто багов</t>
  </si>
  <si>
    <t>Закрыто багов</t>
  </si>
  <si>
    <t>Осталось открыто</t>
  </si>
  <si>
    <t>Зарыто всего</t>
  </si>
  <si>
    <t>Критичность</t>
  </si>
  <si>
    <t>Количество</t>
  </si>
  <si>
    <t>Статус</t>
  </si>
  <si>
    <t>critical</t>
  </si>
  <si>
    <t>open</t>
  </si>
  <si>
    <t>high</t>
  </si>
  <si>
    <t>in progress</t>
  </si>
  <si>
    <t>meduim</t>
  </si>
  <si>
    <t>closed</t>
  </si>
  <si>
    <t>low</t>
  </si>
  <si>
    <t>trivial</t>
  </si>
  <si>
    <t>Маша</t>
  </si>
  <si>
    <t>Ольга</t>
  </si>
  <si>
    <t>Ирина</t>
  </si>
  <si>
    <t>Катя</t>
  </si>
  <si>
    <t>Соня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</si>
</sst>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Диаграмма </a:t>
            </a:r>
            <a:r>
              <a:rPr lang="en-US"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'!$B$4</c:f>
              <c:strCache>
                <c:ptCount val="1"/>
                <c:pt idx="0">
                  <c:v>План (сколько осталось пройти)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'!$A$5:$A$9</c:f>
              <c:numCache>
                <c:formatCode>d\.m\.yyyy</c:formatCode>
                <c:ptCount val="5"/>
                <c:pt idx="0">
                  <c:v>44109</c:v>
                </c:pt>
                <c:pt idx="1">
                  <c:v>44110</c:v>
                </c:pt>
                <c:pt idx="2">
                  <c:v>44111</c:v>
                </c:pt>
                <c:pt idx="3">
                  <c:v>44112</c:v>
                </c:pt>
                <c:pt idx="4">
                  <c:v>44113</c:v>
                </c:pt>
              </c:numCache>
            </c:numRef>
          </c:cat>
          <c:val>
            <c:numRef>
              <c:f>'Burndown '!$B$5:$B$9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'!$C$4</c:f>
              <c:strCache>
                <c:ptCount val="1"/>
                <c:pt idx="0">
                  <c:v>Факт (осталость пройти)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'!$A$5:$A$9</c:f>
              <c:numCache>
                <c:formatCode>d\.m\.yyyy</c:formatCode>
                <c:ptCount val="5"/>
                <c:pt idx="0">
                  <c:v>44109</c:v>
                </c:pt>
                <c:pt idx="1">
                  <c:v>44110</c:v>
                </c:pt>
                <c:pt idx="2">
                  <c:v>44111</c:v>
                </c:pt>
                <c:pt idx="3">
                  <c:v>44112</c:v>
                </c:pt>
                <c:pt idx="4">
                  <c:v>44113</c:v>
                </c:pt>
              </c:numCache>
            </c:numRef>
          </c:cat>
          <c:val>
            <c:numRef>
              <c:f>'Burndown '!$C$5:$C$9</c:f>
              <c:numCache>
                <c:formatCode>General</c:formatCode>
                <c:ptCount val="5"/>
                <c:pt idx="0">
                  <c:v>39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452976"/>
        <c:axId val="-100443728"/>
      </c:lineChart>
      <c:dateAx>
        <c:axId val="-10045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layout/>
          <c:overlay val="0"/>
        </c:title>
        <c:numFmt formatCode="d\.m\.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-100443728"/>
        <c:crosses val="autoZero"/>
        <c:auto val="1"/>
        <c:lblOffset val="100"/>
        <c:baseTimeUnit val="days"/>
      </c:dateAx>
      <c:valAx>
        <c:axId val="-100443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-100452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Статус по прохождению тест-кейсов</a:t>
            </a:r>
          </a:p>
        </c:rich>
      </c:tx>
      <c:layout>
        <c:manualLayout>
          <c:xMode val="edge"/>
          <c:yMode val="edge"/>
          <c:x val="3.0916666666666669E-2"/>
          <c:y val="4.4609164420485174E-2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'Текущий статус по тестировщикам'!$B$1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</c:v>
                </c:pt>
                <c:pt idx="1">
                  <c:v>Ольга</c:v>
                </c:pt>
                <c:pt idx="2">
                  <c:v>Ирина</c:v>
                </c:pt>
                <c:pt idx="3">
                  <c:v>Катя</c:v>
                </c:pt>
                <c:pt idx="4">
                  <c:v>Соня</c:v>
                </c:pt>
              </c:strCache>
            </c:strRef>
          </c:cat>
          <c:val>
            <c:numRef>
              <c:f>'Текущий статус по тестировщикам'!$B$2:$B$6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'Текущий статус по тестировщикам'!$C$1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</c:v>
                </c:pt>
                <c:pt idx="1">
                  <c:v>Ольга</c:v>
                </c:pt>
                <c:pt idx="2">
                  <c:v>Ирина</c:v>
                </c:pt>
                <c:pt idx="3">
                  <c:v>Катя</c:v>
                </c:pt>
                <c:pt idx="4">
                  <c:v>Соня</c:v>
                </c:pt>
              </c:strCache>
            </c:strRef>
          </c:cat>
          <c:val>
            <c:numRef>
              <c:f>'Текущий статус по тестировщикам'!$C$2:$C$6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'Текущий статус по тестировщикам'!$D$1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</c:v>
                </c:pt>
                <c:pt idx="1">
                  <c:v>Ольга</c:v>
                </c:pt>
                <c:pt idx="2">
                  <c:v>Ирина</c:v>
                </c:pt>
                <c:pt idx="3">
                  <c:v>Катя</c:v>
                </c:pt>
                <c:pt idx="4">
                  <c:v>Соня</c:v>
                </c:pt>
              </c:strCache>
            </c:strRef>
          </c:cat>
          <c:val>
            <c:numRef>
              <c:f>'Текущий статус по тестировщикам'!$D$2:$D$5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'Текущий статус по тестировщикам'!$E$1</c:f>
              <c:strCache>
                <c:ptCount val="1"/>
                <c:pt idx="0">
                  <c:v>unexecuted</c:v>
                </c:pt>
              </c:strCache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</c:v>
                </c:pt>
                <c:pt idx="1">
                  <c:v>Ольга</c:v>
                </c:pt>
                <c:pt idx="2">
                  <c:v>Ирина</c:v>
                </c:pt>
                <c:pt idx="3">
                  <c:v>Катя</c:v>
                </c:pt>
                <c:pt idx="4">
                  <c:v>Соня</c:v>
                </c:pt>
              </c:strCache>
            </c:strRef>
          </c:cat>
          <c:val>
            <c:numRef>
              <c:f>'Текущий статус по тестировщикам'!$E$2:$E$6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0445360"/>
        <c:axId val="-100453520"/>
      </c:barChart>
      <c:catAx>
        <c:axId val="-10044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-100453520"/>
        <c:crosses val="autoZero"/>
        <c:auto val="1"/>
        <c:lblAlgn val="ctr"/>
        <c:lblOffset val="100"/>
        <c:noMultiLvlLbl val="1"/>
      </c:catAx>
      <c:valAx>
        <c:axId val="-100453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-100445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Общий статус по тест-кейсам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'Текущий статус по тестировщикам'!$A$11</c:f>
              <c:strCache>
                <c:ptCount val="1"/>
                <c:pt idx="0">
                  <c:v>Итого</c:v>
                </c:pt>
              </c:strCache>
            </c:strRef>
          </c:tx>
          <c:dPt>
            <c:idx val="0"/>
            <c:bubble3D val="0"/>
            <c:spPr>
              <a:solidFill>
                <a:srgbClr val="6AA84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'Текущий статус по тестировщикам'!$B$10:$E$10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unexecuted</c:v>
                </c:pt>
              </c:strCache>
            </c:strRef>
          </c:cat>
          <c:val>
            <c:numRef>
              <c:f>'Текущий статус по тестировщикам'!$B$11:$E$11</c:f>
              <c:numCache>
                <c:formatCode>General</c:formatCode>
                <c:ptCount val="4"/>
                <c:pt idx="0">
                  <c:v>13</c:v>
                </c:pt>
                <c:pt idx="1">
                  <c:v>25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Статус тест-кейсов по тестировщикам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'Текущий статус по тестировщикам'!$B$1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</c:dPt>
          <c:cat>
            <c:strRef>
              <c:f>'Текущий статус по тестировщикам'!$A$2:$A$6</c:f>
              <c:strCache>
                <c:ptCount val="5"/>
                <c:pt idx="0">
                  <c:v>Маша</c:v>
                </c:pt>
                <c:pt idx="1">
                  <c:v>Ольга</c:v>
                </c:pt>
                <c:pt idx="2">
                  <c:v>Ирина</c:v>
                </c:pt>
                <c:pt idx="3">
                  <c:v>Катя</c:v>
                </c:pt>
                <c:pt idx="4">
                  <c:v>Соня</c:v>
                </c:pt>
              </c:strCache>
            </c:strRef>
          </c:cat>
          <c:val>
            <c:numRef>
              <c:f>'Текущий статус по тестировщикам'!$B$2:$B$6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'Текущий статус по тестировщикам'!$C$1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</c:v>
                </c:pt>
                <c:pt idx="1">
                  <c:v>Ольга</c:v>
                </c:pt>
                <c:pt idx="2">
                  <c:v>Ирина</c:v>
                </c:pt>
                <c:pt idx="3">
                  <c:v>Катя</c:v>
                </c:pt>
                <c:pt idx="4">
                  <c:v>Соня</c:v>
                </c:pt>
              </c:strCache>
            </c:strRef>
          </c:cat>
          <c:val>
            <c:numRef>
              <c:f>'Текущий статус по тестировщикам'!$C$2:$C$6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'Текущий статус по тестировщикам'!$D$1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</c:v>
                </c:pt>
                <c:pt idx="1">
                  <c:v>Ольга</c:v>
                </c:pt>
                <c:pt idx="2">
                  <c:v>Ирина</c:v>
                </c:pt>
                <c:pt idx="3">
                  <c:v>Катя</c:v>
                </c:pt>
                <c:pt idx="4">
                  <c:v>Соня</c:v>
                </c:pt>
              </c:strCache>
            </c:strRef>
          </c:cat>
          <c:val>
            <c:numRef>
              <c:f>'Текущий статус по тестировщикам'!$D$2:$D$6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'Текущий статус по тестировщикам'!$E$1</c:f>
              <c:strCache>
                <c:ptCount val="1"/>
                <c:pt idx="0">
                  <c:v>unexecuted</c:v>
                </c:pt>
              </c:strCache>
            </c:strRef>
          </c:tx>
          <c:spPr>
            <a:solidFill>
              <a:srgbClr val="F2F2F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bg1">
                  <a:lumMod val="95000"/>
                </a:schemeClr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chemeClr val="bg1">
                  <a:lumMod val="95000"/>
                </a:schemeClr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chemeClr val="bg1">
                  <a:lumMod val="95000"/>
                </a:schemeClr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chemeClr val="bg1">
                  <a:lumMod val="95000"/>
                </a:schemeClr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'Текущий статус по тестировщикам'!$A$2:$A$6</c:f>
              <c:strCache>
                <c:ptCount val="5"/>
                <c:pt idx="0">
                  <c:v>Маша</c:v>
                </c:pt>
                <c:pt idx="1">
                  <c:v>Ольга</c:v>
                </c:pt>
                <c:pt idx="2">
                  <c:v>Ирина</c:v>
                </c:pt>
                <c:pt idx="3">
                  <c:v>Катя</c:v>
                </c:pt>
                <c:pt idx="4">
                  <c:v>Соня</c:v>
                </c:pt>
              </c:strCache>
            </c:strRef>
          </c:cat>
          <c:val>
            <c:numRef>
              <c:f>'Текущий статус по тестировщикам'!$E$2:$E$6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0444816"/>
        <c:axId val="-100448080"/>
      </c:barChart>
      <c:catAx>
        <c:axId val="-10044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-100448080"/>
        <c:crosses val="autoZero"/>
        <c:auto val="1"/>
        <c:lblAlgn val="ctr"/>
        <c:lblOffset val="100"/>
        <c:noMultiLvlLbl val="1"/>
      </c:catAx>
      <c:valAx>
        <c:axId val="-100448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-100444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тестировщикам'!$A$11</c:f>
              <c:strCache>
                <c:ptCount val="1"/>
                <c:pt idx="0">
                  <c:v>Итого</c:v>
                </c:pt>
              </c:strCache>
            </c:strRef>
          </c:tx>
          <c:dPt>
            <c:idx val="0"/>
            <c:bubble3D val="0"/>
            <c:spPr>
              <a:solidFill>
                <a:srgbClr val="38761D"/>
              </a:solidFill>
            </c:spPr>
          </c:dPt>
          <c:cat>
            <c:strRef>
              <c:f>'Текущий статус по тестировщикам'!$B$10:$E$10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unexecuted</c:v>
                </c:pt>
              </c:strCache>
            </c:strRef>
          </c:cat>
          <c:val>
            <c:numRef>
              <c:f>'Текущий статус по тестировщикам'!$B$11:$E$11</c:f>
              <c:numCache>
                <c:formatCode>General</c:formatCode>
                <c:ptCount val="4"/>
                <c:pt idx="0">
                  <c:v>13</c:v>
                </c:pt>
                <c:pt idx="1">
                  <c:v>25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Статистика по багам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'Статистика по багам'!$D$1</c:f>
              <c:strCache>
                <c:ptCount val="1"/>
                <c:pt idx="0">
                  <c:v>Осталось открыто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'Статистика по багам'!$A$2:$A$3</c:f>
              <c:numCache>
                <c:formatCode>d\.m\.yyyy</c:formatCode>
                <c:ptCount val="2"/>
                <c:pt idx="0">
                  <c:v>44109</c:v>
                </c:pt>
                <c:pt idx="1">
                  <c:v>44110</c:v>
                </c:pt>
              </c:numCache>
            </c:numRef>
          </c:cat>
          <c:val>
            <c:numRef>
              <c:f>'Статистика по багам'!$D$2:$D$3</c:f>
              <c:numCache>
                <c:formatCode>General</c:formatCode>
                <c:ptCount val="2"/>
                <c:pt idx="0">
                  <c:v>13</c:v>
                </c:pt>
                <c:pt idx="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'Статистика по багам'!$E$1</c:f>
              <c:strCache>
                <c:ptCount val="1"/>
                <c:pt idx="0">
                  <c:v>Зарыто всего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'Статистика по багам'!$A$2:$A$3</c:f>
              <c:numCache>
                <c:formatCode>d\.m\.yyyy</c:formatCode>
                <c:ptCount val="2"/>
                <c:pt idx="0">
                  <c:v>44109</c:v>
                </c:pt>
                <c:pt idx="1">
                  <c:v>44110</c:v>
                </c:pt>
              </c:numCache>
            </c:numRef>
          </c:cat>
          <c:val>
            <c:numRef>
              <c:f>'Статистика по багам'!$E$2:$E$3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454064"/>
        <c:axId val="-100450800"/>
      </c:lineChart>
      <c:dateAx>
        <c:axId val="-10045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layout/>
          <c:overlay val="0"/>
        </c:title>
        <c:numFmt formatCode="d\.m\.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-100450800"/>
        <c:crosses val="autoZero"/>
        <c:auto val="1"/>
        <c:lblOffset val="100"/>
        <c:baseTimeUnit val="days"/>
      </c:dateAx>
      <c:valAx>
        <c:axId val="-100450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-1004540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Баги по критичности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'Статистика по багам'!$B$6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rgbClr val="990000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C9DAF8"/>
              </a:solidFill>
            </c:spPr>
          </c:dPt>
          <c:dPt>
            <c:idx val="4"/>
            <c:bubble3D val="0"/>
            <c:spPr>
              <a:solidFill>
                <a:srgbClr val="CFE2F3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'Статистика по багам'!$A$7:$A$11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meduim</c:v>
                </c:pt>
                <c:pt idx="3">
                  <c:v>low</c:v>
                </c:pt>
                <c:pt idx="4">
                  <c:v>trivial</c:v>
                </c:pt>
              </c:strCache>
            </c:strRef>
          </c:cat>
          <c:val>
            <c:numRef>
              <c:f>'Статистика по багам'!$B$7:$B$11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Баги по статусу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'Статистика по багам'!$E$6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rgbClr val="E06666"/>
              </a:solidFill>
            </c:spPr>
          </c:dPt>
          <c:dPt>
            <c:idx val="1"/>
            <c:bubble3D val="0"/>
            <c:spPr>
              <a:solidFill>
                <a:srgbClr val="FFE599"/>
              </a:solidFill>
            </c:spPr>
          </c:dPt>
          <c:dPt>
            <c:idx val="2"/>
            <c:bubble3D val="0"/>
            <c:spPr>
              <a:solidFill>
                <a:srgbClr val="6AA84F"/>
              </a:solidFill>
            </c:spPr>
          </c:dPt>
          <c:cat>
            <c:strRef>
              <c:f>'Статистика по багам'!$D$7:$D$9</c:f>
              <c:strCache>
                <c:ptCount val="3"/>
                <c:pt idx="0">
                  <c:v>open</c:v>
                </c:pt>
                <c:pt idx="1">
                  <c:v>in progress</c:v>
                </c:pt>
                <c:pt idx="2">
                  <c:v>closed</c:v>
                </c:pt>
              </c:strCache>
            </c:strRef>
          </c:cat>
          <c:val>
            <c:numRef>
              <c:f>'Статистика по багам'!$E$7:$E$9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1905000</xdr:colOff>
      <xdr:row>10</xdr:row>
      <xdr:rowOff>76200</xdr:rowOff>
    </xdr:from>
    <xdr:ext cx="5715000" cy="35337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838200</xdr:colOff>
      <xdr:row>36</xdr:row>
      <xdr:rowOff>47625</xdr:rowOff>
    </xdr:from>
    <xdr:ext cx="5715000" cy="3533775"/>
    <xdr:graphicFrame macro=""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133350</xdr:colOff>
      <xdr:row>35</xdr:row>
      <xdr:rowOff>38100</xdr:rowOff>
    </xdr:from>
    <xdr:ext cx="5715000" cy="3533775"/>
    <xdr:graphicFrame macro=""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476250</xdr:colOff>
      <xdr:row>0</xdr:row>
      <xdr:rowOff>123825</xdr:rowOff>
    </xdr:from>
    <xdr:ext cx="5715000" cy="3533775"/>
    <xdr:graphicFrame macro=""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466725</xdr:colOff>
      <xdr:row>13</xdr:row>
      <xdr:rowOff>38100</xdr:rowOff>
    </xdr:from>
    <xdr:ext cx="5715000" cy="3533775"/>
    <xdr:graphicFrame macro=""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3</xdr:row>
      <xdr:rowOff>0</xdr:rowOff>
    </xdr:from>
    <xdr:ext cx="5715000" cy="3533775"/>
    <xdr:graphicFrame macro=""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342900</xdr:colOff>
      <xdr:row>11</xdr:row>
      <xdr:rowOff>114300</xdr:rowOff>
    </xdr:from>
    <xdr:ext cx="5715000" cy="3533775"/>
    <xdr:graphicFrame macro=""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819150</xdr:colOff>
      <xdr:row>21</xdr:row>
      <xdr:rowOff>161925</xdr:rowOff>
    </xdr:from>
    <xdr:ext cx="5715000" cy="3533775"/>
    <xdr:graphicFrame macro=""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"/>
  <sheetViews>
    <sheetView tabSelected="1" workbookViewId="0">
      <selection activeCell="E8" sqref="E8"/>
    </sheetView>
  </sheetViews>
  <sheetFormatPr defaultColWidth="14.42578125" defaultRowHeight="15.75" customHeight="1" x14ac:dyDescent="0.2"/>
  <cols>
    <col min="1" max="1" width="21.7109375" customWidth="1"/>
    <col min="2" max="2" width="31.85546875" customWidth="1"/>
    <col min="3" max="3" width="33.7109375" customWidth="1"/>
  </cols>
  <sheetData>
    <row r="1" spans="1:3" x14ac:dyDescent="0.2">
      <c r="A1" s="1" t="s">
        <v>0</v>
      </c>
      <c r="B1" s="1">
        <v>50</v>
      </c>
    </row>
    <row r="2" spans="1:3" x14ac:dyDescent="0.2">
      <c r="A2" s="1" t="s">
        <v>1</v>
      </c>
      <c r="B2" s="1">
        <v>5</v>
      </c>
    </row>
    <row r="3" spans="1:3" x14ac:dyDescent="0.2">
      <c r="A3" s="2"/>
    </row>
    <row r="4" spans="1:3" x14ac:dyDescent="0.2">
      <c r="A4" s="1" t="s">
        <v>2</v>
      </c>
      <c r="B4" s="1" t="s">
        <v>3</v>
      </c>
      <c r="C4" s="1" t="s">
        <v>4</v>
      </c>
    </row>
    <row r="5" spans="1:3" x14ac:dyDescent="0.2">
      <c r="A5" s="2">
        <v>44109</v>
      </c>
      <c r="B5" s="3">
        <v>40</v>
      </c>
      <c r="C5" s="1">
        <v>39</v>
      </c>
    </row>
    <row r="6" spans="1:3" x14ac:dyDescent="0.2">
      <c r="A6" s="2">
        <v>44110</v>
      </c>
      <c r="B6" s="3">
        <v>30</v>
      </c>
      <c r="C6" s="1">
        <v>37</v>
      </c>
    </row>
    <row r="7" spans="1:3" x14ac:dyDescent="0.2">
      <c r="A7" s="2">
        <v>44111</v>
      </c>
      <c r="B7" s="3">
        <v>20</v>
      </c>
      <c r="C7" s="1">
        <v>37</v>
      </c>
    </row>
    <row r="8" spans="1:3" x14ac:dyDescent="0.2">
      <c r="A8" s="2">
        <v>44112</v>
      </c>
      <c r="B8" s="3">
        <v>10</v>
      </c>
      <c r="C8" s="1">
        <v>37</v>
      </c>
    </row>
    <row r="9" spans="1:3" x14ac:dyDescent="0.2">
      <c r="A9" s="2">
        <v>44113</v>
      </c>
      <c r="B9" s="1">
        <v>0</v>
      </c>
      <c r="C9" s="1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>
      <selection activeCell="D11" sqref="D11"/>
    </sheetView>
  </sheetViews>
  <sheetFormatPr defaultColWidth="14.42578125" defaultRowHeight="15.75" customHeight="1" x14ac:dyDescent="0.2"/>
  <sheetData>
    <row r="1" spans="1:5" x14ac:dyDescent="0.2">
      <c r="B1" s="4" t="s">
        <v>5</v>
      </c>
      <c r="C1" s="4" t="s">
        <v>6</v>
      </c>
      <c r="D1" s="4" t="s">
        <v>7</v>
      </c>
      <c r="E1" s="4" t="s">
        <v>8</v>
      </c>
    </row>
    <row r="2" spans="1:5" x14ac:dyDescent="0.2">
      <c r="A2" s="1" t="s">
        <v>25</v>
      </c>
      <c r="B2" s="3">
        <v>2</v>
      </c>
      <c r="C2" s="3">
        <v>5</v>
      </c>
      <c r="D2" s="3">
        <v>0</v>
      </c>
      <c r="E2" s="3">
        <v>4</v>
      </c>
    </row>
    <row r="3" spans="1:5" x14ac:dyDescent="0.2">
      <c r="A3" s="1" t="s">
        <v>26</v>
      </c>
      <c r="B3" s="3">
        <v>2</v>
      </c>
      <c r="C3" s="3">
        <v>5</v>
      </c>
      <c r="D3" s="3">
        <v>0</v>
      </c>
      <c r="E3" s="3">
        <v>2</v>
      </c>
    </row>
    <row r="4" spans="1:5" x14ac:dyDescent="0.2">
      <c r="A4" s="1" t="s">
        <v>27</v>
      </c>
      <c r="B4" s="3">
        <v>2</v>
      </c>
      <c r="C4" s="3">
        <v>4</v>
      </c>
      <c r="D4" s="3">
        <v>0</v>
      </c>
      <c r="E4" s="3">
        <v>1</v>
      </c>
    </row>
    <row r="5" spans="1:5" x14ac:dyDescent="0.2">
      <c r="A5" s="1" t="s">
        <v>28</v>
      </c>
      <c r="B5" s="3">
        <v>2</v>
      </c>
      <c r="C5" s="3">
        <v>6</v>
      </c>
      <c r="D5" s="3">
        <v>0</v>
      </c>
      <c r="E5" s="3">
        <v>3</v>
      </c>
    </row>
    <row r="6" spans="1:5" x14ac:dyDescent="0.2">
      <c r="A6" s="1" t="s">
        <v>29</v>
      </c>
      <c r="B6" s="3">
        <v>5</v>
      </c>
      <c r="C6" s="3">
        <v>5</v>
      </c>
      <c r="D6" s="3">
        <v>0</v>
      </c>
      <c r="E6" s="3">
        <v>2</v>
      </c>
    </row>
    <row r="7" spans="1:5" x14ac:dyDescent="0.2">
      <c r="A7" s="4" t="s">
        <v>9</v>
      </c>
      <c r="B7" s="5">
        <f>SUM(B2:B6)</f>
        <v>13</v>
      </c>
      <c r="C7" s="5">
        <f>SUM(C2:C6)</f>
        <v>25</v>
      </c>
      <c r="D7" s="5">
        <f>SUM(D2:D6)</f>
        <v>0</v>
      </c>
      <c r="E7" s="5">
        <f>SUM(E2:E6)</f>
        <v>12</v>
      </c>
    </row>
    <row r="9" spans="1:5" x14ac:dyDescent="0.2">
      <c r="B9" s="4"/>
      <c r="C9" s="4"/>
      <c r="D9" s="4"/>
      <c r="E9" s="4"/>
    </row>
    <row r="10" spans="1:5" x14ac:dyDescent="0.2">
      <c r="A10" s="4"/>
      <c r="B10" s="4" t="s">
        <v>5</v>
      </c>
      <c r="C10" s="4" t="s">
        <v>6</v>
      </c>
      <c r="D10" s="4" t="s">
        <v>7</v>
      </c>
      <c r="E10" s="4" t="s">
        <v>8</v>
      </c>
    </row>
    <row r="11" spans="1:5" x14ac:dyDescent="0.2">
      <c r="A11" s="4" t="s">
        <v>9</v>
      </c>
      <c r="B11" s="5">
        <f t="shared" ref="B11:E11" si="0">SUM(B7:B10)</f>
        <v>13</v>
      </c>
      <c r="C11" s="5">
        <f t="shared" si="0"/>
        <v>25</v>
      </c>
      <c r="D11" s="5">
        <f t="shared" si="0"/>
        <v>0</v>
      </c>
      <c r="E11" s="5">
        <f t="shared" si="0"/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3"/>
  <sheetViews>
    <sheetView workbookViewId="0">
      <selection activeCell="C2" sqref="C2"/>
    </sheetView>
  </sheetViews>
  <sheetFormatPr defaultColWidth="14.42578125" defaultRowHeight="15.75" customHeight="1" x14ac:dyDescent="0.2"/>
  <cols>
    <col min="2" max="2" width="18.140625" customWidth="1"/>
    <col min="3" max="3" width="16.140625" customWidth="1"/>
    <col min="4" max="4" width="35.7109375" customWidth="1"/>
    <col min="5" max="5" width="25.7109375" customWidth="1"/>
  </cols>
  <sheetData>
    <row r="1" spans="1:5" x14ac:dyDescent="0.2">
      <c r="A1" s="4" t="s">
        <v>2</v>
      </c>
      <c r="B1" s="4" t="s">
        <v>10</v>
      </c>
      <c r="C1" s="4" t="s">
        <v>11</v>
      </c>
      <c r="D1" s="1" t="s">
        <v>12</v>
      </c>
      <c r="E1" s="1" t="s">
        <v>13</v>
      </c>
    </row>
    <row r="2" spans="1:5" x14ac:dyDescent="0.2">
      <c r="A2" s="2">
        <v>44109</v>
      </c>
      <c r="B2" s="3">
        <v>15</v>
      </c>
      <c r="C2" s="1">
        <v>2</v>
      </c>
      <c r="D2" s="3">
        <f>B2-C2</f>
        <v>13</v>
      </c>
      <c r="E2" s="3">
        <f>C2</f>
        <v>2</v>
      </c>
    </row>
    <row r="3" spans="1:5" x14ac:dyDescent="0.2">
      <c r="A3" s="2">
        <v>44110</v>
      </c>
      <c r="B3" s="3">
        <v>10</v>
      </c>
      <c r="C3" s="1">
        <v>6</v>
      </c>
      <c r="D3" s="3">
        <f t="shared" ref="D3" si="0">B3-C3+D2</f>
        <v>17</v>
      </c>
      <c r="E3" s="3">
        <f t="shared" ref="E3" si="1">C3+E2</f>
        <v>8</v>
      </c>
    </row>
    <row r="6" spans="1:5" x14ac:dyDescent="0.2">
      <c r="A6" s="4" t="s">
        <v>14</v>
      </c>
      <c r="B6" s="4" t="s">
        <v>15</v>
      </c>
      <c r="D6" s="4" t="s">
        <v>16</v>
      </c>
      <c r="E6" s="4" t="s">
        <v>15</v>
      </c>
    </row>
    <row r="7" spans="1:5" x14ac:dyDescent="0.2">
      <c r="A7" s="1" t="s">
        <v>17</v>
      </c>
      <c r="B7" s="3">
        <v>3</v>
      </c>
      <c r="D7" s="1" t="s">
        <v>18</v>
      </c>
      <c r="E7" s="3">
        <v>7</v>
      </c>
    </row>
    <row r="8" spans="1:5" x14ac:dyDescent="0.2">
      <c r="A8" s="1" t="s">
        <v>19</v>
      </c>
      <c r="B8" s="3">
        <v>6</v>
      </c>
      <c r="D8" s="1" t="s">
        <v>20</v>
      </c>
      <c r="E8" s="3">
        <v>10</v>
      </c>
    </row>
    <row r="9" spans="1:5" x14ac:dyDescent="0.2">
      <c r="A9" s="1" t="s">
        <v>21</v>
      </c>
      <c r="B9" s="3">
        <v>13</v>
      </c>
      <c r="D9" s="1" t="s">
        <v>22</v>
      </c>
      <c r="E9" s="3">
        <v>8</v>
      </c>
    </row>
    <row r="10" spans="1:5" x14ac:dyDescent="0.2">
      <c r="A10" s="1" t="s">
        <v>23</v>
      </c>
      <c r="B10" s="3">
        <v>3</v>
      </c>
    </row>
    <row r="11" spans="1:5" x14ac:dyDescent="0.2">
      <c r="A11" s="1" t="s">
        <v>24</v>
      </c>
      <c r="B11" s="3">
        <v>0</v>
      </c>
    </row>
    <row r="16" spans="1:5" x14ac:dyDescent="0.2">
      <c r="A16" s="4"/>
      <c r="B16" s="4"/>
      <c r="C16" s="4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Burndown </vt:lpstr>
      <vt:lpstr>Текущий статус по тестировщикам</vt:lpstr>
      <vt:lpstr>Статистика по багам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adaxx</cp:lastModifiedBy>
  <dcterms:modified xsi:type="dcterms:W3CDTF">2021-07-20T17:01:45Z</dcterms:modified>
</cp:coreProperties>
</file>