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Ekaksh Mehta</author>
  </authors>
  <commentList>
    <comment ref="B3" authorId="0">
      <text>
        <r>
          <rPr>
            <b/>
            <sz val="9"/>
            <rFont val="Tahoma"/>
            <charset val="1"/>
          </rPr>
          <t>Ekaksh Mehta:</t>
        </r>
        <r>
          <rPr>
            <sz val="9"/>
            <rFont val="Tahoma"/>
            <charset val="1"/>
          </rPr>
          <t xml:space="preserve">
</t>
        </r>
      </text>
    </comment>
    <comment ref="B4" authorId="0">
      <text>
        <r>
          <rPr>
            <b/>
            <sz val="9"/>
            <rFont val="Tahoma"/>
            <charset val="134"/>
          </rPr>
          <t>Ekaksh Mehta:</t>
        </r>
        <r>
          <rPr>
            <sz val="9"/>
            <rFont val="Tahoma"/>
            <charset val="134"/>
          </rPr>
          <t xml:space="preserve">
</t>
        </r>
      </text>
    </comment>
    <comment ref="B5" authorId="0">
      <text>
        <r>
          <rPr>
            <b/>
            <sz val="9"/>
            <rFont val="Tahoma"/>
            <charset val="134"/>
          </rPr>
          <t>Ekaksh Mehta:</t>
        </r>
        <r>
          <rPr>
            <sz val="9"/>
            <rFont val="Tahoma"/>
            <charset val="134"/>
          </rPr>
          <t xml:space="preserve">
</t>
        </r>
      </text>
    </comment>
    <comment ref="B6" authorId="0">
      <text>
        <r>
          <rPr>
            <b/>
            <sz val="9"/>
            <rFont val="Tahoma"/>
            <charset val="134"/>
          </rPr>
          <t>Ekaksh Mehta:</t>
        </r>
        <r>
          <rPr>
            <sz val="9"/>
            <rFont val="Tahoma"/>
            <charset val="134"/>
          </rPr>
          <t xml:space="preserve">
</t>
        </r>
      </text>
    </comment>
    <comment ref="B7" authorId="0">
      <text>
        <r>
          <rPr>
            <b/>
            <sz val="9"/>
            <rFont val="Tahoma"/>
            <charset val="134"/>
          </rPr>
          <t>Ekaksh Mehta: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<sst xmlns="http://schemas.openxmlformats.org/spreadsheetml/2006/main" count="38" uniqueCount="37">
  <si>
    <t xml:space="preserve">Roll Number </t>
  </si>
  <si>
    <t>Name</t>
  </si>
  <si>
    <t>Physics</t>
  </si>
  <si>
    <t>Chemistry</t>
  </si>
  <si>
    <t>Maths</t>
  </si>
  <si>
    <t>English</t>
  </si>
  <si>
    <t>C++</t>
  </si>
  <si>
    <t>Total</t>
  </si>
  <si>
    <t>Minimum</t>
  </si>
  <si>
    <t>Maximum</t>
  </si>
  <si>
    <t>Percentage</t>
  </si>
  <si>
    <t xml:space="preserve">Average </t>
  </si>
  <si>
    <t>Result</t>
  </si>
  <si>
    <t>Grade</t>
  </si>
  <si>
    <t>Grace</t>
  </si>
  <si>
    <t>Remark</t>
  </si>
  <si>
    <t>Mona</t>
  </si>
  <si>
    <t>Keetan</t>
  </si>
  <si>
    <t>Suman</t>
  </si>
  <si>
    <t>Pawan</t>
  </si>
  <si>
    <t>Om</t>
  </si>
  <si>
    <t>Geeta</t>
  </si>
  <si>
    <t>Sohan</t>
  </si>
  <si>
    <t>Rohit</t>
  </si>
  <si>
    <t>Ritu</t>
  </si>
  <si>
    <t>Aman</t>
  </si>
  <si>
    <t>Q. Calculate the amount payable according to Price Chart?</t>
  </si>
  <si>
    <t>Date</t>
  </si>
  <si>
    <t>Kilometer</t>
  </si>
  <si>
    <t>Amount</t>
  </si>
  <si>
    <t>Price Chart</t>
  </si>
  <si>
    <t>Price</t>
  </si>
  <si>
    <t>0-120</t>
  </si>
  <si>
    <t>120-240</t>
  </si>
  <si>
    <t>240-350</t>
  </si>
  <si>
    <t>350-1000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</si>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</sst>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]d\ mmmm\ yyyy;@"/>
  </numFmts>
  <fonts count="25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9"/>
      <name val="Tahoma"/>
      <charset val="134"/>
    </font>
    <font>
      <b/>
      <sz val="9"/>
      <name val="Tahoma"/>
      <charset val="1"/>
    </font>
    <font>
      <b/>
      <sz val="9"/>
      <name val="Tahoma"/>
      <charset val="134"/>
    </font>
    <font>
      <sz val="9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2"/>
  <sheetViews>
    <sheetView workbookViewId="0">
      <selection activeCell="I18" sqref="I18"/>
    </sheetView>
  </sheetViews>
  <sheetFormatPr defaultColWidth="9" defaultRowHeight="14.4"/>
  <cols>
    <col min="1" max="1" width="11.2222222222222" customWidth="1"/>
    <col min="11" max="11" width="10.2222222222222" customWidth="1"/>
    <col min="16" max="16" width="11.2222222222222" customWidth="1"/>
  </cols>
  <sheetData>
    <row r="2" spans="1:1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spans="1:16">
      <c r="A3" s="2">
        <v>1</v>
      </c>
      <c r="B3" s="2" t="s">
        <v>16</v>
      </c>
      <c r="C3" s="2">
        <v>75</v>
      </c>
      <c r="D3" s="2">
        <v>49</v>
      </c>
      <c r="E3" s="2">
        <v>56</v>
      </c>
      <c r="F3" s="2">
        <v>38</v>
      </c>
      <c r="G3" s="2">
        <v>49</v>
      </c>
      <c r="H3" s="2">
        <f t="shared" ref="H3:H12" si="0">SUM(C3:G3)</f>
        <v>267</v>
      </c>
      <c r="I3" s="2">
        <f>MIN(C3:G3)</f>
        <v>38</v>
      </c>
      <c r="J3" s="2">
        <f>MAX(C3:G3)</f>
        <v>75</v>
      </c>
      <c r="K3" s="2">
        <f>H3*100/500</f>
        <v>53.4</v>
      </c>
      <c r="L3" s="2">
        <f>AVERAGE(C3:G3)</f>
        <v>53.4</v>
      </c>
      <c r="M3" s="2" t="str">
        <f>IF(K3&lt;40,"Fail","Pass")</f>
        <v>Pass</v>
      </c>
      <c r="N3" s="2" t="str">
        <f>IF(K3&gt;90,"+A",IF(K3&gt;80,"A",IF(K3&gt;70,"B",IF(K3&gt;60,"C",IF(K3&gt;50,"D",IF(K3&gt;40,"E","F"))))))</f>
        <v>D</v>
      </c>
      <c r="O3" s="2" t="str">
        <f>IF(K3&lt;40,40,"")</f>
        <v/>
      </c>
      <c r="P3" s="2" t="str">
        <f>IF(K3&gt;90,"Excellent",IF(K3&gt;80,"Very Good",IF(K3&gt;70,"Good",IF(K3&gt;50,"Work Hard","Poor"))))</f>
        <v>Work Hard</v>
      </c>
    </row>
    <row r="4" spans="1:16">
      <c r="A4" s="2">
        <v>2</v>
      </c>
      <c r="B4" s="2" t="s">
        <v>17</v>
      </c>
      <c r="C4" s="2">
        <v>56</v>
      </c>
      <c r="D4" s="2">
        <v>68</v>
      </c>
      <c r="E4" s="2">
        <v>85</v>
      </c>
      <c r="F4" s="2">
        <v>33</v>
      </c>
      <c r="G4" s="2">
        <v>75</v>
      </c>
      <c r="H4" s="2">
        <f t="shared" si="0"/>
        <v>317</v>
      </c>
      <c r="I4" s="2">
        <f t="shared" ref="I4:I12" si="1">MIN(C4:G4)</f>
        <v>33</v>
      </c>
      <c r="J4" s="2">
        <f t="shared" ref="J4:J12" si="2">MAX(C4:G4)</f>
        <v>85</v>
      </c>
      <c r="K4" s="2">
        <f t="shared" ref="K4:K12" si="3">H4*100/500</f>
        <v>63.4</v>
      </c>
      <c r="L4" s="2">
        <f t="shared" ref="L4:L12" si="4">AVERAGE(C4:G4)</f>
        <v>63.4</v>
      </c>
      <c r="M4" s="2" t="str">
        <f t="shared" ref="M4:M12" si="5">IF(K4&lt;40,"Fail","Pass")</f>
        <v>Pass</v>
      </c>
      <c r="N4" s="2" t="str">
        <f t="shared" ref="N4:N12" si="6">IF(K4&gt;90,"+A",IF(K4&gt;80,"A",IF(K4&gt;70,"B",IF(K4&gt;60,"C",IF(K4&gt;50,"D",IF(K4&gt;40,"E","F"))))))</f>
        <v>C</v>
      </c>
      <c r="O4" s="2" t="str">
        <f t="shared" ref="O4:O12" si="7">IF(K4&lt;40,40,"")</f>
        <v/>
      </c>
      <c r="P4" s="2" t="str">
        <f t="shared" ref="P4:P12" si="8">IF(K4&gt;90,"Excellent",IF(K4&gt;80,"Very Good",IF(K4&gt;70,"Good",IF(K4&gt;50,"Work Hard","Poor"))))</f>
        <v>Work Hard</v>
      </c>
    </row>
    <row r="5" spans="1:16">
      <c r="A5" s="2">
        <v>3</v>
      </c>
      <c r="B5" s="2" t="s">
        <v>18</v>
      </c>
      <c r="C5" s="2">
        <v>89</v>
      </c>
      <c r="D5" s="2">
        <v>90</v>
      </c>
      <c r="E5" s="2">
        <v>91</v>
      </c>
      <c r="F5" s="2">
        <v>89</v>
      </c>
      <c r="G5" s="2">
        <v>98</v>
      </c>
      <c r="H5" s="2">
        <f t="shared" si="0"/>
        <v>457</v>
      </c>
      <c r="I5" s="2">
        <f t="shared" si="1"/>
        <v>89</v>
      </c>
      <c r="J5" s="2">
        <f t="shared" si="2"/>
        <v>98</v>
      </c>
      <c r="K5" s="2">
        <f t="shared" si="3"/>
        <v>91.4</v>
      </c>
      <c r="L5" s="2">
        <f t="shared" si="4"/>
        <v>91.4</v>
      </c>
      <c r="M5" s="2" t="str">
        <f t="shared" si="5"/>
        <v>Pass</v>
      </c>
      <c r="N5" s="2" t="str">
        <f t="shared" si="6"/>
        <v>+A</v>
      </c>
      <c r="O5" s="2" t="str">
        <f t="shared" si="7"/>
        <v/>
      </c>
      <c r="P5" s="2" t="str">
        <f t="shared" si="8"/>
        <v>Excellent</v>
      </c>
    </row>
    <row r="6" spans="1:16">
      <c r="A6" s="2">
        <v>4</v>
      </c>
      <c r="B6" s="2" t="s">
        <v>19</v>
      </c>
      <c r="C6" s="2">
        <v>12</v>
      </c>
      <c r="D6" s="2">
        <v>35</v>
      </c>
      <c r="E6" s="2">
        <v>26</v>
      </c>
      <c r="F6" s="2">
        <v>46</v>
      </c>
      <c r="G6" s="2">
        <v>20</v>
      </c>
      <c r="H6" s="2">
        <f t="shared" si="0"/>
        <v>139</v>
      </c>
      <c r="I6" s="2">
        <f t="shared" si="1"/>
        <v>12</v>
      </c>
      <c r="J6" s="2">
        <f t="shared" si="2"/>
        <v>46</v>
      </c>
      <c r="K6" s="2">
        <f t="shared" si="3"/>
        <v>27.8</v>
      </c>
      <c r="L6" s="2">
        <f t="shared" si="4"/>
        <v>27.8</v>
      </c>
      <c r="M6" s="2" t="str">
        <f t="shared" si="5"/>
        <v>Fail</v>
      </c>
      <c r="N6" s="2" t="str">
        <f t="shared" si="6"/>
        <v>F</v>
      </c>
      <c r="O6" s="2">
        <f t="shared" si="7"/>
        <v>40</v>
      </c>
      <c r="P6" s="2" t="str">
        <f t="shared" si="8"/>
        <v>Poor</v>
      </c>
    </row>
    <row r="7" spans="1:16">
      <c r="A7" s="2">
        <v>5</v>
      </c>
      <c r="B7" s="2" t="s">
        <v>20</v>
      </c>
      <c r="C7" s="2">
        <v>68</v>
      </c>
      <c r="D7" s="2">
        <v>75</v>
      </c>
      <c r="E7" s="2">
        <v>75</v>
      </c>
      <c r="F7" s="2">
        <v>68</v>
      </c>
      <c r="G7" s="2">
        <v>12</v>
      </c>
      <c r="H7" s="2">
        <f t="shared" si="0"/>
        <v>298</v>
      </c>
      <c r="I7" s="2">
        <f t="shared" si="1"/>
        <v>12</v>
      </c>
      <c r="J7" s="2">
        <f t="shared" si="2"/>
        <v>75</v>
      </c>
      <c r="K7" s="2">
        <f t="shared" si="3"/>
        <v>59.6</v>
      </c>
      <c r="L7" s="2">
        <f t="shared" si="4"/>
        <v>59.6</v>
      </c>
      <c r="M7" s="2" t="str">
        <f t="shared" si="5"/>
        <v>Pass</v>
      </c>
      <c r="N7" s="2" t="str">
        <f t="shared" si="6"/>
        <v>D</v>
      </c>
      <c r="O7" s="2" t="str">
        <f t="shared" si="7"/>
        <v/>
      </c>
      <c r="P7" s="2" t="str">
        <f t="shared" si="8"/>
        <v>Work Hard</v>
      </c>
    </row>
    <row r="8" spans="1:16">
      <c r="A8" s="2">
        <v>6</v>
      </c>
      <c r="B8" s="2" t="s">
        <v>21</v>
      </c>
      <c r="C8" s="2">
        <v>77</v>
      </c>
      <c r="D8" s="2">
        <v>56</v>
      </c>
      <c r="E8" s="2">
        <v>56</v>
      </c>
      <c r="F8" s="2">
        <v>75</v>
      </c>
      <c r="G8" s="2">
        <v>75</v>
      </c>
      <c r="H8" s="2">
        <f t="shared" si="0"/>
        <v>339</v>
      </c>
      <c r="I8" s="2">
        <f t="shared" si="1"/>
        <v>56</v>
      </c>
      <c r="J8" s="2">
        <f t="shared" si="2"/>
        <v>77</v>
      </c>
      <c r="K8" s="2">
        <f t="shared" si="3"/>
        <v>67.8</v>
      </c>
      <c r="L8" s="2">
        <f t="shared" si="4"/>
        <v>67.8</v>
      </c>
      <c r="M8" s="2" t="str">
        <f t="shared" si="5"/>
        <v>Pass</v>
      </c>
      <c r="N8" s="2" t="str">
        <f t="shared" si="6"/>
        <v>C</v>
      </c>
      <c r="O8" s="2" t="str">
        <f t="shared" si="7"/>
        <v/>
      </c>
      <c r="P8" s="2" t="str">
        <f t="shared" si="8"/>
        <v>Work Hard</v>
      </c>
    </row>
    <row r="9" spans="1:16">
      <c r="A9" s="2">
        <v>7</v>
      </c>
      <c r="B9" s="2" t="s">
        <v>22</v>
      </c>
      <c r="C9" s="2">
        <v>22</v>
      </c>
      <c r="D9" s="2">
        <v>11</v>
      </c>
      <c r="E9" s="2">
        <v>33</v>
      </c>
      <c r="F9" s="2">
        <v>14</v>
      </c>
      <c r="G9" s="2">
        <v>15</v>
      </c>
      <c r="H9" s="2">
        <f t="shared" si="0"/>
        <v>95</v>
      </c>
      <c r="I9" s="2">
        <f t="shared" si="1"/>
        <v>11</v>
      </c>
      <c r="J9" s="2">
        <f t="shared" si="2"/>
        <v>33</v>
      </c>
      <c r="K9" s="2">
        <f t="shared" si="3"/>
        <v>19</v>
      </c>
      <c r="L9" s="2">
        <f t="shared" si="4"/>
        <v>19</v>
      </c>
      <c r="M9" s="2" t="str">
        <f t="shared" si="5"/>
        <v>Fail</v>
      </c>
      <c r="N9" s="2" t="str">
        <f t="shared" si="6"/>
        <v>F</v>
      </c>
      <c r="O9" s="2">
        <f t="shared" si="7"/>
        <v>40</v>
      </c>
      <c r="P9" s="2" t="str">
        <f t="shared" si="8"/>
        <v>Poor</v>
      </c>
    </row>
    <row r="10" spans="1:16">
      <c r="A10" s="2">
        <v>8</v>
      </c>
      <c r="B10" s="2" t="s">
        <v>23</v>
      </c>
      <c r="C10" s="2">
        <v>98</v>
      </c>
      <c r="D10" s="2">
        <v>68</v>
      </c>
      <c r="E10" s="2">
        <v>77</v>
      </c>
      <c r="F10" s="2">
        <v>88</v>
      </c>
      <c r="G10" s="2">
        <v>77</v>
      </c>
      <c r="H10" s="2">
        <f t="shared" si="0"/>
        <v>408</v>
      </c>
      <c r="I10" s="2">
        <f t="shared" si="1"/>
        <v>68</v>
      </c>
      <c r="J10" s="2">
        <f t="shared" si="2"/>
        <v>98</v>
      </c>
      <c r="K10" s="2">
        <f t="shared" si="3"/>
        <v>81.6</v>
      </c>
      <c r="L10" s="2">
        <f t="shared" si="4"/>
        <v>81.6</v>
      </c>
      <c r="M10" s="2" t="str">
        <f t="shared" si="5"/>
        <v>Pass</v>
      </c>
      <c r="N10" s="2" t="str">
        <f t="shared" si="6"/>
        <v>A</v>
      </c>
      <c r="O10" s="2" t="str">
        <f t="shared" si="7"/>
        <v/>
      </c>
      <c r="P10" s="2" t="str">
        <f t="shared" si="8"/>
        <v>Very Good</v>
      </c>
    </row>
    <row r="11" spans="1:16">
      <c r="A11" s="2">
        <v>9</v>
      </c>
      <c r="B11" s="2" t="s">
        <v>24</v>
      </c>
      <c r="C11" s="2">
        <v>40</v>
      </c>
      <c r="D11" s="2">
        <v>35</v>
      </c>
      <c r="E11" s="2">
        <v>28</v>
      </c>
      <c r="F11" s="2">
        <v>27</v>
      </c>
      <c r="G11" s="2">
        <v>12</v>
      </c>
      <c r="H11" s="2">
        <f t="shared" si="0"/>
        <v>142</v>
      </c>
      <c r="I11" s="2">
        <f t="shared" si="1"/>
        <v>12</v>
      </c>
      <c r="J11" s="2">
        <f t="shared" si="2"/>
        <v>40</v>
      </c>
      <c r="K11" s="2">
        <f t="shared" si="3"/>
        <v>28.4</v>
      </c>
      <c r="L11" s="2">
        <f t="shared" si="4"/>
        <v>28.4</v>
      </c>
      <c r="M11" s="2" t="str">
        <f t="shared" si="5"/>
        <v>Fail</v>
      </c>
      <c r="N11" s="2" t="str">
        <f t="shared" si="6"/>
        <v>F</v>
      </c>
      <c r="O11" s="2">
        <f t="shared" si="7"/>
        <v>40</v>
      </c>
      <c r="P11" s="2" t="str">
        <f t="shared" si="8"/>
        <v>Poor</v>
      </c>
    </row>
    <row r="12" spans="1:16">
      <c r="A12" s="2">
        <v>10</v>
      </c>
      <c r="B12" s="2" t="s">
        <v>25</v>
      </c>
      <c r="C12" s="2">
        <v>90</v>
      </c>
      <c r="D12" s="2">
        <v>86</v>
      </c>
      <c r="E12" s="2">
        <v>99</v>
      </c>
      <c r="F12" s="2">
        <v>98</v>
      </c>
      <c r="G12" s="2">
        <v>95</v>
      </c>
      <c r="H12" s="2">
        <f t="shared" si="0"/>
        <v>468</v>
      </c>
      <c r="I12" s="2">
        <f t="shared" si="1"/>
        <v>86</v>
      </c>
      <c r="J12" s="2">
        <f t="shared" si="2"/>
        <v>99</v>
      </c>
      <c r="K12" s="2">
        <f t="shared" si="3"/>
        <v>93.6</v>
      </c>
      <c r="L12" s="2">
        <f t="shared" si="4"/>
        <v>93.6</v>
      </c>
      <c r="M12" s="2" t="str">
        <f t="shared" si="5"/>
        <v>Pass</v>
      </c>
      <c r="N12" s="2" t="str">
        <f t="shared" si="6"/>
        <v>+A</v>
      </c>
      <c r="O12" s="2" t="str">
        <f t="shared" si="7"/>
        <v/>
      </c>
      <c r="P12" s="2" t="str">
        <f t="shared" si="8"/>
        <v>Excellent</v>
      </c>
    </row>
  </sheetData>
  <conditionalFormatting sqref="C3:G12">
    <cfRule type="cellIs" dxfId="0" priority="2" operator="lessThan">
      <formula>40</formula>
    </cfRule>
    <cfRule type="cellIs" dxfId="1" priority="1" operator="greaterThan">
      <formula>90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G14" sqref="G14"/>
    </sheetView>
  </sheetViews>
  <sheetFormatPr defaultColWidth="9" defaultRowHeight="14.4"/>
  <cols>
    <col min="3" max="3" width="16.4444444444444" customWidth="1"/>
    <col min="4" max="4" width="10.5555555555556" customWidth="1"/>
    <col min="9" max="9" width="10.7777777777778" customWidth="1"/>
  </cols>
  <sheetData>
    <row r="1" spans="1:11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4" spans="3:5">
      <c r="C4" s="2" t="s">
        <v>27</v>
      </c>
      <c r="D4" s="2" t="s">
        <v>28</v>
      </c>
      <c r="E4" s="2" t="s">
        <v>29</v>
      </c>
    </row>
    <row r="5" spans="3:10">
      <c r="C5" s="3">
        <f ca="1">TODAY()</f>
        <v>45511</v>
      </c>
      <c r="D5" s="2">
        <v>1100</v>
      </c>
      <c r="E5">
        <f>IF(D5&lt;120,D5*2.75,IF(D5&lt;240,D5*1.95,IF(D5&lt;350,D5*1.75,IF(D5&lt;1000,D5*1.5,D5*1.4))))</f>
        <v>1540</v>
      </c>
      <c r="I5" s="4" t="s">
        <v>30</v>
      </c>
      <c r="J5" s="4"/>
    </row>
    <row r="6" spans="3:10">
      <c r="C6" s="3">
        <f ca="1">C5+1</f>
        <v>45512</v>
      </c>
      <c r="D6" s="2">
        <v>485</v>
      </c>
      <c r="I6" s="2" t="s">
        <v>28</v>
      </c>
      <c r="J6" s="2" t="s">
        <v>31</v>
      </c>
    </row>
    <row r="7" spans="3:10">
      <c r="C7" s="3">
        <f ca="1" t="shared" ref="C7:C25" si="0">C6+1</f>
        <v>45513</v>
      </c>
      <c r="D7" s="2">
        <v>48</v>
      </c>
      <c r="I7" s="2" t="s">
        <v>32</v>
      </c>
      <c r="J7" s="2">
        <v>2.75</v>
      </c>
    </row>
    <row r="8" spans="3:10">
      <c r="C8" s="3">
        <f ca="1" t="shared" si="0"/>
        <v>45514</v>
      </c>
      <c r="D8" s="2">
        <v>85</v>
      </c>
      <c r="I8" s="2" t="s">
        <v>33</v>
      </c>
      <c r="J8" s="2">
        <v>1.95</v>
      </c>
    </row>
    <row r="9" spans="3:10">
      <c r="C9" s="3">
        <f ca="1" t="shared" si="0"/>
        <v>45515</v>
      </c>
      <c r="D9" s="2">
        <v>449</v>
      </c>
      <c r="I9" s="2" t="s">
        <v>34</v>
      </c>
      <c r="J9" s="2">
        <v>1.75</v>
      </c>
    </row>
    <row r="10" spans="3:10">
      <c r="C10" s="3">
        <f ca="1" t="shared" si="0"/>
        <v>45516</v>
      </c>
      <c r="D10" s="2">
        <v>425</v>
      </c>
      <c r="I10" s="2" t="s">
        <v>35</v>
      </c>
      <c r="J10" s="2">
        <v>1.5</v>
      </c>
    </row>
    <row r="11" spans="3:10">
      <c r="C11" s="3">
        <f ca="1" t="shared" si="0"/>
        <v>45517</v>
      </c>
      <c r="D11" s="2">
        <v>249</v>
      </c>
      <c r="I11" s="2" t="s">
        <v>36</v>
      </c>
      <c r="J11" s="2">
        <v>1.4</v>
      </c>
    </row>
    <row r="12" spans="3:4">
      <c r="C12" s="3">
        <f ca="1" t="shared" si="0"/>
        <v>45518</v>
      </c>
      <c r="D12" s="2">
        <v>297</v>
      </c>
    </row>
    <row r="13" spans="3:4">
      <c r="C13" s="3">
        <f ca="1" t="shared" si="0"/>
        <v>45519</v>
      </c>
      <c r="D13" s="2">
        <v>299</v>
      </c>
    </row>
    <row r="14" spans="3:4">
      <c r="C14" s="3">
        <f ca="1" t="shared" si="0"/>
        <v>45520</v>
      </c>
      <c r="D14" s="2">
        <v>50</v>
      </c>
    </row>
    <row r="15" spans="3:4">
      <c r="C15" s="3">
        <f ca="1" t="shared" si="0"/>
        <v>45521</v>
      </c>
      <c r="D15" s="2">
        <v>651</v>
      </c>
    </row>
    <row r="16" spans="3:4">
      <c r="C16" s="3">
        <f ca="1" t="shared" si="0"/>
        <v>45522</v>
      </c>
      <c r="D16" s="2">
        <v>349</v>
      </c>
    </row>
    <row r="17" spans="3:4">
      <c r="C17" s="3">
        <f ca="1" t="shared" si="0"/>
        <v>45523</v>
      </c>
      <c r="D17" s="2">
        <v>320</v>
      </c>
    </row>
    <row r="18" spans="3:4">
      <c r="C18" s="3">
        <f ca="1" t="shared" si="0"/>
        <v>45524</v>
      </c>
      <c r="D18" s="2">
        <v>280</v>
      </c>
    </row>
    <row r="19" spans="3:4">
      <c r="C19" s="3">
        <f ca="1" t="shared" si="0"/>
        <v>45525</v>
      </c>
      <c r="D19" s="2">
        <v>919</v>
      </c>
    </row>
    <row r="20" spans="3:4">
      <c r="C20" s="3">
        <f ca="1" t="shared" si="0"/>
        <v>45526</v>
      </c>
      <c r="D20" s="2">
        <v>903</v>
      </c>
    </row>
    <row r="21" spans="3:4">
      <c r="C21" s="3">
        <f ca="1" t="shared" si="0"/>
        <v>45527</v>
      </c>
      <c r="D21" s="2">
        <v>132</v>
      </c>
    </row>
    <row r="22" spans="3:4">
      <c r="C22" s="3">
        <f ca="1" t="shared" si="0"/>
        <v>45528</v>
      </c>
      <c r="D22" s="2">
        <v>108</v>
      </c>
    </row>
    <row r="23" spans="3:4">
      <c r="C23" s="3">
        <f ca="1" t="shared" si="0"/>
        <v>45529</v>
      </c>
      <c r="D23" s="2">
        <v>46</v>
      </c>
    </row>
    <row r="24" spans="3:4">
      <c r="C24" s="3">
        <f ca="1" t="shared" si="0"/>
        <v>45530</v>
      </c>
      <c r="D24" s="2">
        <v>1010</v>
      </c>
    </row>
    <row r="25" spans="3:4">
      <c r="C25" s="3">
        <f ca="1" t="shared" si="0"/>
        <v>45531</v>
      </c>
      <c r="D25" s="2">
        <v>577</v>
      </c>
    </row>
  </sheetData>
  <mergeCells count="2">
    <mergeCell ref="A1:K1"/>
    <mergeCell ref="I5:J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Ekaksh Mehta</dc:creator>
  <cp:lastModifiedBy>sachi</cp:lastModifiedBy>
  <dcterms:created xsi:type="dcterms:W3CDTF">2024-06-03T06:05:00Z</dcterms:created>
  <dcterms:modified xsi:type="dcterms:W3CDTF">2024-08-07T10:38:29Z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24F979D370EC4CBBB9C809BFDF801C2C_12</vt:lpwstr>
  </property>
  <property fmtid="{D5CDD505-2E9C-101B-9397-08002B2CF9AE}" pid="3" name="KSOProductBuildVer">
    <vt:lpwstr>1033-12.2.0.17545</vt:lpwstr>
  </property>
</Properties>
</file>