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232" activeTab="7"/>
  </bookViews>
  <sheets>
    <sheet name="Sheet 1" sheetId="6" r:id="rId1"/>
    <sheet name="Sheet 2" sheetId="7" r:id="rId2"/>
    <sheet name="Sheet 3" sheetId="8" r:id="rId3"/>
    <sheet name="Sheet 4" sheetId="9" r:id="rId4"/>
    <sheet name="Sheet5" sheetId="5" r:id="rId5"/>
    <sheet name="Sheet10" sheetId="10" r:id="rId6"/>
    <sheet name="Sheet11" sheetId="11" r:id="rId7"/>
    <sheet name="Sheet12" sheetId="12" r:id="rId8"/>
  </sheets>
  <externalReferences>
    <externalReference r:id="rId9"/>
  </externalReferences>
  <definedNames>
    <definedName name="_xlnm._FilterDatabase" localSheetId="3" hidden="1">'Sheet 4'!$B$6:$C$10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<sst xmlns="http://schemas.openxmlformats.org/spreadsheetml/2006/main" count="126" uniqueCount="90">
  <si>
    <t>Range Vlookup by doing True Value</t>
  </si>
  <si>
    <t>Target</t>
  </si>
  <si>
    <t>Performance</t>
  </si>
  <si>
    <t>Poor</t>
  </si>
  <si>
    <t>0-34</t>
  </si>
  <si>
    <t>Average</t>
  </si>
  <si>
    <t>35-59</t>
  </si>
  <si>
    <t>Good</t>
  </si>
  <si>
    <t>60-79</t>
  </si>
  <si>
    <t>Best</t>
  </si>
  <si>
    <t>80-89</t>
  </si>
  <si>
    <t>Super</t>
  </si>
  <si>
    <t>Vlookup by other function</t>
  </si>
  <si>
    <t>Control+Shift+Enter</t>
  </si>
  <si>
    <t>Salesman ID</t>
  </si>
  <si>
    <t>Salesman</t>
  </si>
  <si>
    <t>Jan</t>
  </si>
  <si>
    <t>Feb</t>
  </si>
  <si>
    <t>March</t>
  </si>
  <si>
    <t>Sum</t>
  </si>
  <si>
    <t>Max</t>
  </si>
  <si>
    <t>Count</t>
  </si>
  <si>
    <t>Min</t>
  </si>
  <si>
    <t>Sohan</t>
  </si>
  <si>
    <t>Rohan</t>
  </si>
  <si>
    <t>Mohan</t>
  </si>
  <si>
    <t>Deepak</t>
  </si>
  <si>
    <t>Rahul</t>
  </si>
  <si>
    <t>Vlookup Match Function</t>
  </si>
  <si>
    <t>Product</t>
  </si>
  <si>
    <t>Mar</t>
  </si>
  <si>
    <t>Apr</t>
  </si>
  <si>
    <t>May</t>
  </si>
  <si>
    <t>Jun</t>
  </si>
  <si>
    <t>(Dropdown)</t>
  </si>
  <si>
    <t>Match Function return the index Number</t>
  </si>
  <si>
    <t>Mouse</t>
  </si>
  <si>
    <t>Keyboard</t>
  </si>
  <si>
    <t>Laptop</t>
  </si>
  <si>
    <t>PC</t>
  </si>
  <si>
    <t>Vlookup with Subtotal</t>
  </si>
  <si>
    <t>Item</t>
  </si>
  <si>
    <t>Quantity</t>
  </si>
  <si>
    <t>Function Name</t>
  </si>
  <si>
    <t>Function No.</t>
  </si>
  <si>
    <t>Projector</t>
  </si>
  <si>
    <t>CountA</t>
  </si>
  <si>
    <t>Subtotal</t>
  </si>
  <si>
    <t>Dropdown</t>
  </si>
  <si>
    <t>Name</t>
  </si>
  <si>
    <t>Father Name</t>
  </si>
  <si>
    <t>Location</t>
  </si>
  <si>
    <t>Emp ID</t>
  </si>
  <si>
    <t>Ekaksh</t>
  </si>
  <si>
    <t>Hoshiyar</t>
  </si>
  <si>
    <t>A</t>
  </si>
  <si>
    <t>Sachin</t>
  </si>
  <si>
    <t>Mehta</t>
  </si>
  <si>
    <t>B</t>
  </si>
  <si>
    <t>Karan</t>
  </si>
  <si>
    <t>Manish</t>
  </si>
  <si>
    <t>C</t>
  </si>
  <si>
    <t>Vishwas</t>
  </si>
  <si>
    <t>Diwaker</t>
  </si>
  <si>
    <t>D</t>
  </si>
  <si>
    <t>Kumar</t>
  </si>
  <si>
    <t>Singh</t>
  </si>
  <si>
    <t>E</t>
  </si>
  <si>
    <t>Raani</t>
  </si>
  <si>
    <t>Jatin</t>
  </si>
  <si>
    <t>R</t>
  </si>
  <si>
    <t>Rekha</t>
  </si>
  <si>
    <t>Polu</t>
  </si>
  <si>
    <t>T</t>
  </si>
  <si>
    <t>Sita</t>
  </si>
  <si>
    <t>Raam</t>
  </si>
  <si>
    <t>L</t>
  </si>
  <si>
    <t>Not Working</t>
  </si>
  <si>
    <t>January</t>
  </si>
  <si>
    <t>EmpID</t>
  </si>
  <si>
    <t>Feb Sales</t>
  </si>
  <si>
    <t>Febuary</t>
  </si>
  <si>
    <t>Q. Find the Total Sales of Jan or Feb sales with the help of Vlook up Function?</t>
  </si>
  <si>
    <t>Enter the Month Name</t>
  </si>
  <si>
    <t>G4</t>
  </si>
  <si>
    <t>Sales</t>
  </si>
  <si>
    <t>Direct Address</t>
  </si>
  <si>
    <t>Indirect Address (G5)</t>
  </si>
  <si>
    <t>Indirect Address ("G5")</t>
  </si>
  <si>
    <t>Kind of Direct 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</si>
</sst>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b/>
      <sz val="20"/>
      <color theme="1"/>
      <name val="Aptos Narrow"/>
      <charset val="134"/>
      <scheme val="minor"/>
    </font>
    <font>
      <sz val="72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sz val="18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anu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anu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8" sqref="C8"/>
    </sheetView>
  </sheetViews>
  <sheetFormatPr defaultColWidth="9" defaultRowHeight="13.8" outlineLevelCol="7"/>
  <cols>
    <col min="2" max="2" width="11.5583333333333" customWidth="1"/>
    <col min="5" max="5" width="12.6666666666667" customWidth="1"/>
    <col min="6" max="6" width="12.5583333333333" customWidth="1"/>
  </cols>
  <sheetData>
    <row r="1" spans="1:8">
      <c r="A1" s="15" t="s">
        <v>0</v>
      </c>
      <c r="B1" s="15"/>
      <c r="C1" s="15"/>
      <c r="D1" s="15"/>
      <c r="E1" s="15"/>
      <c r="F1" s="15"/>
      <c r="G1" s="15"/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2" t="s">
        <v>1</v>
      </c>
      <c r="B3" s="2" t="s">
        <v>2</v>
      </c>
      <c r="C3" s="2"/>
      <c r="D3" s="2"/>
      <c r="E3" s="2" t="s">
        <v>1</v>
      </c>
      <c r="F3" s="2" t="s">
        <v>2</v>
      </c>
      <c r="G3" s="2"/>
      <c r="H3" s="2"/>
    </row>
    <row r="4" spans="1:8">
      <c r="A4" s="2">
        <v>0</v>
      </c>
      <c r="B4" s="2" t="s">
        <v>3</v>
      </c>
      <c r="C4" s="2" t="s">
        <v>4</v>
      </c>
      <c r="D4" s="2"/>
      <c r="E4" s="2">
        <v>1</v>
      </c>
      <c r="F4" s="2" t="str">
        <f>VLOOKUP(E4,$A$4:$B$8,2,1)</f>
        <v>Poor</v>
      </c>
      <c r="G4" s="2"/>
      <c r="H4" s="2"/>
    </row>
    <row r="5" spans="1:8">
      <c r="A5" s="2">
        <v>35</v>
      </c>
      <c r="B5" s="2" t="s">
        <v>5</v>
      </c>
      <c r="C5" s="2" t="s">
        <v>6</v>
      </c>
      <c r="D5" s="2"/>
      <c r="E5" s="2">
        <v>30</v>
      </c>
      <c r="F5" s="2" t="str">
        <f t="shared" ref="F5:F8" si="0">VLOOKUP(E5,$A$4:$B$8,2,1)</f>
        <v>Poor</v>
      </c>
      <c r="G5" s="2"/>
      <c r="H5" s="2"/>
    </row>
    <row r="6" spans="1:8">
      <c r="A6" s="2">
        <v>60</v>
      </c>
      <c r="B6" s="2" t="s">
        <v>7</v>
      </c>
      <c r="C6" s="2" t="s">
        <v>8</v>
      </c>
      <c r="D6" s="2"/>
      <c r="E6" s="2">
        <v>50</v>
      </c>
      <c r="F6" s="2" t="str">
        <f t="shared" si="0"/>
        <v>Average</v>
      </c>
      <c r="G6" s="2"/>
      <c r="H6" s="2"/>
    </row>
    <row r="7" spans="1:8">
      <c r="A7" s="2">
        <v>80</v>
      </c>
      <c r="B7" s="2" t="s">
        <v>9</v>
      </c>
      <c r="C7" s="2" t="s">
        <v>10</v>
      </c>
      <c r="D7" s="2"/>
      <c r="E7" s="2">
        <v>70</v>
      </c>
      <c r="F7" s="2" t="str">
        <f t="shared" si="0"/>
        <v>Good</v>
      </c>
      <c r="G7" s="2"/>
      <c r="H7" s="2"/>
    </row>
    <row r="8" spans="1:8">
      <c r="A8" s="2">
        <v>90</v>
      </c>
      <c r="B8" s="2" t="s">
        <v>11</v>
      </c>
      <c r="C8" s="2"/>
      <c r="D8" s="2"/>
      <c r="E8" s="2">
        <v>85</v>
      </c>
      <c r="F8" s="2" t="str">
        <f t="shared" si="0"/>
        <v>Best</v>
      </c>
      <c r="G8" s="2"/>
      <c r="H8" s="2"/>
    </row>
    <row r="9" spans="1:8">
      <c r="A9" s="2"/>
      <c r="B9" s="2"/>
      <c r="C9" s="2"/>
      <c r="D9" s="2"/>
      <c r="E9" s="2">
        <v>100</v>
      </c>
      <c r="F9" s="2"/>
      <c r="G9" s="2"/>
      <c r="H9" s="2"/>
    </row>
  </sheetData>
  <mergeCells count="1">
    <mergeCell ref="A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5" sqref="J5:L5"/>
    </sheetView>
  </sheetViews>
  <sheetFormatPr defaultColWidth="9" defaultRowHeight="13.8"/>
  <cols>
    <col min="1" max="1" width="10.8916666666667" customWidth="1"/>
  </cols>
  <sheetData>
    <row r="1" spans="1:6">
      <c r="A1" s="13" t="s">
        <v>12</v>
      </c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13"/>
      <c r="B4" s="13"/>
      <c r="C4" s="13"/>
      <c r="D4" s="13"/>
      <c r="E4" s="13"/>
      <c r="F4" s="13"/>
    </row>
    <row r="5" spans="10:12">
      <c r="J5" s="14" t="s">
        <v>13</v>
      </c>
      <c r="K5" s="14"/>
      <c r="L5" s="14"/>
    </row>
    <row r="6" spans="1:13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J6" s="10" t="s">
        <v>19</v>
      </c>
      <c r="K6" s="10" t="s">
        <v>20</v>
      </c>
      <c r="L6" s="10" t="s">
        <v>21</v>
      </c>
      <c r="M6" s="10" t="s">
        <v>22</v>
      </c>
    </row>
    <row r="7" spans="1:13">
      <c r="A7" s="2">
        <v>1</v>
      </c>
      <c r="B7" s="2" t="s">
        <v>23</v>
      </c>
      <c r="C7" s="2">
        <v>10</v>
      </c>
      <c r="D7" s="2">
        <v>20</v>
      </c>
      <c r="E7" s="2"/>
      <c r="I7" t="s">
        <v>23</v>
      </c>
      <c r="J7" cm="1">
        <f t="array" ref="J7">SUM(VLOOKUP($I7,$B$7:$E$11,{2;3;4},0))</f>
        <v>30</v>
      </c>
      <c r="K7" cm="1">
        <f t="array" ref="K7">MAX(VLOOKUP($I7,$B$7:$E$11,{2;3;4},0))</f>
        <v>20</v>
      </c>
      <c r="L7" cm="1">
        <f t="array" ref="L7">COUNT(VLOOKUP($I7,$B$7:$E$11,{2;3;4},0))</f>
        <v>2</v>
      </c>
      <c r="M7" cm="1">
        <f t="array" ref="M7">MIN(VLOOKUP($I7,$B$7:$E$11,{2;3;4},0))</f>
        <v>10</v>
      </c>
    </row>
    <row r="8" spans="1:13">
      <c r="A8" s="2">
        <v>2</v>
      </c>
      <c r="B8" s="2" t="s">
        <v>24</v>
      </c>
      <c r="C8" s="2">
        <v>20</v>
      </c>
      <c r="D8" s="2">
        <v>30</v>
      </c>
      <c r="E8" s="2">
        <v>40</v>
      </c>
      <c r="I8" t="s">
        <v>24</v>
      </c>
      <c r="J8" cm="1">
        <f t="array" ref="J8">SUM(VLOOKUP($I8,$B$7:$E$11,{2;3;4},0))</f>
        <v>90</v>
      </c>
      <c r="K8" cm="1">
        <f t="array" ref="K8">MAX(VLOOKUP($I8,$B$7:$E$11,{2;3;4},0))</f>
        <v>40</v>
      </c>
      <c r="L8" cm="1">
        <f t="array" ref="L8">COUNT(VLOOKUP($I8,$B$7:$E$11,{2;3;4},0))</f>
        <v>3</v>
      </c>
      <c r="M8" cm="1">
        <f t="array" ref="M8">MIN(VLOOKUP($I8,$B$7:$E$11,{2;3;4},0))</f>
        <v>20</v>
      </c>
    </row>
    <row r="9" spans="1:13">
      <c r="A9" s="2">
        <v>3</v>
      </c>
      <c r="B9" s="2" t="s">
        <v>25</v>
      </c>
      <c r="C9" s="2">
        <v>30</v>
      </c>
      <c r="D9" s="2">
        <v>40</v>
      </c>
      <c r="E9" s="2">
        <v>50</v>
      </c>
      <c r="I9" t="s">
        <v>25</v>
      </c>
      <c r="J9" cm="1">
        <f t="array" ref="J9">SUM(VLOOKUP($I9,$B$7:$E$11,{2;3;4},0))</f>
        <v>120</v>
      </c>
      <c r="K9" cm="1">
        <f t="array" ref="K9">MAX(VLOOKUP($I9,$B$7:$E$11,{2;3;4},0))</f>
        <v>50</v>
      </c>
      <c r="L9" cm="1">
        <f t="array" ref="L9">COUNT(VLOOKUP($I9,$B$7:$E$11,{2;3;4},0))</f>
        <v>3</v>
      </c>
      <c r="M9" cm="1">
        <f t="array" ref="M9">MIN(VLOOKUP($I9,$B$7:$E$11,{2;3;4},0))</f>
        <v>30</v>
      </c>
    </row>
    <row r="10" spans="1:13">
      <c r="A10" s="2">
        <v>4</v>
      </c>
      <c r="B10" s="2" t="s">
        <v>26</v>
      </c>
      <c r="C10" s="2">
        <v>40</v>
      </c>
      <c r="D10" s="2">
        <v>50</v>
      </c>
      <c r="E10" s="2">
        <v>60</v>
      </c>
      <c r="I10" t="s">
        <v>26</v>
      </c>
      <c r="J10" cm="1">
        <f t="array" ref="J10">SUM(VLOOKUP($I10,$B$7:$E$11,{2;3;4},0))</f>
        <v>150</v>
      </c>
      <c r="K10" cm="1">
        <f t="array" ref="K10">MAX(VLOOKUP($I10,$B$7:$E$11,{2;3;4},0))</f>
        <v>60</v>
      </c>
      <c r="L10" cm="1">
        <f t="array" ref="L10">COUNT(VLOOKUP($I10,$B$7:$E$11,{2;3;4},0))</f>
        <v>3</v>
      </c>
      <c r="M10" cm="1">
        <f t="array" ref="M10">MIN(VLOOKUP($I10,$B$7:$E$11,{2;3;4},0))</f>
        <v>40</v>
      </c>
    </row>
    <row r="11" spans="1:13">
      <c r="A11" s="2">
        <v>5</v>
      </c>
      <c r="B11" s="2" t="s">
        <v>27</v>
      </c>
      <c r="C11" s="2">
        <v>50</v>
      </c>
      <c r="D11" s="2">
        <v>60</v>
      </c>
      <c r="E11" s="2">
        <v>70</v>
      </c>
      <c r="I11" t="s">
        <v>27</v>
      </c>
      <c r="J11" cm="1">
        <f t="array" ref="J11">SUM(VLOOKUP($I11,$B$7:$E$11,{2;3;4},0))</f>
        <v>180</v>
      </c>
      <c r="K11" cm="1">
        <f t="array" ref="K11">MAX(VLOOKUP($I11,$B$7:$E$11,{2;3;4},0))</f>
        <v>70</v>
      </c>
      <c r="L11" cm="1">
        <f t="array" ref="L11">COUNT(VLOOKUP($I11,$B$7:$E$11,{2;3;4},0))</f>
        <v>3</v>
      </c>
      <c r="M11" cm="1">
        <f t="array" ref="M11">MIN(VLOOKUP($I11,$B$7:$E$11,{2;3;4},0))</f>
        <v>50</v>
      </c>
    </row>
  </sheetData>
  <mergeCells count="2">
    <mergeCell ref="J5:L5"/>
    <mergeCell ref="A1:F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9"/>
  <sheetViews>
    <sheetView workbookViewId="0">
      <selection activeCell="F20" sqref="F20"/>
    </sheetView>
  </sheetViews>
  <sheetFormatPr defaultColWidth="9" defaultRowHeight="13.8"/>
  <cols>
    <col min="19" max="19" width="32.8916666666667" customWidth="1"/>
  </cols>
  <sheetData>
    <row r="2" spans="1:8">
      <c r="A2" s="12" t="s">
        <v>28</v>
      </c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5" spans="2:19">
      <c r="B5" s="10" t="s">
        <v>29</v>
      </c>
      <c r="C5" s="10" t="s">
        <v>16</v>
      </c>
      <c r="D5" s="10" t="s">
        <v>17</v>
      </c>
      <c r="E5" s="10" t="s">
        <v>30</v>
      </c>
      <c r="F5" s="10" t="s">
        <v>31</v>
      </c>
      <c r="G5" s="10" t="s">
        <v>32</v>
      </c>
      <c r="H5" s="10" t="s">
        <v>33</v>
      </c>
      <c r="M5" s="10" t="s">
        <v>29</v>
      </c>
      <c r="N5" s="10" t="s">
        <v>33</v>
      </c>
      <c r="O5" s="10" t="s">
        <v>34</v>
      </c>
      <c r="S5" t="s">
        <v>35</v>
      </c>
    </row>
    <row r="6" spans="2:19">
      <c r="B6" s="10" t="s">
        <v>36</v>
      </c>
      <c r="C6">
        <v>4</v>
      </c>
      <c r="D6">
        <v>2</v>
      </c>
      <c r="E6">
        <v>1</v>
      </c>
      <c r="F6">
        <v>2</v>
      </c>
      <c r="G6">
        <v>4</v>
      </c>
      <c r="H6">
        <v>9</v>
      </c>
      <c r="M6" s="10" t="s">
        <v>36</v>
      </c>
      <c r="N6">
        <f>VLOOKUP($M6,$B$6:$H$9,MATCH($N$5,$B$5:$H$5,0),0)</f>
        <v>9</v>
      </c>
      <c r="S6">
        <f>MATCH($N$5,$B$5:$H$5,0)</f>
        <v>7</v>
      </c>
    </row>
    <row r="7" spans="2:14">
      <c r="B7" s="10" t="s">
        <v>37</v>
      </c>
      <c r="C7">
        <v>5</v>
      </c>
      <c r="D7">
        <v>3</v>
      </c>
      <c r="E7">
        <v>5</v>
      </c>
      <c r="F7">
        <v>3</v>
      </c>
      <c r="G7">
        <v>5</v>
      </c>
      <c r="H7">
        <v>1</v>
      </c>
      <c r="M7" s="10" t="s">
        <v>37</v>
      </c>
      <c r="N7">
        <f t="shared" ref="N7:N9" si="0">VLOOKUP($M7,$B$6:$H$9,MATCH($N$5,$B$5:$H$5,0),0)</f>
        <v>1</v>
      </c>
    </row>
    <row r="8" spans="2:14">
      <c r="B8" s="10" t="s">
        <v>38</v>
      </c>
      <c r="C8">
        <v>6</v>
      </c>
      <c r="D8">
        <v>9</v>
      </c>
      <c r="E8">
        <v>8</v>
      </c>
      <c r="F8">
        <v>4</v>
      </c>
      <c r="G8">
        <v>8</v>
      </c>
      <c r="H8">
        <v>2</v>
      </c>
      <c r="M8" s="10" t="s">
        <v>38</v>
      </c>
      <c r="N8">
        <f t="shared" si="0"/>
        <v>2</v>
      </c>
    </row>
    <row r="9" spans="2:14">
      <c r="B9" s="10" t="s">
        <v>39</v>
      </c>
      <c r="C9">
        <v>7</v>
      </c>
      <c r="D9">
        <v>8</v>
      </c>
      <c r="E9">
        <v>9</v>
      </c>
      <c r="F9">
        <v>5</v>
      </c>
      <c r="G9">
        <v>7</v>
      </c>
      <c r="H9">
        <v>4</v>
      </c>
      <c r="M9" s="10" t="s">
        <v>39</v>
      </c>
      <c r="N9">
        <f t="shared" si="0"/>
        <v>4</v>
      </c>
    </row>
  </sheetData>
  <mergeCells count="1">
    <mergeCell ref="A2:H3"/>
  </mergeCells>
  <dataValidations count="1">
    <dataValidation type="list" allowBlank="1" showInputMessage="1" showErrorMessage="1" sqref="N5">
      <formula1>$C$5:$H$5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23"/>
  <sheetViews>
    <sheetView workbookViewId="0">
      <selection activeCell="B23" sqref="B23"/>
    </sheetView>
  </sheetViews>
  <sheetFormatPr defaultColWidth="9" defaultRowHeight="13.8"/>
  <cols>
    <col min="2" max="2" width="13.4416666666667" customWidth="1"/>
    <col min="3" max="3" width="25.775" customWidth="1"/>
    <col min="10" max="10" width="13.3333333333333" customWidth="1"/>
    <col min="11" max="11" width="11.225" customWidth="1"/>
  </cols>
  <sheetData>
    <row r="3" spans="2:4">
      <c r="B3" s="9" t="s">
        <v>40</v>
      </c>
      <c r="C3" s="9"/>
      <c r="D3" s="9"/>
    </row>
    <row r="4" spans="2:4">
      <c r="B4" s="9"/>
      <c r="C4" s="9"/>
      <c r="D4" s="9"/>
    </row>
    <row r="6" spans="2:3">
      <c r="B6" s="2" t="s">
        <v>41</v>
      </c>
      <c r="C6" s="2" t="s">
        <v>42</v>
      </c>
    </row>
    <row r="7" spans="2:11">
      <c r="B7" s="2" t="s">
        <v>37</v>
      </c>
      <c r="C7" s="2">
        <v>10</v>
      </c>
      <c r="J7" s="11" t="s">
        <v>43</v>
      </c>
      <c r="K7" s="11" t="s">
        <v>44</v>
      </c>
    </row>
    <row r="8" spans="2:11">
      <c r="B8" s="2" t="s">
        <v>36</v>
      </c>
      <c r="C8" s="2">
        <v>20</v>
      </c>
      <c r="J8" s="11" t="s">
        <v>5</v>
      </c>
      <c r="K8" s="2">
        <v>1</v>
      </c>
    </row>
    <row r="9" spans="2:11">
      <c r="B9" s="2" t="s">
        <v>38</v>
      </c>
      <c r="C9" s="2">
        <v>30</v>
      </c>
      <c r="J9" s="11" t="s">
        <v>21</v>
      </c>
      <c r="K9" s="2">
        <v>2</v>
      </c>
    </row>
    <row r="10" spans="2:11">
      <c r="B10" s="2" t="s">
        <v>45</v>
      </c>
      <c r="C10" s="2">
        <v>40</v>
      </c>
      <c r="J10" s="11" t="s">
        <v>46</v>
      </c>
      <c r="K10" s="2">
        <v>3</v>
      </c>
    </row>
    <row r="11" spans="10:11">
      <c r="J11" s="11" t="s">
        <v>20</v>
      </c>
      <c r="K11" s="2">
        <v>4</v>
      </c>
    </row>
    <row r="12" spans="10:11">
      <c r="J12" s="11" t="s">
        <v>22</v>
      </c>
      <c r="K12" s="2">
        <v>5</v>
      </c>
    </row>
    <row r="13" spans="10:11">
      <c r="J13" s="11" t="s">
        <v>20</v>
      </c>
      <c r="K13" s="2">
        <v>4</v>
      </c>
    </row>
    <row r="14" spans="10:11">
      <c r="J14" s="11" t="s">
        <v>29</v>
      </c>
      <c r="K14" s="2">
        <v>6</v>
      </c>
    </row>
    <row r="15" spans="10:11">
      <c r="J15" s="11" t="s">
        <v>19</v>
      </c>
      <c r="K15" s="2">
        <v>9</v>
      </c>
    </row>
    <row r="18" spans="2:3">
      <c r="B18" s="10" t="s">
        <v>19</v>
      </c>
      <c r="C18">
        <f>SUM(C7:C10)</f>
        <v>100</v>
      </c>
    </row>
    <row r="19" spans="2:3">
      <c r="B19" s="10" t="s">
        <v>29</v>
      </c>
      <c r="C19">
        <f>PRODUCT(C7:C10)</f>
        <v>240000</v>
      </c>
    </row>
    <row r="20" spans="2:3">
      <c r="B20" s="10" t="s">
        <v>47</v>
      </c>
      <c r="C20">
        <f>SUBTOTAL(9,C7:C10)</f>
        <v>100</v>
      </c>
    </row>
    <row r="23" spans="1:3">
      <c r="A23" t="s">
        <v>48</v>
      </c>
      <c r="B23" s="10" t="s">
        <v>5</v>
      </c>
      <c r="C23">
        <f>SUBTOTAL(VLOOKUP($B$23,$J$8:$K$15,2,0),$C$7:$C$10)</f>
        <v>25</v>
      </c>
    </row>
  </sheetData>
  <autoFilter xmlns:etc="http://www.wps.cn/officeDocument/2017/etCustomData" ref="B6:C10" etc:filterBottomFollowUsedRange="0">
    <extLst/>
  </autoFilter>
  <mergeCells count="1">
    <mergeCell ref="B3:D4"/>
  </mergeCells>
  <dataValidations count="1">
    <dataValidation type="list" allowBlank="1" showInputMessage="1" showErrorMessage="1" sqref="B23">
      <formula1>$J$8:$J$15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M11" sqref="M11"/>
    </sheetView>
  </sheetViews>
  <sheetFormatPr defaultColWidth="9" defaultRowHeight="13.8"/>
  <cols>
    <col min="2" max="2" width="13.3333333333333" customWidth="1"/>
    <col min="9" max="9" width="13.3333333333333" style="2" customWidth="1"/>
    <col min="10" max="10" width="18.6666666666667" customWidth="1"/>
    <col min="11" max="11" width="15.4416666666667" customWidth="1"/>
    <col min="12" max="12" width="21.6666666666667" customWidth="1"/>
  </cols>
  <sheetData>
    <row r="1" spans="1:12">
      <c r="A1" s="2" t="s">
        <v>49</v>
      </c>
      <c r="B1" s="2" t="s">
        <v>50</v>
      </c>
      <c r="C1" s="2" t="s">
        <v>51</v>
      </c>
      <c r="D1" s="2" t="s">
        <v>52</v>
      </c>
      <c r="I1" s="2" t="s">
        <v>52</v>
      </c>
      <c r="J1" s="2" t="s">
        <v>49</v>
      </c>
      <c r="K1" s="2" t="s">
        <v>50</v>
      </c>
      <c r="L1" s="2" t="s">
        <v>51</v>
      </c>
    </row>
    <row r="2" spans="1:10">
      <c r="A2" s="2" t="s">
        <v>53</v>
      </c>
      <c r="B2" s="2" t="s">
        <v>54</v>
      </c>
      <c r="C2" s="2" t="s">
        <v>55</v>
      </c>
      <c r="D2" s="2">
        <v>105</v>
      </c>
      <c r="I2" s="2">
        <v>105</v>
      </c>
      <c r="J2" t="e">
        <f>IF(AND(J$11&gt;=1,J$11&lt;=4),VLOOKUP($I2,CHOOSE({1;2;3;4},$D$2:$D$9,$A$2:$A$9,$B$2:$B$9,$C$2:$C$9),J$11,0),"Index Out of Range")</f>
        <v>#REF!</v>
      </c>
    </row>
    <row r="3" spans="1:9">
      <c r="A3" s="2" t="s">
        <v>56</v>
      </c>
      <c r="B3" s="2" t="s">
        <v>57</v>
      </c>
      <c r="C3" s="2" t="s">
        <v>58</v>
      </c>
      <c r="D3" s="2">
        <v>106</v>
      </c>
      <c r="I3" s="2">
        <v>106</v>
      </c>
    </row>
    <row r="4" spans="1:9">
      <c r="A4" s="2" t="s">
        <v>59</v>
      </c>
      <c r="B4" s="2" t="s">
        <v>60</v>
      </c>
      <c r="C4" s="2" t="s">
        <v>61</v>
      </c>
      <c r="D4" s="2">
        <v>107</v>
      </c>
      <c r="I4" s="2">
        <v>107</v>
      </c>
    </row>
    <row r="5" spans="1:9">
      <c r="A5" s="2" t="s">
        <v>62</v>
      </c>
      <c r="B5" s="2" t="s">
        <v>63</v>
      </c>
      <c r="C5" s="2" t="s">
        <v>64</v>
      </c>
      <c r="D5" s="2">
        <v>108</v>
      </c>
      <c r="I5" s="2">
        <v>108</v>
      </c>
    </row>
    <row r="6" spans="1:9">
      <c r="A6" s="2" t="s">
        <v>65</v>
      </c>
      <c r="B6" s="2" t="s">
        <v>66</v>
      </c>
      <c r="C6" s="2" t="s">
        <v>67</v>
      </c>
      <c r="D6" s="2">
        <v>109</v>
      </c>
      <c r="I6" s="2">
        <v>109</v>
      </c>
    </row>
    <row r="7" spans="1:9">
      <c r="A7" s="2" t="s">
        <v>68</v>
      </c>
      <c r="B7" s="2" t="s">
        <v>69</v>
      </c>
      <c r="C7" s="2" t="s">
        <v>70</v>
      </c>
      <c r="D7" s="2">
        <v>110</v>
      </c>
      <c r="I7" s="2">
        <v>110</v>
      </c>
    </row>
    <row r="8" spans="1:9">
      <c r="A8" s="2" t="s">
        <v>71</v>
      </c>
      <c r="B8" s="2" t="s">
        <v>72</v>
      </c>
      <c r="C8" s="2" t="s">
        <v>73</v>
      </c>
      <c r="D8" s="2">
        <v>111</v>
      </c>
      <c r="I8" s="2">
        <v>111</v>
      </c>
    </row>
    <row r="9" spans="1:9">
      <c r="A9" s="2" t="s">
        <v>74</v>
      </c>
      <c r="B9" s="2" t="s">
        <v>75</v>
      </c>
      <c r="C9" s="2" t="s">
        <v>76</v>
      </c>
      <c r="D9" s="2">
        <v>112</v>
      </c>
      <c r="I9" s="2">
        <v>112</v>
      </c>
    </row>
    <row r="11" spans="9:12">
      <c r="I11" s="2">
        <v>1</v>
      </c>
      <c r="J11">
        <v>2</v>
      </c>
      <c r="K11">
        <v>3</v>
      </c>
      <c r="L11">
        <v>4</v>
      </c>
    </row>
    <row r="15" spans="2:10">
      <c r="B15" s="8" t="s">
        <v>77</v>
      </c>
      <c r="C15" s="8"/>
      <c r="D15" s="8"/>
      <c r="E15" s="8"/>
      <c r="F15" s="8"/>
      <c r="G15" s="8"/>
      <c r="H15" s="8"/>
      <c r="I15" s="8"/>
      <c r="J15" s="8"/>
    </row>
    <row r="16" spans="2:10">
      <c r="B16" s="8"/>
      <c r="C16" s="8"/>
      <c r="D16" s="8"/>
      <c r="E16" s="8"/>
      <c r="F16" s="8"/>
      <c r="G16" s="8"/>
      <c r="H16" s="8"/>
      <c r="I16" s="8"/>
      <c r="J16" s="8"/>
    </row>
    <row r="17" spans="2:10">
      <c r="B17" s="8"/>
      <c r="C17" s="8"/>
      <c r="D17" s="8"/>
      <c r="E17" s="8"/>
      <c r="F17" s="8"/>
      <c r="G17" s="8"/>
      <c r="H17" s="8"/>
      <c r="I17" s="8"/>
      <c r="J17" s="8"/>
    </row>
    <row r="18" spans="2:10">
      <c r="B18" s="8"/>
      <c r="C18" s="8"/>
      <c r="D18" s="8"/>
      <c r="E18" s="8"/>
      <c r="F18" s="8"/>
      <c r="G18" s="8"/>
      <c r="H18" s="8"/>
      <c r="I18" s="8"/>
      <c r="J18" s="8"/>
    </row>
    <row r="19" spans="2:10">
      <c r="B19" s="8"/>
      <c r="C19" s="8"/>
      <c r="D19" s="8"/>
      <c r="E19" s="8"/>
      <c r="F19" s="8"/>
      <c r="G19" s="8"/>
      <c r="H19" s="8"/>
      <c r="I19" s="8"/>
      <c r="J19" s="8"/>
    </row>
    <row r="20" spans="2:10">
      <c r="B20" s="8"/>
      <c r="C20" s="8"/>
      <c r="D20" s="8"/>
      <c r="E20" s="8"/>
      <c r="F20" s="8"/>
      <c r="G20" s="8"/>
      <c r="H20" s="8"/>
      <c r="I20" s="8"/>
      <c r="J20" s="8"/>
    </row>
    <row r="21" spans="2:10">
      <c r="B21" s="8"/>
      <c r="C21" s="8"/>
      <c r="D21" s="8"/>
      <c r="E21" s="8"/>
      <c r="F21" s="8"/>
      <c r="G21" s="8"/>
      <c r="H21" s="8"/>
      <c r="I21" s="8"/>
      <c r="J21" s="8"/>
    </row>
    <row r="22" spans="2:10">
      <c r="B22" s="8"/>
      <c r="C22" s="8"/>
      <c r="D22" s="8"/>
      <c r="E22" s="8"/>
      <c r="F22" s="8"/>
      <c r="G22" s="8"/>
      <c r="H22" s="8"/>
      <c r="I22" s="8"/>
      <c r="J22" s="8"/>
    </row>
    <row r="23" spans="2:10">
      <c r="B23" s="8"/>
      <c r="C23" s="8"/>
      <c r="D23" s="8"/>
      <c r="E23" s="8"/>
      <c r="F23" s="8"/>
      <c r="G23" s="8"/>
      <c r="H23" s="8"/>
      <c r="I23" s="8"/>
      <c r="J23" s="8"/>
    </row>
    <row r="24" spans="2:10">
      <c r="B24" s="8"/>
      <c r="C24" s="8"/>
      <c r="D24" s="8"/>
      <c r="E24" s="8"/>
      <c r="F24" s="8"/>
      <c r="G24" s="8"/>
      <c r="H24" s="8"/>
      <c r="I24" s="8"/>
      <c r="J24" s="8"/>
    </row>
    <row r="25" spans="2:10">
      <c r="B25" s="8"/>
      <c r="C25" s="8"/>
      <c r="D25" s="8"/>
      <c r="E25" s="8"/>
      <c r="F25" s="8"/>
      <c r="G25" s="8"/>
      <c r="H25" s="8"/>
      <c r="I25" s="8"/>
      <c r="J25" s="8"/>
    </row>
  </sheetData>
  <mergeCells count="1">
    <mergeCell ref="B15:J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3" sqref="A3"/>
    </sheetView>
  </sheetViews>
  <sheetFormatPr defaultColWidth="9" defaultRowHeight="13.8" outlineLevelCol="1"/>
  <cols>
    <col min="1" max="1" width="19.775" customWidth="1"/>
    <col min="2" max="2" width="19.225" customWidth="1"/>
  </cols>
  <sheetData>
    <row r="1" spans="1:2">
      <c r="A1" s="6" t="s">
        <v>78</v>
      </c>
      <c r="B1" s="6"/>
    </row>
    <row r="2" spans="1:2">
      <c r="A2" s="6"/>
      <c r="B2" s="6"/>
    </row>
    <row r="3" spans="1:2">
      <c r="A3" s="7" t="s">
        <v>79</v>
      </c>
      <c r="B3" s="7" t="s">
        <v>80</v>
      </c>
    </row>
    <row r="4" spans="1:2">
      <c r="A4" s="4">
        <v>100</v>
      </c>
      <c r="B4" s="4">
        <v>15</v>
      </c>
    </row>
    <row r="5" spans="1:2">
      <c r="A5" s="4">
        <v>101</v>
      </c>
      <c r="B5" s="4">
        <v>30</v>
      </c>
    </row>
    <row r="6" spans="1:2">
      <c r="A6" s="4">
        <v>102</v>
      </c>
      <c r="B6" s="4">
        <v>45</v>
      </c>
    </row>
    <row r="7" spans="1:2">
      <c r="A7" s="4">
        <v>103</v>
      </c>
      <c r="B7" s="4">
        <v>60</v>
      </c>
    </row>
    <row r="8" spans="1:2">
      <c r="A8" s="4">
        <v>104</v>
      </c>
      <c r="B8" s="4">
        <v>75</v>
      </c>
    </row>
    <row r="9" spans="1:2">
      <c r="A9" s="4">
        <v>105</v>
      </c>
      <c r="B9" s="4">
        <v>90</v>
      </c>
    </row>
    <row r="10" spans="1:2">
      <c r="A10" s="4">
        <v>106</v>
      </c>
      <c r="B10" s="4">
        <v>105</v>
      </c>
    </row>
    <row r="11" spans="1:2">
      <c r="A11" s="4">
        <v>107</v>
      </c>
      <c r="B11" s="4">
        <v>120</v>
      </c>
    </row>
    <row r="12" spans="1:2">
      <c r="A12" s="4">
        <v>108</v>
      </c>
      <c r="B12" s="4">
        <v>135</v>
      </c>
    </row>
    <row r="13" spans="1:2">
      <c r="A13" s="4">
        <v>109</v>
      </c>
      <c r="B13" s="4">
        <v>150</v>
      </c>
    </row>
    <row r="14" spans="1:2">
      <c r="A14" s="4">
        <v>110</v>
      </c>
      <c r="B14" s="4">
        <v>165</v>
      </c>
    </row>
  </sheetData>
  <mergeCells count="1">
    <mergeCell ref="A1:B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3" sqref="A3"/>
    </sheetView>
  </sheetViews>
  <sheetFormatPr defaultColWidth="9" defaultRowHeight="13.8" outlineLevelCol="1"/>
  <cols>
    <col min="1" max="1" width="17.4416666666667" customWidth="1"/>
    <col min="2" max="2" width="23.5583333333333" customWidth="1"/>
  </cols>
  <sheetData>
    <row r="1" spans="1:2">
      <c r="A1" s="6" t="s">
        <v>81</v>
      </c>
      <c r="B1" s="6"/>
    </row>
    <row r="2" spans="1:2">
      <c r="A2" s="6"/>
      <c r="B2" s="6"/>
    </row>
    <row r="3" spans="1:2">
      <c r="A3" s="7" t="s">
        <v>79</v>
      </c>
      <c r="B3" s="7" t="s">
        <v>80</v>
      </c>
    </row>
    <row r="4" spans="1:2">
      <c r="A4" s="4">
        <v>100</v>
      </c>
      <c r="B4" s="4">
        <v>10</v>
      </c>
    </row>
    <row r="5" spans="1:2">
      <c r="A5" s="4">
        <v>101</v>
      </c>
      <c r="B5" s="4">
        <v>20</v>
      </c>
    </row>
    <row r="6" spans="1:2">
      <c r="A6" s="4">
        <v>102</v>
      </c>
      <c r="B6" s="4">
        <v>30</v>
      </c>
    </row>
    <row r="7" spans="1:2">
      <c r="A7" s="4">
        <v>103</v>
      </c>
      <c r="B7" s="4">
        <v>40</v>
      </c>
    </row>
    <row r="8" spans="1:2">
      <c r="A8" s="4">
        <v>104</v>
      </c>
      <c r="B8" s="4">
        <v>50</v>
      </c>
    </row>
    <row r="9" spans="1:2">
      <c r="A9" s="4">
        <v>105</v>
      </c>
      <c r="B9" s="4">
        <v>60</v>
      </c>
    </row>
    <row r="10" spans="1:2">
      <c r="A10" s="4">
        <v>106</v>
      </c>
      <c r="B10" s="4">
        <v>70</v>
      </c>
    </row>
    <row r="11" spans="1:2">
      <c r="A11" s="4">
        <v>107</v>
      </c>
      <c r="B11" s="4">
        <v>80</v>
      </c>
    </row>
    <row r="12" spans="1:2">
      <c r="A12" s="4">
        <v>108</v>
      </c>
      <c r="B12" s="4">
        <v>90</v>
      </c>
    </row>
    <row r="13" spans="1:2">
      <c r="A13" s="4">
        <v>109</v>
      </c>
      <c r="B13" s="4">
        <v>100</v>
      </c>
    </row>
    <row r="14" spans="1:2">
      <c r="A14" s="4">
        <v>110</v>
      </c>
      <c r="B14" s="4">
        <v>110</v>
      </c>
    </row>
  </sheetData>
  <mergeCells count="1">
    <mergeCell ref="A1:B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8" sqref="D18"/>
    </sheetView>
  </sheetViews>
  <sheetFormatPr defaultColWidth="9" defaultRowHeight="13.8" outlineLevelCol="7"/>
  <cols>
    <col min="1" max="1" width="15.1083333333333" customWidth="1"/>
    <col min="2" max="2" width="16" customWidth="1"/>
    <col min="3" max="3" width="18.775" customWidth="1"/>
    <col min="4" max="4" width="16.3333333333333" customWidth="1"/>
    <col min="5" max="5" width="16.1083333333333" customWidth="1"/>
    <col min="6" max="7" width="25.225" customWidth="1"/>
    <col min="8" max="8" width="21.5583333333333" customWidth="1"/>
  </cols>
  <sheetData>
    <row r="1" spans="1:7">
      <c r="A1" s="1" t="s">
        <v>82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4" spans="7:7">
      <c r="G4" s="2">
        <v>100</v>
      </c>
    </row>
    <row r="5" spans="2:7">
      <c r="B5" s="3" t="s">
        <v>83</v>
      </c>
      <c r="C5" s="3"/>
      <c r="G5" s="2" t="s">
        <v>84</v>
      </c>
    </row>
    <row r="6" spans="2:3">
      <c r="B6" s="3" t="s">
        <v>78</v>
      </c>
      <c r="C6" s="3"/>
    </row>
    <row r="7" spans="2:3">
      <c r="B7" s="4" t="s">
        <v>52</v>
      </c>
      <c r="C7" s="4" t="s">
        <v>85</v>
      </c>
    </row>
    <row r="8" spans="2:3">
      <c r="B8" s="5">
        <v>101</v>
      </c>
      <c r="C8" s="5" t="e">
        <f>VLOOKUP(B8,[1]January!A:B,2,0)</f>
        <v>#N/A</v>
      </c>
    </row>
    <row r="9" spans="6:7">
      <c r="F9" s="2">
        <f>G4</f>
        <v>100</v>
      </c>
      <c r="G9" t="s">
        <v>86</v>
      </c>
    </row>
    <row r="10" spans="6:7">
      <c r="F10" s="2" cm="1">
        <f ca="1" t="array" ref="F10">INDIRECT(G5)</f>
        <v>100</v>
      </c>
      <c r="G10" t="s">
        <v>87</v>
      </c>
    </row>
    <row r="11" spans="6:8">
      <c r="F11" s="2" t="str" cm="1">
        <f ca="1" t="array" ref="F11">INDIRECT("G5")</f>
        <v>G4</v>
      </c>
      <c r="G11" t="s">
        <v>88</v>
      </c>
      <c r="H11" t="s">
        <v>89</v>
      </c>
    </row>
  </sheetData>
  <mergeCells count="3">
    <mergeCell ref="B5:C5"/>
    <mergeCell ref="B6:C6"/>
    <mergeCell ref="A1:G2"/>
  </mergeCells>
  <dataValidations count="2">
    <dataValidation type="list" allowBlank="1" showInputMessage="1" showErrorMessage="1" sqref="B6:C6">
      <formula1>"January, Febuary"</formula1>
    </dataValidation>
    <dataValidation type="list" allowBlank="1" showInputMessage="1" showErrorMessage="1" sqref="B8">
      <formula1>Sheet10!$A$4:$A$14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 1</vt:lpstr>
      <vt:lpstr>Sheet 2</vt:lpstr>
      <vt:lpstr>Sheet 3</vt:lpstr>
      <vt:lpstr>Sheet 4</vt:lpstr>
      <vt:lpstr>Sheet5</vt:lpstr>
      <vt:lpstr>Sheet10</vt:lpstr>
      <vt:lpstr>Sheet11</vt:lpstr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sachi</cp:lastModifiedBy>
  <dcterms:created xsi:type="dcterms:W3CDTF">2024-06-06T10:09:00Z</dcterms:created>
  <dcterms:modified xsi:type="dcterms:W3CDTF">2024-08-07T10:39:44Z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07C79523809F41D1BE4348AB3F45A338_12</vt:lpwstr>
  </property>
  <property fmtid="{D5CDD505-2E9C-101B-9397-08002B2CF9AE}" pid="3" name="KSOProductBuildVer">
    <vt:lpwstr>1033-12.2.0.17545</vt:lpwstr>
  </property>
</Properties>
</file>