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801986d38a93d/Desktop/"/>
    </mc:Choice>
  </mc:AlternateContent>
  <xr:revisionPtr revIDLastSave="0" documentId="8_{7B84B26A-B5A4-4500-B72C-B3C7465D26CD}" xr6:coauthVersionLast="47" xr6:coauthVersionMax="47" xr10:uidLastSave="{00000000-0000-0000-0000-000000000000}"/>
  <bookViews>
    <workbookView xWindow="-108" yWindow="-108" windowWidth="23256" windowHeight="12456" tabRatio="870" activeTab="9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&amp; Formula" sheetId="7" r:id="rId5"/>
    <sheet name="Textjoin" sheetId="8" r:id="rId6"/>
    <sheet name="Sumif" sheetId="9" r:id="rId7"/>
    <sheet name="Sumifs" sheetId="10" r:id="rId8"/>
    <sheet name="Countif" sheetId="11" r:id="rId9"/>
    <sheet name="Countifs" sheetId="12" r:id="rId10"/>
  </sheets>
  <definedNames>
    <definedName name="_xlnm._FilterDatabase" localSheetId="4" hidden="1">'&amp; Formula'!$B$2:$D$10</definedName>
    <definedName name="abc">_xlfn.XLOOKUP(#REF!,#REF!,#REF!)</definedName>
    <definedName name="xyz">_xlfn.XLOOKUP(#REF!,#REF!,#REF!)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0" l="1"/>
  <c r="I3" i="11"/>
  <c r="I3" i="12"/>
  <c r="H6" i="6" a="1"/>
  <c r="H6" i="6" s="1"/>
  <c r="J29" i="2"/>
  <c r="J30" i="2"/>
  <c r="J31" i="2"/>
  <c r="J32" i="2"/>
  <c r="J28" i="2"/>
  <c r="J24" i="2"/>
  <c r="I9" i="2"/>
  <c r="J9" i="2" s="1"/>
  <c r="K9" i="2" s="1"/>
  <c r="L9" i="2" s="1"/>
  <c r="I6" i="2"/>
  <c r="I3" i="2"/>
  <c r="I6" i="3"/>
  <c r="L4" i="3"/>
  <c r="L5" i="3"/>
  <c r="L6" i="3"/>
  <c r="L7" i="3"/>
  <c r="L3" i="3"/>
  <c r="I3" i="3"/>
  <c r="I9" i="1"/>
  <c r="J9" i="1" s="1"/>
  <c r="K9" i="1" s="1"/>
  <c r="L9" i="1" s="1"/>
  <c r="I6" i="1"/>
  <c r="I3" i="1"/>
  <c r="H6" i="9"/>
  <c r="H3" i="9"/>
  <c r="H27" i="9"/>
  <c r="H24" i="9"/>
  <c r="E4" i="8"/>
  <c r="E5" i="8"/>
  <c r="E6" i="8"/>
  <c r="E7" i="8"/>
  <c r="E8" i="8"/>
  <c r="E9" i="8"/>
  <c r="E10" i="8"/>
  <c r="E3" i="8"/>
  <c r="E10" i="7"/>
  <c r="E8" i="7"/>
  <c r="E7" i="7"/>
  <c r="E4" i="7"/>
  <c r="E5" i="7"/>
  <c r="E6" i="7"/>
  <c r="E9" i="7"/>
  <c r="E3" i="7"/>
  <c r="I47" i="2"/>
  <c r="J47" i="2" s="1"/>
  <c r="K47" i="2" s="1"/>
  <c r="L47" i="2" s="1"/>
  <c r="I44" i="2"/>
  <c r="I41" i="2"/>
  <c r="E14" i="9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<sst xmlns="http://schemas.openxmlformats.org/spreadsheetml/2006/main" count="473" uniqueCount="85">
  <si>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</si>
  <si>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</si>
  <si>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</si>
  <si>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</si>
  <si>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</si>
  <si>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</si>
  <si>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</si>
  <si>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</si>
  <si>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</si>
  <si>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</si>
  <si>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</si>
  <si>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</si>
  <si>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</si>
  <si>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</si>
  <si>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</si>
  <si>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</si>
  <si>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</si>
  <si>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</si>
  <si>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</si>
  <si>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</si>
  <si>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</si>
  <si>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</si>
  <si>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</si>
  <si>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</si>
  <si>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</si>
  <si>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</si>
  <si>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</si>
  <si>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</si>
  <si>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</si>
  <si>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</si>
  <si>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</si>
  <si>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</si>
  <si>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</si>
  <si>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</si>
  <si>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</si>
  <si>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</si>
  <si>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</si>
  <si>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</si>
  <si>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</si>
  <si>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</si>
  <si>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</si>
  <si>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</si>
  <si>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</si>
  <si>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</si>
  <si>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</si>
  <si>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north</t>
  </si>
  <si>
    <t>east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</si>
  <si>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</si>
  <si>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</si>
  <si>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</si>
  <si>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</si>
  <si>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</si>
  <si>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</si>
  <si>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</si>
  <si>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</si>
  <si>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</si>
  <si>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</si>
  <si>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</si>
  <si>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</si>
  <si>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</si>
  <si>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</si>
  <si>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</si>
  <si>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</si>
  <si>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</si>
  <si>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</si>
  <si>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</si>
  <si>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</si>
  <si>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</si>
  <si>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</si>
  <si>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</si>
  <si>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</si>
  <si>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</si>
  <si>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</si>
  <si>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</si>
  <si>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</si>
  <si>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</si>
  <si>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</si>
  <si>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</si>
  <si>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</si>
  <si>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</si>
  <si>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</si>
  <si>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mouse</t>
  </si>
  <si>
    <t>scanner</t>
  </si>
  <si>
    <t>hh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</si>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</sst>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L12"/>
  <sheetViews>
    <sheetView zoomScaleNormal="100" workbookViewId="0">
      <selection activeCell="F19" sqref="F19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109</v>
      </c>
      <c r="I3" s="4">
        <f>VLOOKUP(H3,B2:F12,5,0)</f>
        <v>20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>
        <f>VLOOKUP(H6,D2:F12,3,0)</f>
        <v>54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>
        <v>102</v>
      </c>
      <c r="I9" s="4" t="str">
        <f>VLOOKUP(H9,B2:F12,2,0)</f>
        <v>Microphone</v>
      </c>
      <c r="J9" s="4" t="str">
        <f t="shared" ref="J9:L9" si="0">VLOOKUP(I9,C2:G12,2,0)</f>
        <v>AP0102</v>
      </c>
      <c r="K9" s="4" t="str">
        <f t="shared" si="0"/>
        <v xml:space="preserve">Rajesh </v>
      </c>
      <c r="L9" s="4">
        <f t="shared" si="0"/>
        <v>20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I7" sqref="I7"/>
    </sheetView>
  </sheetViews>
  <sheetFormatPr defaultRowHeight="18" x14ac:dyDescent="0.35"/>
  <cols>
    <col min="1" max="1" width="5.6640625" customWidth="1"/>
    <col min="7" max="7" width="4.25" customWidth="1"/>
    <col min="9" max="9" width="11.1640625" customWidth="1"/>
    <col min="10" max="10" width="3.08203125" customWidth="1"/>
    <col min="11" max="11" width="10.5" customWidth="1"/>
  </cols>
  <sheetData>
    <row r="2" spans="2:12" x14ac:dyDescent="0.35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4" t="s">
        <v>80</v>
      </c>
      <c r="K2" s="2" t="s">
        <v>35</v>
      </c>
      <c r="L2" s="8" t="s">
        <v>46</v>
      </c>
    </row>
    <row r="3" spans="2:12" x14ac:dyDescent="0.35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>
        <f>HLOOKUP(I2,B2:F7,6,0)</f>
        <v>1800</v>
      </c>
      <c r="K3" s="7" t="s">
        <v>40</v>
      </c>
      <c r="L3" s="4">
        <f>HLOOKUP(L2,B2:F7,2,0)</f>
        <v>500</v>
      </c>
    </row>
    <row r="4" spans="2:12" x14ac:dyDescent="0.35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 t="shared" ref="L4:L7" si="0">HLOOKUP(L3,B3:F8,2,0)</f>
        <v>700</v>
      </c>
    </row>
    <row r="5" spans="2:12" x14ac:dyDescent="0.35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H5" s="2" t="s">
        <v>35</v>
      </c>
      <c r="I5" s="4" t="s">
        <v>83</v>
      </c>
      <c r="K5" s="7" t="s">
        <v>42</v>
      </c>
      <c r="L5" s="4">
        <f t="shared" si="0"/>
        <v>1100</v>
      </c>
    </row>
    <row r="6" spans="2:12" x14ac:dyDescent="0.35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H6" s="7" t="s">
        <v>44</v>
      </c>
      <c r="I6" s="4" t="str">
        <f>IFERROR(HLOOKUP(I5,B2:F7,6,0),"Not found")</f>
        <v>Not found</v>
      </c>
      <c r="K6" s="7" t="s">
        <v>43</v>
      </c>
      <c r="L6" s="4">
        <f t="shared" si="0"/>
        <v>500</v>
      </c>
    </row>
    <row r="7" spans="2:12" x14ac:dyDescent="0.35">
      <c r="B7" s="7" t="s">
        <v>44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44</v>
      </c>
      <c r="L7" s="4">
        <f t="shared" si="0"/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48"/>
  <sheetViews>
    <sheetView topLeftCell="A36" zoomScaleNormal="100" workbookViewId="0">
      <selection activeCell="I41" sqref="I41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_xlfn.XLOOKUP(H3,B2:B12,E2:E12)</f>
        <v xml:space="preserve">Rajesh 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_xlfn.XLOOKUP(H6,D2:D12,C2:C12)</f>
        <v>Printer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104</v>
      </c>
      <c r="I9" s="4" t="str">
        <f>_xlfn.XLOOKUP(H9,B2:B12,C2:C12)</f>
        <v>Laptop Stand</v>
      </c>
      <c r="J9" s="4" t="str">
        <f t="shared" ref="J9:L9" si="0">_xlfn.XLOOKUP(I9,C2:C12,D2:D12)</f>
        <v>AP0104</v>
      </c>
      <c r="K9" s="4" t="str">
        <f t="shared" si="0"/>
        <v>Sethi</v>
      </c>
      <c r="L9" s="4">
        <f t="shared" si="0"/>
        <v>40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35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4" t="s">
        <v>80</v>
      </c>
    </row>
    <row r="24" spans="2:10" x14ac:dyDescent="0.35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4">
        <f>_xlfn.XLOOKUP(J23,B23:F23,B28:F28)</f>
        <v>1800</v>
      </c>
    </row>
    <row r="25" spans="2:10" x14ac:dyDescent="0.35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5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5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46</v>
      </c>
    </row>
    <row r="28" spans="2:10" x14ac:dyDescent="0.35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4">
        <f>_xlfn.XLOOKUP(J27,B23:F23,B24:F24)</f>
        <v>500</v>
      </c>
    </row>
    <row r="29" spans="2:10" x14ac:dyDescent="0.35">
      <c r="I29" s="7" t="s">
        <v>41</v>
      </c>
      <c r="J29" s="4">
        <f t="shared" ref="J29:J32" si="2">_xlfn.XLOOKUP(J28,B24:F24,B25:F25)</f>
        <v>700</v>
      </c>
    </row>
    <row r="30" spans="2:10" x14ac:dyDescent="0.35">
      <c r="I30" s="7" t="s">
        <v>42</v>
      </c>
      <c r="J30" s="4">
        <f t="shared" si="2"/>
        <v>1100</v>
      </c>
    </row>
    <row r="31" spans="2:10" x14ac:dyDescent="0.35">
      <c r="I31" s="7" t="s">
        <v>43</v>
      </c>
      <c r="J31" s="4">
        <f t="shared" si="2"/>
        <v>500</v>
      </c>
    </row>
    <row r="32" spans="2:10" x14ac:dyDescent="0.35">
      <c r="I32" s="7" t="s">
        <v>44</v>
      </c>
      <c r="J32" s="4">
        <f t="shared" si="2"/>
        <v>2800</v>
      </c>
    </row>
    <row r="40" spans="2:12" x14ac:dyDescent="0.35">
      <c r="B40" s="1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H40" s="1" t="s">
        <v>0</v>
      </c>
      <c r="I40" s="2" t="s">
        <v>4</v>
      </c>
    </row>
    <row r="41" spans="2:12" x14ac:dyDescent="0.35">
      <c r="B41" s="3">
        <v>101</v>
      </c>
      <c r="C41" s="4" t="s">
        <v>5</v>
      </c>
      <c r="D41" s="4" t="s">
        <v>6</v>
      </c>
      <c r="E41" s="4" t="s">
        <v>7</v>
      </c>
      <c r="F41" s="4">
        <v>23</v>
      </c>
      <c r="H41" s="4">
        <v>102</v>
      </c>
      <c r="I41" s="4">
        <f>_xlfn.XLOOKUP(H41,B41:B48,F41:F48)</f>
        <v>20</v>
      </c>
    </row>
    <row r="42" spans="2:12" x14ac:dyDescent="0.35">
      <c r="B42" s="3">
        <v>102</v>
      </c>
      <c r="C42" s="4" t="s">
        <v>8</v>
      </c>
      <c r="D42" s="4" t="s">
        <v>9</v>
      </c>
      <c r="E42" s="4" t="s">
        <v>10</v>
      </c>
      <c r="F42" s="4">
        <v>20</v>
      </c>
    </row>
    <row r="43" spans="2:12" x14ac:dyDescent="0.35">
      <c r="B43" s="3">
        <v>103</v>
      </c>
      <c r="C43" s="4" t="s">
        <v>11</v>
      </c>
      <c r="D43" s="4" t="s">
        <v>12</v>
      </c>
      <c r="E43" s="4" t="s">
        <v>13</v>
      </c>
      <c r="F43" s="4">
        <v>30</v>
      </c>
      <c r="H43" s="2" t="s">
        <v>2</v>
      </c>
      <c r="I43" s="2" t="s">
        <v>1</v>
      </c>
    </row>
    <row r="44" spans="2:12" x14ac:dyDescent="0.35">
      <c r="B44" s="3">
        <v>104</v>
      </c>
      <c r="C44" s="4" t="s">
        <v>14</v>
      </c>
      <c r="D44" s="4" t="s">
        <v>15</v>
      </c>
      <c r="E44" s="4" t="s">
        <v>16</v>
      </c>
      <c r="F44" s="4">
        <v>40</v>
      </c>
      <c r="H44" s="4" t="s">
        <v>26</v>
      </c>
      <c r="I44" s="4" t="str">
        <f>_xlfn.XLOOKUP(H44,D41:D48,C41:C48)</f>
        <v>Monitor</v>
      </c>
    </row>
    <row r="45" spans="2:12" x14ac:dyDescent="0.35">
      <c r="B45" s="3">
        <v>105</v>
      </c>
      <c r="C45" s="4" t="s">
        <v>17</v>
      </c>
      <c r="D45" s="4" t="s">
        <v>18</v>
      </c>
      <c r="E45" s="4" t="s">
        <v>19</v>
      </c>
      <c r="F45" s="4">
        <v>34</v>
      </c>
    </row>
    <row r="46" spans="2:12" x14ac:dyDescent="0.35">
      <c r="B46" s="3">
        <v>106</v>
      </c>
      <c r="C46" s="4" t="s">
        <v>20</v>
      </c>
      <c r="D46" s="4" t="s">
        <v>21</v>
      </c>
      <c r="E46" s="4" t="s">
        <v>22</v>
      </c>
      <c r="F46" s="4">
        <v>54</v>
      </c>
      <c r="H46" s="1" t="s">
        <v>0</v>
      </c>
      <c r="I46" s="2" t="s">
        <v>1</v>
      </c>
      <c r="J46" s="2" t="s">
        <v>2</v>
      </c>
      <c r="K46" s="2" t="s">
        <v>3</v>
      </c>
      <c r="L46" s="2" t="s">
        <v>4</v>
      </c>
    </row>
    <row r="47" spans="2:12" x14ac:dyDescent="0.35">
      <c r="B47" s="3">
        <v>107</v>
      </c>
      <c r="C47" s="4" t="s">
        <v>23</v>
      </c>
      <c r="D47" s="4" t="s">
        <v>34</v>
      </c>
      <c r="E47" s="4" t="s">
        <v>24</v>
      </c>
      <c r="F47" s="4">
        <v>30</v>
      </c>
      <c r="H47" s="4">
        <v>105</v>
      </c>
      <c r="I47" s="4" t="str">
        <f>_xlfn.XLOOKUP(H47,B41:B48,C41:C48)</f>
        <v>Mic Holder</v>
      </c>
      <c r="J47" s="4" t="str">
        <f t="shared" ref="J47:L47" si="3">_xlfn.XLOOKUP(I47,C41:C48,D41:D48)</f>
        <v>AP0105</v>
      </c>
      <c r="K47" s="4" t="str">
        <f t="shared" si="3"/>
        <v>Rahul</v>
      </c>
      <c r="L47" s="4">
        <f t="shared" si="3"/>
        <v>34</v>
      </c>
    </row>
    <row r="48" spans="2:12" x14ac:dyDescent="0.35">
      <c r="B48" s="3">
        <v>108</v>
      </c>
      <c r="C48" s="4" t="s">
        <v>25</v>
      </c>
      <c r="D48" s="4" t="s">
        <v>26</v>
      </c>
      <c r="E48" s="4" t="s">
        <v>27</v>
      </c>
      <c r="F48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H7" sqref="H7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3.83203125" customWidth="1"/>
    <col min="9" max="9" width="14" customWidth="1"/>
    <col min="10" max="10" width="10.1640625" customWidth="1"/>
    <col min="11" max="11" width="12.08203125" customWidth="1"/>
  </cols>
  <sheetData>
    <row r="2" spans="2:12" x14ac:dyDescent="0.35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5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84</v>
      </c>
      <c r="I3" s="4" t="s">
        <v>80</v>
      </c>
    </row>
    <row r="4" spans="2:12" x14ac:dyDescent="0.35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2:12" x14ac:dyDescent="0.35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_xlfn._xlws.FILTER(B2:F12,(C2:C12=H3)*(D2:D12=I3))</f>
        <v>105</v>
      </c>
      <c r="I6" t="str">
        <v>Monitor</v>
      </c>
      <c r="J6" t="str">
        <v>West</v>
      </c>
      <c r="K6" t="str">
        <v>Rahul</v>
      </c>
      <c r="L6">
        <v>34</v>
      </c>
    </row>
    <row r="7" spans="2:12" x14ac:dyDescent="0.35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5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5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5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5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5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5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5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5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topLeftCell="C1" zoomScale="115" zoomScaleNormal="115" workbookViewId="0">
      <selection activeCell="E3" sqref="E3"/>
    </sheetView>
  </sheetViews>
  <sheetFormatPr defaultRowHeight="18" x14ac:dyDescent="0.35"/>
  <cols>
    <col min="2" max="3" width="12.9140625" customWidth="1"/>
    <col min="4" max="4" width="18.58203125" customWidth="1"/>
    <col min="5" max="5" width="23.83203125" customWidth="1"/>
  </cols>
  <sheetData>
    <row r="2" spans="2:5" x14ac:dyDescent="0.35">
      <c r="B2" s="2" t="s">
        <v>47</v>
      </c>
      <c r="C2" s="2" t="s">
        <v>49</v>
      </c>
      <c r="D2" s="2" t="s">
        <v>77</v>
      </c>
    </row>
    <row r="3" spans="2:5" x14ac:dyDescent="0.35">
      <c r="B3" s="4" t="s">
        <v>50</v>
      </c>
      <c r="C3" s="4" t="s">
        <v>52</v>
      </c>
      <c r="D3" s="4" t="s">
        <v>78</v>
      </c>
      <c r="E3" t="str">
        <f>"Mr."&amp;B3&amp;""&amp;C3</f>
        <v>Mr.RajSingh</v>
      </c>
    </row>
    <row r="4" spans="2:5" x14ac:dyDescent="0.35">
      <c r="B4" s="4" t="s">
        <v>53</v>
      </c>
      <c r="C4" s="4" t="s">
        <v>54</v>
      </c>
      <c r="D4" s="4" t="s">
        <v>78</v>
      </c>
      <c r="E4" t="str">
        <f t="shared" ref="E4:E9" si="0">"Mr."&amp;B4&amp;""&amp;C4</f>
        <v>Mr.RohitSharma</v>
      </c>
    </row>
    <row r="5" spans="2:5" x14ac:dyDescent="0.35">
      <c r="B5" s="4" t="s">
        <v>55</v>
      </c>
      <c r="C5" s="4" t="s">
        <v>54</v>
      </c>
      <c r="D5" s="4" t="s">
        <v>78</v>
      </c>
      <c r="E5" t="str">
        <f t="shared" si="0"/>
        <v>Mr.SureshSharma</v>
      </c>
    </row>
    <row r="6" spans="2:5" x14ac:dyDescent="0.35">
      <c r="B6" s="4" t="s">
        <v>56</v>
      </c>
      <c r="C6" s="4" t="s">
        <v>51</v>
      </c>
      <c r="D6" s="4" t="s">
        <v>78</v>
      </c>
      <c r="E6" t="str">
        <f t="shared" si="0"/>
        <v>Mr.AnilKumar</v>
      </c>
    </row>
    <row r="7" spans="2:5" x14ac:dyDescent="0.35">
      <c r="B7" s="4" t="s">
        <v>57</v>
      </c>
      <c r="C7" s="4" t="s">
        <v>58</v>
      </c>
      <c r="D7" s="4" t="s">
        <v>79</v>
      </c>
      <c r="E7" s="9" t="str">
        <f>"Miss."&amp;B7&amp;""&amp;C7</f>
        <v>Miss.ReenaKumari</v>
      </c>
    </row>
    <row r="8" spans="2:5" x14ac:dyDescent="0.35">
      <c r="B8" s="4" t="s">
        <v>59</v>
      </c>
      <c r="C8" s="4" t="s">
        <v>60</v>
      </c>
      <c r="D8" s="4" t="s">
        <v>79</v>
      </c>
      <c r="E8" s="9" t="str">
        <f>"Miss."&amp;B8&amp;""&amp;C8</f>
        <v>Miss.AnjaliRajpoot</v>
      </c>
    </row>
    <row r="9" spans="2:5" x14ac:dyDescent="0.35">
      <c r="B9" s="4" t="s">
        <v>61</v>
      </c>
      <c r="C9" s="4" t="s">
        <v>62</v>
      </c>
      <c r="D9" s="4" t="s">
        <v>78</v>
      </c>
      <c r="E9" t="str">
        <f t="shared" si="0"/>
        <v>Mr.DeepakNehra</v>
      </c>
    </row>
    <row r="10" spans="2:5" x14ac:dyDescent="0.35">
      <c r="B10" s="4" t="s">
        <v>63</v>
      </c>
      <c r="C10" s="4" t="s">
        <v>54</v>
      </c>
      <c r="D10" s="4" t="s">
        <v>79</v>
      </c>
      <c r="E10" s="9" t="str">
        <f>"Miss."&amp;B10&amp;""&amp;C10</f>
        <v>Miss.NehaSharma</v>
      </c>
    </row>
  </sheetData>
  <autoFilter ref="B2:D10" xr:uid="{58CD474C-4A75-4AA0-AD18-02E7400E15A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8" sqref="E8"/>
    </sheetView>
  </sheetViews>
  <sheetFormatPr defaultRowHeight="18" x14ac:dyDescent="0.35"/>
  <cols>
    <col min="2" max="4" width="12.75" customWidth="1"/>
    <col min="5" max="5" width="29.25" customWidth="1"/>
  </cols>
  <sheetData>
    <row r="2" spans="2:5" x14ac:dyDescent="0.35">
      <c r="B2" s="2" t="s">
        <v>47</v>
      </c>
      <c r="C2" s="2" t="s">
        <v>48</v>
      </c>
      <c r="D2" s="2" t="s">
        <v>49</v>
      </c>
    </row>
    <row r="3" spans="2:5" x14ac:dyDescent="0.35">
      <c r="B3" s="4" t="s">
        <v>50</v>
      </c>
      <c r="C3" s="4" t="s">
        <v>51</v>
      </c>
      <c r="D3" s="4" t="s">
        <v>52</v>
      </c>
      <c r="E3" t="str">
        <f>_xlfn.TEXTJOIN(" ",TRUE,B3,C3,D3)</f>
        <v>Raj Kumar Singh</v>
      </c>
    </row>
    <row r="4" spans="2:5" x14ac:dyDescent="0.35">
      <c r="B4" s="4" t="s">
        <v>53</v>
      </c>
      <c r="C4" s="4"/>
      <c r="D4" s="4" t="s">
        <v>54</v>
      </c>
      <c r="E4" t="str">
        <f t="shared" ref="E4:E10" si="0">_xlfn.TEXTJOIN(" ",TRUE,B4,C4,D4)</f>
        <v>Rohit Sharma</v>
      </c>
    </row>
    <row r="5" spans="2:5" x14ac:dyDescent="0.35">
      <c r="B5" s="4" t="s">
        <v>55</v>
      </c>
      <c r="C5" s="4"/>
      <c r="D5" s="4" t="s">
        <v>54</v>
      </c>
      <c r="E5" t="str">
        <f t="shared" si="0"/>
        <v>Suresh Sharma</v>
      </c>
    </row>
    <row r="6" spans="2:5" x14ac:dyDescent="0.35">
      <c r="B6" s="4" t="s">
        <v>65</v>
      </c>
      <c r="C6" s="4" t="s">
        <v>52</v>
      </c>
      <c r="D6" s="4" t="s">
        <v>66</v>
      </c>
      <c r="E6" t="str">
        <f t="shared" si="0"/>
        <v>Ram Singh Tewatia</v>
      </c>
    </row>
    <row r="7" spans="2:5" x14ac:dyDescent="0.35">
      <c r="B7" s="4" t="s">
        <v>57</v>
      </c>
      <c r="C7" s="4"/>
      <c r="D7" s="4" t="s">
        <v>58</v>
      </c>
      <c r="E7" t="str">
        <f t="shared" si="0"/>
        <v>Reena Kumari</v>
      </c>
    </row>
    <row r="8" spans="2:5" x14ac:dyDescent="0.35">
      <c r="B8" s="4" t="s">
        <v>59</v>
      </c>
      <c r="C8" s="4" t="s">
        <v>58</v>
      </c>
      <c r="D8" s="4" t="s">
        <v>60</v>
      </c>
      <c r="E8" t="str">
        <f t="shared" si="0"/>
        <v>Anjali Kumari Rajpoot</v>
      </c>
    </row>
    <row r="9" spans="2:5" x14ac:dyDescent="0.35">
      <c r="B9" s="4" t="s">
        <v>61</v>
      </c>
      <c r="C9" s="4"/>
      <c r="D9" s="4" t="s">
        <v>62</v>
      </c>
      <c r="E9" t="str">
        <f t="shared" si="0"/>
        <v>Deepak Nehra</v>
      </c>
    </row>
    <row r="10" spans="2:5" x14ac:dyDescent="0.35">
      <c r="B10" s="4" t="s">
        <v>63</v>
      </c>
      <c r="C10" s="4" t="s">
        <v>52</v>
      </c>
      <c r="D10" s="4" t="s">
        <v>64</v>
      </c>
      <c r="E10" t="str">
        <f t="shared" si="0"/>
        <v>Neha Singh Rathor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3"/>
  <sheetViews>
    <sheetView topLeftCell="A20" zoomScale="115" zoomScaleNormal="115" workbookViewId="0">
      <selection activeCell="H7" sqref="H7"/>
    </sheetView>
  </sheetViews>
  <sheetFormatPr defaultRowHeight="18" x14ac:dyDescent="0.35"/>
  <cols>
    <col min="2" max="2" width="14.75" customWidth="1"/>
    <col min="3" max="3" width="10.4140625" customWidth="1"/>
    <col min="4" max="4" width="12.5" customWidth="1"/>
    <col min="7" max="7" width="15" customWidth="1"/>
    <col min="8" max="8" width="13.25" customWidth="1"/>
  </cols>
  <sheetData>
    <row r="2" spans="2:8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67</v>
      </c>
    </row>
    <row r="3" spans="2:8" x14ac:dyDescent="0.35">
      <c r="B3" s="4" t="s">
        <v>20</v>
      </c>
      <c r="C3" s="4" t="s">
        <v>36</v>
      </c>
      <c r="D3" s="4" t="s">
        <v>7</v>
      </c>
      <c r="E3" s="4">
        <v>23</v>
      </c>
      <c r="G3" t="s">
        <v>82</v>
      </c>
      <c r="H3">
        <f>SUMIF(B2:B12,G3,E2:E12)</f>
        <v>50</v>
      </c>
    </row>
    <row r="4" spans="2:8" x14ac:dyDescent="0.35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5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5">
      <c r="B6" s="4" t="s">
        <v>28</v>
      </c>
      <c r="C6" s="4" t="s">
        <v>36</v>
      </c>
      <c r="D6" s="4" t="s">
        <v>16</v>
      </c>
      <c r="E6" s="4">
        <v>40</v>
      </c>
      <c r="G6" s="4" t="s">
        <v>80</v>
      </c>
      <c r="H6" s="4">
        <f>SUMIF(C2:C12,G6,E2:E12)</f>
        <v>64</v>
      </c>
    </row>
    <row r="7" spans="2:8" x14ac:dyDescent="0.35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5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5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5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5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5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5">
      <c r="E14">
        <f>SUM(E3:E12)</f>
        <v>286</v>
      </c>
    </row>
    <row r="23" spans="2:8" x14ac:dyDescent="0.35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67</v>
      </c>
    </row>
    <row r="24" spans="2:8" x14ac:dyDescent="0.35">
      <c r="B24" s="4" t="s">
        <v>68</v>
      </c>
      <c r="C24" s="4" t="s">
        <v>36</v>
      </c>
      <c r="D24" s="4" t="s">
        <v>7</v>
      </c>
      <c r="E24" s="4">
        <v>23</v>
      </c>
      <c r="G24" s="4" t="s">
        <v>82</v>
      </c>
      <c r="H24" s="4">
        <f ca="1">SUMIF(B23:B33,G24,E23:E32)</f>
        <v>30</v>
      </c>
    </row>
    <row r="25" spans="2:8" x14ac:dyDescent="0.35">
      <c r="B25" s="4" t="s">
        <v>69</v>
      </c>
      <c r="C25" s="4" t="s">
        <v>37</v>
      </c>
      <c r="D25" s="4" t="s">
        <v>10</v>
      </c>
      <c r="E25" s="4">
        <v>20</v>
      </c>
    </row>
    <row r="26" spans="2:8" x14ac:dyDescent="0.35">
      <c r="B26" s="4" t="s">
        <v>70</v>
      </c>
      <c r="C26" s="4" t="s">
        <v>38</v>
      </c>
      <c r="D26" s="4" t="s">
        <v>13</v>
      </c>
      <c r="E26" s="4">
        <v>30</v>
      </c>
      <c r="G26" s="2" t="s">
        <v>35</v>
      </c>
      <c r="H26" s="2" t="s">
        <v>4</v>
      </c>
    </row>
    <row r="27" spans="2:8" x14ac:dyDescent="0.35">
      <c r="B27" s="4" t="s">
        <v>71</v>
      </c>
      <c r="C27" s="4" t="s">
        <v>36</v>
      </c>
      <c r="D27" s="4" t="s">
        <v>16</v>
      </c>
      <c r="E27" s="4">
        <v>40</v>
      </c>
      <c r="G27" s="4" t="s">
        <v>45</v>
      </c>
      <c r="H27" s="4">
        <f>SUMIF(C23:C33,G27,E23:E33)</f>
        <v>104</v>
      </c>
    </row>
    <row r="28" spans="2:8" x14ac:dyDescent="0.35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5">
      <c r="B29" s="4" t="s">
        <v>72</v>
      </c>
      <c r="C29" s="4" t="s">
        <v>38</v>
      </c>
      <c r="D29" s="4" t="s">
        <v>22</v>
      </c>
      <c r="E29" s="4">
        <v>54</v>
      </c>
    </row>
    <row r="30" spans="2:8" x14ac:dyDescent="0.35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5">
      <c r="B31" s="4" t="s">
        <v>73</v>
      </c>
      <c r="C31" s="4" t="s">
        <v>37</v>
      </c>
      <c r="D31" s="4" t="s">
        <v>27</v>
      </c>
      <c r="E31" s="4">
        <v>10</v>
      </c>
    </row>
    <row r="32" spans="2:8" x14ac:dyDescent="0.35">
      <c r="B32" s="4" t="s">
        <v>74</v>
      </c>
      <c r="C32" s="4" t="s">
        <v>38</v>
      </c>
      <c r="D32" s="4" t="s">
        <v>30</v>
      </c>
      <c r="E32" s="4">
        <v>20</v>
      </c>
    </row>
    <row r="33" spans="2:5" x14ac:dyDescent="0.35">
      <c r="B33" s="4" t="s">
        <v>28</v>
      </c>
      <c r="C33" s="4" t="s">
        <v>36</v>
      </c>
      <c r="D33" s="4" t="s">
        <v>33</v>
      </c>
      <c r="E33" s="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zoomScale="115" zoomScaleNormal="115" workbookViewId="0">
      <selection activeCell="I4" sqref="I4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81</v>
      </c>
      <c r="H3" s="4" t="s">
        <v>46</v>
      </c>
      <c r="I3" s="4">
        <f>SUMIFS(E2:E12,B2:B12,G3,C2:C12,H3)</f>
        <v>65</v>
      </c>
    </row>
    <row r="4" spans="2:9" x14ac:dyDescent="0.35">
      <c r="B4" s="4" t="s">
        <v>23</v>
      </c>
      <c r="C4" s="4" t="s">
        <v>37</v>
      </c>
      <c r="D4" s="4" t="s">
        <v>75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75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75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2"/>
  <sheetViews>
    <sheetView zoomScale="115" zoomScaleNormal="115" workbookViewId="0">
      <selection activeCell="I4" sqref="I4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3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76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81</v>
      </c>
      <c r="H3" s="4" t="s">
        <v>80</v>
      </c>
      <c r="I3" s="4">
        <f>COUNTIF(C2:C12,H3)</f>
        <v>3</v>
      </c>
    </row>
    <row r="4" spans="2:9" x14ac:dyDescent="0.35">
      <c r="B4" s="4" t="s">
        <v>23</v>
      </c>
      <c r="C4" s="4" t="s">
        <v>37</v>
      </c>
      <c r="D4" s="4" t="s">
        <v>75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75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75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abSelected="1" zoomScale="115" zoomScaleNormal="115" workbookViewId="0">
      <selection activeCell="I4" sqref="I4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2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76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82</v>
      </c>
      <c r="H3" s="4" t="s">
        <v>80</v>
      </c>
      <c r="I3" s="4">
        <f>COUNTIFS(B2:B12,G3,C2:C12,H3)</f>
        <v>1</v>
      </c>
    </row>
    <row r="4" spans="2:9" x14ac:dyDescent="0.35">
      <c r="B4" s="4" t="s">
        <v>23</v>
      </c>
      <c r="C4" s="4" t="s">
        <v>37</v>
      </c>
      <c r="D4" s="4" t="s">
        <v>75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75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75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</vt:lpstr>
      <vt:lpstr>Hlookup</vt:lpstr>
      <vt:lpstr>Xlookup</vt:lpstr>
      <vt:lpstr>Filter</vt:lpstr>
      <vt:lpstr>&amp; Formula</vt:lpstr>
      <vt:lpstr>Textjoin</vt:lpstr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EKANSH KOTURWAR</cp:lastModifiedBy>
  <dcterms:created xsi:type="dcterms:W3CDTF">2023-08-17T11:42:09Z</dcterms:created>
  <dcterms:modified xsi:type="dcterms:W3CDTF">2024-07-22T08:11:52Z</dcterms:modified>
</cp:coreProperties>
</file>