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style3.xml" ContentType="application/vnd.ms-office.chartstyle+xml"/>
  <Override PartName="/xl/charts/colors3.xml" ContentType="application/vnd.ms-office.chartcolorstyle+xml"/>
  <Override PartName="/xl/charts/colors4.xml" ContentType="application/vnd.ms-office.chartcolorstyle+xml"/>
  <Override PartName="/xl/charts/style4.xml" ContentType="application/vnd.ms-office.chartstyle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3"/>
  </bookViews>
  <sheets>
    <sheet name="Вариант 1" sheetId="4" r:id="rId1"/>
    <sheet name="Вариант 2" sheetId="3" r:id="rId2"/>
    <sheet name="Вариант 3" sheetId="1" r:id="rId3"/>
    <sheet name="Отчёт" sheetId="6" r:id="rId4"/>
  </sheets>
  <definedNames>
    <definedName name="solver_adj" localSheetId="0" hidden="1">'Вариант 1'!$B$15:$E$15</definedName>
    <definedName name="solver_adj" localSheetId="1" hidden="1">'Вариант 2'!$B$15:$E$15</definedName>
    <definedName name="solver_adj" localSheetId="2" hidden="1">'Вариант 3'!$B$15:$E$15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2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'Вариант 1'!$B$15:$E$15</definedName>
    <definedName name="solver_lhs1" localSheetId="1" hidden="1">'Вариант 2'!$B$15:$E$15</definedName>
    <definedName name="solver_lhs1" localSheetId="2" hidden="1">'Вариант 3'!$B$15</definedName>
    <definedName name="solver_lhs2" localSheetId="0" hidden="1">'Вариант 1'!$F$6:$F$8</definedName>
    <definedName name="solver_lhs2" localSheetId="1" hidden="1">'Вариант 2'!$F$6:$F$8</definedName>
    <definedName name="solver_lhs2" localSheetId="2" hidden="1">'Вариант 3'!$C$15</definedName>
    <definedName name="solver_lhs3" localSheetId="2" hidden="1">'Вариант 3'!$D$15</definedName>
    <definedName name="solver_lhs4" localSheetId="2" hidden="1">'Вариант 3'!$E$15</definedName>
    <definedName name="solver_lhs5" localSheetId="2" hidden="1">'Вариант 3'!$F$6:$F$8</definedName>
    <definedName name="solver_lhs6" localSheetId="2" hidden="1">'Вариант 3'!$F$6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'Вариант 1'!$F$11</definedName>
    <definedName name="solver_opt" localSheetId="1" hidden="1">'Вариант 2'!$F$11</definedName>
    <definedName name="solver_opt" localSheetId="2" hidden="1">'Вариант 3'!$F$11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2</definedName>
    <definedName name="solver_rbv" localSheetId="2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1</definedName>
    <definedName name="solver_rel6" localSheetId="2" hidden="1">1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'Вариант 1'!$H$6:$H$8</definedName>
    <definedName name="solver_rhs2" localSheetId="1" hidden="1">'Вариант 2'!$H$6:$H$8</definedName>
    <definedName name="solver_rhs2" localSheetId="2" hidden="1">0</definedName>
    <definedName name="solver_rhs3" localSheetId="2" hidden="1">0</definedName>
    <definedName name="solver_rhs4" localSheetId="2" hidden="1">0</definedName>
    <definedName name="solver_rhs5" localSheetId="2" hidden="1">'Вариант 3'!$H$6:$H$8</definedName>
    <definedName name="solver_rhs6" localSheetId="2" hidden="1">'Вариант 3'!$H$6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2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6" l="1"/>
  <c r="D11" i="6"/>
  <c r="D9" i="6"/>
  <c r="D8" i="6"/>
  <c r="D7" i="6"/>
  <c r="D6" i="6"/>
  <c r="D5" i="6"/>
  <c r="D4" i="6"/>
  <c r="C11" i="6"/>
  <c r="C10" i="6"/>
  <c r="C9" i="6"/>
  <c r="C8" i="6"/>
  <c r="C7" i="6"/>
  <c r="C6" i="6"/>
  <c r="C5" i="6"/>
  <c r="C4" i="6"/>
  <c r="B7" i="6"/>
  <c r="B6" i="6"/>
  <c r="B5" i="6"/>
  <c r="B4" i="6"/>
  <c r="F7" i="4" l="1"/>
  <c r="B10" i="6" s="1"/>
  <c r="F8" i="4"/>
  <c r="B11" i="6" s="1"/>
  <c r="F6" i="4"/>
  <c r="B9" i="6" s="1"/>
  <c r="F11" i="4"/>
  <c r="B8" i="6" s="1"/>
  <c r="F8" i="3"/>
  <c r="F7" i="3"/>
  <c r="F6" i="3"/>
  <c r="F11" i="3"/>
  <c r="F8" i="1"/>
  <c r="F7" i="1"/>
  <c r="F6" i="1"/>
  <c r="F11" i="1"/>
</calcChain>
</file>

<file path=xl/sharedStrings.xml><?xml version="1.0" encoding="utf-8"?>
<sst xmlns="http://schemas.openxmlformats.org/spreadsheetml/2006/main" count="89" uniqueCount="27">
  <si>
    <t>Оптимальное распределение ресурсов</t>
  </si>
  <si>
    <t>Продукты</t>
  </si>
  <si>
    <t>Значения xj</t>
  </si>
  <si>
    <t>Прод1</t>
  </si>
  <si>
    <t>Прод2</t>
  </si>
  <si>
    <t>Прод3</t>
  </si>
  <si>
    <t>Прод4</t>
  </si>
  <si>
    <t>Коэфф. ЦФ</t>
  </si>
  <si>
    <t>max</t>
  </si>
  <si>
    <t>Напр.</t>
  </si>
  <si>
    <t>Ресурсы</t>
  </si>
  <si>
    <t>Трудовые</t>
  </si>
  <si>
    <t>Сырье</t>
  </si>
  <si>
    <t>Финансы</t>
  </si>
  <si>
    <t>Левая часть</t>
  </si>
  <si>
    <t>Знак</t>
  </si>
  <si>
    <t>Правая часть</t>
  </si>
  <si>
    <t>&lt;=</t>
  </si>
  <si>
    <t>Планирование оптимального выпуска продукции</t>
  </si>
  <si>
    <t>ЦФ (прибыль)</t>
  </si>
  <si>
    <t>Прибыль</t>
  </si>
  <si>
    <t>Финансы = 50</t>
  </si>
  <si>
    <t>Финансы = 100</t>
  </si>
  <si>
    <t>Финансы = 150</t>
  </si>
  <si>
    <t>Требуется определить, в каком количестве надо выпускать продукцию четырех типов Прод1, Прод2, Прод3, Прод4, для изготовления которой требуются ресурсы трех видов: трудовые, сырье, финансы.</t>
  </si>
  <si>
    <t>Отчёт по параметрическому анализу</t>
  </si>
  <si>
    <t>Норма расхода i – го ресурса для выпуска единицы продукции j – го 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</si>
</sst>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/>
    <xf numFmtId="0" fontId="3" fillId="0" borderId="8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7" xfId="0" applyFont="1" applyBorder="1" applyAlignment="1"/>
    <xf numFmtId="2" fontId="3" fillId="0" borderId="9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Style" Target="style3.xml"/><Relationship Id="rId2" Type="http://schemas.microsoft.com/office/2011/relationships/chartColorStyle" Target="colors3.xml"/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>
                <a:latin typeface="Times New Roman" panose="02020603050405020304" pitchFamily="18" charset="0"/>
                <a:cs typeface="Times New Roman" panose="02020603050405020304" pitchFamily="18" charset="0"/>
              </a:rPr>
              <a:t>Ресурсы</a:t>
            </a:r>
          </a:p>
        </c:rich>
      </c:tx>
      <c:layout/>
      <c:overlay val="0"/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9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Трудовые;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16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3.1463930171470395E-2"/>
                  <c:y val="1.9344733450129815E-2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Сырье;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110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2.9076664347440821E-2"/>
                  <c:y val="-3.0210706777626935E-2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Финансы;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50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'Вариант 1'!$H$6:$H$8</c:f>
              <c:numCache>
                <c:formatCode>General</c:formatCode>
                <c:ptCount val="3"/>
                <c:pt idx="0">
                  <c:v>16</c:v>
                </c:pt>
                <c:pt idx="1">
                  <c:v>110</c:v>
                </c:pt>
                <c:pt idx="2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53-4D0E-A12C-0A8B27AF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/>
              <a:t>Оптимальное распределение выпускаемой продукции</a:t>
            </a:r>
          </a:p>
        </c:rich>
      </c:tx>
      <c:layout>
        <c:manualLayout>
          <c:xMode val="edge"/>
          <c:yMode val="edge"/>
          <c:x val="0.11790929234620866"/>
          <c:y val="3.669303316313447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'Вариант 1'!$B$15:$E$15</c:f>
              <c:numCache>
                <c:formatCode>General</c:formatCode>
                <c:ptCount val="4"/>
                <c:pt idx="0">
                  <c:v>12.5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37-4CAC-92DE-32DBD33C3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914048"/>
        <c:axId val="242915584"/>
      </c:barChart>
      <c:catAx>
        <c:axId val="2429140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ru-RU"/>
          </a:p>
        </c:txPr>
        <c:crossAx val="242915584"/>
        <c:crosses val="autoZero"/>
        <c:auto val="1"/>
        <c:lblAlgn val="ctr"/>
        <c:lblOffset val="100"/>
        <c:noMultiLvlLbl val="0"/>
      </c:catAx>
      <c:valAx>
        <c:axId val="2429155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ru-RU"/>
          </a:p>
        </c:txPr>
        <c:crossAx val="242914048"/>
        <c:crosses val="autoZero"/>
        <c:crossBetween val="between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>
                <a:latin typeface="Times New Roman" panose="02020603050405020304" pitchFamily="18" charset="0"/>
                <a:cs typeface="Times New Roman" panose="02020603050405020304" pitchFamily="18" charset="0"/>
              </a:rPr>
              <a:t>Ресурсы</a:t>
            </a:r>
          </a:p>
        </c:rich>
      </c:tx>
      <c:layout/>
      <c:overlay val="0"/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11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21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explosion val="9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>
                <c:manualLayout>
                  <c:x val="5.6352220678297565E-2"/>
                  <c:y val="-1.3642564802182811E-2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Трудовые;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16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-6.3455097524574136E-2"/>
                  <c:y val="0.1846533678515288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Сырье;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110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5.983510884668828E-2"/>
                  <c:y val="0.40716252555742949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Финансы;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100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1"/>
          </c:dLbls>
          <c:val>
            <c:numRef>
              <c:f>'Вариант 2'!$H$6:$H$8</c:f>
              <c:numCache>
                <c:formatCode>General</c:formatCode>
                <c:ptCount val="3"/>
                <c:pt idx="0">
                  <c:v>16</c:v>
                </c:pt>
                <c:pt idx="1">
                  <c:v>110</c:v>
                </c:pt>
                <c:pt idx="2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5C-4723-8BC8-6F524F8D5D1F}"/>
            </c:ext>
          </c:extLst>
        </c:ser>
        <c:ser>
          <c:idx val="1"/>
          <c:order val="1"/>
          <c:tx>
            <c:strRef>
              <c:f>'Вариант 2'!$A$6:$A$8</c:f>
              <c:strCache>
                <c:ptCount val="1"/>
                <c:pt idx="0">
                  <c:v>Трудовые Сырье Финансы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 b="1" i="0" baseline="0">
                <a:effectLst/>
                <a:latin typeface="+mn-lt"/>
                <a:cs typeface="Times New Roman" panose="02020603050405020304" pitchFamily="18" charset="0"/>
              </a:rPr>
              <a:t>Оптимальное распределение выпускаемой продукции</a:t>
            </a:r>
            <a:endParaRPr lang="ru-RU" sz="1400">
              <a:effectLst/>
              <a:latin typeface="+mn-lt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3019516719038202"/>
          <c:y val="3.63925784929890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29398438721735E-2"/>
          <c:y val="0.26579515897545541"/>
          <c:w val="0.90614832566219072"/>
          <c:h val="0.627802990193281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'Вариант 2'!$B$14:$E$14</c:f>
              <c:strCache>
                <c:ptCount val="4"/>
                <c:pt idx="0">
                  <c:v>Прод1</c:v>
                </c:pt>
                <c:pt idx="1">
                  <c:v>Прод2</c:v>
                </c:pt>
                <c:pt idx="2">
                  <c:v>Прод3</c:v>
                </c:pt>
                <c:pt idx="3">
                  <c:v>Прод4</c:v>
                </c:pt>
              </c:strCache>
            </c:strRef>
          </c:cat>
          <c:val>
            <c:numRef>
              <c:f>'Вариант 2'!$B$15:$E$15</c:f>
              <c:numCache>
                <c:formatCode>General</c:formatCode>
                <c:ptCount val="4"/>
                <c:pt idx="0">
                  <c:v>9.9999999999999982</c:v>
                </c:pt>
                <c:pt idx="1">
                  <c:v>0</c:v>
                </c:pt>
                <c:pt idx="2">
                  <c:v>5.9999999999999991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D5B-4FE0-94C5-3C50700C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3688192"/>
        <c:axId val="243689728"/>
      </c:barChart>
      <c:catAx>
        <c:axId val="2436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689728"/>
        <c:crosses val="autoZero"/>
        <c:auto val="1"/>
        <c:lblAlgn val="ctr"/>
        <c:lblOffset val="100"/>
        <c:noMultiLvlLbl val="0"/>
      </c:catAx>
      <c:valAx>
        <c:axId val="2436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688192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>
                <a:latin typeface="Times New Roman" panose="02020603050405020304" pitchFamily="18" charset="0"/>
                <a:cs typeface="Times New Roman" panose="02020603050405020304" pitchFamily="18" charset="0"/>
              </a:rPr>
              <a:t>Ресурсы</a:t>
            </a:r>
          </a:p>
        </c:rich>
      </c:tx>
      <c:layout/>
      <c:overlay val="0"/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6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3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explosion val="12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>
                <c:manualLayout>
                  <c:x val="3.5650623885918005E-2"/>
                  <c:y val="-4.6312385426987429E-3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Трудовые;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16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2.5464731347084289E-3"/>
                  <c:y val="0.22693068859223842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Сырье;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110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1.7825311942959002E-2"/>
                  <c:y val="0.2269306885922385"/>
                </c:manualLayout>
              </c:layout>
              <c:tx>
                <c:rich>
                  <a:bodyPr/>
                  <a:lstStyle/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Финансы;</a:t>
                    </a:r>
                  </a:p>
                  <a:p>
                    <a:r>
                      <a:rPr lang="ru-RU" sz="12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150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1"/>
          </c:dLbls>
          <c:val>
            <c:numRef>
              <c:f>'Вариант 3'!$H$6:$H$8</c:f>
              <c:numCache>
                <c:formatCode>General</c:formatCode>
                <c:ptCount val="3"/>
                <c:pt idx="0">
                  <c:v>16</c:v>
                </c:pt>
                <c:pt idx="1">
                  <c:v>110</c:v>
                </c:pt>
                <c:pt idx="2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2E-4EEB-86BA-23E8E6386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>
                <a:latin typeface="Times New Roman" panose="02020603050405020304" pitchFamily="18" charset="0"/>
                <a:cs typeface="Times New Roman" panose="02020603050405020304" pitchFamily="18" charset="0"/>
              </a:rPr>
              <a:t>Оптимальное распределение выпускаемой</a:t>
            </a:r>
            <a:r>
              <a:rPr lang="ru-RU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продукции</a:t>
            </a:r>
            <a:endParaRPr lang="ru-RU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2357142857142857"/>
          <c:y val="4.62160348534405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303524559430067E-2"/>
          <c:y val="0.26250707796754252"/>
          <c:w val="0.898791713535808"/>
          <c:h val="0.647302148063075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'Вариант 3'!$B$15:$E$15</c:f>
              <c:numCache>
                <c:formatCode>General</c:formatCode>
                <c:ptCount val="4"/>
                <c:pt idx="0" formatCode="0.00">
                  <c:v>1.6666666666666687</c:v>
                </c:pt>
                <c:pt idx="1">
                  <c:v>0</c:v>
                </c:pt>
                <c:pt idx="2" formatCode="0.00">
                  <c:v>14.33333333333333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9B-49F5-A8BE-B9F66CC6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3775744"/>
        <c:axId val="243777536"/>
      </c:barChart>
      <c:catAx>
        <c:axId val="24377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777536"/>
        <c:crosses val="autoZero"/>
        <c:auto val="1"/>
        <c:lblAlgn val="ctr"/>
        <c:lblOffset val="100"/>
        <c:noMultiLvlLbl val="0"/>
      </c:catAx>
      <c:valAx>
        <c:axId val="2437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775744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Прибыль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Отчёт!$K$15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txPr>
              <a:bodyPr/>
              <a:lstStyle/>
              <a:p>
                <a:pPr>
                  <a:defRPr sz="12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Отчёт!$J$16:$J$18</c:f>
              <c:strCache>
                <c:ptCount val="3"/>
                <c:pt idx="0">
                  <c:v>Финансы = 50</c:v>
                </c:pt>
                <c:pt idx="1">
                  <c:v>Финансы = 100</c:v>
                </c:pt>
                <c:pt idx="2">
                  <c:v>Финансы = 150</c:v>
                </c:pt>
              </c:strCache>
            </c:strRef>
          </c:cat>
          <c:val>
            <c:numRef>
              <c:f>Отчёт!$K$16:$K$18</c:f>
              <c:numCache>
                <c:formatCode>General</c:formatCode>
                <c:ptCount val="3"/>
                <c:pt idx="0">
                  <c:v>750</c:v>
                </c:pt>
                <c:pt idx="1">
                  <c:v>1320</c:v>
                </c:pt>
                <c:pt idx="2">
                  <c:v>1820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D3-43BC-BED1-2C381A2F2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3987968"/>
        <c:axId val="243989504"/>
        <c:axId val="0"/>
      </c:bar3DChart>
      <c:catAx>
        <c:axId val="2439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989504"/>
        <c:crosses val="autoZero"/>
        <c:auto val="1"/>
        <c:lblAlgn val="ctr"/>
        <c:lblOffset val="100"/>
        <c:noMultiLvlLbl val="0"/>
      </c:catAx>
      <c:valAx>
        <c:axId val="2439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39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Сырье</a:t>
            </a:r>
          </a:p>
        </c:rich>
      </c:tx>
      <c:layout>
        <c:manualLayout>
          <c:xMode val="edge"/>
          <c:yMode val="edge"/>
          <c:x val="0.45423249959367729"/>
          <c:y val="2.59740259740259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Отчёт!$L$15</c:f>
              <c:strCache>
                <c:ptCount val="1"/>
                <c:pt idx="0">
                  <c:v>Сырье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Отчёт!$J$16:$J$18</c:f>
              <c:strCache>
                <c:ptCount val="3"/>
                <c:pt idx="0">
                  <c:v>Финансы = 50</c:v>
                </c:pt>
                <c:pt idx="1">
                  <c:v>Финансы = 100</c:v>
                </c:pt>
                <c:pt idx="2">
                  <c:v>Финансы = 150</c:v>
                </c:pt>
              </c:strCache>
            </c:strRef>
          </c:cat>
          <c:val>
            <c:numRef>
              <c:f>Отчёт!$L$16:$L$18</c:f>
              <c:numCache>
                <c:formatCode>General</c:formatCode>
                <c:ptCount val="3"/>
                <c:pt idx="0">
                  <c:v>75</c:v>
                </c:pt>
                <c:pt idx="1">
                  <c:v>84</c:v>
                </c:pt>
                <c:pt idx="2">
                  <c:v>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C1-43AE-A76C-294F60E5F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4023296"/>
        <c:axId val="244024832"/>
        <c:axId val="0"/>
      </c:bar3DChart>
      <c:catAx>
        <c:axId val="2440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4024832"/>
        <c:crosses val="autoZero"/>
        <c:auto val="1"/>
        <c:lblAlgn val="ctr"/>
        <c:lblOffset val="100"/>
        <c:noMultiLvlLbl val="0"/>
      </c:catAx>
      <c:valAx>
        <c:axId val="2440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4402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14286</xdr:rowOff>
    </xdr:from>
    <xdr:to>
      <xdr:col>6</xdr:col>
      <xdr:colOff>647699</xdr:colOff>
      <xdr:row>30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70074C49-7C7A-41D0-82CC-988123F9E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190499</xdr:colOff>
      <xdr:row>16</xdr:row>
      <xdr:rowOff>4762</xdr:rowOff>
    </xdr:from>
    <xdr:to>
      <xdr:col>15</xdr:col>
      <xdr:colOff>9524</xdr:colOff>
      <xdr:row>30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802C06E9-F64A-469F-B047-2178231B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0</xdr:rowOff>
    </xdr:from>
    <xdr:to>
      <xdr:col>6</xdr:col>
      <xdr:colOff>266700</xdr:colOff>
      <xdr:row>30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1743CEB-FBCD-4873-B75E-7A75FB8FC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16</xdr:row>
      <xdr:rowOff>4762</xdr:rowOff>
    </xdr:from>
    <xdr:to>
      <xdr:col>14</xdr:col>
      <xdr:colOff>609599</xdr:colOff>
      <xdr:row>30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B1ED69CB-538C-4DA8-9839-C90A1EF83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0.21725</cdr:x>
      <cdr:y>0.62483</cdr:y>
    </cdr:from>
    <cdr:to>
      <cdr:x>0.21882</cdr:x>
      <cdr:y>0.75034</cdr:y>
    </cdr:to>
    <cdr:cxnSp macro="">
      <cdr:nvCxnSpPr>
        <cdr:cNvPr id="3" name="Прямая соединительная линия 2"/>
        <cdr:cNvCxnSpPr/>
      </cdr:nvCxnSpPr>
      <cdr:spPr>
        <a:xfrm xmlns:a="http://schemas.openxmlformats.org/drawingml/2006/main">
          <a:off x="1055370" y="1744980"/>
          <a:ext cx="7620" cy="3505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28575</xdr:rowOff>
    </xdr:from>
    <xdr:to>
      <xdr:col>6</xdr:col>
      <xdr:colOff>247650</xdr:colOff>
      <xdr:row>29</xdr:row>
      <xdr:rowOff>195262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529FE79B-757B-40E4-BEA1-D4ED7FF96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33336</xdr:rowOff>
    </xdr:from>
    <xdr:to>
      <xdr:col>14</xdr:col>
      <xdr:colOff>601980</xdr:colOff>
      <xdr:row>30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7BB79D30-71EC-4ED6-A349-4BFF209DD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175259</xdr:rowOff>
    </xdr:from>
    <xdr:to>
      <xdr:col>8</xdr:col>
      <xdr:colOff>22860</xdr:colOff>
      <xdr:row>27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FF4D2D7-6CE8-4FC0-93B3-FEB1BF1D6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11</xdr:row>
      <xdr:rowOff>175260</xdr:rowOff>
    </xdr:from>
    <xdr:to>
      <xdr:col>16</xdr:col>
      <xdr:colOff>601980</xdr:colOff>
      <xdr:row>28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9FAD5DE7-F547-4F99-A8FD-150E04F46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I12" sqref="I12"/>
    </sheetView>
  </sheetViews>
  <sheetFormatPr defaultRowHeight="14.4" x14ac:dyDescent="0.3"/>
  <cols>
    <col min="1" max="1" width="14.6640625" customWidth="1"/>
    <col min="2" max="4" width="7.88671875" bestFit="1" customWidth="1"/>
    <col min="6" max="6" width="16.5546875" customWidth="1"/>
    <col min="7" max="7" width="7.109375" bestFit="1" customWidth="1"/>
    <col min="8" max="8" width="15.6640625" customWidth="1"/>
  </cols>
  <sheetData>
    <row r="1" spans="1:18" ht="21" thickBot="1" x14ac:dyDescent="0.35">
      <c r="A1" s="45" t="s">
        <v>18</v>
      </c>
      <c r="B1" s="45"/>
      <c r="C1" s="45"/>
      <c r="D1" s="45"/>
      <c r="E1" s="45"/>
      <c r="F1" s="45"/>
      <c r="G1" s="45"/>
      <c r="H1" s="45"/>
    </row>
    <row r="2" spans="1:18" ht="28.8" customHeight="1" x14ac:dyDescent="0.3">
      <c r="A2" s="46" t="s">
        <v>24</v>
      </c>
      <c r="B2" s="47"/>
      <c r="C2" s="47"/>
      <c r="D2" s="47"/>
      <c r="E2" s="47"/>
      <c r="F2" s="47"/>
      <c r="G2" s="47"/>
      <c r="H2" s="48"/>
    </row>
    <row r="3" spans="1:18" ht="32.4" customHeight="1" thickBot="1" x14ac:dyDescent="0.35">
      <c r="A3" s="49"/>
      <c r="B3" s="50"/>
      <c r="C3" s="50"/>
      <c r="D3" s="50"/>
      <c r="E3" s="50"/>
      <c r="F3" s="50"/>
      <c r="G3" s="50"/>
      <c r="H3" s="51"/>
    </row>
    <row r="4" spans="1:18" ht="21" thickBot="1" x14ac:dyDescent="0.35">
      <c r="A4" s="16"/>
      <c r="B4" s="16"/>
      <c r="C4" s="16"/>
      <c r="D4" s="16"/>
      <c r="E4" s="16"/>
      <c r="F4" s="16"/>
      <c r="G4" s="16"/>
      <c r="H4" s="16"/>
    </row>
    <row r="5" spans="1:18" ht="61.2" customHeight="1" thickBot="1" x14ac:dyDescent="0.35">
      <c r="A5" s="43" t="s">
        <v>10</v>
      </c>
      <c r="B5" s="52" t="s">
        <v>26</v>
      </c>
      <c r="C5" s="53"/>
      <c r="D5" s="53"/>
      <c r="E5" s="54"/>
      <c r="F5" s="31" t="s">
        <v>14</v>
      </c>
      <c r="G5" s="31" t="s">
        <v>15</v>
      </c>
      <c r="H5" s="32" t="s">
        <v>16</v>
      </c>
      <c r="I5" s="1"/>
      <c r="J5" s="1"/>
      <c r="K5" s="1"/>
      <c r="L5" s="1"/>
      <c r="M5" s="1"/>
    </row>
    <row r="6" spans="1:18" ht="18" x14ac:dyDescent="0.3">
      <c r="A6" s="33" t="s">
        <v>11</v>
      </c>
      <c r="B6" s="34">
        <v>1</v>
      </c>
      <c r="C6" s="34">
        <v>1</v>
      </c>
      <c r="D6" s="34">
        <v>1</v>
      </c>
      <c r="E6" s="34">
        <v>1</v>
      </c>
      <c r="F6" s="34">
        <f>SUMPRODUCT($B$15:$E$15,B6:E6)</f>
        <v>12.5</v>
      </c>
      <c r="G6" s="34" t="s">
        <v>17</v>
      </c>
      <c r="H6" s="35">
        <v>16</v>
      </c>
      <c r="I6" s="1"/>
      <c r="J6" s="1"/>
      <c r="K6" s="1"/>
      <c r="L6" s="1"/>
    </row>
    <row r="7" spans="1:18" ht="18" x14ac:dyDescent="0.3">
      <c r="A7" s="36" t="s">
        <v>12</v>
      </c>
      <c r="B7" s="37">
        <v>6</v>
      </c>
      <c r="C7" s="37">
        <v>5</v>
      </c>
      <c r="D7" s="37">
        <v>4</v>
      </c>
      <c r="E7" s="37">
        <v>3</v>
      </c>
      <c r="F7" s="37">
        <f>SUMPRODUCT($B$15:$E$15,B7:E7)</f>
        <v>75</v>
      </c>
      <c r="G7" s="37" t="s">
        <v>17</v>
      </c>
      <c r="H7" s="38">
        <v>110</v>
      </c>
      <c r="I7" s="1"/>
      <c r="J7" s="1"/>
      <c r="K7" s="1"/>
      <c r="L7" s="1"/>
    </row>
    <row r="8" spans="1:18" ht="18.600000000000001" thickBot="1" x14ac:dyDescent="0.35">
      <c r="A8" s="39" t="s">
        <v>13</v>
      </c>
      <c r="B8" s="40">
        <v>4</v>
      </c>
      <c r="C8" s="40">
        <v>6</v>
      </c>
      <c r="D8" s="40">
        <v>10</v>
      </c>
      <c r="E8" s="40">
        <v>13</v>
      </c>
      <c r="F8" s="40">
        <f>SUMPRODUCT($B$15:$E$15,B8:E8)</f>
        <v>50</v>
      </c>
      <c r="G8" s="40" t="s">
        <v>17</v>
      </c>
      <c r="H8" s="41">
        <v>50</v>
      </c>
      <c r="I8" s="1"/>
      <c r="J8" s="1"/>
      <c r="K8" s="1"/>
      <c r="L8" s="1"/>
      <c r="M8" s="1"/>
    </row>
    <row r="9" spans="1:18" ht="18.600000000000001" thickBot="1" x14ac:dyDescent="0.4">
      <c r="A9" s="6"/>
      <c r="B9" s="6"/>
      <c r="C9" s="6"/>
      <c r="D9" s="6"/>
      <c r="E9" s="6"/>
      <c r="F9" s="6"/>
      <c r="G9" s="6"/>
      <c r="H9" s="6"/>
      <c r="I9" s="1"/>
      <c r="J9" s="1"/>
      <c r="P9" s="1"/>
      <c r="Q9" s="1"/>
      <c r="R9" s="1"/>
    </row>
    <row r="10" spans="1:18" ht="18.600000000000001" thickBot="1" x14ac:dyDescent="0.4">
      <c r="A10" s="7"/>
      <c r="B10" s="7"/>
      <c r="C10" s="7"/>
      <c r="D10" s="7"/>
      <c r="E10" s="7"/>
      <c r="F10" s="8" t="s">
        <v>19</v>
      </c>
      <c r="G10" s="9" t="s">
        <v>9</v>
      </c>
      <c r="H10" s="6"/>
      <c r="I10" s="1"/>
      <c r="J10" s="1"/>
      <c r="P10" s="1"/>
      <c r="Q10" s="1"/>
      <c r="R10" s="1"/>
    </row>
    <row r="11" spans="1:18" ht="18.600000000000001" thickBot="1" x14ac:dyDescent="0.4">
      <c r="A11" s="10" t="s">
        <v>7</v>
      </c>
      <c r="B11" s="11">
        <v>60</v>
      </c>
      <c r="C11" s="11">
        <v>70</v>
      </c>
      <c r="D11" s="11">
        <v>120</v>
      </c>
      <c r="E11" s="11">
        <v>130</v>
      </c>
      <c r="F11" s="11">
        <f>SUMPRODUCT(B15:E15,B11:E11)</f>
        <v>750</v>
      </c>
      <c r="G11" s="9" t="s">
        <v>8</v>
      </c>
      <c r="H11" s="12"/>
      <c r="I11" s="1"/>
      <c r="J11" s="1"/>
      <c r="P11" s="1"/>
      <c r="Q11" s="1"/>
      <c r="R11" s="1"/>
    </row>
    <row r="12" spans="1:18" ht="18" x14ac:dyDescent="0.35">
      <c r="A12" s="6"/>
      <c r="B12" s="6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600000000000001" thickBot="1" x14ac:dyDescent="0.4">
      <c r="A13" s="44" t="s">
        <v>0</v>
      </c>
      <c r="B13" s="44"/>
      <c r="C13" s="44"/>
      <c r="D13" s="44"/>
      <c r="E13" s="44"/>
      <c r="F13" s="6"/>
      <c r="G13" s="6"/>
      <c r="H13" s="6"/>
      <c r="I13" s="1"/>
      <c r="J13" s="1"/>
    </row>
    <row r="14" spans="1:18" ht="18" x14ac:dyDescent="0.35">
      <c r="A14" s="13" t="s">
        <v>1</v>
      </c>
      <c r="B14" s="2" t="s">
        <v>3</v>
      </c>
      <c r="C14" s="2" t="s">
        <v>4</v>
      </c>
      <c r="D14" s="2" t="s">
        <v>5</v>
      </c>
      <c r="E14" s="3" t="s">
        <v>6</v>
      </c>
      <c r="F14" s="6"/>
      <c r="G14" s="6"/>
      <c r="H14" s="6"/>
      <c r="I14" s="1"/>
      <c r="J14" s="1"/>
      <c r="R14" s="1"/>
    </row>
    <row r="15" spans="1:18" ht="18.600000000000001" thickBot="1" x14ac:dyDescent="0.4">
      <c r="A15" s="14" t="s">
        <v>2</v>
      </c>
      <c r="B15" s="4">
        <v>12.5</v>
      </c>
      <c r="C15" s="4">
        <v>0</v>
      </c>
      <c r="D15" s="4">
        <v>0</v>
      </c>
      <c r="E15" s="5">
        <v>0</v>
      </c>
      <c r="F15" s="6"/>
      <c r="G15" s="6"/>
      <c r="H15" s="6"/>
      <c r="I15" s="1"/>
      <c r="J15" s="1"/>
      <c r="K15" s="1"/>
      <c r="L15" s="1"/>
      <c r="M15" s="1"/>
    </row>
    <row r="16" spans="1:18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4">
    <mergeCell ref="A13:E13"/>
    <mergeCell ref="A1:H1"/>
    <mergeCell ref="A2:H3"/>
    <mergeCell ref="B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R18" sqref="R18"/>
    </sheetView>
  </sheetViews>
  <sheetFormatPr defaultRowHeight="14.4" x14ac:dyDescent="0.3"/>
  <cols>
    <col min="1" max="1" width="15.109375" customWidth="1"/>
    <col min="6" max="6" width="16.5546875" customWidth="1"/>
    <col min="7" max="7" width="10" customWidth="1"/>
    <col min="8" max="8" width="15.6640625" customWidth="1"/>
  </cols>
  <sheetData>
    <row r="1" spans="1:17" ht="21" thickBot="1" x14ac:dyDescent="0.35">
      <c r="A1" s="56" t="s">
        <v>18</v>
      </c>
      <c r="B1" s="56"/>
      <c r="C1" s="56"/>
      <c r="D1" s="56"/>
      <c r="E1" s="56"/>
      <c r="F1" s="56"/>
      <c r="G1" s="56"/>
      <c r="H1" s="56"/>
    </row>
    <row r="2" spans="1:17" ht="33.6" customHeight="1" x14ac:dyDescent="0.3">
      <c r="A2" s="46" t="s">
        <v>24</v>
      </c>
      <c r="B2" s="47"/>
      <c r="C2" s="47"/>
      <c r="D2" s="47"/>
      <c r="E2" s="47"/>
      <c r="F2" s="47"/>
      <c r="G2" s="47"/>
      <c r="H2" s="48"/>
    </row>
    <row r="3" spans="1:17" ht="32.4" customHeight="1" thickBot="1" x14ac:dyDescent="0.35">
      <c r="A3" s="49"/>
      <c r="B3" s="50"/>
      <c r="C3" s="50"/>
      <c r="D3" s="50"/>
      <c r="E3" s="50"/>
      <c r="F3" s="50"/>
      <c r="G3" s="50"/>
      <c r="H3" s="51"/>
    </row>
    <row r="4" spans="1:17" ht="21" thickBot="1" x14ac:dyDescent="0.35">
      <c r="A4" s="15"/>
      <c r="B4" s="15"/>
      <c r="C4" s="15"/>
      <c r="D4" s="15"/>
      <c r="E4" s="15"/>
      <c r="F4" s="15"/>
      <c r="G4" s="15"/>
      <c r="H4" s="15"/>
    </row>
    <row r="5" spans="1:17" ht="60" customHeight="1" thickBot="1" x14ac:dyDescent="0.35">
      <c r="A5" s="43" t="s">
        <v>10</v>
      </c>
      <c r="B5" s="52" t="s">
        <v>26</v>
      </c>
      <c r="C5" s="53"/>
      <c r="D5" s="53"/>
      <c r="E5" s="54"/>
      <c r="F5" s="31" t="s">
        <v>14</v>
      </c>
      <c r="G5" s="31" t="s">
        <v>15</v>
      </c>
      <c r="H5" s="32" t="s">
        <v>16</v>
      </c>
      <c r="I5" s="1"/>
      <c r="J5" s="1"/>
      <c r="K5" s="1"/>
      <c r="L5" s="1"/>
      <c r="M5" s="1"/>
    </row>
    <row r="6" spans="1:17" ht="18" x14ac:dyDescent="0.3">
      <c r="A6" s="33" t="s">
        <v>11</v>
      </c>
      <c r="B6" s="34">
        <v>1</v>
      </c>
      <c r="C6" s="34">
        <v>1</v>
      </c>
      <c r="D6" s="34">
        <v>1</v>
      </c>
      <c r="E6" s="34">
        <v>1</v>
      </c>
      <c r="F6" s="34">
        <f>SUMPRODUCT(B15:E15,B6:E6)</f>
        <v>15.999999999999996</v>
      </c>
      <c r="G6" s="34" t="s">
        <v>17</v>
      </c>
      <c r="H6" s="35">
        <v>16</v>
      </c>
      <c r="I6" s="1"/>
      <c r="J6" s="1"/>
      <c r="K6" s="1"/>
      <c r="L6" s="1"/>
    </row>
    <row r="7" spans="1:17" ht="18" x14ac:dyDescent="0.3">
      <c r="A7" s="36" t="s">
        <v>12</v>
      </c>
      <c r="B7" s="37">
        <v>6</v>
      </c>
      <c r="C7" s="37">
        <v>5</v>
      </c>
      <c r="D7" s="37">
        <v>4</v>
      </c>
      <c r="E7" s="37">
        <v>3</v>
      </c>
      <c r="F7" s="37">
        <f>SUMPRODUCT(B15:E15,B7:E7)</f>
        <v>83.999999999999986</v>
      </c>
      <c r="G7" s="37" t="s">
        <v>17</v>
      </c>
      <c r="H7" s="38">
        <v>110</v>
      </c>
      <c r="I7" s="1"/>
      <c r="O7" s="1"/>
      <c r="P7" s="1"/>
      <c r="Q7" s="1"/>
    </row>
    <row r="8" spans="1:17" ht="18.600000000000001" thickBot="1" x14ac:dyDescent="0.35">
      <c r="A8" s="39" t="s">
        <v>13</v>
      </c>
      <c r="B8" s="40">
        <v>4</v>
      </c>
      <c r="C8" s="40">
        <v>6</v>
      </c>
      <c r="D8" s="40">
        <v>10</v>
      </c>
      <c r="E8" s="40">
        <v>13</v>
      </c>
      <c r="F8" s="40">
        <f>SUMPRODUCT(B15:E15,B8:E8)</f>
        <v>99.999999999999986</v>
      </c>
      <c r="G8" s="40" t="s">
        <v>17</v>
      </c>
      <c r="H8" s="41">
        <v>100</v>
      </c>
      <c r="I8" s="1"/>
      <c r="O8" s="1"/>
      <c r="P8" s="1"/>
      <c r="Q8" s="1"/>
    </row>
    <row r="9" spans="1:17" ht="18.600000000000001" thickBot="1" x14ac:dyDescent="0.4">
      <c r="A9" s="6"/>
      <c r="B9" s="6"/>
      <c r="C9" s="6"/>
      <c r="D9" s="6"/>
      <c r="E9" s="6"/>
      <c r="F9" s="6"/>
      <c r="G9" s="6"/>
      <c r="H9" s="6"/>
      <c r="I9" s="1"/>
      <c r="O9" s="1"/>
      <c r="P9" s="1"/>
      <c r="Q9" s="1"/>
    </row>
    <row r="10" spans="1:17" ht="18.600000000000001" thickBot="1" x14ac:dyDescent="0.4">
      <c r="A10" s="7"/>
      <c r="B10" s="7"/>
      <c r="C10" s="7"/>
      <c r="D10" s="7"/>
      <c r="E10" s="7"/>
      <c r="F10" s="8" t="s">
        <v>19</v>
      </c>
      <c r="G10" s="9" t="s">
        <v>9</v>
      </c>
      <c r="H10" s="6"/>
      <c r="I10" s="1"/>
      <c r="J10" s="1"/>
      <c r="K10" s="1"/>
      <c r="L10" s="1"/>
      <c r="M10" s="1"/>
      <c r="N10" s="1"/>
      <c r="O10" s="1"/>
      <c r="P10" s="1"/>
      <c r="Q10" s="1"/>
    </row>
    <row r="11" spans="1:17" ht="18.600000000000001" thickBot="1" x14ac:dyDescent="0.4">
      <c r="A11" s="10" t="s">
        <v>7</v>
      </c>
      <c r="B11" s="11">
        <v>60</v>
      </c>
      <c r="C11" s="11">
        <v>70</v>
      </c>
      <c r="D11" s="11">
        <v>120</v>
      </c>
      <c r="E11" s="11">
        <v>130</v>
      </c>
      <c r="F11" s="11">
        <f>SUMPRODUCT(B15:E15,B11:E11)</f>
        <v>1319.9999999999998</v>
      </c>
      <c r="G11" s="9" t="s">
        <v>8</v>
      </c>
      <c r="H11" s="6"/>
      <c r="I11" s="1"/>
    </row>
    <row r="12" spans="1:17" ht="18" x14ac:dyDescent="0.35">
      <c r="A12" s="6"/>
      <c r="B12" s="6"/>
      <c r="C12" s="6"/>
      <c r="D12" s="6"/>
      <c r="E12" s="6"/>
      <c r="F12" s="6"/>
      <c r="G12" s="6"/>
      <c r="H12" s="6"/>
      <c r="I12" s="1"/>
      <c r="Q12" s="1"/>
    </row>
    <row r="13" spans="1:17" ht="18.600000000000001" thickBot="1" x14ac:dyDescent="0.4">
      <c r="A13" s="55" t="s">
        <v>0</v>
      </c>
      <c r="B13" s="55"/>
      <c r="C13" s="55"/>
      <c r="D13" s="55"/>
      <c r="E13" s="55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</row>
    <row r="14" spans="1:17" ht="18" x14ac:dyDescent="0.35">
      <c r="A14" s="13" t="s">
        <v>1</v>
      </c>
      <c r="B14" s="2" t="s">
        <v>3</v>
      </c>
      <c r="C14" s="2" t="s">
        <v>4</v>
      </c>
      <c r="D14" s="2" t="s">
        <v>5</v>
      </c>
      <c r="E14" s="3" t="s">
        <v>6</v>
      </c>
      <c r="F14" s="6"/>
      <c r="G14" s="6"/>
      <c r="H14" s="6"/>
      <c r="I14" s="1"/>
      <c r="J14" s="1"/>
      <c r="K14" s="1"/>
      <c r="L14" s="1"/>
      <c r="M14" s="1"/>
    </row>
    <row r="15" spans="1:17" ht="18.600000000000001" thickBot="1" x14ac:dyDescent="0.4">
      <c r="A15" s="14" t="s">
        <v>2</v>
      </c>
      <c r="B15" s="4">
        <v>9.9999999999999982</v>
      </c>
      <c r="C15" s="4">
        <v>0</v>
      </c>
      <c r="D15" s="4">
        <v>5.9999999999999991</v>
      </c>
      <c r="E15" s="5">
        <v>0</v>
      </c>
      <c r="F15" s="6"/>
      <c r="G15" s="6"/>
      <c r="H15" s="6"/>
      <c r="I15" s="1"/>
      <c r="J15" s="1"/>
      <c r="K15" s="1"/>
      <c r="L15" s="1"/>
      <c r="M15" s="1"/>
    </row>
    <row r="16" spans="1:17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4">
    <mergeCell ref="A13:E13"/>
    <mergeCell ref="A1:H1"/>
    <mergeCell ref="A2:H3"/>
    <mergeCell ref="B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F13" sqref="F13"/>
    </sheetView>
  </sheetViews>
  <sheetFormatPr defaultRowHeight="14.4" x14ac:dyDescent="0.3"/>
  <cols>
    <col min="1" max="1" width="14.77734375" customWidth="1"/>
    <col min="5" max="5" width="10.77734375" customWidth="1"/>
    <col min="6" max="6" width="16.88671875" customWidth="1"/>
    <col min="7" max="7" width="10" customWidth="1"/>
    <col min="8" max="8" width="15.6640625" customWidth="1"/>
  </cols>
  <sheetData>
    <row r="1" spans="1:19" ht="21" thickBot="1" x14ac:dyDescent="0.35">
      <c r="A1" s="56" t="s">
        <v>18</v>
      </c>
      <c r="B1" s="56"/>
      <c r="C1" s="56"/>
      <c r="D1" s="56"/>
      <c r="E1" s="56"/>
      <c r="F1" s="56"/>
      <c r="G1" s="56"/>
      <c r="H1" s="56"/>
    </row>
    <row r="2" spans="1:19" ht="33.6" customHeight="1" x14ac:dyDescent="0.3">
      <c r="A2" s="46" t="s">
        <v>24</v>
      </c>
      <c r="B2" s="47"/>
      <c r="C2" s="47"/>
      <c r="D2" s="47"/>
      <c r="E2" s="47"/>
      <c r="F2" s="47"/>
      <c r="G2" s="47"/>
      <c r="H2" s="48"/>
    </row>
    <row r="3" spans="1:19" ht="30.6" customHeight="1" thickBot="1" x14ac:dyDescent="0.35">
      <c r="A3" s="49"/>
      <c r="B3" s="50"/>
      <c r="C3" s="50"/>
      <c r="D3" s="50"/>
      <c r="E3" s="50"/>
      <c r="F3" s="50"/>
      <c r="G3" s="50"/>
      <c r="H3" s="51"/>
    </row>
    <row r="4" spans="1:19" ht="21" thickBot="1" x14ac:dyDescent="0.35">
      <c r="A4" s="15"/>
      <c r="B4" s="15"/>
      <c r="C4" s="15"/>
      <c r="D4" s="15"/>
      <c r="E4" s="15"/>
      <c r="F4" s="15"/>
      <c r="G4" s="15"/>
      <c r="H4" s="15"/>
    </row>
    <row r="5" spans="1:19" ht="59.4" customHeight="1" thickBot="1" x14ac:dyDescent="0.35">
      <c r="A5" s="43" t="s">
        <v>10</v>
      </c>
      <c r="B5" s="52" t="s">
        <v>26</v>
      </c>
      <c r="C5" s="53"/>
      <c r="D5" s="53"/>
      <c r="E5" s="54"/>
      <c r="F5" s="31" t="s">
        <v>14</v>
      </c>
      <c r="G5" s="31" t="s">
        <v>15</v>
      </c>
      <c r="H5" s="32" t="s">
        <v>16</v>
      </c>
      <c r="I5" s="1"/>
      <c r="J5" s="1"/>
      <c r="K5" s="1"/>
      <c r="L5" s="1"/>
      <c r="M5" s="1"/>
    </row>
    <row r="6" spans="1:19" ht="18" x14ac:dyDescent="0.3">
      <c r="A6" s="33" t="s">
        <v>11</v>
      </c>
      <c r="B6" s="34">
        <v>1</v>
      </c>
      <c r="C6" s="34">
        <v>1</v>
      </c>
      <c r="D6" s="34">
        <v>1</v>
      </c>
      <c r="E6" s="34">
        <v>1</v>
      </c>
      <c r="F6" s="34">
        <f>SUMPRODUCT(B15:E15,B6:E6)</f>
        <v>16</v>
      </c>
      <c r="G6" s="34" t="s">
        <v>17</v>
      </c>
      <c r="H6" s="35">
        <v>16</v>
      </c>
      <c r="I6" s="1"/>
      <c r="J6" s="1"/>
      <c r="K6" s="1"/>
      <c r="L6" s="1"/>
    </row>
    <row r="7" spans="1:19" ht="18" x14ac:dyDescent="0.3">
      <c r="A7" s="36" t="s">
        <v>12</v>
      </c>
      <c r="B7" s="37">
        <v>6</v>
      </c>
      <c r="C7" s="37">
        <v>5</v>
      </c>
      <c r="D7" s="37">
        <v>4</v>
      </c>
      <c r="E7" s="37">
        <v>3</v>
      </c>
      <c r="F7" s="42">
        <f>SUMPRODUCT(B15:E15,B7:E7)</f>
        <v>67.333333333333329</v>
      </c>
      <c r="G7" s="37" t="s">
        <v>17</v>
      </c>
      <c r="H7" s="38">
        <v>110</v>
      </c>
      <c r="I7" s="1"/>
      <c r="J7" s="1"/>
      <c r="K7" s="1"/>
      <c r="L7" s="1"/>
    </row>
    <row r="8" spans="1:19" ht="18.600000000000001" thickBot="1" x14ac:dyDescent="0.35">
      <c r="A8" s="39" t="s">
        <v>13</v>
      </c>
      <c r="B8" s="40">
        <v>4</v>
      </c>
      <c r="C8" s="40">
        <v>6</v>
      </c>
      <c r="D8" s="40">
        <v>10</v>
      </c>
      <c r="E8" s="40">
        <v>13</v>
      </c>
      <c r="F8" s="40">
        <f>SUMPRODUCT(B15:E15,B8:E8)</f>
        <v>150</v>
      </c>
      <c r="G8" s="40" t="s">
        <v>17</v>
      </c>
      <c r="H8" s="41">
        <v>150</v>
      </c>
      <c r="I8" s="1"/>
      <c r="J8" s="1"/>
      <c r="K8" s="1"/>
      <c r="L8" s="1"/>
      <c r="M8" s="1"/>
    </row>
    <row r="9" spans="1:19" ht="18.600000000000001" thickBot="1" x14ac:dyDescent="0.4">
      <c r="A9" s="6"/>
      <c r="B9" s="6"/>
      <c r="C9" s="6"/>
      <c r="D9" s="6"/>
      <c r="E9" s="6"/>
      <c r="F9" s="6"/>
      <c r="G9" s="6"/>
      <c r="H9" s="6"/>
      <c r="I9" s="1"/>
      <c r="J9" s="1"/>
      <c r="K9" s="1"/>
      <c r="Q9" s="1"/>
      <c r="R9" s="1"/>
      <c r="S9" s="1"/>
    </row>
    <row r="10" spans="1:19" ht="18.600000000000001" thickBot="1" x14ac:dyDescent="0.4">
      <c r="A10" s="7"/>
      <c r="B10" s="7"/>
      <c r="C10" s="7"/>
      <c r="D10" s="7"/>
      <c r="E10" s="6"/>
      <c r="F10" s="8" t="s">
        <v>19</v>
      </c>
      <c r="G10" s="9" t="s">
        <v>9</v>
      </c>
      <c r="H10" s="6"/>
      <c r="I10" s="1"/>
      <c r="J10" s="1"/>
      <c r="K10" s="1"/>
      <c r="Q10" s="1"/>
      <c r="R10" s="1"/>
      <c r="S10" s="1"/>
    </row>
    <row r="11" spans="1:19" ht="18.600000000000001" thickBot="1" x14ac:dyDescent="0.4">
      <c r="A11" s="17" t="s">
        <v>7</v>
      </c>
      <c r="B11" s="11">
        <v>60</v>
      </c>
      <c r="C11" s="11">
        <v>70</v>
      </c>
      <c r="D11" s="11">
        <v>120</v>
      </c>
      <c r="E11" s="11">
        <v>130</v>
      </c>
      <c r="F11" s="11">
        <f>SUMPRODUCT(B15:E15,B11:E11)</f>
        <v>1819.9999999999998</v>
      </c>
      <c r="G11" s="9" t="s">
        <v>8</v>
      </c>
      <c r="H11" s="6"/>
      <c r="I11" s="1"/>
      <c r="J11" s="1"/>
      <c r="K11" s="1"/>
      <c r="Q11" s="1"/>
      <c r="R11" s="1"/>
      <c r="S11" s="1"/>
    </row>
    <row r="12" spans="1:19" ht="18" x14ac:dyDescent="0.35">
      <c r="A12" s="6"/>
      <c r="B12" s="6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8.600000000000001" thickBot="1" x14ac:dyDescent="0.4">
      <c r="A13" s="44" t="s">
        <v>0</v>
      </c>
      <c r="B13" s="44"/>
      <c r="C13" s="44"/>
      <c r="D13" s="44"/>
      <c r="E13" s="44"/>
      <c r="F13" s="6"/>
      <c r="G13" s="6"/>
      <c r="H13" s="6"/>
      <c r="I13" s="1"/>
      <c r="J13" s="1"/>
      <c r="K13" s="1"/>
    </row>
    <row r="14" spans="1:19" ht="18" x14ac:dyDescent="0.35">
      <c r="A14" s="13" t="s">
        <v>1</v>
      </c>
      <c r="B14" s="2" t="s">
        <v>3</v>
      </c>
      <c r="C14" s="2" t="s">
        <v>4</v>
      </c>
      <c r="D14" s="2" t="s">
        <v>5</v>
      </c>
      <c r="E14" s="3" t="s">
        <v>6</v>
      </c>
      <c r="F14" s="6"/>
      <c r="G14" s="6"/>
      <c r="H14" s="6"/>
      <c r="I14" s="1"/>
      <c r="J14" s="1"/>
      <c r="K14" s="1"/>
      <c r="S14" s="1"/>
    </row>
    <row r="15" spans="1:19" ht="18.600000000000001" thickBot="1" x14ac:dyDescent="0.4">
      <c r="A15" s="14" t="s">
        <v>2</v>
      </c>
      <c r="B15" s="18">
        <v>1.6666666666666687</v>
      </c>
      <c r="C15" s="4">
        <v>0</v>
      </c>
      <c r="D15" s="18">
        <v>14.33333333333333</v>
      </c>
      <c r="E15" s="5">
        <v>0</v>
      </c>
      <c r="F15" s="6"/>
      <c r="G15" s="6"/>
      <c r="H15" s="6"/>
      <c r="I15" s="1"/>
      <c r="J15" s="1"/>
      <c r="K15" s="1"/>
      <c r="L15" s="1"/>
      <c r="M15" s="1"/>
    </row>
    <row r="16" spans="1:19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4">
    <mergeCell ref="A13:E13"/>
    <mergeCell ref="A1:H1"/>
    <mergeCell ref="A2:H3"/>
    <mergeCell ref="B5:E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R27" sqref="R27"/>
    </sheetView>
  </sheetViews>
  <sheetFormatPr defaultRowHeight="14.4" x14ac:dyDescent="0.3"/>
  <cols>
    <col min="1" max="4" width="15.77734375" customWidth="1"/>
    <col min="8" max="8" width="8.88671875" customWidth="1"/>
    <col min="9" max="9" width="11.109375" customWidth="1"/>
    <col min="10" max="10" width="10.21875" customWidth="1"/>
    <col min="11" max="11" width="10" customWidth="1"/>
  </cols>
  <sheetData>
    <row r="1" spans="1:12" ht="20.399999999999999" x14ac:dyDescent="0.35">
      <c r="A1" s="56" t="s">
        <v>25</v>
      </c>
      <c r="B1" s="56"/>
      <c r="C1" s="56"/>
      <c r="D1" s="56"/>
      <c r="E1" s="29"/>
      <c r="F1" s="29"/>
      <c r="G1" s="29"/>
      <c r="H1" s="29"/>
    </row>
    <row r="2" spans="1:12" ht="15" thickBot="1" x14ac:dyDescent="0.35"/>
    <row r="3" spans="1:12" ht="15.6" x14ac:dyDescent="0.3">
      <c r="A3" s="20"/>
      <c r="B3" s="21" t="s">
        <v>21</v>
      </c>
      <c r="C3" s="21" t="s">
        <v>22</v>
      </c>
      <c r="D3" s="22" t="s">
        <v>23</v>
      </c>
    </row>
    <row r="4" spans="1:12" ht="15.6" x14ac:dyDescent="0.3">
      <c r="A4" s="23" t="s">
        <v>3</v>
      </c>
      <c r="B4" s="24">
        <f>'Вариант 1'!B15</f>
        <v>12.5</v>
      </c>
      <c r="C4" s="24">
        <f>'Вариант 2'!B15</f>
        <v>9.9999999999999982</v>
      </c>
      <c r="D4" s="25">
        <f>'Вариант 3'!B15</f>
        <v>1.6666666666666687</v>
      </c>
    </row>
    <row r="5" spans="1:12" ht="15.6" x14ac:dyDescent="0.3">
      <c r="A5" s="23" t="s">
        <v>4</v>
      </c>
      <c r="B5" s="24">
        <f>'Вариант 1'!C15</f>
        <v>0</v>
      </c>
      <c r="C5" s="24">
        <f>'Вариант 2'!C15</f>
        <v>0</v>
      </c>
      <c r="D5" s="26">
        <f>'Вариант 3'!C15</f>
        <v>0</v>
      </c>
    </row>
    <row r="6" spans="1:12" ht="15.6" x14ac:dyDescent="0.3">
      <c r="A6" s="23" t="s">
        <v>5</v>
      </c>
      <c r="B6" s="24">
        <f>'Вариант 1'!D15</f>
        <v>0</v>
      </c>
      <c r="C6" s="24">
        <f>'Вариант 2'!D15</f>
        <v>5.9999999999999991</v>
      </c>
      <c r="D6" s="25">
        <f>'Вариант 3'!D15</f>
        <v>14.33333333333333</v>
      </c>
    </row>
    <row r="7" spans="1:12" ht="15.6" x14ac:dyDescent="0.3">
      <c r="A7" s="23" t="s">
        <v>6</v>
      </c>
      <c r="B7" s="24">
        <f>'Вариант 1'!E15</f>
        <v>0</v>
      </c>
      <c r="C7" s="24">
        <f>'Вариант 2'!E15</f>
        <v>0</v>
      </c>
      <c r="D7" s="26">
        <f>'Вариант 3'!E15</f>
        <v>0</v>
      </c>
    </row>
    <row r="8" spans="1:12" ht="15.6" x14ac:dyDescent="0.3">
      <c r="A8" s="23" t="s">
        <v>20</v>
      </c>
      <c r="B8" s="24">
        <f>'Вариант 1'!F11</f>
        <v>750</v>
      </c>
      <c r="C8" s="24">
        <f>'Вариант 2'!F11</f>
        <v>1319.9999999999998</v>
      </c>
      <c r="D8" s="26">
        <f>'Вариант 3'!F11</f>
        <v>1819.9999999999998</v>
      </c>
    </row>
    <row r="9" spans="1:12" ht="15.6" x14ac:dyDescent="0.3">
      <c r="A9" s="23" t="s">
        <v>11</v>
      </c>
      <c r="B9" s="24">
        <f>'Вариант 1'!F6</f>
        <v>12.5</v>
      </c>
      <c r="C9" s="24">
        <f>'Вариант 2'!F6</f>
        <v>15.999999999999996</v>
      </c>
      <c r="D9" s="26">
        <f>'Вариант 3'!F6</f>
        <v>16</v>
      </c>
    </row>
    <row r="10" spans="1:12" ht="15.6" x14ac:dyDescent="0.3">
      <c r="A10" s="23" t="s">
        <v>12</v>
      </c>
      <c r="B10" s="24">
        <f>'Вариант 1'!F7</f>
        <v>75</v>
      </c>
      <c r="C10" s="24">
        <f>'Вариант 2'!F7</f>
        <v>83.999999999999986</v>
      </c>
      <c r="D10" s="25">
        <f>'Вариант 3'!F7</f>
        <v>67.333333333333329</v>
      </c>
    </row>
    <row r="11" spans="1:12" ht="16.2" thickBot="1" x14ac:dyDescent="0.35">
      <c r="A11" s="27" t="s">
        <v>13</v>
      </c>
      <c r="B11" s="28">
        <f>'Вариант 1'!F8</f>
        <v>50</v>
      </c>
      <c r="C11" s="28">
        <f>'Вариант 2'!F8</f>
        <v>99.999999999999986</v>
      </c>
      <c r="D11" s="30">
        <f>'Вариант 3'!F8</f>
        <v>150</v>
      </c>
    </row>
    <row r="15" spans="1:12" x14ac:dyDescent="0.3">
      <c r="J15" s="19"/>
      <c r="K15" s="19" t="s">
        <v>20</v>
      </c>
      <c r="L15" s="19" t="s">
        <v>12</v>
      </c>
    </row>
    <row r="16" spans="1:12" x14ac:dyDescent="0.3">
      <c r="J16" s="19" t="s">
        <v>21</v>
      </c>
      <c r="K16" s="19">
        <v>750</v>
      </c>
      <c r="L16" s="19">
        <v>75</v>
      </c>
    </row>
    <row r="17" spans="10:12" x14ac:dyDescent="0.3">
      <c r="J17" s="19" t="s">
        <v>22</v>
      </c>
      <c r="K17" s="19">
        <v>1320</v>
      </c>
      <c r="L17" s="19">
        <v>84</v>
      </c>
    </row>
    <row r="18" spans="10:12" x14ac:dyDescent="0.3">
      <c r="J18" s="19" t="s">
        <v>23</v>
      </c>
      <c r="K18" s="19">
        <v>1820</v>
      </c>
      <c r="L18" s="19">
        <v>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 1</vt:lpstr>
      <vt:lpstr>Вариант 2</vt:lpstr>
      <vt:lpstr>Вариант 3</vt:lpstr>
      <vt:lpstr>Отчёт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2022-05-22T19:07:54Z</dcterms:modified>
</cp:coreProperties>
</file>