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F03B9304-58D3-4E19-8018-855267813CD6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21" i="2" s="1"/>
  <c r="G27" i="2" s="1"/>
  <c r="G16" i="2"/>
  <c r="G14" i="2"/>
  <c r="H15" i="2" l="1"/>
  <c r="I15" i="2" s="1"/>
  <c r="J15" i="2" s="1"/>
  <c r="K15" i="2" s="1"/>
  <c r="L15" i="2" s="1"/>
  <c r="M15" i="2" s="1"/>
  <c r="N15" i="2" s="1"/>
  <c r="O15" i="2" s="1"/>
  <c r="P15" i="2" s="1"/>
  <c r="Q15" i="2" s="1"/>
  <c r="G20" i="2"/>
  <c r="G17" i="2"/>
  <c r="G18" i="2"/>
  <c r="G22" i="2"/>
  <c r="H16" i="2"/>
  <c r="I16" i="2" s="1"/>
  <c r="J16" i="2" s="1"/>
  <c r="K16" i="2" s="1"/>
  <c r="L16" i="2" s="1"/>
  <c r="M16" i="2" s="1"/>
  <c r="N16" i="2" s="1"/>
  <c r="O16" i="2" s="1"/>
  <c r="P16" i="2" s="1"/>
  <c r="Q16" i="2" s="1"/>
  <c r="H21" i="2" l="1"/>
  <c r="I21" i="2" s="1"/>
  <c r="J21" i="2" s="1"/>
  <c r="K21" i="2" s="1"/>
  <c r="L21" i="2" s="1"/>
  <c r="M21" i="2" s="1"/>
  <c r="N21" i="2" s="1"/>
  <c r="O21" i="2" s="1"/>
  <c r="P21" i="2" s="1"/>
  <c r="Q21" i="2" s="1"/>
  <c r="H22" i="2"/>
  <c r="I22" i="2" s="1"/>
  <c r="J22" i="2" s="1"/>
  <c r="K22" i="2" s="1"/>
  <c r="L22" i="2" s="1"/>
  <c r="M22" i="2" s="1"/>
  <c r="N22" i="2" s="1"/>
  <c r="O22" i="2" s="1"/>
  <c r="P22" i="2" s="1"/>
  <c r="Q22" i="2" s="1"/>
  <c r="G28" i="2"/>
  <c r="G24" i="2"/>
  <c r="H18" i="2"/>
  <c r="I18" i="2" s="1"/>
  <c r="J18" i="2" s="1"/>
  <c r="K18" i="2" s="1"/>
  <c r="L18" i="2" s="1"/>
  <c r="M18" i="2" s="1"/>
  <c r="N18" i="2" s="1"/>
  <c r="O18" i="2" s="1"/>
  <c r="P18" i="2" s="1"/>
  <c r="Q18" i="2" s="1"/>
  <c r="G23" i="2"/>
  <c r="G26" i="2"/>
  <c r="G19" i="2"/>
  <c r="H14" i="2"/>
  <c r="I14" i="2" s="1"/>
  <c r="J14" i="2" s="1"/>
  <c r="K14" i="2" s="1"/>
  <c r="L14" i="2" s="1"/>
  <c r="M14" i="2" s="1"/>
  <c r="N14" i="2" s="1"/>
  <c r="O14" i="2" s="1"/>
  <c r="P14" i="2" s="1"/>
  <c r="Q14" i="2" s="1"/>
  <c r="H27" i="2" l="1"/>
  <c r="I27" i="2" s="1"/>
  <c r="J27" i="2" s="1"/>
  <c r="K27" i="2" s="1"/>
  <c r="L27" i="2" s="1"/>
  <c r="M27" i="2" s="1"/>
  <c r="N27" i="2" s="1"/>
  <c r="O27" i="2" s="1"/>
  <c r="P27" i="2" s="1"/>
  <c r="Q27" i="2" s="1"/>
  <c r="H28" i="2"/>
  <c r="I28" i="2" s="1"/>
  <c r="J28" i="2" s="1"/>
  <c r="K28" i="2" s="1"/>
  <c r="L28" i="2" s="1"/>
  <c r="M28" i="2" s="1"/>
  <c r="N28" i="2" s="1"/>
  <c r="O28" i="2" s="1"/>
  <c r="P28" i="2" s="1"/>
  <c r="Q28" i="2" s="1"/>
  <c r="H20" i="2"/>
  <c r="I20" i="2" s="1"/>
  <c r="J20" i="2" s="1"/>
  <c r="K20" i="2" s="1"/>
  <c r="L20" i="2" s="1"/>
  <c r="M20" i="2" s="1"/>
  <c r="N20" i="2" s="1"/>
  <c r="O20" i="2" s="1"/>
  <c r="P20" i="2" s="1"/>
  <c r="Q20" i="2" s="1"/>
  <c r="H17" i="2"/>
  <c r="I17" i="2" s="1"/>
  <c r="J17" i="2" s="1"/>
  <c r="K17" i="2" s="1"/>
  <c r="L17" i="2" s="1"/>
  <c r="M17" i="2" s="1"/>
  <c r="N17" i="2" s="1"/>
  <c r="O17" i="2" s="1"/>
  <c r="P17" i="2" s="1"/>
  <c r="Q17" i="2" s="1"/>
  <c r="G25" i="2"/>
  <c r="G29" i="2"/>
  <c r="H24" i="2"/>
  <c r="I24" i="2" s="1"/>
  <c r="J24" i="2" s="1"/>
  <c r="K24" i="2" s="1"/>
  <c r="L24" i="2" s="1"/>
  <c r="M24" i="2" s="1"/>
  <c r="N24" i="2" s="1"/>
  <c r="O24" i="2" s="1"/>
  <c r="P24" i="2" s="1"/>
  <c r="Q24" i="2" s="1"/>
  <c r="G30" i="2"/>
  <c r="H23" i="2" l="1"/>
  <c r="I23" i="2" s="1"/>
  <c r="J23" i="2" s="1"/>
  <c r="K23" i="2" s="1"/>
  <c r="L23" i="2" s="1"/>
  <c r="M23" i="2" s="1"/>
  <c r="N23" i="2" s="1"/>
  <c r="O23" i="2" s="1"/>
  <c r="P23" i="2" s="1"/>
  <c r="Q23" i="2" s="1"/>
  <c r="H26" i="2"/>
  <c r="I26" i="2" s="1"/>
  <c r="J26" i="2" s="1"/>
  <c r="K26" i="2" s="1"/>
  <c r="L26" i="2" s="1"/>
  <c r="M26" i="2" s="1"/>
  <c r="N26" i="2" s="1"/>
  <c r="O26" i="2" s="1"/>
  <c r="P26" i="2" s="1"/>
  <c r="Q26" i="2" s="1"/>
  <c r="H19" i="2"/>
  <c r="I19" i="2" s="1"/>
  <c r="J19" i="2" s="1"/>
  <c r="K19" i="2" s="1"/>
  <c r="L19" i="2" s="1"/>
  <c r="M19" i="2" s="1"/>
  <c r="N19" i="2" s="1"/>
  <c r="O19" i="2" s="1"/>
  <c r="P19" i="2" s="1"/>
  <c r="Q19" i="2" s="1"/>
  <c r="H30" i="2"/>
  <c r="I30" i="2" s="1"/>
  <c r="J30" i="2" s="1"/>
  <c r="K30" i="2" s="1"/>
  <c r="L30" i="2" s="1"/>
  <c r="M30" i="2" s="1"/>
  <c r="N30" i="2" s="1"/>
  <c r="O30" i="2" s="1"/>
  <c r="P30" i="2" s="1"/>
  <c r="Q30" i="2" s="1"/>
  <c r="G31" i="2"/>
  <c r="H29" i="2" l="1"/>
  <c r="I29" i="2" s="1"/>
  <c r="J29" i="2" s="1"/>
  <c r="K29" i="2" s="1"/>
  <c r="L29" i="2" s="1"/>
  <c r="M29" i="2" s="1"/>
  <c r="N29" i="2" s="1"/>
  <c r="O29" i="2" s="1"/>
  <c r="P29" i="2" s="1"/>
  <c r="Q29" i="2" s="1"/>
  <c r="H25" i="2"/>
  <c r="I25" i="2" s="1"/>
  <c r="J25" i="2" s="1"/>
  <c r="K25" i="2" s="1"/>
  <c r="L25" i="2" s="1"/>
  <c r="M25" i="2" s="1"/>
  <c r="N25" i="2" s="1"/>
  <c r="O25" i="2" s="1"/>
  <c r="P25" i="2" s="1"/>
  <c r="Q25" i="2" s="1"/>
  <c r="H31" i="2" l="1"/>
  <c r="I31" i="2" s="1"/>
  <c r="J31" i="2" s="1"/>
  <c r="K31" i="2" s="1"/>
  <c r="L31" i="2" s="1"/>
  <c r="M31" i="2" s="1"/>
  <c r="N31" i="2" s="1"/>
  <c r="O31" i="2" s="1"/>
  <c r="P31" i="2" s="1"/>
  <c r="Q31" i="2" s="1"/>
</calcChain>
</file>

<file path=xl/sharedStrings.xml><?xml version="1.0" encoding="utf-8"?>
<sst xmlns="http://schemas.openxmlformats.org/spreadsheetml/2006/main" count="173" uniqueCount="44">
  <si>
    <t>ReportingNode</t>
  </si>
  <si>
    <t>Year</t>
  </si>
  <si>
    <t>Month</t>
  </si>
  <si>
    <t>Scenario</t>
  </si>
  <si>
    <t>G</t>
  </si>
  <si>
    <t>DataNode</t>
  </si>
  <si>
    <t>AmountType</t>
  </si>
  <si>
    <t>EstimateType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</si>
  <si>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</si>
  <si>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</si>
  <si>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</si>
  <si>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</si>
  <si>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</si>
  <si>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</si>
  <si>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</si>
  <si>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</si>
  <si>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</si>
  <si>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</si>
  <si>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</si>
  <si>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</si>
  <si>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</si>
  <si>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</si>
  <si>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PR</t>
  </si>
  <si>
    <t>BE</t>
  </si>
  <si>
    <t>MC</t>
  </si>
  <si>
    <t>I</t>
  </si>
  <si>
    <t>NIC</t>
  </si>
  <si>
    <t>ICO</t>
  </si>
  <si>
    <t>CE</t>
  </si>
  <si>
    <t>CU</t>
  </si>
  <si>
    <t>RA</t>
  </si>
  <si>
    <t>AU</t>
  </si>
  <si>
    <t>IIU</t>
  </si>
  <si>
    <t>EV</t>
  </si>
  <si>
    <t>CL</t>
  </si>
  <si>
    <t>Quarter</t>
  </si>
  <si>
    <t>Boolean</t>
  </si>
  <si>
    <t>BooleanNullable</t>
  </si>
  <si>
    <t>QuarterZeroAllowed</t>
  </si>
  <si>
    <t>False</t>
  </si>
  <si>
    <t>True</t>
  </si>
  <si>
    <t>C</t>
  </si>
  <si>
    <t>FIIUUP10pct</t>
  </si>
  <si>
    <t>GIC2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</si>
</sst>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20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Cashflow!$A$2:$E$2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Cashflow!$F$2:$Q$2</c:f>
              <c:numCache>
                <c:formatCode>0.00</c:formatCode>
                <c:ptCount val="12"/>
                <c:pt idx="0">
                  <c:v>75</c:v>
                </c:pt>
                <c:pt idx="1">
                  <c:v>67.5</c:v>
                </c:pt>
                <c:pt idx="2">
                  <c:v>60.75</c:v>
                </c:pt>
                <c:pt idx="3">
                  <c:v>54.675000000000004</c:v>
                </c:pt>
                <c:pt idx="4">
                  <c:v>49.207500000000003</c:v>
                </c:pt>
                <c:pt idx="5">
                  <c:v>44.286750000000005</c:v>
                </c:pt>
                <c:pt idx="6">
                  <c:v>39.858075000000007</c:v>
                </c:pt>
                <c:pt idx="7">
                  <c:v>35.872267500000007</c:v>
                </c:pt>
                <c:pt idx="8">
                  <c:v>32.285040750000007</c:v>
                </c:pt>
                <c:pt idx="9">
                  <c:v>29.056536675000007</c:v>
                </c:pt>
                <c:pt idx="10">
                  <c:v>26.150883007500006</c:v>
                </c:pt>
                <c:pt idx="11">
                  <c:v>23.535794706750007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1-4AE1-BA81-8DDDD446460D}"/>
            </c:ext>
          </c:extLst>
        </c:ser>
        <c:ser>
          <c:idx val="1"/>
          <c:order val="1"/>
          <c:tx>
            <c:strRef>
              <c:f>Cashflow!$A$3:$E$3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Cashflow!$F$3:$Q$3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1-4AE1-BA81-8DDDD446460D}"/>
            </c:ext>
          </c:extLst>
        </c:ser>
        <c:ser>
          <c:idx val="2"/>
          <c:order val="2"/>
          <c:tx>
            <c:strRef>
              <c:f>Cashflow!$A$4:$E$4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Cashflow!$F$4:$Q$4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1-4AE1-BA81-8DDDD446460D}"/>
            </c:ext>
          </c:extLst>
        </c:ser>
        <c:ser>
          <c:idx val="3"/>
          <c:order val="3"/>
          <c:tx>
            <c:strRef>
              <c:f>Cashflow!$A$5:$E$5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Cashflow!$F$5:$Q$5</c:f>
              <c:numCache>
                <c:formatCode>0.00</c:formatCode>
                <c:ptCount val="12"/>
                <c:pt idx="0">
                  <c:v>-54</c:v>
                </c:pt>
                <c:pt idx="1">
                  <c:v>-49.085999999999999</c:v>
                </c:pt>
                <c:pt idx="2">
                  <c:v>-44.619173999999994</c:v>
                </c:pt>
                <c:pt idx="3">
                  <c:v>-40.558829166000002</c:v>
                </c:pt>
                <c:pt idx="4">
                  <c:v>-36.867975711894005</c:v>
                </c:pt>
                <c:pt idx="5">
                  <c:v>-33.51298992211165</c:v>
                </c:pt>
                <c:pt idx="6">
                  <c:v>-30.463307839199491</c:v>
                </c:pt>
                <c:pt idx="7">
                  <c:v>-27.691146825832334</c:v>
                </c:pt>
                <c:pt idx="8">
                  <c:v>-25.171252464681594</c:v>
                </c:pt>
                <c:pt idx="9">
                  <c:v>-22.880668490395571</c:v>
                </c:pt>
                <c:pt idx="10">
                  <c:v>-20.798527657769576</c:v>
                </c:pt>
                <c:pt idx="11">
                  <c:v>-18.905861640912544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1-4AE1-BA81-8DDDD446460D}"/>
            </c:ext>
          </c:extLst>
        </c:ser>
        <c:ser>
          <c:idx val="4"/>
          <c:order val="4"/>
          <c:tx>
            <c:strRef>
              <c:f>Cashflow!$A$6:$E$6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Cashflow!$F$6:$Q$6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B1-4AE1-BA81-8DDDD446460D}"/>
            </c:ext>
          </c:extLst>
        </c:ser>
        <c:ser>
          <c:idx val="5"/>
          <c:order val="5"/>
          <c:tx>
            <c:strRef>
              <c:f>Cashflow!$A$7:$E$7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Cashflow!$F$7:$Q$7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B1-4AE1-BA81-8DDDD446460D}"/>
            </c:ext>
          </c:extLst>
        </c:ser>
        <c:ser>
          <c:idx val="6"/>
          <c:order val="6"/>
          <c:tx>
            <c:strRef>
              <c:f>Cashflow!$A$8:$E$8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Cashflow!$F$8:$Q$8</c:f>
              <c:numCache>
                <c:formatCode>0.00</c:formatCode>
                <c:ptCount val="12"/>
                <c:pt idx="0">
                  <c:v>78</c:v>
                </c:pt>
                <c:pt idx="1">
                  <c:v>74.099999999999994</c:v>
                </c:pt>
                <c:pt idx="2">
                  <c:v>70.394999999999996</c:v>
                </c:pt>
                <c:pt idx="3">
                  <c:v>66.875249999999994</c:v>
                </c:pt>
                <c:pt idx="4">
                  <c:v>63.53148749999999</c:v>
                </c:pt>
                <c:pt idx="5">
                  <c:v>60.354913124999989</c:v>
                </c:pt>
                <c:pt idx="6">
                  <c:v>57.337167468749989</c:v>
                </c:pt>
                <c:pt idx="7">
                  <c:v>54.470309095312487</c:v>
                </c:pt>
                <c:pt idx="8">
                  <c:v>51.746793640546862</c:v>
                </c:pt>
                <c:pt idx="9">
                  <c:v>49.159453958519514</c:v>
                </c:pt>
                <c:pt idx="10">
                  <c:v>46.701481260593539</c:v>
                </c:pt>
                <c:pt idx="11">
                  <c:v>44.366407197563859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B1-4AE1-BA81-8DDDD446460D}"/>
            </c:ext>
          </c:extLst>
        </c:ser>
        <c:ser>
          <c:idx val="7"/>
          <c:order val="7"/>
          <c:tx>
            <c:strRef>
              <c:f>Cashflow!$A$9:$E$9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Cashflow!$F$9:$Q$9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B1-4AE1-BA81-8DDDD446460D}"/>
            </c:ext>
          </c:extLst>
        </c:ser>
        <c:ser>
          <c:idx val="8"/>
          <c:order val="8"/>
          <c:tx>
            <c:strRef>
              <c:f>Cashflow!$A$10:$E$10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Cashflow!$F$10:$Q$10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B1-4AE1-BA81-8DDDD446460D}"/>
            </c:ext>
          </c:extLst>
        </c:ser>
        <c:ser>
          <c:idx val="9"/>
          <c:order val="9"/>
          <c:tx>
            <c:strRef>
              <c:f>Cashflow!$A$11:$E$11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Cashflow!$F$11:$Q$11</c:f>
              <c:numCache>
                <c:formatCode>0.00</c:formatCode>
                <c:ptCount val="12"/>
                <c:pt idx="0">
                  <c:v>-60</c:v>
                </c:pt>
                <c:pt idx="1">
                  <c:v>-54.54</c:v>
                </c:pt>
                <c:pt idx="2">
                  <c:v>-49.576859999999996</c:v>
                </c:pt>
                <c:pt idx="3">
                  <c:v>-45.065365740000004</c:v>
                </c:pt>
                <c:pt idx="4">
                  <c:v>-40.964417457660005</c:v>
                </c:pt>
                <c:pt idx="5">
                  <c:v>-37.236655469012945</c:v>
                </c:pt>
                <c:pt idx="6">
                  <c:v>-33.848119821332766</c:v>
                </c:pt>
                <c:pt idx="7">
                  <c:v>-30.767940917591481</c:v>
                </c:pt>
                <c:pt idx="8">
                  <c:v>-27.96805829409066</c:v>
                </c:pt>
                <c:pt idx="9">
                  <c:v>-25.422964989328413</c:v>
                </c:pt>
                <c:pt idx="10">
                  <c:v>-23.109475175299529</c:v>
                </c:pt>
                <c:pt idx="11">
                  <c:v>-21.006512934347271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B1-4AE1-BA81-8DDDD446460D}"/>
            </c:ext>
          </c:extLst>
        </c:ser>
        <c:ser>
          <c:idx val="10"/>
          <c:order val="10"/>
          <c:tx>
            <c:strRef>
              <c:f>Cashflow!$A$12:$E$12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Cashflow!$F$12:$Q$12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B1-4AE1-BA81-8DDDD446460D}"/>
            </c:ext>
          </c:extLst>
        </c:ser>
        <c:ser>
          <c:idx val="11"/>
          <c:order val="11"/>
          <c:tx>
            <c:strRef>
              <c:f>Cashflow!$A$13:$E$13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Cashflow!$F$13:$Q$13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B1-4AE1-BA81-8DDDD446460D}"/>
            </c:ext>
          </c:extLst>
        </c:ser>
        <c:ser>
          <c:idx val="12"/>
          <c:order val="12"/>
          <c:tx>
            <c:strRef>
              <c:f>Cashflow!$A$14:$E$14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Cashflow!$F$14:$Q$14</c:f>
              <c:numCache>
                <c:formatCode>0.00</c:formatCode>
                <c:ptCount val="12"/>
                <c:pt idx="0">
                  <c:v>84</c:v>
                </c:pt>
                <c:pt idx="1">
                  <c:v>79.8</c:v>
                </c:pt>
                <c:pt idx="2">
                  <c:v>75.81</c:v>
                </c:pt>
                <c:pt idx="3">
                  <c:v>72.019499999999994</c:v>
                </c:pt>
                <c:pt idx="4">
                  <c:v>68.418524999999988</c:v>
                </c:pt>
                <c:pt idx="5">
                  <c:v>64.997598749999995</c:v>
                </c:pt>
                <c:pt idx="6">
                  <c:v>61.74771881249999</c:v>
                </c:pt>
                <c:pt idx="7">
                  <c:v>58.660332871874992</c:v>
                </c:pt>
                <c:pt idx="8">
                  <c:v>55.727316228281246</c:v>
                </c:pt>
                <c:pt idx="9">
                  <c:v>52.940950416867175</c:v>
                </c:pt>
                <c:pt idx="10">
                  <c:v>50.293902896023823</c:v>
                </c:pt>
                <c:pt idx="11">
                  <c:v>47.779207751222629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B1-4AE1-BA81-8DDDD446460D}"/>
            </c:ext>
          </c:extLst>
        </c:ser>
        <c:ser>
          <c:idx val="13"/>
          <c:order val="13"/>
          <c:tx>
            <c:strRef>
              <c:f>Cashflow!$A$15:$E$15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Cashflow!$F$15:$Q$15</c:f>
              <c:numCache>
                <c:formatCode>0.00</c:formatCode>
                <c:ptCount val="12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5B1-4AE1-BA81-8DDDD446460D}"/>
            </c:ext>
          </c:extLst>
        </c:ser>
        <c:ser>
          <c:idx val="14"/>
          <c:order val="14"/>
          <c:tx>
            <c:strRef>
              <c:f>Cashflow!$A$16:$E$16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Cashflow!$F$16:$Q$16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5B1-4AE1-BA81-8DDDD446460D}"/>
            </c:ext>
          </c:extLst>
        </c:ser>
        <c:ser>
          <c:idx val="15"/>
          <c:order val="15"/>
          <c:tx>
            <c:strRef>
              <c:f>Cashflow!$A$17:$E$17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Cashflow!$F$17:$Q$17</c:f>
              <c:numCache>
                <c:formatCode>0.00</c:formatCode>
                <c:ptCount val="12"/>
                <c:pt idx="0">
                  <c:v>-68.2</c:v>
                </c:pt>
                <c:pt idx="1">
                  <c:v>-61.9938</c:v>
                </c:pt>
                <c:pt idx="2">
                  <c:v>-56.352364199999997</c:v>
                </c:pt>
                <c:pt idx="3">
                  <c:v>-51.224299057800003</c:v>
                </c:pt>
                <c:pt idx="4">
                  <c:v>-46.562887843540203</c:v>
                </c:pt>
                <c:pt idx="5">
                  <c:v>-42.325665049778046</c:v>
                </c:pt>
                <c:pt idx="6">
                  <c:v>-38.474029530248238</c:v>
                </c:pt>
                <c:pt idx="7">
                  <c:v>-34.972892842995648</c:v>
                </c:pt>
                <c:pt idx="8">
                  <c:v>-31.79035959428305</c:v>
                </c:pt>
                <c:pt idx="9">
                  <c:v>-28.897436871203297</c:v>
                </c:pt>
                <c:pt idx="10">
                  <c:v>-26.267770115923799</c:v>
                </c:pt>
                <c:pt idx="11">
                  <c:v>-23.87740303537473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5B1-4AE1-BA81-8DDDD446460D}"/>
            </c:ext>
          </c:extLst>
        </c:ser>
        <c:ser>
          <c:idx val="16"/>
          <c:order val="16"/>
          <c:tx>
            <c:strRef>
              <c:f>Cashflow!$A$18:$E$18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Cashflow!$F$18:$Q$18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5B1-4AE1-BA81-8DDDD446460D}"/>
            </c:ext>
          </c:extLst>
        </c:ser>
        <c:ser>
          <c:idx val="17"/>
          <c:order val="17"/>
          <c:tx>
            <c:strRef>
              <c:f>Cashflow!$A$19:$E$19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Cashflow!$F$19:$Q$19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-2.8093553999999994</c:v>
                </c:pt>
                <c:pt idx="3">
                  <c:v>-2.5537040585999993</c:v>
                </c:pt>
                <c:pt idx="4">
                  <c:v>-2.3213169892673995</c:v>
                </c:pt>
                <c:pt idx="5">
                  <c:v>-2.1100771432440664</c:v>
                </c:pt>
                <c:pt idx="6">
                  <c:v>-1.9180601232088563</c:v>
                </c:pt>
                <c:pt idx="7">
                  <c:v>-1.7435166519968504</c:v>
                </c:pt>
                <c:pt idx="8">
                  <c:v>-1.5848566366651371</c:v>
                </c:pt>
                <c:pt idx="9">
                  <c:v>-1.4406346827286098</c:v>
                </c:pt>
                <c:pt idx="10">
                  <c:v>-1.3095369266003063</c:v>
                </c:pt>
                <c:pt idx="11">
                  <c:v>-1.1903690662796782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5B1-4AE1-BA81-8DDDD446460D}"/>
            </c:ext>
          </c:extLst>
        </c:ser>
        <c:ser>
          <c:idx val="18"/>
          <c:order val="18"/>
          <c:tx>
            <c:strRef>
              <c:f>Cashflow!$A$20:$E$20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Cashflow!$F$20:$Q$20</c:f>
              <c:numCache>
                <c:formatCode>0.00</c:formatCode>
                <c:ptCount val="12"/>
                <c:pt idx="0">
                  <c:v>86</c:v>
                </c:pt>
                <c:pt idx="1">
                  <c:v>81.7</c:v>
                </c:pt>
                <c:pt idx="2">
                  <c:v>77.615000000000009</c:v>
                </c:pt>
                <c:pt idx="3">
                  <c:v>73.734250000000003</c:v>
                </c:pt>
                <c:pt idx="4">
                  <c:v>70.047537500000004</c:v>
                </c:pt>
                <c:pt idx="5">
                  <c:v>66.545160625000022</c:v>
                </c:pt>
                <c:pt idx="6">
                  <c:v>63.217902593750019</c:v>
                </c:pt>
                <c:pt idx="7">
                  <c:v>60.057007464062522</c:v>
                </c:pt>
                <c:pt idx="8">
                  <c:v>57.054157090859398</c:v>
                </c:pt>
                <c:pt idx="9">
                  <c:v>54.201449236316414</c:v>
                </c:pt>
                <c:pt idx="10">
                  <c:v>51.491376774500601</c:v>
                </c:pt>
                <c:pt idx="11">
                  <c:v>48.916807935775566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5B1-4AE1-BA81-8DDDD446460D}"/>
            </c:ext>
          </c:extLst>
        </c:ser>
        <c:ser>
          <c:idx val="19"/>
          <c:order val="19"/>
          <c:tx>
            <c:strRef>
              <c:f>Cashflow!$A$21:$E$21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Cashflow!$F$21:$Q$21</c:f>
              <c:numCache>
                <c:formatCode>0.00</c:formatCode>
                <c:ptCount val="12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5B1-4AE1-BA81-8DDDD446460D}"/>
            </c:ext>
          </c:extLst>
        </c:ser>
        <c:ser>
          <c:idx val="20"/>
          <c:order val="20"/>
          <c:tx>
            <c:strRef>
              <c:f>Cashflow!$A$22:$E$22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Cashflow!$F$22:$Q$22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5B1-4AE1-BA81-8DDDD446460D}"/>
            </c:ext>
          </c:extLst>
        </c:ser>
        <c:ser>
          <c:idx val="21"/>
          <c:order val="21"/>
          <c:tx>
            <c:strRef>
              <c:f>Cashflow!$A$23:$E$23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Cashflow!$F$23:$Q$23</c:f>
              <c:numCache>
                <c:formatCode>0.00</c:formatCode>
                <c:ptCount val="12"/>
                <c:pt idx="0">
                  <c:v>-72.099999999999994</c:v>
                </c:pt>
                <c:pt idx="1">
                  <c:v>-65.538899999999984</c:v>
                </c:pt>
                <c:pt idx="2">
                  <c:v>-59.574860099999981</c:v>
                </c:pt>
                <c:pt idx="3">
                  <c:v>-54.153547830899988</c:v>
                </c:pt>
                <c:pt idx="4">
                  <c:v>-49.225574978288087</c:v>
                </c:pt>
                <c:pt idx="5">
                  <c:v>-44.746047655263872</c:v>
                </c:pt>
                <c:pt idx="6">
                  <c:v>-40.674157318634855</c:v>
                </c:pt>
                <c:pt idx="7">
                  <c:v>-36.972809002639082</c:v>
                </c:pt>
                <c:pt idx="8">
                  <c:v>-33.608283383398927</c:v>
                </c:pt>
                <c:pt idx="9">
                  <c:v>-30.549929595509631</c:v>
                </c:pt>
                <c:pt idx="10">
                  <c:v>-27.769886002318255</c:v>
                </c:pt>
                <c:pt idx="11">
                  <c:v>-25.242826376107288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5B1-4AE1-BA81-8DDDD446460D}"/>
            </c:ext>
          </c:extLst>
        </c:ser>
        <c:ser>
          <c:idx val="22"/>
          <c:order val="22"/>
          <c:tx>
            <c:strRef>
              <c:f>Cashflow!$A$24:$E$24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Cashflow!$F$24:$Q$24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5B1-4AE1-BA81-8DDDD446460D}"/>
            </c:ext>
          </c:extLst>
        </c:ser>
        <c:ser>
          <c:idx val="23"/>
          <c:order val="23"/>
          <c:tx>
            <c:strRef>
              <c:f>Cashflow!$A$25:$E$25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Cashflow!$F$25:$Q$25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-2.8093553999999994</c:v>
                </c:pt>
                <c:pt idx="3">
                  <c:v>-2.5537040585999993</c:v>
                </c:pt>
                <c:pt idx="4">
                  <c:v>-2.3213169892673995</c:v>
                </c:pt>
                <c:pt idx="5">
                  <c:v>-2.1100771432440664</c:v>
                </c:pt>
                <c:pt idx="6">
                  <c:v>-1.9180601232088563</c:v>
                </c:pt>
                <c:pt idx="7">
                  <c:v>-1.7435166519968504</c:v>
                </c:pt>
                <c:pt idx="8">
                  <c:v>-1.5848566366651371</c:v>
                </c:pt>
                <c:pt idx="9">
                  <c:v>-1.4406346827286098</c:v>
                </c:pt>
                <c:pt idx="10">
                  <c:v>-1.3095369266003063</c:v>
                </c:pt>
                <c:pt idx="11">
                  <c:v>-1.1903690662796782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5B1-4AE1-BA81-8DDDD446460D}"/>
            </c:ext>
          </c:extLst>
        </c:ser>
        <c:ser>
          <c:idx val="24"/>
          <c:order val="24"/>
          <c:tx>
            <c:strRef>
              <c:f>Cashflow!$A$26:$E$26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Cashflow!$F$26:$Q$26</c:f>
              <c:numCache>
                <c:formatCode>0.00</c:formatCode>
                <c:ptCount val="12"/>
                <c:pt idx="0">
                  <c:v>88.3</c:v>
                </c:pt>
                <c:pt idx="1">
                  <c:v>83.884999999999991</c:v>
                </c:pt>
                <c:pt idx="2">
                  <c:v>79.690749999999994</c:v>
                </c:pt>
                <c:pt idx="3">
                  <c:v>75.706212499999992</c:v>
                </c:pt>
                <c:pt idx="4">
                  <c:v>71.920901874999998</c:v>
                </c:pt>
                <c:pt idx="5">
                  <c:v>68.324856781250006</c:v>
                </c:pt>
                <c:pt idx="6">
                  <c:v>64.9086139421875</c:v>
                </c:pt>
                <c:pt idx="7">
                  <c:v>61.66318324507813</c:v>
                </c:pt>
                <c:pt idx="8">
                  <c:v>58.580024082824224</c:v>
                </c:pt>
                <c:pt idx="9">
                  <c:v>55.651022878682994</c:v>
                </c:pt>
                <c:pt idx="10">
                  <c:v>52.868471734748852</c:v>
                </c:pt>
                <c:pt idx="11">
                  <c:v>50.225048148011403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5B1-4AE1-BA81-8DDDD446460D}"/>
            </c:ext>
          </c:extLst>
        </c:ser>
        <c:ser>
          <c:idx val="25"/>
          <c:order val="25"/>
          <c:tx>
            <c:strRef>
              <c:f>Cashflow!$A$27:$E$27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Cashflow!$F$27:$Q$27</c:f>
              <c:numCache>
                <c:formatCode>0.00</c:formatCode>
                <c:ptCount val="12"/>
                <c:pt idx="0">
                  <c:v>-21</c:v>
                </c:pt>
                <c:pt idx="1">
                  <c:v>-21</c:v>
                </c:pt>
                <c:pt idx="2">
                  <c:v>-21</c:v>
                </c:pt>
                <c:pt idx="3">
                  <c:v>-21</c:v>
                </c:pt>
                <c:pt idx="4">
                  <c:v>-21</c:v>
                </c:pt>
                <c:pt idx="5">
                  <c:v>-21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-21</c:v>
                </c:pt>
                <c:pt idx="11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5B1-4AE1-BA81-8DDDD446460D}"/>
            </c:ext>
          </c:extLst>
        </c:ser>
        <c:ser>
          <c:idx val="26"/>
          <c:order val="26"/>
          <c:tx>
            <c:strRef>
              <c:f>Cashflow!$A$28:$E$28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Cashflow!$F$28:$Q$28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5B1-4AE1-BA81-8DDDD446460D}"/>
            </c:ext>
          </c:extLst>
        </c:ser>
        <c:ser>
          <c:idx val="27"/>
          <c:order val="27"/>
          <c:tx>
            <c:strRef>
              <c:f>Cashflow!$A$29:$E$29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Cashflow!$F$29:$Q$29</c:f>
              <c:numCache>
                <c:formatCode>0.00</c:formatCode>
                <c:ptCount val="12"/>
                <c:pt idx="0">
                  <c:v>-72.099999999999994</c:v>
                </c:pt>
                <c:pt idx="1">
                  <c:v>-65.538899999999984</c:v>
                </c:pt>
                <c:pt idx="2">
                  <c:v>-59.574860099999981</c:v>
                </c:pt>
                <c:pt idx="3">
                  <c:v>-54.153547830899988</c:v>
                </c:pt>
                <c:pt idx="4">
                  <c:v>-49.225574978288087</c:v>
                </c:pt>
                <c:pt idx="5">
                  <c:v>-44.746047655263872</c:v>
                </c:pt>
                <c:pt idx="6">
                  <c:v>-40.674157318634855</c:v>
                </c:pt>
                <c:pt idx="7">
                  <c:v>-36.972809002639082</c:v>
                </c:pt>
                <c:pt idx="8">
                  <c:v>-33.608283383398927</c:v>
                </c:pt>
                <c:pt idx="9">
                  <c:v>-30.549929595509635</c:v>
                </c:pt>
                <c:pt idx="10">
                  <c:v>-27.769886002318259</c:v>
                </c:pt>
                <c:pt idx="11">
                  <c:v>-25.242826376107292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5B1-4AE1-BA81-8DDDD446460D}"/>
            </c:ext>
          </c:extLst>
        </c:ser>
        <c:ser>
          <c:idx val="28"/>
          <c:order val="28"/>
          <c:tx>
            <c:strRef>
              <c:f>Cashflow!$A$30:$E$30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Cashflow!$F$30:$Q$30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5B1-4AE1-BA81-8DDDD446460D}"/>
            </c:ext>
          </c:extLst>
        </c:ser>
        <c:ser>
          <c:idx val="29"/>
          <c:order val="29"/>
          <c:tx>
            <c:strRef>
              <c:f>Cashflow!$A$31:$E$31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Cashflow!$F$31:$Q$31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-2.8093553999999994</c:v>
                </c:pt>
                <c:pt idx="3">
                  <c:v>-2.5537040585999993</c:v>
                </c:pt>
                <c:pt idx="4">
                  <c:v>-2.3213169892673995</c:v>
                </c:pt>
                <c:pt idx="5">
                  <c:v>-2.1100771432440664</c:v>
                </c:pt>
                <c:pt idx="6">
                  <c:v>-1.9180601232088563</c:v>
                </c:pt>
                <c:pt idx="7">
                  <c:v>-1.7435166519968504</c:v>
                </c:pt>
                <c:pt idx="8">
                  <c:v>-1.5848566366651371</c:v>
                </c:pt>
                <c:pt idx="9">
                  <c:v>-1.4406346827286098</c:v>
                </c:pt>
                <c:pt idx="10">
                  <c:v>-1.3095369266003063</c:v>
                </c:pt>
                <c:pt idx="11">
                  <c:v>-1.1903690662796782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5B1-4AE1-BA81-8DDDD446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106296"/>
        <c:axId val="875105312"/>
      </c:lineChart>
      <c:catAx>
        <c:axId val="87510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5105312"/>
        <c:crosses val="autoZero"/>
        <c:auto val="1"/>
        <c:lblAlgn val="ctr"/>
        <c:lblOffset val="100"/>
        <c:noMultiLvlLbl val="0"/>
      </c:catAx>
      <c:valAx>
        <c:axId val="875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510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F34E-22A8-5B8A-72DA-AD67399F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19"/>
    <tableColumn id="2" xr3:uid="{00000000-0010-0000-0000-000002000000}" name="Year" dataDxfId="18"/>
    <tableColumn id="3" xr3:uid="{00000000-0010-0000-0000-000003000000}" name="Month" dataDxfId="17"/>
    <tableColumn id="4" xr3:uid="{AED027D8-D18E-42A5-B6DD-33071AF19F17}" name="Scenario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Q31" totalsRowShown="0">
  <autoFilter ref="A1:Q31" xr:uid="{468DBC3D-0A65-4F14-9B32-8928DD0B1B61}"/>
  <tableColumns count="17">
    <tableColumn id="1" xr3:uid="{057B0D49-A8BD-499B-B2E4-E195B841EFC6}" name="DataNode" dataDxfId="15"/>
    <tableColumn id="2" xr3:uid="{509FE89C-4F86-467C-A8A2-DD4211DAD010}" name="AmountType" dataDxfId="14"/>
    <tableColumn id="66" xr3:uid="{32355EEA-C273-483A-AA9D-EAA4EF397828}" name="EstimateType"/>
    <tableColumn id="3" xr3:uid="{5FDD8AC2-4628-4EB6-BBC2-42EB6858CF3D}" name="AocType" dataDxfId="13"/>
    <tableColumn id="5" xr3:uid="{0CE2507E-1E7F-46FA-9DFF-6AE4A0F8AE3D}" name="Novelty" dataDxfId="12"/>
    <tableColumn id="6" xr3:uid="{4A4496A0-5A06-4929-A063-D0E1E9A77AEF}" name="Values0" dataDxfId="11"/>
    <tableColumn id="7" xr3:uid="{F09E181B-A835-4EC7-BA70-8725507DBF0E}" name="Values1" dataDxfId="10"/>
    <tableColumn id="8" xr3:uid="{2D3EFEBA-8092-4766-9A9E-5C6E2480A95F}" name="Values2" dataDxfId="9"/>
    <tableColumn id="9" xr3:uid="{B367D252-A7E2-435B-BF61-798C995B65DD}" name="Values3" dataDxfId="8"/>
    <tableColumn id="10" xr3:uid="{F12D0187-E1B4-4596-A5D9-CD9DD112EC8B}" name="Values4" dataDxfId="7"/>
    <tableColumn id="11" xr3:uid="{BE84A717-E4C9-4060-801F-90D02748B77B}" name="Values5" dataDxfId="6"/>
    <tableColumn id="12" xr3:uid="{EA201855-A25A-4BBF-8F12-B90A1F9DA983}" name="Values6" dataDxfId="5"/>
    <tableColumn id="13" xr3:uid="{1342DCA5-069A-4618-907B-977B7419B267}" name="Values7" dataDxfId="4"/>
    <tableColumn id="14" xr3:uid="{8BF60613-70C3-4129-9B82-61B27A15DD0A}" name="Values8" dataDxfId="3"/>
    <tableColumn id="15" xr3:uid="{B678D75B-A8F5-4D48-B43A-89E693998742}" name="Values9" dataDxfId="2"/>
    <tableColumn id="16" xr3:uid="{D4250E50-1CA8-4235-BFD3-1BD4A07D00A1}" name="Values10" dataDxfId="1"/>
    <tableColumn id="17" xr3:uid="{C32C3D00-58A9-4F5F-9F77-98A1600B4090}" name="Value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workbookViewId="0">
      <selection activeCell="D3" sqref="D3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2023</v>
      </c>
      <c r="C2">
        <v>3</v>
      </c>
      <c r="D2" t="s">
        <v>42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Q37"/>
  <sheetViews>
    <sheetView tabSelected="1" topLeftCell="A12" zoomScale="146" zoomScaleNormal="146" workbookViewId="0">
      <selection activeCell="F27" sqref="F27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25">
      <c r="A2" t="s">
        <v>43</v>
      </c>
      <c r="B2" t="s">
        <v>22</v>
      </c>
      <c r="C2" t="s">
        <v>23</v>
      </c>
      <c r="D2" t="s">
        <v>24</v>
      </c>
      <c r="E2" t="s">
        <v>25</v>
      </c>
      <c r="F2" s="1">
        <v>75</v>
      </c>
      <c r="G2" s="1">
        <v>67.5</v>
      </c>
      <c r="H2" s="1">
        <v>60.75</v>
      </c>
      <c r="I2" s="1">
        <v>54.675000000000004</v>
      </c>
      <c r="J2" s="1">
        <v>49.207500000000003</v>
      </c>
      <c r="K2" s="1">
        <v>44.286750000000005</v>
      </c>
      <c r="L2" s="1">
        <v>39.858075000000007</v>
      </c>
      <c r="M2" s="1">
        <v>35.872267500000007</v>
      </c>
      <c r="N2" s="1">
        <v>32.285040750000007</v>
      </c>
      <c r="O2" s="1">
        <v>29.056536675000007</v>
      </c>
      <c r="P2" s="1">
        <v>26.150883007500006</v>
      </c>
      <c r="Q2" s="1">
        <v>23.535794706750007</v>
      </c>
    </row>
    <row r="3" spans="1:17" x14ac:dyDescent="0.25">
      <c r="A3" t="s">
        <v>43</v>
      </c>
      <c r="B3" t="s">
        <v>26</v>
      </c>
      <c r="C3" t="s">
        <v>23</v>
      </c>
      <c r="D3" t="s">
        <v>24</v>
      </c>
      <c r="E3" t="s">
        <v>25</v>
      </c>
      <c r="F3" s="1">
        <v>-5</v>
      </c>
      <c r="G3" s="1">
        <v>-5</v>
      </c>
      <c r="H3" s="1">
        <v>-5</v>
      </c>
      <c r="I3" s="1">
        <v>-5</v>
      </c>
      <c r="J3" s="1">
        <v>-5</v>
      </c>
      <c r="K3" s="1">
        <v>-5</v>
      </c>
      <c r="L3" s="1">
        <v>-5</v>
      </c>
      <c r="M3" s="1">
        <v>-5</v>
      </c>
      <c r="N3" s="1">
        <v>-5</v>
      </c>
      <c r="O3" s="1">
        <v>-5</v>
      </c>
      <c r="P3" s="1">
        <v>-5</v>
      </c>
      <c r="Q3" s="1">
        <v>-5</v>
      </c>
    </row>
    <row r="4" spans="1:17" x14ac:dyDescent="0.25">
      <c r="A4" t="s">
        <v>43</v>
      </c>
      <c r="B4" t="s">
        <v>27</v>
      </c>
      <c r="C4" t="s">
        <v>23</v>
      </c>
      <c r="D4" t="s">
        <v>24</v>
      </c>
      <c r="E4" t="s">
        <v>25</v>
      </c>
      <c r="F4" s="1">
        <v>-1.24</v>
      </c>
      <c r="G4" s="1">
        <v>-1.24</v>
      </c>
      <c r="H4" s="1">
        <v>-1.24</v>
      </c>
      <c r="I4" s="1">
        <v>-1.24</v>
      </c>
      <c r="J4" s="1">
        <v>-1.24</v>
      </c>
      <c r="K4" s="1">
        <v>-1.24</v>
      </c>
      <c r="L4" s="1">
        <v>-1.24</v>
      </c>
      <c r="M4" s="1">
        <v>-1.24</v>
      </c>
      <c r="N4" s="1">
        <v>-1.24</v>
      </c>
      <c r="O4" s="1">
        <v>-1.24</v>
      </c>
      <c r="P4" s="1">
        <v>-1.24</v>
      </c>
      <c r="Q4" s="1">
        <v>-1.24</v>
      </c>
    </row>
    <row r="5" spans="1:17" x14ac:dyDescent="0.25">
      <c r="A5" t="s">
        <v>43</v>
      </c>
      <c r="B5" t="s">
        <v>28</v>
      </c>
      <c r="C5" t="s">
        <v>23</v>
      </c>
      <c r="D5" t="s">
        <v>24</v>
      </c>
      <c r="E5" t="s">
        <v>25</v>
      </c>
      <c r="F5" s="1">
        <v>-54</v>
      </c>
      <c r="G5" s="1">
        <v>-49.085999999999999</v>
      </c>
      <c r="H5" s="1">
        <v>-44.619173999999994</v>
      </c>
      <c r="I5" s="1">
        <v>-40.558829166000002</v>
      </c>
      <c r="J5" s="1">
        <v>-36.867975711894005</v>
      </c>
      <c r="K5" s="1">
        <v>-33.51298992211165</v>
      </c>
      <c r="L5" s="1">
        <v>-30.463307839199491</v>
      </c>
      <c r="M5" s="1">
        <v>-27.691146825832334</v>
      </c>
      <c r="N5" s="1">
        <v>-25.171252464681594</v>
      </c>
      <c r="O5" s="1">
        <v>-22.880668490395571</v>
      </c>
      <c r="P5" s="1">
        <v>-20.798527657769576</v>
      </c>
      <c r="Q5" s="1">
        <v>-18.905861640912544</v>
      </c>
    </row>
    <row r="6" spans="1:17" x14ac:dyDescent="0.25">
      <c r="A6" t="s">
        <v>43</v>
      </c>
      <c r="C6" t="s">
        <v>29</v>
      </c>
      <c r="D6" t="s">
        <v>24</v>
      </c>
      <c r="E6" t="s">
        <v>25</v>
      </c>
      <c r="F6" s="1">
        <v>-10</v>
      </c>
      <c r="G6" s="1">
        <v>-9.9</v>
      </c>
      <c r="H6" s="1">
        <v>-9.8010000000000002</v>
      </c>
      <c r="I6" s="1">
        <v>-9.7029899999999998</v>
      </c>
      <c r="J6" s="1">
        <v>-9.605960099999999</v>
      </c>
      <c r="K6" s="1">
        <v>-9.5099004989999987</v>
      </c>
      <c r="L6" s="1">
        <v>-9.414801494009998</v>
      </c>
      <c r="M6" s="1">
        <v>-9.3206534790698985</v>
      </c>
      <c r="N6" s="1">
        <v>-9.2274469442791993</v>
      </c>
      <c r="O6" s="1">
        <v>-9.1351724748364074</v>
      </c>
      <c r="P6" s="1">
        <v>-9.0438207500880434</v>
      </c>
      <c r="Q6" s="1">
        <v>-8.9533825425871623</v>
      </c>
    </row>
    <row r="7" spans="1:17" x14ac:dyDescent="0.25">
      <c r="A7" t="s">
        <v>43</v>
      </c>
      <c r="C7" t="s">
        <v>30</v>
      </c>
      <c r="D7" t="s">
        <v>24</v>
      </c>
      <c r="E7" t="s">
        <v>25</v>
      </c>
      <c r="F7" s="1">
        <v>-3</v>
      </c>
      <c r="G7" s="1">
        <v>-2.7269999999999999</v>
      </c>
      <c r="H7" s="1">
        <v>-2.4788429999999995</v>
      </c>
      <c r="I7" s="1">
        <v>-2.2532682869999996</v>
      </c>
      <c r="J7" s="1">
        <v>-2.0482208728829998</v>
      </c>
      <c r="K7" s="1">
        <v>-1.861832773450647</v>
      </c>
      <c r="L7" s="1">
        <v>-1.692405991066638</v>
      </c>
      <c r="M7" s="1">
        <v>-1.5383970458795739</v>
      </c>
      <c r="N7" s="1">
        <v>-1.3984029147045327</v>
      </c>
      <c r="O7" s="1">
        <v>-1.2711482494664204</v>
      </c>
      <c r="P7" s="1">
        <v>-1.1554737587649762</v>
      </c>
      <c r="Q7" s="1">
        <v>-1.0503256467173632</v>
      </c>
    </row>
    <row r="8" spans="1:17" x14ac:dyDescent="0.25">
      <c r="A8" t="s">
        <v>43</v>
      </c>
      <c r="B8" t="s">
        <v>22</v>
      </c>
      <c r="C8" t="s">
        <v>23</v>
      </c>
      <c r="D8" t="s">
        <v>31</v>
      </c>
      <c r="E8" t="s">
        <v>25</v>
      </c>
      <c r="F8" s="1">
        <v>78</v>
      </c>
      <c r="G8" s="1">
        <v>74.099999999999994</v>
      </c>
      <c r="H8" s="1">
        <v>70.394999999999996</v>
      </c>
      <c r="I8" s="1">
        <v>66.875249999999994</v>
      </c>
      <c r="J8" s="1">
        <v>63.53148749999999</v>
      </c>
      <c r="K8" s="1">
        <v>60.354913124999989</v>
      </c>
      <c r="L8" s="1">
        <v>57.337167468749989</v>
      </c>
      <c r="M8" s="1">
        <v>54.470309095312487</v>
      </c>
      <c r="N8" s="1">
        <v>51.746793640546862</v>
      </c>
      <c r="O8" s="1">
        <v>49.159453958519514</v>
      </c>
      <c r="P8" s="1">
        <v>46.701481260593539</v>
      </c>
      <c r="Q8" s="1">
        <v>44.366407197563859</v>
      </c>
    </row>
    <row r="9" spans="1:17" x14ac:dyDescent="0.25">
      <c r="A9" t="s">
        <v>43</v>
      </c>
      <c r="B9" t="s">
        <v>26</v>
      </c>
      <c r="C9" t="s">
        <v>23</v>
      </c>
      <c r="D9" t="s">
        <v>31</v>
      </c>
      <c r="E9" t="s">
        <v>25</v>
      </c>
      <c r="F9" s="1">
        <v>-5</v>
      </c>
      <c r="G9" s="1">
        <v>-5</v>
      </c>
      <c r="H9" s="1">
        <v>-5</v>
      </c>
      <c r="I9" s="1">
        <v>-5</v>
      </c>
      <c r="J9" s="1">
        <v>-5</v>
      </c>
      <c r="K9" s="1">
        <v>-5</v>
      </c>
      <c r="L9" s="1">
        <v>-5</v>
      </c>
      <c r="M9" s="1">
        <v>-5</v>
      </c>
      <c r="N9" s="1">
        <v>-5</v>
      </c>
      <c r="O9" s="1">
        <v>-5</v>
      </c>
      <c r="P9" s="1">
        <v>-5</v>
      </c>
      <c r="Q9" s="1">
        <v>-5</v>
      </c>
    </row>
    <row r="10" spans="1:17" x14ac:dyDescent="0.25">
      <c r="A10" t="s">
        <v>43</v>
      </c>
      <c r="B10" t="s">
        <v>27</v>
      </c>
      <c r="C10" t="s">
        <v>23</v>
      </c>
      <c r="D10" t="s">
        <v>31</v>
      </c>
      <c r="E10" t="s">
        <v>25</v>
      </c>
      <c r="F10" s="1">
        <v>-1.24</v>
      </c>
      <c r="G10" s="1">
        <v>-1.24</v>
      </c>
      <c r="H10" s="1">
        <v>-1.24</v>
      </c>
      <c r="I10" s="1">
        <v>-1.24</v>
      </c>
      <c r="J10" s="1">
        <v>-1.24</v>
      </c>
      <c r="K10" s="1">
        <v>-1.24</v>
      </c>
      <c r="L10" s="1">
        <v>-1.24</v>
      </c>
      <c r="M10" s="1">
        <v>-1.24</v>
      </c>
      <c r="N10" s="1">
        <v>-1.24</v>
      </c>
      <c r="O10" s="1">
        <v>-1.24</v>
      </c>
      <c r="P10" s="1">
        <v>-1.24</v>
      </c>
      <c r="Q10" s="1">
        <v>-1.24</v>
      </c>
    </row>
    <row r="11" spans="1:17" x14ac:dyDescent="0.25">
      <c r="A11" t="s">
        <v>43</v>
      </c>
      <c r="B11" t="s">
        <v>28</v>
      </c>
      <c r="C11" t="s">
        <v>23</v>
      </c>
      <c r="D11" t="s">
        <v>31</v>
      </c>
      <c r="E11" t="s">
        <v>25</v>
      </c>
      <c r="F11" s="1">
        <v>-60</v>
      </c>
      <c r="G11" s="1">
        <v>-54.54</v>
      </c>
      <c r="H11" s="1">
        <v>-49.576859999999996</v>
      </c>
      <c r="I11" s="1">
        <v>-45.065365740000004</v>
      </c>
      <c r="J11" s="1">
        <v>-40.964417457660005</v>
      </c>
      <c r="K11" s="1">
        <v>-37.236655469012945</v>
      </c>
      <c r="L11" s="1">
        <v>-33.848119821332766</v>
      </c>
      <c r="M11" s="1">
        <v>-30.767940917591481</v>
      </c>
      <c r="N11" s="1">
        <v>-27.96805829409066</v>
      </c>
      <c r="O11" s="1">
        <v>-25.422964989328413</v>
      </c>
      <c r="P11" s="1">
        <v>-23.109475175299529</v>
      </c>
      <c r="Q11" s="1">
        <v>-21.006512934347271</v>
      </c>
    </row>
    <row r="12" spans="1:17" x14ac:dyDescent="0.25">
      <c r="A12" t="s">
        <v>43</v>
      </c>
      <c r="C12" t="s">
        <v>29</v>
      </c>
      <c r="D12" t="s">
        <v>31</v>
      </c>
      <c r="E12" t="s">
        <v>25</v>
      </c>
      <c r="F12" s="1">
        <v>-10</v>
      </c>
      <c r="G12" s="1">
        <v>-9.9</v>
      </c>
      <c r="H12" s="1">
        <v>-9.8010000000000002</v>
      </c>
      <c r="I12" s="1">
        <v>-9.7029899999999998</v>
      </c>
      <c r="J12" s="1">
        <v>-9.605960099999999</v>
      </c>
      <c r="K12" s="1">
        <v>-9.5099004989999987</v>
      </c>
      <c r="L12" s="1">
        <v>-9.414801494009998</v>
      </c>
      <c r="M12" s="1">
        <v>-9.3206534790698985</v>
      </c>
      <c r="N12" s="1">
        <v>-9.2274469442791993</v>
      </c>
      <c r="O12" s="1">
        <v>-9.1351724748364074</v>
      </c>
      <c r="P12" s="1">
        <v>-9.0438207500880434</v>
      </c>
      <c r="Q12" s="1">
        <v>-8.9533825425871623</v>
      </c>
    </row>
    <row r="13" spans="1:17" x14ac:dyDescent="0.25">
      <c r="A13" t="s">
        <v>43</v>
      </c>
      <c r="C13" t="s">
        <v>30</v>
      </c>
      <c r="D13" t="s">
        <v>31</v>
      </c>
      <c r="E13" t="s">
        <v>25</v>
      </c>
      <c r="F13" s="1">
        <v>-3</v>
      </c>
      <c r="G13" s="1">
        <v>-2.7269999999999999</v>
      </c>
      <c r="H13" s="1">
        <v>-2.4788429999999995</v>
      </c>
      <c r="I13" s="1">
        <v>-2.2532682869999996</v>
      </c>
      <c r="J13" s="1">
        <v>-2.0482208728829998</v>
      </c>
      <c r="K13" s="1">
        <v>-1.861832773450647</v>
      </c>
      <c r="L13" s="1">
        <v>-1.692405991066638</v>
      </c>
      <c r="M13" s="1">
        <v>-1.5383970458795739</v>
      </c>
      <c r="N13" s="1">
        <v>-1.3984029147045327</v>
      </c>
      <c r="O13" s="1">
        <v>-1.2711482494664204</v>
      </c>
      <c r="P13" s="1">
        <v>-1.1554737587649762</v>
      </c>
      <c r="Q13" s="1">
        <v>-1.0503256467173632</v>
      </c>
    </row>
    <row r="14" spans="1:17" x14ac:dyDescent="0.25">
      <c r="A14" t="s">
        <v>43</v>
      </c>
      <c r="B14" t="s">
        <v>22</v>
      </c>
      <c r="C14" t="s">
        <v>23</v>
      </c>
      <c r="D14" t="s">
        <v>32</v>
      </c>
      <c r="E14" t="s">
        <v>25</v>
      </c>
      <c r="F14" s="1">
        <v>84</v>
      </c>
      <c r="G14" s="1">
        <f t="shared" ref="G14:Q14" si="0">+F14*G8/F8</f>
        <v>79.8</v>
      </c>
      <c r="H14" s="1">
        <f t="shared" si="0"/>
        <v>75.81</v>
      </c>
      <c r="I14" s="1">
        <f t="shared" si="0"/>
        <v>72.019499999999994</v>
      </c>
      <c r="J14" s="1">
        <f t="shared" si="0"/>
        <v>68.418524999999988</v>
      </c>
      <c r="K14" s="1">
        <f t="shared" si="0"/>
        <v>64.997598749999995</v>
      </c>
      <c r="L14" s="1">
        <f t="shared" si="0"/>
        <v>61.74771881249999</v>
      </c>
      <c r="M14" s="1">
        <f t="shared" si="0"/>
        <v>58.660332871874992</v>
      </c>
      <c r="N14" s="1">
        <f t="shared" si="0"/>
        <v>55.727316228281246</v>
      </c>
      <c r="O14" s="1">
        <f t="shared" si="0"/>
        <v>52.940950416867175</v>
      </c>
      <c r="P14" s="1">
        <f t="shared" si="0"/>
        <v>50.293902896023823</v>
      </c>
      <c r="Q14" s="1">
        <f t="shared" si="0"/>
        <v>47.779207751222629</v>
      </c>
    </row>
    <row r="15" spans="1:17" x14ac:dyDescent="0.25">
      <c r="A15" t="s">
        <v>43</v>
      </c>
      <c r="B15" t="s">
        <v>26</v>
      </c>
      <c r="C15" t="s">
        <v>23</v>
      </c>
      <c r="D15" t="s">
        <v>32</v>
      </c>
      <c r="E15" t="s">
        <v>25</v>
      </c>
      <c r="F15" s="1">
        <v>-6</v>
      </c>
      <c r="G15" s="1">
        <f t="shared" ref="G15:Q15" si="1">+F15*G9/F9</f>
        <v>-6</v>
      </c>
      <c r="H15" s="1">
        <f t="shared" si="1"/>
        <v>-6</v>
      </c>
      <c r="I15" s="1">
        <f t="shared" si="1"/>
        <v>-6</v>
      </c>
      <c r="J15" s="1">
        <f t="shared" si="1"/>
        <v>-6</v>
      </c>
      <c r="K15" s="1">
        <f t="shared" si="1"/>
        <v>-6</v>
      </c>
      <c r="L15" s="1">
        <f t="shared" si="1"/>
        <v>-6</v>
      </c>
      <c r="M15" s="1">
        <f t="shared" si="1"/>
        <v>-6</v>
      </c>
      <c r="N15" s="1">
        <f t="shared" si="1"/>
        <v>-6</v>
      </c>
      <c r="O15" s="1">
        <f t="shared" si="1"/>
        <v>-6</v>
      </c>
      <c r="P15" s="1">
        <f t="shared" si="1"/>
        <v>-6</v>
      </c>
      <c r="Q15" s="1">
        <f t="shared" si="1"/>
        <v>-6</v>
      </c>
    </row>
    <row r="16" spans="1:17" x14ac:dyDescent="0.25">
      <c r="A16" t="s">
        <v>43</v>
      </c>
      <c r="B16" t="s">
        <v>27</v>
      </c>
      <c r="C16" t="s">
        <v>23</v>
      </c>
      <c r="D16" t="s">
        <v>32</v>
      </c>
      <c r="E16" t="s">
        <v>25</v>
      </c>
      <c r="F16" s="1">
        <v>-1.47</v>
      </c>
      <c r="G16" s="1">
        <f t="shared" ref="G16:Q16" si="2">+F16*G10/F10</f>
        <v>-1.47</v>
      </c>
      <c r="H16" s="1">
        <f t="shared" si="2"/>
        <v>-1.47</v>
      </c>
      <c r="I16" s="1">
        <f t="shared" si="2"/>
        <v>-1.47</v>
      </c>
      <c r="J16" s="1">
        <f t="shared" si="2"/>
        <v>-1.47</v>
      </c>
      <c r="K16" s="1">
        <f t="shared" si="2"/>
        <v>-1.47</v>
      </c>
      <c r="L16" s="1">
        <f t="shared" si="2"/>
        <v>-1.47</v>
      </c>
      <c r="M16" s="1">
        <f t="shared" si="2"/>
        <v>-1.47</v>
      </c>
      <c r="N16" s="1">
        <f t="shared" si="2"/>
        <v>-1.47</v>
      </c>
      <c r="O16" s="1">
        <f t="shared" si="2"/>
        <v>-1.47</v>
      </c>
      <c r="P16" s="1">
        <f t="shared" si="2"/>
        <v>-1.47</v>
      </c>
      <c r="Q16" s="1">
        <f t="shared" si="2"/>
        <v>-1.47</v>
      </c>
    </row>
    <row r="17" spans="1:17" x14ac:dyDescent="0.25">
      <c r="A17" t="s">
        <v>43</v>
      </c>
      <c r="B17" t="s">
        <v>28</v>
      </c>
      <c r="C17" t="s">
        <v>23</v>
      </c>
      <c r="D17" t="s">
        <v>32</v>
      </c>
      <c r="E17" t="s">
        <v>25</v>
      </c>
      <c r="F17" s="1">
        <v>-68.2</v>
      </c>
      <c r="G17" s="1">
        <f t="shared" ref="G17:Q17" si="3">+F17*G11/F11</f>
        <v>-61.9938</v>
      </c>
      <c r="H17" s="1">
        <f t="shared" si="3"/>
        <v>-56.352364199999997</v>
      </c>
      <c r="I17" s="1">
        <f t="shared" si="3"/>
        <v>-51.224299057800003</v>
      </c>
      <c r="J17" s="1">
        <f t="shared" si="3"/>
        <v>-46.562887843540203</v>
      </c>
      <c r="K17" s="1">
        <f t="shared" si="3"/>
        <v>-42.325665049778046</v>
      </c>
      <c r="L17" s="1">
        <f t="shared" si="3"/>
        <v>-38.474029530248238</v>
      </c>
      <c r="M17" s="1">
        <f t="shared" si="3"/>
        <v>-34.972892842995648</v>
      </c>
      <c r="N17" s="1">
        <f t="shared" si="3"/>
        <v>-31.79035959428305</v>
      </c>
      <c r="O17" s="1">
        <f t="shared" si="3"/>
        <v>-28.897436871203297</v>
      </c>
      <c r="P17" s="1">
        <f t="shared" si="3"/>
        <v>-26.267770115923799</v>
      </c>
      <c r="Q17" s="1">
        <f t="shared" si="3"/>
        <v>-23.87740303537473</v>
      </c>
    </row>
    <row r="18" spans="1:17" x14ac:dyDescent="0.25">
      <c r="A18" t="s">
        <v>43</v>
      </c>
      <c r="C18" t="s">
        <v>29</v>
      </c>
      <c r="D18" t="s">
        <v>32</v>
      </c>
      <c r="E18" t="s">
        <v>25</v>
      </c>
      <c r="F18" s="1">
        <v>-10</v>
      </c>
      <c r="G18" s="1">
        <f t="shared" ref="G18:Q18" si="4">+F18*G12/F12</f>
        <v>-9.9</v>
      </c>
      <c r="H18" s="1">
        <f t="shared" si="4"/>
        <v>-9.8010000000000002</v>
      </c>
      <c r="I18" s="1">
        <f t="shared" si="4"/>
        <v>-9.7029899999999998</v>
      </c>
      <c r="J18" s="1">
        <f t="shared" si="4"/>
        <v>-9.605960099999999</v>
      </c>
      <c r="K18" s="1">
        <f t="shared" si="4"/>
        <v>-9.5099004989999987</v>
      </c>
      <c r="L18" s="1">
        <f t="shared" si="4"/>
        <v>-9.414801494009998</v>
      </c>
      <c r="M18" s="1">
        <f t="shared" si="4"/>
        <v>-9.3206534790698985</v>
      </c>
      <c r="N18" s="1">
        <f t="shared" si="4"/>
        <v>-9.2274469442791993</v>
      </c>
      <c r="O18" s="1">
        <f t="shared" si="4"/>
        <v>-9.1351724748364074</v>
      </c>
      <c r="P18" s="1">
        <f t="shared" si="4"/>
        <v>-9.0438207500880434</v>
      </c>
      <c r="Q18" s="1">
        <f t="shared" si="4"/>
        <v>-8.9533825425871623</v>
      </c>
    </row>
    <row r="19" spans="1:17" x14ac:dyDescent="0.25">
      <c r="A19" t="s">
        <v>43</v>
      </c>
      <c r="C19" t="s">
        <v>30</v>
      </c>
      <c r="D19" t="s">
        <v>32</v>
      </c>
      <c r="E19" t="s">
        <v>25</v>
      </c>
      <c r="F19" s="1">
        <v>-3.4</v>
      </c>
      <c r="G19" s="1">
        <f t="shared" ref="G19:Q19" si="5">+F19*G13/F13</f>
        <v>-3.0905999999999998</v>
      </c>
      <c r="H19" s="1">
        <f t="shared" si="5"/>
        <v>-2.8093553999999994</v>
      </c>
      <c r="I19" s="1">
        <f t="shared" si="5"/>
        <v>-2.5537040585999993</v>
      </c>
      <c r="J19" s="1">
        <f t="shared" si="5"/>
        <v>-2.3213169892673995</v>
      </c>
      <c r="K19" s="1">
        <f t="shared" si="5"/>
        <v>-2.1100771432440664</v>
      </c>
      <c r="L19" s="1">
        <f t="shared" si="5"/>
        <v>-1.9180601232088563</v>
      </c>
      <c r="M19" s="1">
        <f t="shared" si="5"/>
        <v>-1.7435166519968504</v>
      </c>
      <c r="N19" s="1">
        <f t="shared" si="5"/>
        <v>-1.5848566366651371</v>
      </c>
      <c r="O19" s="1">
        <f t="shared" si="5"/>
        <v>-1.4406346827286098</v>
      </c>
      <c r="P19" s="1">
        <f t="shared" si="5"/>
        <v>-1.3095369266003063</v>
      </c>
      <c r="Q19" s="1">
        <f t="shared" si="5"/>
        <v>-1.1903690662796782</v>
      </c>
    </row>
    <row r="20" spans="1:17" x14ac:dyDescent="0.25">
      <c r="A20" t="s">
        <v>43</v>
      </c>
      <c r="B20" t="s">
        <v>22</v>
      </c>
      <c r="C20" t="s">
        <v>23</v>
      </c>
      <c r="D20" t="s">
        <v>33</v>
      </c>
      <c r="E20" t="s">
        <v>25</v>
      </c>
      <c r="F20" s="1">
        <v>86</v>
      </c>
      <c r="G20" s="1">
        <f t="shared" ref="G20:Q20" si="6">+F20*G14/F14</f>
        <v>81.7</v>
      </c>
      <c r="H20" s="1">
        <f t="shared" si="6"/>
        <v>77.615000000000009</v>
      </c>
      <c r="I20" s="1">
        <f t="shared" si="6"/>
        <v>73.734250000000003</v>
      </c>
      <c r="J20" s="1">
        <f t="shared" si="6"/>
        <v>70.047537500000004</v>
      </c>
      <c r="K20" s="1">
        <f t="shared" si="6"/>
        <v>66.545160625000022</v>
      </c>
      <c r="L20" s="1">
        <f t="shared" si="6"/>
        <v>63.217902593750019</v>
      </c>
      <c r="M20" s="1">
        <f t="shared" si="6"/>
        <v>60.057007464062522</v>
      </c>
      <c r="N20" s="1">
        <f t="shared" si="6"/>
        <v>57.054157090859398</v>
      </c>
      <c r="O20" s="1">
        <f t="shared" si="6"/>
        <v>54.201449236316414</v>
      </c>
      <c r="P20" s="1">
        <f t="shared" si="6"/>
        <v>51.491376774500601</v>
      </c>
      <c r="Q20" s="1">
        <f t="shared" si="6"/>
        <v>48.916807935775566</v>
      </c>
    </row>
    <row r="21" spans="1:17" x14ac:dyDescent="0.25">
      <c r="A21" t="s">
        <v>43</v>
      </c>
      <c r="B21" t="s">
        <v>26</v>
      </c>
      <c r="C21" t="s">
        <v>23</v>
      </c>
      <c r="D21" t="s">
        <v>33</v>
      </c>
      <c r="E21" t="s">
        <v>25</v>
      </c>
      <c r="F21" s="1">
        <v>-6</v>
      </c>
      <c r="G21" s="1">
        <f t="shared" ref="G21:Q21" si="7">+F21*G15/F15</f>
        <v>-6</v>
      </c>
      <c r="H21" s="1">
        <f t="shared" si="7"/>
        <v>-6</v>
      </c>
      <c r="I21" s="1">
        <f t="shared" si="7"/>
        <v>-6</v>
      </c>
      <c r="J21" s="1">
        <f t="shared" si="7"/>
        <v>-6</v>
      </c>
      <c r="K21" s="1">
        <f t="shared" si="7"/>
        <v>-6</v>
      </c>
      <c r="L21" s="1">
        <f t="shared" si="7"/>
        <v>-6</v>
      </c>
      <c r="M21" s="1">
        <f t="shared" si="7"/>
        <v>-6</v>
      </c>
      <c r="N21" s="1">
        <f t="shared" si="7"/>
        <v>-6</v>
      </c>
      <c r="O21" s="1">
        <f t="shared" si="7"/>
        <v>-6</v>
      </c>
      <c r="P21" s="1">
        <f t="shared" si="7"/>
        <v>-6</v>
      </c>
      <c r="Q21" s="1">
        <f t="shared" si="7"/>
        <v>-6</v>
      </c>
    </row>
    <row r="22" spans="1:17" x14ac:dyDescent="0.25">
      <c r="A22" t="s">
        <v>43</v>
      </c>
      <c r="B22" t="s">
        <v>27</v>
      </c>
      <c r="C22" t="s">
        <v>23</v>
      </c>
      <c r="D22" t="s">
        <v>33</v>
      </c>
      <c r="E22" t="s">
        <v>25</v>
      </c>
      <c r="F22" s="1">
        <v>-1.47</v>
      </c>
      <c r="G22" s="1">
        <f t="shared" ref="G22:Q22" si="8">+F22*G16/F16</f>
        <v>-1.47</v>
      </c>
      <c r="H22" s="1">
        <f t="shared" si="8"/>
        <v>-1.47</v>
      </c>
      <c r="I22" s="1">
        <f t="shared" si="8"/>
        <v>-1.47</v>
      </c>
      <c r="J22" s="1">
        <f t="shared" si="8"/>
        <v>-1.47</v>
      </c>
      <c r="K22" s="1">
        <f t="shared" si="8"/>
        <v>-1.47</v>
      </c>
      <c r="L22" s="1">
        <f t="shared" si="8"/>
        <v>-1.47</v>
      </c>
      <c r="M22" s="1">
        <f t="shared" si="8"/>
        <v>-1.47</v>
      </c>
      <c r="N22" s="1">
        <f t="shared" si="8"/>
        <v>-1.47</v>
      </c>
      <c r="O22" s="1">
        <f t="shared" si="8"/>
        <v>-1.47</v>
      </c>
      <c r="P22" s="1">
        <f t="shared" si="8"/>
        <v>-1.47</v>
      </c>
      <c r="Q22" s="1">
        <f t="shared" si="8"/>
        <v>-1.47</v>
      </c>
    </row>
    <row r="23" spans="1:17" x14ac:dyDescent="0.25">
      <c r="A23" t="s">
        <v>43</v>
      </c>
      <c r="B23" t="s">
        <v>28</v>
      </c>
      <c r="C23" t="s">
        <v>23</v>
      </c>
      <c r="D23" t="s">
        <v>33</v>
      </c>
      <c r="E23" t="s">
        <v>25</v>
      </c>
      <c r="F23" s="1">
        <v>-72.099999999999994</v>
      </c>
      <c r="G23" s="1">
        <f t="shared" ref="G23:Q23" si="9">+F23*G17/F17</f>
        <v>-65.538899999999984</v>
      </c>
      <c r="H23" s="1">
        <f t="shared" si="9"/>
        <v>-59.574860099999981</v>
      </c>
      <c r="I23" s="1">
        <f t="shared" si="9"/>
        <v>-54.153547830899988</v>
      </c>
      <c r="J23" s="1">
        <f t="shared" si="9"/>
        <v>-49.225574978288087</v>
      </c>
      <c r="K23" s="1">
        <f t="shared" si="9"/>
        <v>-44.746047655263872</v>
      </c>
      <c r="L23" s="1">
        <f t="shared" si="9"/>
        <v>-40.674157318634855</v>
      </c>
      <c r="M23" s="1">
        <f t="shared" si="9"/>
        <v>-36.972809002639082</v>
      </c>
      <c r="N23" s="1">
        <f t="shared" si="9"/>
        <v>-33.608283383398927</v>
      </c>
      <c r="O23" s="1">
        <f t="shared" si="9"/>
        <v>-30.549929595509631</v>
      </c>
      <c r="P23" s="1">
        <f t="shared" si="9"/>
        <v>-27.769886002318255</v>
      </c>
      <c r="Q23" s="1">
        <f t="shared" si="9"/>
        <v>-25.242826376107288</v>
      </c>
    </row>
    <row r="24" spans="1:17" x14ac:dyDescent="0.25">
      <c r="A24" t="s">
        <v>43</v>
      </c>
      <c r="C24" t="s">
        <v>29</v>
      </c>
      <c r="D24" t="s">
        <v>33</v>
      </c>
      <c r="E24" t="s">
        <v>25</v>
      </c>
      <c r="F24" s="1">
        <v>-10</v>
      </c>
      <c r="G24" s="1">
        <f t="shared" ref="G24:Q24" si="10">+F24*G18/F18</f>
        <v>-9.9</v>
      </c>
      <c r="H24" s="1">
        <f t="shared" si="10"/>
        <v>-9.8010000000000002</v>
      </c>
      <c r="I24" s="1">
        <f t="shared" si="10"/>
        <v>-9.7029899999999998</v>
      </c>
      <c r="J24" s="1">
        <f t="shared" si="10"/>
        <v>-9.605960099999999</v>
      </c>
      <c r="K24" s="1">
        <f t="shared" si="10"/>
        <v>-9.5099004989999987</v>
      </c>
      <c r="L24" s="1">
        <f t="shared" si="10"/>
        <v>-9.414801494009998</v>
      </c>
      <c r="M24" s="1">
        <f t="shared" si="10"/>
        <v>-9.3206534790698985</v>
      </c>
      <c r="N24" s="1">
        <f t="shared" si="10"/>
        <v>-9.2274469442791993</v>
      </c>
      <c r="O24" s="1">
        <f t="shared" si="10"/>
        <v>-9.1351724748364074</v>
      </c>
      <c r="P24" s="1">
        <f t="shared" si="10"/>
        <v>-9.0438207500880434</v>
      </c>
      <c r="Q24" s="1">
        <f t="shared" si="10"/>
        <v>-8.9533825425871623</v>
      </c>
    </row>
    <row r="25" spans="1:17" x14ac:dyDescent="0.25">
      <c r="A25" t="s">
        <v>43</v>
      </c>
      <c r="C25" t="s">
        <v>30</v>
      </c>
      <c r="D25" t="s">
        <v>33</v>
      </c>
      <c r="E25" t="s">
        <v>25</v>
      </c>
      <c r="F25" s="1">
        <v>-3.4</v>
      </c>
      <c r="G25" s="1">
        <f t="shared" ref="G25:Q25" si="11">+F25*G19/F19</f>
        <v>-3.0905999999999998</v>
      </c>
      <c r="H25" s="1">
        <f t="shared" si="11"/>
        <v>-2.8093553999999994</v>
      </c>
      <c r="I25" s="1">
        <f t="shared" si="11"/>
        <v>-2.5537040585999993</v>
      </c>
      <c r="J25" s="1">
        <f t="shared" si="11"/>
        <v>-2.3213169892673995</v>
      </c>
      <c r="K25" s="1">
        <f t="shared" si="11"/>
        <v>-2.1100771432440664</v>
      </c>
      <c r="L25" s="1">
        <f t="shared" si="11"/>
        <v>-1.9180601232088563</v>
      </c>
      <c r="M25" s="1">
        <f t="shared" si="11"/>
        <v>-1.7435166519968504</v>
      </c>
      <c r="N25" s="1">
        <f t="shared" si="11"/>
        <v>-1.5848566366651371</v>
      </c>
      <c r="O25" s="1">
        <f t="shared" si="11"/>
        <v>-1.4406346827286098</v>
      </c>
      <c r="P25" s="1">
        <f t="shared" si="11"/>
        <v>-1.3095369266003063</v>
      </c>
      <c r="Q25" s="1">
        <f t="shared" si="11"/>
        <v>-1.1903690662796782</v>
      </c>
    </row>
    <row r="26" spans="1:17" x14ac:dyDescent="0.25">
      <c r="A26" t="s">
        <v>43</v>
      </c>
      <c r="B26" t="s">
        <v>22</v>
      </c>
      <c r="C26" t="s">
        <v>23</v>
      </c>
      <c r="D26" t="s">
        <v>34</v>
      </c>
      <c r="E26" t="s">
        <v>41</v>
      </c>
      <c r="F26" s="1">
        <v>88.3</v>
      </c>
      <c r="G26" s="1">
        <f t="shared" ref="G26:Q26" si="12">+F26*G20/F20</f>
        <v>83.884999999999991</v>
      </c>
      <c r="H26" s="1">
        <f t="shared" si="12"/>
        <v>79.690749999999994</v>
      </c>
      <c r="I26" s="1">
        <f t="shared" si="12"/>
        <v>75.706212499999992</v>
      </c>
      <c r="J26" s="1">
        <f t="shared" si="12"/>
        <v>71.920901874999998</v>
      </c>
      <c r="K26" s="1">
        <f t="shared" si="12"/>
        <v>68.324856781250006</v>
      </c>
      <c r="L26" s="1">
        <f t="shared" si="12"/>
        <v>64.9086139421875</v>
      </c>
      <c r="M26" s="1">
        <f t="shared" si="12"/>
        <v>61.66318324507813</v>
      </c>
      <c r="N26" s="1">
        <f t="shared" si="12"/>
        <v>58.580024082824224</v>
      </c>
      <c r="O26" s="1">
        <f t="shared" si="12"/>
        <v>55.651022878682994</v>
      </c>
      <c r="P26" s="1">
        <f t="shared" si="12"/>
        <v>52.868471734748852</v>
      </c>
      <c r="Q26" s="1">
        <f t="shared" si="12"/>
        <v>50.225048148011403</v>
      </c>
    </row>
    <row r="27" spans="1:17" x14ac:dyDescent="0.25">
      <c r="A27" t="s">
        <v>43</v>
      </c>
      <c r="B27" t="s">
        <v>26</v>
      </c>
      <c r="C27" t="s">
        <v>23</v>
      </c>
      <c r="D27" t="s">
        <v>34</v>
      </c>
      <c r="E27" t="s">
        <v>41</v>
      </c>
      <c r="F27" s="1">
        <v>-21</v>
      </c>
      <c r="G27" s="1">
        <f t="shared" ref="G27:Q27" si="13">+F27*G21/F21</f>
        <v>-21</v>
      </c>
      <c r="H27" s="1">
        <f t="shared" si="13"/>
        <v>-21</v>
      </c>
      <c r="I27" s="1">
        <f t="shared" si="13"/>
        <v>-21</v>
      </c>
      <c r="J27" s="1">
        <f t="shared" si="13"/>
        <v>-21</v>
      </c>
      <c r="K27" s="1">
        <f t="shared" si="13"/>
        <v>-21</v>
      </c>
      <c r="L27" s="1">
        <f t="shared" si="13"/>
        <v>-21</v>
      </c>
      <c r="M27" s="1">
        <f t="shared" si="13"/>
        <v>-21</v>
      </c>
      <c r="N27" s="1">
        <f t="shared" si="13"/>
        <v>-21</v>
      </c>
      <c r="O27" s="1">
        <f t="shared" si="13"/>
        <v>-21</v>
      </c>
      <c r="P27" s="1">
        <f t="shared" si="13"/>
        <v>-21</v>
      </c>
      <c r="Q27" s="1">
        <f t="shared" si="13"/>
        <v>-21</v>
      </c>
    </row>
    <row r="28" spans="1:17" x14ac:dyDescent="0.25">
      <c r="A28" t="s">
        <v>43</v>
      </c>
      <c r="B28" t="s">
        <v>27</v>
      </c>
      <c r="C28" t="s">
        <v>23</v>
      </c>
      <c r="D28" t="s">
        <v>34</v>
      </c>
      <c r="E28" t="s">
        <v>41</v>
      </c>
      <c r="F28" s="1">
        <v>-1.47</v>
      </c>
      <c r="G28" s="1">
        <f t="shared" ref="G28:Q28" si="14">+F28*G22/F22</f>
        <v>-1.47</v>
      </c>
      <c r="H28" s="1">
        <f t="shared" si="14"/>
        <v>-1.47</v>
      </c>
      <c r="I28" s="1">
        <f t="shared" si="14"/>
        <v>-1.47</v>
      </c>
      <c r="J28" s="1">
        <f t="shared" si="14"/>
        <v>-1.47</v>
      </c>
      <c r="K28" s="1">
        <f t="shared" si="14"/>
        <v>-1.47</v>
      </c>
      <c r="L28" s="1">
        <f t="shared" si="14"/>
        <v>-1.47</v>
      </c>
      <c r="M28" s="1">
        <f t="shared" si="14"/>
        <v>-1.47</v>
      </c>
      <c r="N28" s="1">
        <f t="shared" si="14"/>
        <v>-1.47</v>
      </c>
      <c r="O28" s="1">
        <f t="shared" si="14"/>
        <v>-1.47</v>
      </c>
      <c r="P28" s="1">
        <f t="shared" si="14"/>
        <v>-1.47</v>
      </c>
      <c r="Q28" s="1">
        <f t="shared" si="14"/>
        <v>-1.47</v>
      </c>
    </row>
    <row r="29" spans="1:17" x14ac:dyDescent="0.25">
      <c r="A29" t="s">
        <v>43</v>
      </c>
      <c r="B29" t="s">
        <v>28</v>
      </c>
      <c r="C29" t="s">
        <v>23</v>
      </c>
      <c r="D29" t="s">
        <v>34</v>
      </c>
      <c r="E29" t="s">
        <v>41</v>
      </c>
      <c r="F29" s="1">
        <v>-72.099999999999994</v>
      </c>
      <c r="G29" s="1">
        <f t="shared" ref="G29:Q29" si="15">+F29*G23/F23</f>
        <v>-65.538899999999984</v>
      </c>
      <c r="H29" s="1">
        <f t="shared" si="15"/>
        <v>-59.574860099999981</v>
      </c>
      <c r="I29" s="1">
        <f t="shared" si="15"/>
        <v>-54.153547830899988</v>
      </c>
      <c r="J29" s="1">
        <f t="shared" si="15"/>
        <v>-49.225574978288087</v>
      </c>
      <c r="K29" s="1">
        <f t="shared" si="15"/>
        <v>-44.746047655263872</v>
      </c>
      <c r="L29" s="1">
        <f t="shared" si="15"/>
        <v>-40.674157318634855</v>
      </c>
      <c r="M29" s="1">
        <f t="shared" si="15"/>
        <v>-36.972809002639082</v>
      </c>
      <c r="N29" s="1">
        <f t="shared" si="15"/>
        <v>-33.608283383398927</v>
      </c>
      <c r="O29" s="1">
        <f t="shared" si="15"/>
        <v>-30.549929595509635</v>
      </c>
      <c r="P29" s="1">
        <f t="shared" si="15"/>
        <v>-27.769886002318259</v>
      </c>
      <c r="Q29" s="1">
        <f t="shared" si="15"/>
        <v>-25.242826376107292</v>
      </c>
    </row>
    <row r="30" spans="1:17" x14ac:dyDescent="0.25">
      <c r="A30" t="s">
        <v>43</v>
      </c>
      <c r="C30" t="s">
        <v>29</v>
      </c>
      <c r="D30" t="s">
        <v>34</v>
      </c>
      <c r="E30" t="s">
        <v>41</v>
      </c>
      <c r="F30" s="1">
        <v>-10</v>
      </c>
      <c r="G30" s="1">
        <f t="shared" ref="G30:Q30" si="16">+F30*G24/F24</f>
        <v>-9.9</v>
      </c>
      <c r="H30" s="1">
        <f t="shared" si="16"/>
        <v>-9.8010000000000002</v>
      </c>
      <c r="I30" s="1">
        <f t="shared" si="16"/>
        <v>-9.7029899999999998</v>
      </c>
      <c r="J30" s="1">
        <f t="shared" si="16"/>
        <v>-9.605960099999999</v>
      </c>
      <c r="K30" s="1">
        <f t="shared" si="16"/>
        <v>-9.5099004989999987</v>
      </c>
      <c r="L30" s="1">
        <f t="shared" si="16"/>
        <v>-9.414801494009998</v>
      </c>
      <c r="M30" s="1">
        <f t="shared" si="16"/>
        <v>-9.3206534790698985</v>
      </c>
      <c r="N30" s="1">
        <f t="shared" si="16"/>
        <v>-9.2274469442791993</v>
      </c>
      <c r="O30" s="1">
        <f t="shared" si="16"/>
        <v>-9.1351724748364074</v>
      </c>
      <c r="P30" s="1">
        <f t="shared" si="16"/>
        <v>-9.0438207500880434</v>
      </c>
      <c r="Q30" s="1">
        <f t="shared" si="16"/>
        <v>-8.9533825425871623</v>
      </c>
    </row>
    <row r="31" spans="1:17" x14ac:dyDescent="0.25">
      <c r="A31" t="s">
        <v>43</v>
      </c>
      <c r="C31" t="s">
        <v>30</v>
      </c>
      <c r="D31" t="s">
        <v>34</v>
      </c>
      <c r="E31" t="s">
        <v>41</v>
      </c>
      <c r="F31" s="1">
        <v>-3.4</v>
      </c>
      <c r="G31" s="1">
        <f t="shared" ref="G31:Q31" si="17">+F31*G25/F25</f>
        <v>-3.0905999999999998</v>
      </c>
      <c r="H31" s="1">
        <f t="shared" si="17"/>
        <v>-2.8093553999999994</v>
      </c>
      <c r="I31" s="1">
        <f t="shared" si="17"/>
        <v>-2.5537040585999993</v>
      </c>
      <c r="J31" s="1">
        <f t="shared" si="17"/>
        <v>-2.3213169892673995</v>
      </c>
      <c r="K31" s="1">
        <f t="shared" si="17"/>
        <v>-2.1100771432440664</v>
      </c>
      <c r="L31" s="1">
        <f t="shared" si="17"/>
        <v>-1.9180601232088563</v>
      </c>
      <c r="M31" s="1">
        <f t="shared" si="17"/>
        <v>-1.7435166519968504</v>
      </c>
      <c r="N31" s="1">
        <f t="shared" si="17"/>
        <v>-1.5848566366651371</v>
      </c>
      <c r="O31" s="1">
        <f t="shared" si="17"/>
        <v>-1.4406346827286098</v>
      </c>
      <c r="P31" s="1">
        <f t="shared" si="17"/>
        <v>-1.3095369266003063</v>
      </c>
      <c r="Q31" s="1">
        <f t="shared" si="17"/>
        <v>-1.1903690662796782</v>
      </c>
    </row>
    <row r="32" spans="1:17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6:17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6:17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6:17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6:17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6:17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honeticPr fontId="1" type="noConversion"/>
  <dataValidations count="4">
    <dataValidation type="list" allowBlank="1" sqref="E2:E37" xr:uid="{0F7E7F28-792F-463C-A61C-1C46296B9633}">
      <formula1>Novelty_SystemName</formula1>
    </dataValidation>
    <dataValidation type="list" allowBlank="1" sqref="D2:D37" xr:uid="{6B4B47A9-C9B6-46FD-AC51-39AF8A737A35}">
      <formula1>VariableType_SystemName</formula1>
    </dataValidation>
    <dataValidation type="list" allowBlank="1" sqref="B2:C37" xr:uid="{C1473488-71A4-45AD-A7F0-BE10261E97AB}">
      <formula1>AmountType_SystemName</formula1>
    </dataValidation>
    <dataValidation type="list" allowBlank="1" sqref="A2:A37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>
        <v>1970</v>
      </c>
      <c r="B2">
        <v>1</v>
      </c>
      <c r="C2">
        <v>1</v>
      </c>
      <c r="D2" t="s">
        <v>39</v>
      </c>
      <c r="E2" t="s">
        <v>40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40</v>
      </c>
      <c r="E3" t="s">
        <v>39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1 h j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E d Y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W G N W K I p H u A 4 A A A A R A A A A E w A c A E Z v c m 1 1 b G F z L 1 N l Y 3 R p b 2 4 x L m 0 g o h g A K K A U A A A A A A A A A A A A A A A A A A A A A A A A A A A A K 0 5 N L s n M z 1 M I h t C G 1 g B Q S w E C L Q A U A A I A C A B H W G N W N R F 8 5 q U A A A D 2 A A A A E g A A A A A A A A A A A A A A A A A A A A A A Q 2 9 u Z m l n L 1 B h Y 2 t h Z 2 U u e G 1 s U E s B A i 0 A F A A C A A g A R 1 h j V g / K 6 a u k A A A A 6 Q A A A B M A A A A A A A A A A A A A A A A A 8 Q A A A F t D b 2 5 0 Z W 5 0 X 1 R 5 c G V z X S 5 4 b W x Q S w E C L Q A U A A I A C A B H W G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A B c s E N g 8 Z R S 1 d 1 Z t L m s i n V A A A A A A S A A A C g A A A A E A A A A K 4 I K n + P / l 5 c M E y 1 g o w g 0 5 x Q A A A A v A Q t K A N G V 2 j p u 0 5 N n f u p S Y 4 y s X m 9 8 k A 2 J V p Z Y 2 x T p U e 2 D Z g 6 w 5 Z + w M 4 h W H N m 8 J 5 A f u f b 6 O Y V P W S 9 E w G j y V A 7 R r p l W b R p t U + l Q x 3 k f R X 2 w x 4 U A A A A y k o q T l I 5 g S s T y 1 + n r Z A r Q + W w d / o = < / D a t a M a s h u p > 
</file>

<file path=customXml/itemProps1.xml><?xml version="1.0" encoding="utf-8"?>
<ds:datastoreItem xmlns:ds="http://schemas.openxmlformats.org/officeDocument/2006/customXml" ds:itemID="{3CF1AF18-CE7D-448E-A86E-AF0541D367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2023-03-07T14:30:05Z</dcterms:created>
  <dcterms:modified xsi:type="dcterms:W3CDTF">2023-03-10T15:15:26Z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