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7E86B889-29BB-4BB4-81FE-75A0DAE3C46B}" xr6:coauthVersionLast="47" xr6:coauthVersionMax="47" xr10:uidLastSave="{00000000-0000-0000-0000-000000000000}"/>
  <bookViews>
    <workbookView xWindow="3150" yWindow="3645" windowWidth="25305" windowHeight="9435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I8" i="2" s="1"/>
  <c r="J8" i="2" s="1"/>
  <c r="K8" i="2" s="1"/>
  <c r="L8" i="2" s="1"/>
  <c r="M8" i="2" s="1"/>
  <c r="N8" i="2" s="1"/>
  <c r="O8" i="2" s="1"/>
  <c r="P8" i="2" s="1"/>
  <c r="Q8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G15" i="2" l="1"/>
  <c r="G21" i="2" s="1"/>
  <c r="G27" i="2" s="1"/>
  <c r="G16" i="2"/>
  <c r="G12" i="2"/>
  <c r="G5" i="2"/>
  <c r="G11" i="2" s="1"/>
  <c r="G14" i="2"/>
  <c r="H15" i="2" l="1"/>
  <c r="I15" i="2" s="1"/>
  <c r="J15" i="2" s="1"/>
  <c r="K15" i="2" s="1"/>
  <c r="L15" i="2" s="1"/>
  <c r="M15" i="2" s="1"/>
  <c r="N15" i="2" s="1"/>
  <c r="O15" i="2" s="1"/>
  <c r="P15" i="2" s="1"/>
  <c r="Q15" i="2" s="1"/>
  <c r="G20" i="2"/>
  <c r="G17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G18" i="2"/>
  <c r="G22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H5" i="2"/>
  <c r="I5" i="2" s="1"/>
  <c r="J5" i="2" s="1"/>
  <c r="K5" i="2" s="1"/>
  <c r="L5" i="2" s="1"/>
  <c r="M5" i="2" s="1"/>
  <c r="N5" i="2" s="1"/>
  <c r="O5" i="2" s="1"/>
  <c r="P5" i="2" s="1"/>
  <c r="Q5" i="2" s="1"/>
  <c r="G7" i="2"/>
  <c r="G13" i="2" s="1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G28" i="2"/>
  <c r="G24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G23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G26" i="2"/>
  <c r="G19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H7" i="2"/>
  <c r="I7" i="2" s="1"/>
  <c r="J7" i="2" s="1"/>
  <c r="K7" i="2" s="1"/>
  <c r="L7" i="2" s="1"/>
  <c r="M7" i="2" s="1"/>
  <c r="N7" i="2" s="1"/>
  <c r="O7" i="2" s="1"/>
  <c r="P7" i="2" s="1"/>
  <c r="Q7" i="2" s="1"/>
  <c r="H27" i="2" l="1"/>
  <c r="I27" i="2" s="1"/>
  <c r="J27" i="2" s="1"/>
  <c r="K27" i="2" s="1"/>
  <c r="L27" i="2" s="1"/>
  <c r="M27" i="2" s="1"/>
  <c r="N27" i="2" s="1"/>
  <c r="O27" i="2" s="1"/>
  <c r="P27" i="2" s="1"/>
  <c r="Q27" i="2" s="1"/>
  <c r="H28" i="2"/>
  <c r="I28" i="2" s="1"/>
  <c r="J28" i="2" s="1"/>
  <c r="K28" i="2" s="1"/>
  <c r="L28" i="2" s="1"/>
  <c r="M28" i="2" s="1"/>
  <c r="N28" i="2" s="1"/>
  <c r="O28" i="2" s="1"/>
  <c r="P28" i="2" s="1"/>
  <c r="Q28" i="2" s="1"/>
  <c r="H20" i="2"/>
  <c r="I20" i="2" s="1"/>
  <c r="J20" i="2" s="1"/>
  <c r="K20" i="2" s="1"/>
  <c r="L20" i="2" s="1"/>
  <c r="M20" i="2" s="1"/>
  <c r="N20" i="2" s="1"/>
  <c r="O20" i="2" s="1"/>
  <c r="P20" i="2" s="1"/>
  <c r="Q20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H17" i="2"/>
  <c r="I17" i="2" s="1"/>
  <c r="J17" i="2" s="1"/>
  <c r="K17" i="2" s="1"/>
  <c r="L17" i="2" s="1"/>
  <c r="M17" i="2" s="1"/>
  <c r="N17" i="2" s="1"/>
  <c r="O17" i="2" s="1"/>
  <c r="P17" i="2" s="1"/>
  <c r="Q17" i="2" s="1"/>
  <c r="G25" i="2"/>
  <c r="G29" i="2"/>
  <c r="H24" i="2"/>
  <c r="I24" i="2" s="1"/>
  <c r="J24" i="2" s="1"/>
  <c r="K24" i="2" s="1"/>
  <c r="L24" i="2" s="1"/>
  <c r="M24" i="2" s="1"/>
  <c r="N24" i="2" s="1"/>
  <c r="O24" i="2" s="1"/>
  <c r="P24" i="2" s="1"/>
  <c r="Q24" i="2" s="1"/>
  <c r="G30" i="2"/>
  <c r="H23" i="2" l="1"/>
  <c r="I23" i="2" s="1"/>
  <c r="J23" i="2" s="1"/>
  <c r="K23" i="2" s="1"/>
  <c r="L23" i="2" s="1"/>
  <c r="M23" i="2" s="1"/>
  <c r="N23" i="2" s="1"/>
  <c r="O23" i="2" s="1"/>
  <c r="P23" i="2" s="1"/>
  <c r="Q23" i="2" s="1"/>
  <c r="H26" i="2"/>
  <c r="I26" i="2" s="1"/>
  <c r="J26" i="2" s="1"/>
  <c r="K26" i="2" s="1"/>
  <c r="L26" i="2" s="1"/>
  <c r="M26" i="2" s="1"/>
  <c r="N26" i="2" s="1"/>
  <c r="O26" i="2" s="1"/>
  <c r="P26" i="2" s="1"/>
  <c r="Q26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H30" i="2"/>
  <c r="I30" i="2" s="1"/>
  <c r="J30" i="2" s="1"/>
  <c r="K30" i="2" s="1"/>
  <c r="L30" i="2" s="1"/>
  <c r="M30" i="2" s="1"/>
  <c r="N30" i="2" s="1"/>
  <c r="O30" i="2" s="1"/>
  <c r="P30" i="2" s="1"/>
  <c r="Q30" i="2" s="1"/>
  <c r="G31" i="2"/>
  <c r="H29" i="2" l="1"/>
  <c r="I29" i="2" s="1"/>
  <c r="J29" i="2" s="1"/>
  <c r="K29" i="2" s="1"/>
  <c r="L29" i="2" s="1"/>
  <c r="M29" i="2" s="1"/>
  <c r="N29" i="2" s="1"/>
  <c r="O29" i="2" s="1"/>
  <c r="P29" i="2" s="1"/>
  <c r="Q29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H31" i="2" l="1"/>
  <c r="I31" i="2" s="1"/>
  <c r="J31" i="2" s="1"/>
  <c r="K31" i="2" s="1"/>
  <c r="L31" i="2" s="1"/>
  <c r="M31" i="2" s="1"/>
  <c r="N31" i="2" s="1"/>
  <c r="O31" i="2" s="1"/>
  <c r="P31" i="2" s="1"/>
  <c r="Q31" i="2" s="1"/>
</calcChain>
</file>

<file path=xl/sharedStrings.xml><?xml version="1.0" encoding="utf-8"?>
<sst xmlns="http://schemas.openxmlformats.org/spreadsheetml/2006/main" count="173" uniqueCount="44">
  <si>
    <t>ReportingNode</t>
  </si>
  <si>
    <t>Year</t>
  </si>
  <si>
    <t>Month</t>
  </si>
  <si>
    <t>Scenario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</si>
  <si>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</si>
  <si>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</si>
  <si>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</si>
  <si>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</si>
  <si>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</si>
  <si>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</si>
  <si>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</si>
  <si>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</si>
  <si>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</si>
  <si>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</si>
  <si>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</si>
  <si>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</si>
  <si>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</si>
  <si>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</si>
  <si>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</si>
  <si>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</si>
  <si>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</si>
  <si>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</si>
  <si>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GIC1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</si>
  <si>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</si>
  <si>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</si>
  <si>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</si>
  <si>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</si>
  <si>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</si>
  <si>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</si>
  <si>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</si>
  <si>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</si>
  <si>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</si>
  <si>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</si>
  <si>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IIU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</si>
  <si>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</si>
  <si>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</si>
  <si>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</si>
  <si>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</si>
  <si>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</si>
  <si>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</si>
  <si>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</si>
  <si>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</si>
  <si>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</si>
  <si>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FIIUUP10pct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</si>
</sst>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56.7</c:v>
                </c:pt>
                <c:pt idx="3">
                  <c:v>51.03</c:v>
                </c:pt>
                <c:pt idx="4">
                  <c:v>45.927</c:v>
                </c:pt>
                <c:pt idx="5">
                  <c:v>41.334299999999999</c:v>
                </c:pt>
                <c:pt idx="6">
                  <c:v>37.200870000000002</c:v>
                </c:pt>
                <c:pt idx="7">
                  <c:v>33.480783000000002</c:v>
                </c:pt>
                <c:pt idx="8">
                  <c:v>30.132704700000001</c:v>
                </c:pt>
                <c:pt idx="9">
                  <c:v>27.119434230000003</c:v>
                </c:pt>
                <c:pt idx="10">
                  <c:v>24.407490807000002</c:v>
                </c:pt>
                <c:pt idx="11">
                  <c:v>21.966741726300004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AE1-BA81-8DDDD446460D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1-4AE1-BA81-8DDDD446460D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1-4AE1-BA81-8DDDD446460D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-49.576860000000003</c:v>
                </c:pt>
                <c:pt idx="3">
                  <c:v>-45.065365739999997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-33.848119821332773</c:v>
                </c:pt>
                <c:pt idx="7">
                  <c:v>-30.767940917591492</c:v>
                </c:pt>
                <c:pt idx="8">
                  <c:v>-27.968058294090664</c:v>
                </c:pt>
                <c:pt idx="9">
                  <c:v>-25.422964989328413</c:v>
                </c:pt>
                <c:pt idx="10">
                  <c:v>-23.109475175299526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1-4AE1-BA81-8DDDD446460D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B1-4AE1-BA81-8DDDD446460D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1-4AE1-BA81-8DDDD446460D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75</c:v>
                </c:pt>
                <c:pt idx="1">
                  <c:v>71.25</c:v>
                </c:pt>
                <c:pt idx="2">
                  <c:v>67.6875</c:v>
                </c:pt>
                <c:pt idx="3">
                  <c:v>64.303124999999994</c:v>
                </c:pt>
                <c:pt idx="4">
                  <c:v>61.087968749999995</c:v>
                </c:pt>
                <c:pt idx="5">
                  <c:v>58.03357031249999</c:v>
                </c:pt>
                <c:pt idx="6">
                  <c:v>55.131891796874989</c:v>
                </c:pt>
                <c:pt idx="7">
                  <c:v>52.375297207031238</c:v>
                </c:pt>
                <c:pt idx="8">
                  <c:v>49.756532346679677</c:v>
                </c:pt>
                <c:pt idx="9">
                  <c:v>47.26870572934569</c:v>
                </c:pt>
                <c:pt idx="10">
                  <c:v>44.905270442878404</c:v>
                </c:pt>
                <c:pt idx="11">
                  <c:v>42.660006920734482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B1-4AE1-BA81-8DDDD446460D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-5.2</c:v>
                </c:pt>
                <c:pt idx="1">
                  <c:v>-5.2</c:v>
                </c:pt>
                <c:pt idx="2">
                  <c:v>-5.2</c:v>
                </c:pt>
                <c:pt idx="3">
                  <c:v>-5.2</c:v>
                </c:pt>
                <c:pt idx="4">
                  <c:v>-5.2</c:v>
                </c:pt>
                <c:pt idx="5">
                  <c:v>-5.2</c:v>
                </c:pt>
                <c:pt idx="6">
                  <c:v>-5.2</c:v>
                </c:pt>
                <c:pt idx="7">
                  <c:v>-5.2</c:v>
                </c:pt>
                <c:pt idx="8">
                  <c:v>-5.2</c:v>
                </c:pt>
                <c:pt idx="9">
                  <c:v>-5.2</c:v>
                </c:pt>
                <c:pt idx="10">
                  <c:v>-5.2</c:v>
                </c:pt>
                <c:pt idx="11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B1-4AE1-BA81-8DDDD446460D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-1.35</c:v>
                </c:pt>
                <c:pt idx="1">
                  <c:v>-1.35</c:v>
                </c:pt>
                <c:pt idx="2">
                  <c:v>-1.35</c:v>
                </c:pt>
                <c:pt idx="3">
                  <c:v>-1.35</c:v>
                </c:pt>
                <c:pt idx="4">
                  <c:v>-1.35</c:v>
                </c:pt>
                <c:pt idx="5">
                  <c:v>-1.35</c:v>
                </c:pt>
                <c:pt idx="6">
                  <c:v>-1.35</c:v>
                </c:pt>
                <c:pt idx="7">
                  <c:v>-1.35</c:v>
                </c:pt>
                <c:pt idx="8">
                  <c:v>-1.35</c:v>
                </c:pt>
                <c:pt idx="9">
                  <c:v>-1.35</c:v>
                </c:pt>
                <c:pt idx="10">
                  <c:v>-1.35</c:v>
                </c:pt>
                <c:pt idx="11">
                  <c:v>-1.35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B1-4AE1-BA81-8DDDD446460D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-62</c:v>
                </c:pt>
                <c:pt idx="1">
                  <c:v>-56.357999999999997</c:v>
                </c:pt>
                <c:pt idx="2">
                  <c:v>-51.229422000000007</c:v>
                </c:pt>
                <c:pt idx="3">
                  <c:v>-46.567544598000005</c:v>
                </c:pt>
                <c:pt idx="4">
                  <c:v>-42.329898039582012</c:v>
                </c:pt>
                <c:pt idx="5">
                  <c:v>-38.477877317980045</c:v>
                </c:pt>
                <c:pt idx="6">
                  <c:v>-34.976390482043868</c:v>
                </c:pt>
                <c:pt idx="7">
                  <c:v>-31.793538948177876</c:v>
                </c:pt>
                <c:pt idx="8">
                  <c:v>-28.900326903893685</c:v>
                </c:pt>
                <c:pt idx="9">
                  <c:v>-26.270397155639362</c:v>
                </c:pt>
                <c:pt idx="10">
                  <c:v>-23.879791014476176</c:v>
                </c:pt>
                <c:pt idx="11">
                  <c:v>-21.706730032158845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B1-4AE1-BA81-8DDDD446460D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B1-4AE1-BA81-8DDDD446460D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-3.2</c:v>
                </c:pt>
                <c:pt idx="1">
                  <c:v>-2.9087999999999998</c:v>
                </c:pt>
                <c:pt idx="2">
                  <c:v>-2.6440992000000003</c:v>
                </c:pt>
                <c:pt idx="3">
                  <c:v>-2.4034861728000001</c:v>
                </c:pt>
                <c:pt idx="4">
                  <c:v>-2.1847689310752001</c:v>
                </c:pt>
                <c:pt idx="5">
                  <c:v>-1.9859549583473566</c:v>
                </c:pt>
                <c:pt idx="6">
                  <c:v>-1.8052330571377475</c:v>
                </c:pt>
                <c:pt idx="7">
                  <c:v>-1.6409568489382127</c:v>
                </c:pt>
                <c:pt idx="8">
                  <c:v>-1.4916297756848351</c:v>
                </c:pt>
                <c:pt idx="9">
                  <c:v>-1.355891466097515</c:v>
                </c:pt>
                <c:pt idx="10">
                  <c:v>-1.2325053426826411</c:v>
                </c:pt>
                <c:pt idx="11">
                  <c:v>-1.1203473564985209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B1-4AE1-BA81-8DDDD446460D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75.809999999999988</c:v>
                </c:pt>
                <c:pt idx="3">
                  <c:v>72.019499999999979</c:v>
                </c:pt>
                <c:pt idx="4">
                  <c:v>68.418524999999974</c:v>
                </c:pt>
                <c:pt idx="5">
                  <c:v>64.997598749999966</c:v>
                </c:pt>
                <c:pt idx="6">
                  <c:v>61.747718812499969</c:v>
                </c:pt>
                <c:pt idx="7">
                  <c:v>58.660332871874971</c:v>
                </c:pt>
                <c:pt idx="8">
                  <c:v>55.727316228281225</c:v>
                </c:pt>
                <c:pt idx="9">
                  <c:v>52.94095041686716</c:v>
                </c:pt>
                <c:pt idx="10">
                  <c:v>50.293902896023802</c:v>
                </c:pt>
                <c:pt idx="11">
                  <c:v>47.779207751222607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B1-4AE1-BA81-8DDDD446460D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B1-4AE1-BA81-8DDDD446460D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B1-4AE1-BA81-8DDDD446460D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-68.2</c:v>
                </c:pt>
                <c:pt idx="1">
                  <c:v>-61.9938</c:v>
                </c:pt>
                <c:pt idx="2">
                  <c:v>-56.352364200000011</c:v>
                </c:pt>
                <c:pt idx="3">
                  <c:v>-51.224299057800003</c:v>
                </c:pt>
                <c:pt idx="4">
                  <c:v>-46.56288784354021</c:v>
                </c:pt>
                <c:pt idx="5">
                  <c:v>-42.325665049778046</c:v>
                </c:pt>
                <c:pt idx="6">
                  <c:v>-38.474029530248252</c:v>
                </c:pt>
                <c:pt idx="7">
                  <c:v>-34.972892842995655</c:v>
                </c:pt>
                <c:pt idx="8">
                  <c:v>-31.790359594283046</c:v>
                </c:pt>
                <c:pt idx="9">
                  <c:v>-28.897436871203293</c:v>
                </c:pt>
                <c:pt idx="10">
                  <c:v>-26.267770115923788</c:v>
                </c:pt>
                <c:pt idx="11">
                  <c:v>-23.877403035374723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B1-4AE1-BA81-8DDDD446460D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B1-4AE1-BA81-8DDDD446460D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-1.9180601232088574</c:v>
                </c:pt>
                <c:pt idx="7">
                  <c:v>-1.7435166519968517</c:v>
                </c:pt>
                <c:pt idx="8">
                  <c:v>-1.584856636665138</c:v>
                </c:pt>
                <c:pt idx="9">
                  <c:v>-1.4406346827286103</c:v>
                </c:pt>
                <c:pt idx="10">
                  <c:v>-1.3095369266003067</c:v>
                </c:pt>
                <c:pt idx="11">
                  <c:v>-1.1903690662796789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B1-4AE1-BA81-8DDDD446460D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75.809999999999988</c:v>
                </c:pt>
                <c:pt idx="3">
                  <c:v>72.019499999999979</c:v>
                </c:pt>
                <c:pt idx="4">
                  <c:v>68.418524999999974</c:v>
                </c:pt>
                <c:pt idx="5">
                  <c:v>64.997598749999966</c:v>
                </c:pt>
                <c:pt idx="6">
                  <c:v>61.747718812499969</c:v>
                </c:pt>
                <c:pt idx="7">
                  <c:v>58.660332871874971</c:v>
                </c:pt>
                <c:pt idx="8">
                  <c:v>55.727316228281225</c:v>
                </c:pt>
                <c:pt idx="9">
                  <c:v>52.94095041686716</c:v>
                </c:pt>
                <c:pt idx="10">
                  <c:v>50.293902896023802</c:v>
                </c:pt>
                <c:pt idx="11">
                  <c:v>47.779207751222607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5B1-4AE1-BA81-8DDDD446460D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B1-4AE1-BA81-8DDDD446460D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B1-4AE1-BA81-8DDDD446460D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-59.574860099999995</c:v>
                </c:pt>
                <c:pt idx="3">
                  <c:v>-54.153547830899988</c:v>
                </c:pt>
                <c:pt idx="4">
                  <c:v>-49.225574978288094</c:v>
                </c:pt>
                <c:pt idx="5">
                  <c:v>-44.746047655263872</c:v>
                </c:pt>
                <c:pt idx="6">
                  <c:v>-40.674157318634869</c:v>
                </c:pt>
                <c:pt idx="7">
                  <c:v>-36.972809002639089</c:v>
                </c:pt>
                <c:pt idx="8">
                  <c:v>-33.608283383398927</c:v>
                </c:pt>
                <c:pt idx="9">
                  <c:v>-30.549929595509631</c:v>
                </c:pt>
                <c:pt idx="10">
                  <c:v>-27.769886002318248</c:v>
                </c:pt>
                <c:pt idx="11">
                  <c:v>-25.242826376107285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B1-4AE1-BA81-8DDDD446460D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B1-4AE1-BA81-8DDDD446460D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-1.9180601232088577</c:v>
                </c:pt>
                <c:pt idx="7">
                  <c:v>-1.7435166519968519</c:v>
                </c:pt>
                <c:pt idx="8">
                  <c:v>-1.5848566366651382</c:v>
                </c:pt>
                <c:pt idx="9">
                  <c:v>-1.4406346827286105</c:v>
                </c:pt>
                <c:pt idx="10">
                  <c:v>-1.309536926600307</c:v>
                </c:pt>
                <c:pt idx="11">
                  <c:v>-1.1903690662796791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5B1-4AE1-BA81-8DDDD446460D}"/>
            </c:ext>
          </c:extLst>
        </c:ser>
        <c:ser>
          <c:idx val="24"/>
          <c:order val="24"/>
          <c:tx>
            <c:strRef>
              <c:f>Cashflow!$A$26:$E$26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Cashflow!$F$26:$Q$26</c:f>
              <c:numCache>
                <c:formatCode>0.00</c:formatCode>
                <c:ptCount val="12"/>
                <c:pt idx="0">
                  <c:v>92.3</c:v>
                </c:pt>
                <c:pt idx="1">
                  <c:v>87.685000000000002</c:v>
                </c:pt>
                <c:pt idx="2">
                  <c:v>83.300749999999994</c:v>
                </c:pt>
                <c:pt idx="3">
                  <c:v>79.135712499999983</c:v>
                </c:pt>
                <c:pt idx="4">
                  <c:v>75.178926874999988</c:v>
                </c:pt>
                <c:pt idx="5">
                  <c:v>71.419980531249976</c:v>
                </c:pt>
                <c:pt idx="6">
                  <c:v>67.848981504687472</c:v>
                </c:pt>
                <c:pt idx="7">
                  <c:v>64.456532429453105</c:v>
                </c:pt>
                <c:pt idx="8">
                  <c:v>61.233705807980456</c:v>
                </c:pt>
                <c:pt idx="9">
                  <c:v>58.17202051758143</c:v>
                </c:pt>
                <c:pt idx="10">
                  <c:v>55.263419491702351</c:v>
                </c:pt>
                <c:pt idx="11">
                  <c:v>52.500248517117228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5B1-4AE1-BA81-8DDDD446460D}"/>
            </c:ext>
          </c:extLst>
        </c:ser>
        <c:ser>
          <c:idx val="25"/>
          <c:order val="25"/>
          <c:tx>
            <c:strRef>
              <c:f>Cashflow!$A$27:$E$27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Cashflow!$F$27:$Q$27</c:f>
              <c:numCache>
                <c:formatCode>0.00</c:formatCode>
                <c:ptCount val="12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5B1-4AE1-BA81-8DDDD446460D}"/>
            </c:ext>
          </c:extLst>
        </c:ser>
        <c:ser>
          <c:idx val="26"/>
          <c:order val="26"/>
          <c:tx>
            <c:strRef>
              <c:f>Cashflow!$A$28:$E$28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Cashflow!$F$28:$Q$28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5B1-4AE1-BA81-8DDDD446460D}"/>
            </c:ext>
          </c:extLst>
        </c:ser>
        <c:ser>
          <c:idx val="27"/>
          <c:order val="27"/>
          <c:tx>
            <c:strRef>
              <c:f>Cashflow!$A$29:$E$29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Cashflow!$F$29:$Q$29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-59.574860099999995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-44.746047655263865</c:v>
                </c:pt>
                <c:pt idx="6">
                  <c:v>-40.674157318634862</c:v>
                </c:pt>
                <c:pt idx="7">
                  <c:v>-36.972809002639082</c:v>
                </c:pt>
                <c:pt idx="8">
                  <c:v>-33.60828338339892</c:v>
                </c:pt>
                <c:pt idx="9">
                  <c:v>-30.549929595509628</c:v>
                </c:pt>
                <c:pt idx="10">
                  <c:v>-27.769886002318245</c:v>
                </c:pt>
                <c:pt idx="11">
                  <c:v>-25.242826376107281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5B1-4AE1-BA81-8DDDD446460D}"/>
            </c:ext>
          </c:extLst>
        </c:ser>
        <c:ser>
          <c:idx val="28"/>
          <c:order val="28"/>
          <c:tx>
            <c:strRef>
              <c:f>Cashflow!$A$30:$E$30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Cashflow!$F$30:$Q$30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5B1-4AE1-BA81-8DDDD446460D}"/>
            </c:ext>
          </c:extLst>
        </c:ser>
        <c:ser>
          <c:idx val="29"/>
          <c:order val="29"/>
          <c:tx>
            <c:strRef>
              <c:f>Cashflow!$A$31:$E$31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Cashflow!$F$31:$Q$31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-1.9180601232088577</c:v>
                </c:pt>
                <c:pt idx="7">
                  <c:v>-1.7435166519968519</c:v>
                </c:pt>
                <c:pt idx="8">
                  <c:v>-1.5848566366651382</c:v>
                </c:pt>
                <c:pt idx="9">
                  <c:v>-1.4406346827286105</c:v>
                </c:pt>
                <c:pt idx="10">
                  <c:v>-1.309536926600307</c:v>
                </c:pt>
                <c:pt idx="11">
                  <c:v>-1.1903690662796791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5B1-4AE1-BA81-8DDDD446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06296"/>
        <c:axId val="875105312"/>
      </c:lineChart>
      <c:catAx>
        <c:axId val="87510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5312"/>
        <c:crosses val="autoZero"/>
        <c:auto val="1"/>
        <c:lblAlgn val="ctr"/>
        <c:lblOffset val="100"/>
        <c:noMultiLvlLbl val="0"/>
      </c:catAx>
      <c:valAx>
        <c:axId val="87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F34E-22A8-5B8A-72DA-AD67399F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AED027D8-D18E-42A5-B6DD-33071AF19F17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31" totalsRowShown="0">
  <autoFilter ref="A1:Q31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2023</v>
      </c>
      <c r="C2">
        <v>3</v>
      </c>
      <c r="D2" t="s">
        <v>43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7"/>
  <sheetViews>
    <sheetView topLeftCell="A18" zoomScaleNormal="100" workbookViewId="0">
      <selection activeCell="E27" sqref="E2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1">
        <v>70</v>
      </c>
      <c r="G2" s="1">
        <f>+F2*0.9</f>
        <v>63</v>
      </c>
      <c r="H2" s="1">
        <f t="shared" ref="H2:Q2" si="0">+G2*0.9</f>
        <v>56.7</v>
      </c>
      <c r="I2" s="1">
        <f t="shared" si="0"/>
        <v>51.03</v>
      </c>
      <c r="J2" s="1">
        <f t="shared" si="0"/>
        <v>45.927</v>
      </c>
      <c r="K2" s="1">
        <f t="shared" si="0"/>
        <v>41.334299999999999</v>
      </c>
      <c r="L2" s="1">
        <f t="shared" si="0"/>
        <v>37.200870000000002</v>
      </c>
      <c r="M2" s="1">
        <f t="shared" si="0"/>
        <v>33.480783000000002</v>
      </c>
      <c r="N2" s="1">
        <f t="shared" si="0"/>
        <v>30.132704700000001</v>
      </c>
      <c r="O2" s="1">
        <f t="shared" si="0"/>
        <v>27.119434230000003</v>
      </c>
      <c r="P2" s="1">
        <f t="shared" si="0"/>
        <v>24.407490807000002</v>
      </c>
      <c r="Q2" s="1">
        <f t="shared" si="0"/>
        <v>21.966741726300004</v>
      </c>
    </row>
    <row r="3" spans="1:17" x14ac:dyDescent="0.25">
      <c r="A3" t="s">
        <v>22</v>
      </c>
      <c r="B3" t="s">
        <v>27</v>
      </c>
      <c r="C3" t="s">
        <v>24</v>
      </c>
      <c r="D3" t="s">
        <v>25</v>
      </c>
      <c r="E3" t="s">
        <v>26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22</v>
      </c>
      <c r="B4" t="s">
        <v>28</v>
      </c>
      <c r="C4" t="s">
        <v>24</v>
      </c>
      <c r="D4" t="s">
        <v>25</v>
      </c>
      <c r="E4" t="s">
        <v>26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22</v>
      </c>
      <c r="B5" t="s">
        <v>29</v>
      </c>
      <c r="C5" t="s">
        <v>24</v>
      </c>
      <c r="D5" t="s">
        <v>25</v>
      </c>
      <c r="E5" t="s">
        <v>26</v>
      </c>
      <c r="F5" s="1">
        <v>-60</v>
      </c>
      <c r="G5" s="1">
        <f>+F5*1.01*G2/F2</f>
        <v>-54.54</v>
      </c>
      <c r="H5" s="1">
        <f t="shared" ref="H5:Q5" si="1">+G5*1.01*H2/G2</f>
        <v>-49.576860000000003</v>
      </c>
      <c r="I5" s="1">
        <f t="shared" si="1"/>
        <v>-45.065365739999997</v>
      </c>
      <c r="J5" s="1">
        <f t="shared" si="1"/>
        <v>-40.964417457660005</v>
      </c>
      <c r="K5" s="1">
        <f t="shared" si="1"/>
        <v>-37.236655469012945</v>
      </c>
      <c r="L5" s="1">
        <f t="shared" si="1"/>
        <v>-33.848119821332773</v>
      </c>
      <c r="M5" s="1">
        <f t="shared" si="1"/>
        <v>-30.767940917591492</v>
      </c>
      <c r="N5" s="1">
        <f t="shared" si="1"/>
        <v>-27.968058294090664</v>
      </c>
      <c r="O5" s="1">
        <f t="shared" si="1"/>
        <v>-25.422964989328413</v>
      </c>
      <c r="P5" s="1">
        <f t="shared" si="1"/>
        <v>-23.109475175299526</v>
      </c>
      <c r="Q5" s="1">
        <f t="shared" si="1"/>
        <v>-21.006512934347271</v>
      </c>
    </row>
    <row r="6" spans="1:17" x14ac:dyDescent="0.25">
      <c r="A6" t="s">
        <v>22</v>
      </c>
      <c r="C6" t="s">
        <v>30</v>
      </c>
      <c r="D6" t="s">
        <v>25</v>
      </c>
      <c r="E6" t="s">
        <v>26</v>
      </c>
      <c r="F6" s="1">
        <v>-10</v>
      </c>
      <c r="G6" s="1">
        <f>+F6*0.99</f>
        <v>-9.9</v>
      </c>
      <c r="H6" s="1">
        <f t="shared" ref="H6:Q6" si="2">+G6*0.99</f>
        <v>-9.8010000000000002</v>
      </c>
      <c r="I6" s="1">
        <f t="shared" si="2"/>
        <v>-9.7029899999999998</v>
      </c>
      <c r="J6" s="1">
        <f t="shared" si="2"/>
        <v>-9.605960099999999</v>
      </c>
      <c r="K6" s="1">
        <f t="shared" si="2"/>
        <v>-9.5099004989999987</v>
      </c>
      <c r="L6" s="1">
        <f t="shared" si="2"/>
        <v>-9.414801494009998</v>
      </c>
      <c r="M6" s="1">
        <f t="shared" si="2"/>
        <v>-9.3206534790698985</v>
      </c>
      <c r="N6" s="1">
        <f t="shared" si="2"/>
        <v>-9.2274469442791993</v>
      </c>
      <c r="O6" s="1">
        <f t="shared" si="2"/>
        <v>-9.1351724748364074</v>
      </c>
      <c r="P6" s="1">
        <f t="shared" si="2"/>
        <v>-9.0438207500880434</v>
      </c>
      <c r="Q6" s="1">
        <f t="shared" si="2"/>
        <v>-8.9533825425871623</v>
      </c>
    </row>
    <row r="7" spans="1:17" x14ac:dyDescent="0.25">
      <c r="A7" t="s">
        <v>22</v>
      </c>
      <c r="C7" t="s">
        <v>31</v>
      </c>
      <c r="D7" t="s">
        <v>25</v>
      </c>
      <c r="E7" t="s">
        <v>26</v>
      </c>
      <c r="F7" s="1">
        <v>-3</v>
      </c>
      <c r="G7" s="1">
        <f>+F7*G5/F5</f>
        <v>-2.7269999999999999</v>
      </c>
      <c r="H7" s="1">
        <f t="shared" ref="H7:Q7" si="3">+G7*H5/G5</f>
        <v>-2.4788430000000004</v>
      </c>
      <c r="I7" s="1">
        <f t="shared" si="3"/>
        <v>-2.253268287</v>
      </c>
      <c r="J7" s="1">
        <f t="shared" si="3"/>
        <v>-2.0482208728830003</v>
      </c>
      <c r="K7" s="1">
        <f t="shared" si="3"/>
        <v>-1.861832773450647</v>
      </c>
      <c r="L7" s="1">
        <f t="shared" si="3"/>
        <v>-1.6924059910666385</v>
      </c>
      <c r="M7" s="1">
        <f t="shared" si="3"/>
        <v>-1.5383970458795746</v>
      </c>
      <c r="N7" s="1">
        <f t="shared" si="3"/>
        <v>-1.3984029147045332</v>
      </c>
      <c r="O7" s="1">
        <f t="shared" si="3"/>
        <v>-1.2711482494664206</v>
      </c>
      <c r="P7" s="1">
        <f t="shared" si="3"/>
        <v>-1.1554737587649762</v>
      </c>
      <c r="Q7" s="1">
        <f t="shared" si="3"/>
        <v>-1.0503256467173634</v>
      </c>
    </row>
    <row r="8" spans="1:17" x14ac:dyDescent="0.25">
      <c r="A8" t="s">
        <v>22</v>
      </c>
      <c r="B8" t="s">
        <v>23</v>
      </c>
      <c r="C8" t="s">
        <v>24</v>
      </c>
      <c r="D8" t="s">
        <v>32</v>
      </c>
      <c r="E8" t="s">
        <v>26</v>
      </c>
      <c r="F8" s="1">
        <v>75</v>
      </c>
      <c r="G8" s="1">
        <f>+F8*0.95</f>
        <v>71.25</v>
      </c>
      <c r="H8" s="1">
        <f t="shared" ref="H8:Q8" si="4">+G8*0.95</f>
        <v>67.6875</v>
      </c>
      <c r="I8" s="1">
        <f t="shared" si="4"/>
        <v>64.303124999999994</v>
      </c>
      <c r="J8" s="1">
        <f t="shared" si="4"/>
        <v>61.087968749999995</v>
      </c>
      <c r="K8" s="1">
        <f t="shared" si="4"/>
        <v>58.03357031249999</v>
      </c>
      <c r="L8" s="1">
        <f t="shared" si="4"/>
        <v>55.131891796874989</v>
      </c>
      <c r="M8" s="1">
        <f t="shared" si="4"/>
        <v>52.375297207031238</v>
      </c>
      <c r="N8" s="1">
        <f t="shared" si="4"/>
        <v>49.756532346679677</v>
      </c>
      <c r="O8" s="1">
        <f t="shared" si="4"/>
        <v>47.26870572934569</v>
      </c>
      <c r="P8" s="1">
        <f t="shared" si="4"/>
        <v>44.905270442878404</v>
      </c>
      <c r="Q8" s="1">
        <f t="shared" si="4"/>
        <v>42.660006920734482</v>
      </c>
    </row>
    <row r="9" spans="1:17" x14ac:dyDescent="0.25">
      <c r="A9" t="s">
        <v>22</v>
      </c>
      <c r="B9" t="s">
        <v>27</v>
      </c>
      <c r="C9" t="s">
        <v>24</v>
      </c>
      <c r="D9" t="s">
        <v>32</v>
      </c>
      <c r="E9" t="s">
        <v>26</v>
      </c>
      <c r="F9" s="1">
        <v>-5.2</v>
      </c>
      <c r="G9" s="1">
        <f t="shared" ref="G9:Q9" si="5">+F9*G3/F3</f>
        <v>-5.2</v>
      </c>
      <c r="H9" s="1">
        <f t="shared" si="5"/>
        <v>-5.2</v>
      </c>
      <c r="I9" s="1">
        <f t="shared" si="5"/>
        <v>-5.2</v>
      </c>
      <c r="J9" s="1">
        <f t="shared" si="5"/>
        <v>-5.2</v>
      </c>
      <c r="K9" s="1">
        <f t="shared" si="5"/>
        <v>-5.2</v>
      </c>
      <c r="L9" s="1">
        <f t="shared" si="5"/>
        <v>-5.2</v>
      </c>
      <c r="M9" s="1">
        <f t="shared" si="5"/>
        <v>-5.2</v>
      </c>
      <c r="N9" s="1">
        <f t="shared" si="5"/>
        <v>-5.2</v>
      </c>
      <c r="O9" s="1">
        <f t="shared" si="5"/>
        <v>-5.2</v>
      </c>
      <c r="P9" s="1">
        <f t="shared" si="5"/>
        <v>-5.2</v>
      </c>
      <c r="Q9" s="1">
        <f t="shared" si="5"/>
        <v>-5.2</v>
      </c>
    </row>
    <row r="10" spans="1:17" x14ac:dyDescent="0.25">
      <c r="A10" t="s">
        <v>22</v>
      </c>
      <c r="B10" t="s">
        <v>28</v>
      </c>
      <c r="C10" t="s">
        <v>24</v>
      </c>
      <c r="D10" t="s">
        <v>32</v>
      </c>
      <c r="E10" t="s">
        <v>26</v>
      </c>
      <c r="F10" s="1">
        <v>-1.35</v>
      </c>
      <c r="G10" s="1">
        <f t="shared" ref="G10:Q10" si="6">+F10*G4/F4</f>
        <v>-1.35</v>
      </c>
      <c r="H10" s="1">
        <f t="shared" si="6"/>
        <v>-1.35</v>
      </c>
      <c r="I10" s="1">
        <f t="shared" si="6"/>
        <v>-1.35</v>
      </c>
      <c r="J10" s="1">
        <f t="shared" si="6"/>
        <v>-1.35</v>
      </c>
      <c r="K10" s="1">
        <f t="shared" si="6"/>
        <v>-1.35</v>
      </c>
      <c r="L10" s="1">
        <f t="shared" si="6"/>
        <v>-1.35</v>
      </c>
      <c r="M10" s="1">
        <f t="shared" si="6"/>
        <v>-1.35</v>
      </c>
      <c r="N10" s="1">
        <f t="shared" si="6"/>
        <v>-1.35</v>
      </c>
      <c r="O10" s="1">
        <f t="shared" si="6"/>
        <v>-1.35</v>
      </c>
      <c r="P10" s="1">
        <f t="shared" si="6"/>
        <v>-1.35</v>
      </c>
      <c r="Q10" s="1">
        <f t="shared" si="6"/>
        <v>-1.35</v>
      </c>
    </row>
    <row r="11" spans="1:17" x14ac:dyDescent="0.25">
      <c r="A11" t="s">
        <v>22</v>
      </c>
      <c r="B11" t="s">
        <v>29</v>
      </c>
      <c r="C11" t="s">
        <v>24</v>
      </c>
      <c r="D11" t="s">
        <v>32</v>
      </c>
      <c r="E11" t="s">
        <v>26</v>
      </c>
      <c r="F11" s="1">
        <v>-62</v>
      </c>
      <c r="G11" s="1">
        <f t="shared" ref="G11:Q11" si="7">+F11*G5/F5</f>
        <v>-56.357999999999997</v>
      </c>
      <c r="H11" s="1">
        <f t="shared" si="7"/>
        <v>-51.229422000000007</v>
      </c>
      <c r="I11" s="1">
        <f t="shared" si="7"/>
        <v>-46.567544598000005</v>
      </c>
      <c r="J11" s="1">
        <f t="shared" si="7"/>
        <v>-42.329898039582012</v>
      </c>
      <c r="K11" s="1">
        <f t="shared" si="7"/>
        <v>-38.477877317980045</v>
      </c>
      <c r="L11" s="1">
        <f t="shared" si="7"/>
        <v>-34.976390482043868</v>
      </c>
      <c r="M11" s="1">
        <f t="shared" si="7"/>
        <v>-31.793538948177876</v>
      </c>
      <c r="N11" s="1">
        <f t="shared" si="7"/>
        <v>-28.900326903893685</v>
      </c>
      <c r="O11" s="1">
        <f t="shared" si="7"/>
        <v>-26.270397155639362</v>
      </c>
      <c r="P11" s="1">
        <f t="shared" si="7"/>
        <v>-23.879791014476176</v>
      </c>
      <c r="Q11" s="1">
        <f t="shared" si="7"/>
        <v>-21.706730032158845</v>
      </c>
    </row>
    <row r="12" spans="1:17" x14ac:dyDescent="0.25">
      <c r="A12" t="s">
        <v>22</v>
      </c>
      <c r="C12" t="s">
        <v>30</v>
      </c>
      <c r="D12" t="s">
        <v>32</v>
      </c>
      <c r="E12" t="s">
        <v>26</v>
      </c>
      <c r="F12" s="1">
        <v>-10</v>
      </c>
      <c r="G12" s="1">
        <f t="shared" ref="G12:Q12" si="8">+F12*G6/F6</f>
        <v>-9.9</v>
      </c>
      <c r="H12" s="1">
        <f t="shared" si="8"/>
        <v>-9.8010000000000002</v>
      </c>
      <c r="I12" s="1">
        <f t="shared" si="8"/>
        <v>-9.7029899999999998</v>
      </c>
      <c r="J12" s="1">
        <f t="shared" si="8"/>
        <v>-9.605960099999999</v>
      </c>
      <c r="K12" s="1">
        <f t="shared" si="8"/>
        <v>-9.5099004989999987</v>
      </c>
      <c r="L12" s="1">
        <f t="shared" si="8"/>
        <v>-9.414801494009998</v>
      </c>
      <c r="M12" s="1">
        <f t="shared" si="8"/>
        <v>-9.3206534790698985</v>
      </c>
      <c r="N12" s="1">
        <f t="shared" si="8"/>
        <v>-9.2274469442791993</v>
      </c>
      <c r="O12" s="1">
        <f t="shared" si="8"/>
        <v>-9.1351724748364074</v>
      </c>
      <c r="P12" s="1">
        <f t="shared" si="8"/>
        <v>-9.0438207500880434</v>
      </c>
      <c r="Q12" s="1">
        <f t="shared" si="8"/>
        <v>-8.9533825425871623</v>
      </c>
    </row>
    <row r="13" spans="1:17" x14ac:dyDescent="0.25">
      <c r="A13" t="s">
        <v>22</v>
      </c>
      <c r="C13" t="s">
        <v>31</v>
      </c>
      <c r="D13" t="s">
        <v>32</v>
      </c>
      <c r="E13" t="s">
        <v>26</v>
      </c>
      <c r="F13" s="1">
        <v>-3.2</v>
      </c>
      <c r="G13" s="1">
        <f t="shared" ref="G13:Q13" si="9">+F13*G7/F7</f>
        <v>-2.9087999999999998</v>
      </c>
      <c r="H13" s="1">
        <f t="shared" si="9"/>
        <v>-2.6440992000000003</v>
      </c>
      <c r="I13" s="1">
        <f t="shared" si="9"/>
        <v>-2.4034861728000001</v>
      </c>
      <c r="J13" s="1">
        <f t="shared" si="9"/>
        <v>-2.1847689310752001</v>
      </c>
      <c r="K13" s="1">
        <f t="shared" si="9"/>
        <v>-1.9859549583473566</v>
      </c>
      <c r="L13" s="1">
        <f t="shared" si="9"/>
        <v>-1.8052330571377475</v>
      </c>
      <c r="M13" s="1">
        <f t="shared" si="9"/>
        <v>-1.6409568489382127</v>
      </c>
      <c r="N13" s="1">
        <f t="shared" si="9"/>
        <v>-1.4916297756848351</v>
      </c>
      <c r="O13" s="1">
        <f t="shared" si="9"/>
        <v>-1.355891466097515</v>
      </c>
      <c r="P13" s="1">
        <f t="shared" si="9"/>
        <v>-1.2325053426826411</v>
      </c>
      <c r="Q13" s="1">
        <f t="shared" si="9"/>
        <v>-1.1203473564985209</v>
      </c>
    </row>
    <row r="14" spans="1:17" x14ac:dyDescent="0.25">
      <c r="A14" t="s">
        <v>22</v>
      </c>
      <c r="B14" t="s">
        <v>23</v>
      </c>
      <c r="C14" t="s">
        <v>24</v>
      </c>
      <c r="D14" t="s">
        <v>33</v>
      </c>
      <c r="E14" t="s">
        <v>26</v>
      </c>
      <c r="F14" s="1">
        <v>84</v>
      </c>
      <c r="G14" s="1">
        <f t="shared" ref="G14:Q14" si="10">+F14*G8/F8</f>
        <v>79.8</v>
      </c>
      <c r="H14" s="1">
        <f t="shared" si="10"/>
        <v>75.809999999999988</v>
      </c>
      <c r="I14" s="1">
        <f t="shared" si="10"/>
        <v>72.019499999999979</v>
      </c>
      <c r="J14" s="1">
        <f t="shared" si="10"/>
        <v>68.418524999999974</v>
      </c>
      <c r="K14" s="1">
        <f t="shared" si="10"/>
        <v>64.997598749999966</v>
      </c>
      <c r="L14" s="1">
        <f t="shared" si="10"/>
        <v>61.747718812499969</v>
      </c>
      <c r="M14" s="1">
        <f t="shared" si="10"/>
        <v>58.660332871874971</v>
      </c>
      <c r="N14" s="1">
        <f t="shared" si="10"/>
        <v>55.727316228281225</v>
      </c>
      <c r="O14" s="1">
        <f t="shared" si="10"/>
        <v>52.94095041686716</v>
      </c>
      <c r="P14" s="1">
        <f t="shared" si="10"/>
        <v>50.293902896023802</v>
      </c>
      <c r="Q14" s="1">
        <f t="shared" si="10"/>
        <v>47.779207751222607</v>
      </c>
    </row>
    <row r="15" spans="1:17" x14ac:dyDescent="0.25">
      <c r="A15" t="s">
        <v>22</v>
      </c>
      <c r="B15" t="s">
        <v>27</v>
      </c>
      <c r="C15" t="s">
        <v>24</v>
      </c>
      <c r="D15" t="s">
        <v>33</v>
      </c>
      <c r="E15" t="s">
        <v>26</v>
      </c>
      <c r="F15" s="1">
        <v>-6</v>
      </c>
      <c r="G15" s="1">
        <f t="shared" ref="G15:Q15" si="11">+F15*G9/F9</f>
        <v>-6</v>
      </c>
      <c r="H15" s="1">
        <f t="shared" si="11"/>
        <v>-6</v>
      </c>
      <c r="I15" s="1">
        <f t="shared" si="11"/>
        <v>-6</v>
      </c>
      <c r="J15" s="1">
        <f t="shared" si="11"/>
        <v>-6</v>
      </c>
      <c r="K15" s="1">
        <f t="shared" si="11"/>
        <v>-6</v>
      </c>
      <c r="L15" s="1">
        <f t="shared" si="11"/>
        <v>-6</v>
      </c>
      <c r="M15" s="1">
        <f t="shared" si="11"/>
        <v>-6</v>
      </c>
      <c r="N15" s="1">
        <f t="shared" si="11"/>
        <v>-6</v>
      </c>
      <c r="O15" s="1">
        <f t="shared" si="11"/>
        <v>-6</v>
      </c>
      <c r="P15" s="1">
        <f t="shared" si="11"/>
        <v>-6</v>
      </c>
      <c r="Q15" s="1">
        <f t="shared" si="11"/>
        <v>-6</v>
      </c>
    </row>
    <row r="16" spans="1:17" x14ac:dyDescent="0.25">
      <c r="A16" t="s">
        <v>22</v>
      </c>
      <c r="B16" t="s">
        <v>28</v>
      </c>
      <c r="C16" t="s">
        <v>24</v>
      </c>
      <c r="D16" t="s">
        <v>33</v>
      </c>
      <c r="E16" t="s">
        <v>26</v>
      </c>
      <c r="F16" s="1">
        <v>-1.47</v>
      </c>
      <c r="G16" s="1">
        <f t="shared" ref="G16:Q16" si="12">+F16*G10/F10</f>
        <v>-1.47</v>
      </c>
      <c r="H16" s="1">
        <f t="shared" si="12"/>
        <v>-1.47</v>
      </c>
      <c r="I16" s="1">
        <f t="shared" si="12"/>
        <v>-1.47</v>
      </c>
      <c r="J16" s="1">
        <f t="shared" si="12"/>
        <v>-1.47</v>
      </c>
      <c r="K16" s="1">
        <f t="shared" si="12"/>
        <v>-1.47</v>
      </c>
      <c r="L16" s="1">
        <f t="shared" si="12"/>
        <v>-1.47</v>
      </c>
      <c r="M16" s="1">
        <f t="shared" si="12"/>
        <v>-1.47</v>
      </c>
      <c r="N16" s="1">
        <f t="shared" si="12"/>
        <v>-1.47</v>
      </c>
      <c r="O16" s="1">
        <f t="shared" si="12"/>
        <v>-1.47</v>
      </c>
      <c r="P16" s="1">
        <f t="shared" si="12"/>
        <v>-1.47</v>
      </c>
      <c r="Q16" s="1">
        <f t="shared" si="12"/>
        <v>-1.47</v>
      </c>
    </row>
    <row r="17" spans="1:17" x14ac:dyDescent="0.25">
      <c r="A17" t="s">
        <v>22</v>
      </c>
      <c r="B17" t="s">
        <v>29</v>
      </c>
      <c r="C17" t="s">
        <v>24</v>
      </c>
      <c r="D17" t="s">
        <v>33</v>
      </c>
      <c r="E17" t="s">
        <v>26</v>
      </c>
      <c r="F17" s="1">
        <v>-68.2</v>
      </c>
      <c r="G17" s="1">
        <f t="shared" ref="G17:Q17" si="13">+F17*G11/F11</f>
        <v>-61.9938</v>
      </c>
      <c r="H17" s="1">
        <f t="shared" si="13"/>
        <v>-56.352364200000011</v>
      </c>
      <c r="I17" s="1">
        <f t="shared" si="13"/>
        <v>-51.224299057800003</v>
      </c>
      <c r="J17" s="1">
        <f t="shared" si="13"/>
        <v>-46.56288784354021</v>
      </c>
      <c r="K17" s="1">
        <f t="shared" si="13"/>
        <v>-42.325665049778046</v>
      </c>
      <c r="L17" s="1">
        <f t="shared" si="13"/>
        <v>-38.474029530248252</v>
      </c>
      <c r="M17" s="1">
        <f t="shared" si="13"/>
        <v>-34.972892842995655</v>
      </c>
      <c r="N17" s="1">
        <f t="shared" si="13"/>
        <v>-31.790359594283046</v>
      </c>
      <c r="O17" s="1">
        <f t="shared" si="13"/>
        <v>-28.897436871203293</v>
      </c>
      <c r="P17" s="1">
        <f t="shared" si="13"/>
        <v>-26.267770115923788</v>
      </c>
      <c r="Q17" s="1">
        <f t="shared" si="13"/>
        <v>-23.877403035374723</v>
      </c>
    </row>
    <row r="18" spans="1:17" x14ac:dyDescent="0.25">
      <c r="A18" t="s">
        <v>22</v>
      </c>
      <c r="C18" t="s">
        <v>30</v>
      </c>
      <c r="D18" t="s">
        <v>33</v>
      </c>
      <c r="E18" t="s">
        <v>26</v>
      </c>
      <c r="F18" s="1">
        <v>-10</v>
      </c>
      <c r="G18" s="1">
        <f t="shared" ref="G18:Q18" si="14">+F18*G12/F12</f>
        <v>-9.9</v>
      </c>
      <c r="H18" s="1">
        <f t="shared" si="14"/>
        <v>-9.8010000000000002</v>
      </c>
      <c r="I18" s="1">
        <f t="shared" si="14"/>
        <v>-9.7029899999999998</v>
      </c>
      <c r="J18" s="1">
        <f t="shared" si="14"/>
        <v>-9.605960099999999</v>
      </c>
      <c r="K18" s="1">
        <f t="shared" si="14"/>
        <v>-9.5099004989999987</v>
      </c>
      <c r="L18" s="1">
        <f t="shared" si="14"/>
        <v>-9.414801494009998</v>
      </c>
      <c r="M18" s="1">
        <f t="shared" si="14"/>
        <v>-9.3206534790698985</v>
      </c>
      <c r="N18" s="1">
        <f t="shared" si="14"/>
        <v>-9.2274469442791993</v>
      </c>
      <c r="O18" s="1">
        <f t="shared" si="14"/>
        <v>-9.1351724748364074</v>
      </c>
      <c r="P18" s="1">
        <f t="shared" si="14"/>
        <v>-9.0438207500880434</v>
      </c>
      <c r="Q18" s="1">
        <f t="shared" si="14"/>
        <v>-8.9533825425871623</v>
      </c>
    </row>
    <row r="19" spans="1:17" x14ac:dyDescent="0.25">
      <c r="A19" t="s">
        <v>22</v>
      </c>
      <c r="C19" t="s">
        <v>31</v>
      </c>
      <c r="D19" t="s">
        <v>33</v>
      </c>
      <c r="E19" t="s">
        <v>26</v>
      </c>
      <c r="F19" s="1">
        <v>-3.4</v>
      </c>
      <c r="G19" s="1">
        <f t="shared" ref="G19:Q19" si="15">+F19*G13/F13</f>
        <v>-3.0905999999999998</v>
      </c>
      <c r="H19" s="1">
        <f t="shared" si="15"/>
        <v>-2.8093554000000007</v>
      </c>
      <c r="I19" s="1">
        <f t="shared" si="15"/>
        <v>-2.5537040586000006</v>
      </c>
      <c r="J19" s="1">
        <f t="shared" si="15"/>
        <v>-2.3213169892674008</v>
      </c>
      <c r="K19" s="1">
        <f t="shared" si="15"/>
        <v>-2.1100771432440673</v>
      </c>
      <c r="L19" s="1">
        <f t="shared" si="15"/>
        <v>-1.9180601232088574</v>
      </c>
      <c r="M19" s="1">
        <f t="shared" si="15"/>
        <v>-1.7435166519968517</v>
      </c>
      <c r="N19" s="1">
        <f t="shared" si="15"/>
        <v>-1.584856636665138</v>
      </c>
      <c r="O19" s="1">
        <f t="shared" si="15"/>
        <v>-1.4406346827286103</v>
      </c>
      <c r="P19" s="1">
        <f t="shared" si="15"/>
        <v>-1.3095369266003067</v>
      </c>
      <c r="Q19" s="1">
        <f t="shared" si="15"/>
        <v>-1.1903690662796789</v>
      </c>
    </row>
    <row r="20" spans="1:17" x14ac:dyDescent="0.25">
      <c r="A20" t="s">
        <v>22</v>
      </c>
      <c r="B20" t="s">
        <v>23</v>
      </c>
      <c r="C20" t="s">
        <v>24</v>
      </c>
      <c r="D20" t="s">
        <v>34</v>
      </c>
      <c r="E20" t="s">
        <v>26</v>
      </c>
      <c r="F20" s="1">
        <v>84</v>
      </c>
      <c r="G20" s="1">
        <f t="shared" ref="G20:Q20" si="16">+F20*G14/F14</f>
        <v>79.8</v>
      </c>
      <c r="H20" s="1">
        <f t="shared" si="16"/>
        <v>75.809999999999988</v>
      </c>
      <c r="I20" s="1">
        <f t="shared" si="16"/>
        <v>72.019499999999979</v>
      </c>
      <c r="J20" s="1">
        <f t="shared" si="16"/>
        <v>68.418524999999974</v>
      </c>
      <c r="K20" s="1">
        <f t="shared" si="16"/>
        <v>64.997598749999966</v>
      </c>
      <c r="L20" s="1">
        <f t="shared" si="16"/>
        <v>61.747718812499969</v>
      </c>
      <c r="M20" s="1">
        <f t="shared" si="16"/>
        <v>58.660332871874971</v>
      </c>
      <c r="N20" s="1">
        <f t="shared" si="16"/>
        <v>55.727316228281225</v>
      </c>
      <c r="O20" s="1">
        <f t="shared" si="16"/>
        <v>52.94095041686716</v>
      </c>
      <c r="P20" s="1">
        <f t="shared" si="16"/>
        <v>50.293902896023802</v>
      </c>
      <c r="Q20" s="1">
        <f t="shared" si="16"/>
        <v>47.779207751222607</v>
      </c>
    </row>
    <row r="21" spans="1:17" x14ac:dyDescent="0.25">
      <c r="A21" t="s">
        <v>22</v>
      </c>
      <c r="B21" t="s">
        <v>27</v>
      </c>
      <c r="C21" t="s">
        <v>24</v>
      </c>
      <c r="D21" t="s">
        <v>34</v>
      </c>
      <c r="E21" t="s">
        <v>26</v>
      </c>
      <c r="F21" s="1">
        <v>-6</v>
      </c>
      <c r="G21" s="1">
        <f t="shared" ref="G21:Q21" si="17">+F21*G15/F15</f>
        <v>-6</v>
      </c>
      <c r="H21" s="1">
        <f t="shared" si="17"/>
        <v>-6</v>
      </c>
      <c r="I21" s="1">
        <f t="shared" si="17"/>
        <v>-6</v>
      </c>
      <c r="J21" s="1">
        <f t="shared" si="17"/>
        <v>-6</v>
      </c>
      <c r="K21" s="1">
        <f t="shared" si="17"/>
        <v>-6</v>
      </c>
      <c r="L21" s="1">
        <f t="shared" si="17"/>
        <v>-6</v>
      </c>
      <c r="M21" s="1">
        <f t="shared" si="17"/>
        <v>-6</v>
      </c>
      <c r="N21" s="1">
        <f t="shared" si="17"/>
        <v>-6</v>
      </c>
      <c r="O21" s="1">
        <f t="shared" si="17"/>
        <v>-6</v>
      </c>
      <c r="P21" s="1">
        <f t="shared" si="17"/>
        <v>-6</v>
      </c>
      <c r="Q21" s="1">
        <f t="shared" si="17"/>
        <v>-6</v>
      </c>
    </row>
    <row r="22" spans="1:17" x14ac:dyDescent="0.25">
      <c r="A22" t="s">
        <v>22</v>
      </c>
      <c r="B22" t="s">
        <v>28</v>
      </c>
      <c r="C22" t="s">
        <v>24</v>
      </c>
      <c r="D22" t="s">
        <v>34</v>
      </c>
      <c r="E22" t="s">
        <v>26</v>
      </c>
      <c r="F22" s="1">
        <v>-1.47</v>
      </c>
      <c r="G22" s="1">
        <f t="shared" ref="G22:Q22" si="18">+F22*G16/F16</f>
        <v>-1.47</v>
      </c>
      <c r="H22" s="1">
        <f t="shared" si="18"/>
        <v>-1.47</v>
      </c>
      <c r="I22" s="1">
        <f t="shared" si="18"/>
        <v>-1.47</v>
      </c>
      <c r="J22" s="1">
        <f t="shared" si="18"/>
        <v>-1.47</v>
      </c>
      <c r="K22" s="1">
        <f t="shared" si="18"/>
        <v>-1.47</v>
      </c>
      <c r="L22" s="1">
        <f t="shared" si="18"/>
        <v>-1.47</v>
      </c>
      <c r="M22" s="1">
        <f t="shared" si="18"/>
        <v>-1.47</v>
      </c>
      <c r="N22" s="1">
        <f t="shared" si="18"/>
        <v>-1.47</v>
      </c>
      <c r="O22" s="1">
        <f t="shared" si="18"/>
        <v>-1.47</v>
      </c>
      <c r="P22" s="1">
        <f t="shared" si="18"/>
        <v>-1.47</v>
      </c>
      <c r="Q22" s="1">
        <f t="shared" si="18"/>
        <v>-1.47</v>
      </c>
    </row>
    <row r="23" spans="1:17" x14ac:dyDescent="0.25">
      <c r="A23" t="s">
        <v>22</v>
      </c>
      <c r="B23" t="s">
        <v>29</v>
      </c>
      <c r="C23" t="s">
        <v>24</v>
      </c>
      <c r="D23" t="s">
        <v>34</v>
      </c>
      <c r="E23" t="s">
        <v>26</v>
      </c>
      <c r="F23" s="1">
        <v>-72.099999999999994</v>
      </c>
      <c r="G23" s="1">
        <f t="shared" ref="G23:Q23" si="19">+F23*G17/F17</f>
        <v>-65.538899999999984</v>
      </c>
      <c r="H23" s="1">
        <f t="shared" si="19"/>
        <v>-59.574860099999995</v>
      </c>
      <c r="I23" s="1">
        <f t="shared" si="19"/>
        <v>-54.153547830899988</v>
      </c>
      <c r="J23" s="1">
        <f t="shared" si="19"/>
        <v>-49.225574978288094</v>
      </c>
      <c r="K23" s="1">
        <f t="shared" si="19"/>
        <v>-44.746047655263872</v>
      </c>
      <c r="L23" s="1">
        <f t="shared" si="19"/>
        <v>-40.674157318634869</v>
      </c>
      <c r="M23" s="1">
        <f t="shared" si="19"/>
        <v>-36.972809002639089</v>
      </c>
      <c r="N23" s="1">
        <f t="shared" si="19"/>
        <v>-33.608283383398927</v>
      </c>
      <c r="O23" s="1">
        <f t="shared" si="19"/>
        <v>-30.549929595509631</v>
      </c>
      <c r="P23" s="1">
        <f t="shared" si="19"/>
        <v>-27.769886002318248</v>
      </c>
      <c r="Q23" s="1">
        <f t="shared" si="19"/>
        <v>-25.242826376107285</v>
      </c>
    </row>
    <row r="24" spans="1:17" x14ac:dyDescent="0.25">
      <c r="A24" t="s">
        <v>22</v>
      </c>
      <c r="C24" t="s">
        <v>30</v>
      </c>
      <c r="D24" t="s">
        <v>34</v>
      </c>
      <c r="E24" t="s">
        <v>26</v>
      </c>
      <c r="F24" s="1">
        <v>-10</v>
      </c>
      <c r="G24" s="1">
        <f t="shared" ref="G24:Q24" si="20">+F24*G18/F18</f>
        <v>-9.9</v>
      </c>
      <c r="H24" s="1">
        <f t="shared" si="20"/>
        <v>-9.8010000000000002</v>
      </c>
      <c r="I24" s="1">
        <f t="shared" si="20"/>
        <v>-9.7029899999999998</v>
      </c>
      <c r="J24" s="1">
        <f t="shared" si="20"/>
        <v>-9.605960099999999</v>
      </c>
      <c r="K24" s="1">
        <f t="shared" si="20"/>
        <v>-9.5099004989999987</v>
      </c>
      <c r="L24" s="1">
        <f t="shared" si="20"/>
        <v>-9.414801494009998</v>
      </c>
      <c r="M24" s="1">
        <f t="shared" si="20"/>
        <v>-9.3206534790698985</v>
      </c>
      <c r="N24" s="1">
        <f t="shared" si="20"/>
        <v>-9.2274469442791993</v>
      </c>
      <c r="O24" s="1">
        <f t="shared" si="20"/>
        <v>-9.1351724748364074</v>
      </c>
      <c r="P24" s="1">
        <f t="shared" si="20"/>
        <v>-9.0438207500880434</v>
      </c>
      <c r="Q24" s="1">
        <f t="shared" si="20"/>
        <v>-8.9533825425871623</v>
      </c>
    </row>
    <row r="25" spans="1:17" x14ac:dyDescent="0.25">
      <c r="A25" t="s">
        <v>22</v>
      </c>
      <c r="C25" t="s">
        <v>31</v>
      </c>
      <c r="D25" t="s">
        <v>34</v>
      </c>
      <c r="E25" t="s">
        <v>26</v>
      </c>
      <c r="F25" s="1">
        <v>-3.4</v>
      </c>
      <c r="G25" s="1">
        <f t="shared" ref="G25:Q25" si="21">+F25*G19/F19</f>
        <v>-3.0905999999999998</v>
      </c>
      <c r="H25" s="1">
        <f t="shared" si="21"/>
        <v>-2.8093554000000007</v>
      </c>
      <c r="I25" s="1">
        <f t="shared" si="21"/>
        <v>-2.5537040586000006</v>
      </c>
      <c r="J25" s="1">
        <f t="shared" si="21"/>
        <v>-2.3213169892674008</v>
      </c>
      <c r="K25" s="1">
        <f t="shared" si="21"/>
        <v>-2.1100771432440673</v>
      </c>
      <c r="L25" s="1">
        <f t="shared" si="21"/>
        <v>-1.9180601232088577</v>
      </c>
      <c r="M25" s="1">
        <f t="shared" si="21"/>
        <v>-1.7435166519968519</v>
      </c>
      <c r="N25" s="1">
        <f t="shared" si="21"/>
        <v>-1.5848566366651382</v>
      </c>
      <c r="O25" s="1">
        <f t="shared" si="21"/>
        <v>-1.4406346827286105</v>
      </c>
      <c r="P25" s="1">
        <f t="shared" si="21"/>
        <v>-1.309536926600307</v>
      </c>
      <c r="Q25" s="1">
        <f t="shared" si="21"/>
        <v>-1.1903690662796791</v>
      </c>
    </row>
    <row r="26" spans="1:17" x14ac:dyDescent="0.25">
      <c r="A26" t="s">
        <v>22</v>
      </c>
      <c r="B26" t="s">
        <v>23</v>
      </c>
      <c r="C26" t="s">
        <v>24</v>
      </c>
      <c r="D26" t="s">
        <v>35</v>
      </c>
      <c r="E26" t="s">
        <v>42</v>
      </c>
      <c r="F26" s="1">
        <v>92.3</v>
      </c>
      <c r="G26" s="1">
        <f t="shared" ref="G26:Q26" si="22">+F26*G20/F20</f>
        <v>87.685000000000002</v>
      </c>
      <c r="H26" s="1">
        <f t="shared" si="22"/>
        <v>83.300749999999994</v>
      </c>
      <c r="I26" s="1">
        <f t="shared" si="22"/>
        <v>79.135712499999983</v>
      </c>
      <c r="J26" s="1">
        <f t="shared" si="22"/>
        <v>75.178926874999988</v>
      </c>
      <c r="K26" s="1">
        <f t="shared" si="22"/>
        <v>71.419980531249976</v>
      </c>
      <c r="L26" s="1">
        <f t="shared" si="22"/>
        <v>67.848981504687472</v>
      </c>
      <c r="M26" s="1">
        <f t="shared" si="22"/>
        <v>64.456532429453105</v>
      </c>
      <c r="N26" s="1">
        <f t="shared" si="22"/>
        <v>61.233705807980456</v>
      </c>
      <c r="O26" s="1">
        <f t="shared" si="22"/>
        <v>58.17202051758143</v>
      </c>
      <c r="P26" s="1">
        <f t="shared" si="22"/>
        <v>55.263419491702351</v>
      </c>
      <c r="Q26" s="1">
        <f t="shared" si="22"/>
        <v>52.500248517117228</v>
      </c>
    </row>
    <row r="27" spans="1:17" x14ac:dyDescent="0.25">
      <c r="A27" t="s">
        <v>22</v>
      </c>
      <c r="B27" t="s">
        <v>27</v>
      </c>
      <c r="C27" t="s">
        <v>24</v>
      </c>
      <c r="D27" t="s">
        <v>35</v>
      </c>
      <c r="E27" t="s">
        <v>42</v>
      </c>
      <c r="F27" s="1">
        <v>-21</v>
      </c>
      <c r="G27" s="1">
        <f t="shared" ref="G27:Q27" si="23">+F27*G21/F21</f>
        <v>-21</v>
      </c>
      <c r="H27" s="1">
        <f t="shared" si="23"/>
        <v>-21</v>
      </c>
      <c r="I27" s="1">
        <f t="shared" si="23"/>
        <v>-21</v>
      </c>
      <c r="J27" s="1">
        <f t="shared" si="23"/>
        <v>-21</v>
      </c>
      <c r="K27" s="1">
        <f t="shared" si="23"/>
        <v>-21</v>
      </c>
      <c r="L27" s="1">
        <f t="shared" si="23"/>
        <v>-21</v>
      </c>
      <c r="M27" s="1">
        <f t="shared" si="23"/>
        <v>-21</v>
      </c>
      <c r="N27" s="1">
        <f t="shared" si="23"/>
        <v>-21</v>
      </c>
      <c r="O27" s="1">
        <f t="shared" si="23"/>
        <v>-21</v>
      </c>
      <c r="P27" s="1">
        <f t="shared" si="23"/>
        <v>-21</v>
      </c>
      <c r="Q27" s="1">
        <f t="shared" si="23"/>
        <v>-21</v>
      </c>
    </row>
    <row r="28" spans="1:17" x14ac:dyDescent="0.25">
      <c r="A28" t="s">
        <v>22</v>
      </c>
      <c r="B28" t="s">
        <v>28</v>
      </c>
      <c r="C28" t="s">
        <v>24</v>
      </c>
      <c r="D28" t="s">
        <v>35</v>
      </c>
      <c r="E28" t="s">
        <v>42</v>
      </c>
      <c r="F28" s="1">
        <v>-1.47</v>
      </c>
      <c r="G28" s="1">
        <f t="shared" ref="G28:Q28" si="24">+F28*G22/F22</f>
        <v>-1.47</v>
      </c>
      <c r="H28" s="1">
        <f t="shared" si="24"/>
        <v>-1.47</v>
      </c>
      <c r="I28" s="1">
        <f t="shared" si="24"/>
        <v>-1.47</v>
      </c>
      <c r="J28" s="1">
        <f t="shared" si="24"/>
        <v>-1.47</v>
      </c>
      <c r="K28" s="1">
        <f t="shared" si="24"/>
        <v>-1.47</v>
      </c>
      <c r="L28" s="1">
        <f t="shared" si="24"/>
        <v>-1.47</v>
      </c>
      <c r="M28" s="1">
        <f t="shared" si="24"/>
        <v>-1.47</v>
      </c>
      <c r="N28" s="1">
        <f t="shared" si="24"/>
        <v>-1.47</v>
      </c>
      <c r="O28" s="1">
        <f t="shared" si="24"/>
        <v>-1.47</v>
      </c>
      <c r="P28" s="1">
        <f t="shared" si="24"/>
        <v>-1.47</v>
      </c>
      <c r="Q28" s="1">
        <f t="shared" si="24"/>
        <v>-1.47</v>
      </c>
    </row>
    <row r="29" spans="1:17" x14ac:dyDescent="0.25">
      <c r="A29" t="s">
        <v>22</v>
      </c>
      <c r="B29" t="s">
        <v>29</v>
      </c>
      <c r="C29" t="s">
        <v>24</v>
      </c>
      <c r="D29" t="s">
        <v>35</v>
      </c>
      <c r="E29" t="s">
        <v>42</v>
      </c>
      <c r="F29" s="1">
        <v>-72.099999999999994</v>
      </c>
      <c r="G29" s="1">
        <f t="shared" ref="G29:Q29" si="25">+F29*G23/F23</f>
        <v>-65.538899999999984</v>
      </c>
      <c r="H29" s="1">
        <f t="shared" si="25"/>
        <v>-59.574860099999995</v>
      </c>
      <c r="I29" s="1">
        <f t="shared" si="25"/>
        <v>-54.153547830899988</v>
      </c>
      <c r="J29" s="1">
        <f t="shared" si="25"/>
        <v>-49.225574978288087</v>
      </c>
      <c r="K29" s="1">
        <f t="shared" si="25"/>
        <v>-44.746047655263865</v>
      </c>
      <c r="L29" s="1">
        <f t="shared" si="25"/>
        <v>-40.674157318634862</v>
      </c>
      <c r="M29" s="1">
        <f t="shared" si="25"/>
        <v>-36.972809002639082</v>
      </c>
      <c r="N29" s="1">
        <f t="shared" si="25"/>
        <v>-33.60828338339892</v>
      </c>
      <c r="O29" s="1">
        <f t="shared" si="25"/>
        <v>-30.549929595509628</v>
      </c>
      <c r="P29" s="1">
        <f t="shared" si="25"/>
        <v>-27.769886002318245</v>
      </c>
      <c r="Q29" s="1">
        <f t="shared" si="25"/>
        <v>-25.242826376107281</v>
      </c>
    </row>
    <row r="30" spans="1:17" x14ac:dyDescent="0.25">
      <c r="A30" t="s">
        <v>22</v>
      </c>
      <c r="C30" t="s">
        <v>30</v>
      </c>
      <c r="D30" t="s">
        <v>35</v>
      </c>
      <c r="E30" t="s">
        <v>42</v>
      </c>
      <c r="F30" s="1">
        <v>-10</v>
      </c>
      <c r="G30" s="1">
        <f t="shared" ref="G30:Q30" si="26">+F30*G24/F24</f>
        <v>-9.9</v>
      </c>
      <c r="H30" s="1">
        <f t="shared" si="26"/>
        <v>-9.8010000000000002</v>
      </c>
      <c r="I30" s="1">
        <f t="shared" si="26"/>
        <v>-9.7029899999999998</v>
      </c>
      <c r="J30" s="1">
        <f t="shared" si="26"/>
        <v>-9.605960099999999</v>
      </c>
      <c r="K30" s="1">
        <f t="shared" si="26"/>
        <v>-9.5099004989999987</v>
      </c>
      <c r="L30" s="1">
        <f t="shared" si="26"/>
        <v>-9.414801494009998</v>
      </c>
      <c r="M30" s="1">
        <f t="shared" si="26"/>
        <v>-9.3206534790698985</v>
      </c>
      <c r="N30" s="1">
        <f t="shared" si="26"/>
        <v>-9.2274469442791993</v>
      </c>
      <c r="O30" s="1">
        <f t="shared" si="26"/>
        <v>-9.1351724748364074</v>
      </c>
      <c r="P30" s="1">
        <f t="shared" si="26"/>
        <v>-9.0438207500880434</v>
      </c>
      <c r="Q30" s="1">
        <f t="shared" si="26"/>
        <v>-8.9533825425871623</v>
      </c>
    </row>
    <row r="31" spans="1:17" x14ac:dyDescent="0.25">
      <c r="A31" t="s">
        <v>22</v>
      </c>
      <c r="C31" t="s">
        <v>31</v>
      </c>
      <c r="D31" t="s">
        <v>35</v>
      </c>
      <c r="E31" t="s">
        <v>42</v>
      </c>
      <c r="F31" s="1">
        <v>-3.4</v>
      </c>
      <c r="G31" s="1">
        <f t="shared" ref="G31:Q31" si="27">+F31*G25/F25</f>
        <v>-3.0905999999999998</v>
      </c>
      <c r="H31" s="1">
        <f t="shared" si="27"/>
        <v>-2.8093554000000007</v>
      </c>
      <c r="I31" s="1">
        <f t="shared" si="27"/>
        <v>-2.5537040586000006</v>
      </c>
      <c r="J31" s="1">
        <f t="shared" si="27"/>
        <v>-2.3213169892674008</v>
      </c>
      <c r="K31" s="1">
        <f t="shared" si="27"/>
        <v>-2.1100771432440673</v>
      </c>
      <c r="L31" s="1">
        <f t="shared" si="27"/>
        <v>-1.9180601232088577</v>
      </c>
      <c r="M31" s="1">
        <f t="shared" si="27"/>
        <v>-1.7435166519968519</v>
      </c>
      <c r="N31" s="1">
        <f t="shared" si="27"/>
        <v>-1.5848566366651382</v>
      </c>
      <c r="O31" s="1">
        <f t="shared" si="27"/>
        <v>-1.4406346827286105</v>
      </c>
      <c r="P31" s="1">
        <f t="shared" si="27"/>
        <v>-1.309536926600307</v>
      </c>
      <c r="Q31" s="1">
        <f t="shared" si="27"/>
        <v>-1.1903690662796791</v>
      </c>
    </row>
    <row r="32" spans="1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4">
    <dataValidation type="list" allowBlank="1" sqref="E2:E37" xr:uid="{0F7E7F28-792F-463C-A61C-1C46296B9633}">
      <formula1>Novelty_SystemName</formula1>
    </dataValidation>
    <dataValidation type="list" allowBlank="1" sqref="D2:D37" xr:uid="{6B4B47A9-C9B6-46FD-AC51-39AF8A737A35}">
      <formula1>VariableType_SystemName</formula1>
    </dataValidation>
    <dataValidation type="list" allowBlank="1" sqref="B2:C37" xr:uid="{C1473488-71A4-45AD-A7F0-BE10261E97AB}">
      <formula1>AmountType_SystemName</formula1>
    </dataValidation>
    <dataValidation type="list" allowBlank="1" sqref="A2:A3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>
        <v>1970</v>
      </c>
      <c r="B2">
        <v>1</v>
      </c>
      <c r="C2">
        <v>1</v>
      </c>
      <c r="D2" t="s">
        <v>40</v>
      </c>
      <c r="E2" t="s">
        <v>41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41</v>
      </c>
      <c r="E3" t="s">
        <v>40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2023-03-07T14:30:05Z</dcterms:created>
  <dcterms:modified xsi:type="dcterms:W3CDTF">2023-03-07T16:27:21Z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