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5600" windowHeight="11175"/>
  </bookViews>
  <sheets>
    <sheet name="wuhan_0129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comments1.xml><?xml version="1.0" encoding="utf-8"?>
<comments xmlns="http://schemas.openxmlformats.org/spreadsheetml/2006/main">
  <authors>
    <author>hfwang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similar result starting from 1/18/2020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similar results as starting from 1/18
</t>
        </r>
      </text>
    </comment>
  </commentList>
</comments>
</file>

<file path=xl/sharedStrings.xml><?xml version="1.0" encoding="utf-8"?>
<sst xmlns="http://schemas.openxmlformats.org/spreadsheetml/2006/main" count="8" uniqueCount="8">
  <si>
    <t>t</t>
  </si>
  <si>
    <t>dRdt</t>
  </si>
  <si>
    <t>I</t>
    <phoneticPr fontId="18" type="noConversion"/>
  </si>
  <si>
    <t>dRdt_hat</t>
    <phoneticPr fontId="18" type="noConversion"/>
  </si>
  <si>
    <t>I_hat</t>
    <phoneticPr fontId="18" type="noConversion"/>
  </si>
  <si>
    <t>dRdtSMA_hat</t>
    <phoneticPr fontId="18" type="noConversion"/>
  </si>
  <si>
    <t>dRdt_SMA_3</t>
    <phoneticPr fontId="18" type="noConversion"/>
  </si>
  <si>
    <t>I_SMA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</si>
</sst>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34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uhan_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han"/>
      <sheetName val="湖北"/>
      <sheetName val="湖北-武汉"/>
      <sheetName val="Sheet4"/>
      <sheetName val="黄冈"/>
      <sheetName val="全国"/>
      <sheetName val="全国-武汉"/>
      <sheetName val="北京"/>
      <sheetName val="dad SARS model"/>
    </sheetNames>
    <sheetDataSet>
      <sheetData sheetId="0"/>
      <sheetData sheetId="1"/>
      <sheetData sheetId="2"/>
      <sheetData sheetId="3">
        <row r="1">
          <cell r="B1" t="str">
            <v>dRdt_wuhan</v>
          </cell>
          <cell r="C1" t="str">
            <v>I_wuhan</v>
          </cell>
        </row>
        <row r="2">
          <cell r="A2">
            <v>43841</v>
          </cell>
          <cell r="B2">
            <v>3.190755443806786E-3</v>
          </cell>
          <cell r="C2">
            <v>9.3435844428293091</v>
          </cell>
        </row>
        <row r="3">
          <cell r="A3">
            <v>43842</v>
          </cell>
          <cell r="B3">
            <v>6.6436031435806071E-3</v>
          </cell>
          <cell r="C3">
            <v>12.756485411764112</v>
          </cell>
        </row>
        <row r="4">
          <cell r="A4">
            <v>43843</v>
          </cell>
          <cell r="B4">
            <v>1.3832870754370636E-2</v>
          </cell>
          <cell r="C4">
            <v>17.414413854572722</v>
          </cell>
        </row>
        <row r="5">
          <cell r="A5">
            <v>43844</v>
          </cell>
          <cell r="B5">
            <v>2.8801677259729135E-2</v>
          </cell>
          <cell r="C5">
            <v>23.770181281880632</v>
          </cell>
        </row>
        <row r="6">
          <cell r="A6">
            <v>43845</v>
          </cell>
          <cell r="B6">
            <v>5.9967594092160972E-2</v>
          </cell>
          <cell r="C6">
            <v>32.440097944454536</v>
          </cell>
        </row>
        <row r="7">
          <cell r="A7">
            <v>43846</v>
          </cell>
          <cell r="B7">
            <v>0.12485378095710417</v>
          </cell>
          <cell r="C7">
            <v>44.261983502338758</v>
          </cell>
        </row>
        <row r="8">
          <cell r="A8">
            <v>43847</v>
          </cell>
          <cell r="B8">
            <v>0.25993101232523591</v>
          </cell>
          <cell r="C8">
            <v>60.372874583596861</v>
          </cell>
        </row>
        <row r="9">
          <cell r="A9">
            <v>43848</v>
          </cell>
          <cell r="B9">
            <v>0.54107167972839798</v>
          </cell>
          <cell r="C9">
            <v>82.312345564219186</v>
          </cell>
        </row>
        <row r="10">
          <cell r="A10">
            <v>43849</v>
          </cell>
          <cell r="B10">
            <v>1.1259711224824773</v>
          </cell>
          <cell r="C10">
            <v>112.15844562740605</v>
          </cell>
        </row>
        <row r="11">
          <cell r="A11">
            <v>43850</v>
          </cell>
          <cell r="B11">
            <v>2.3417533255540706</v>
          </cell>
          <cell r="C11">
            <v>152.70386145993467</v>
          </cell>
        </row>
        <row r="12">
          <cell r="A12">
            <v>43851</v>
          </cell>
          <cell r="B12">
            <v>4.8642668261578965</v>
          </cell>
          <cell r="C12">
            <v>207.67918565901201</v>
          </cell>
        </row>
        <row r="13">
          <cell r="A13">
            <v>43852</v>
          </cell>
          <cell r="B13">
            <v>10.078066202476833</v>
          </cell>
          <cell r="C13">
            <v>282.0264674896145</v>
          </cell>
        </row>
        <row r="14">
          <cell r="A14">
            <v>43853</v>
          </cell>
          <cell r="B14">
            <v>20.769475893746272</v>
          </cell>
          <cell r="C14">
            <v>382.21659554838453</v>
          </cell>
        </row>
        <row r="15">
          <cell r="A15">
            <v>43854</v>
          </cell>
          <cell r="B15">
            <v>42.336692429498079</v>
          </cell>
          <cell r="C15">
            <v>516.58354412351639</v>
          </cell>
        </row>
        <row r="16">
          <cell r="A16">
            <v>43855</v>
          </cell>
          <cell r="B16">
            <v>84.399356659154392</v>
          </cell>
          <cell r="C16">
            <v>695.60944921466444</v>
          </cell>
        </row>
        <row r="17">
          <cell r="A17">
            <v>43856</v>
          </cell>
          <cell r="B17">
            <v>160.98707288991235</v>
          </cell>
          <cell r="C17">
            <v>932.02665819902666</v>
          </cell>
        </row>
        <row r="18">
          <cell r="A18">
            <v>43857</v>
          </cell>
          <cell r="B18">
            <v>282.5109376347296</v>
          </cell>
          <cell r="C18">
            <v>1240.4965495407866</v>
          </cell>
        </row>
        <row r="19">
          <cell r="A19">
            <v>43858</v>
          </cell>
          <cell r="B19">
            <v>429.24581911650228</v>
          </cell>
          <cell r="C19">
            <v>1636.4808009262015</v>
          </cell>
        </row>
        <row r="20">
          <cell r="A20">
            <v>43859</v>
          </cell>
          <cell r="B20">
            <v>526.01590347136857</v>
          </cell>
          <cell r="C20">
            <v>2133.7739630940227</v>
          </cell>
        </row>
        <row r="21">
          <cell r="A21">
            <v>43860</v>
          </cell>
          <cell r="B21">
            <v>496.79851048209531</v>
          </cell>
          <cell r="C21">
            <v>2740.128038603541</v>
          </cell>
        </row>
        <row r="22">
          <cell r="A22">
            <v>43861</v>
          </cell>
          <cell r="B22">
            <v>366.5736306617863</v>
          </cell>
          <cell r="C22">
            <v>3450.7032135270338</v>
          </cell>
        </row>
        <row r="23">
          <cell r="A23">
            <v>43862</v>
          </cell>
          <cell r="B23">
            <v>224.79555203688881</v>
          </cell>
          <cell r="C23">
            <v>4240.0561717238897</v>
          </cell>
        </row>
        <row r="24">
          <cell r="A24">
            <v>43863</v>
          </cell>
          <cell r="B24">
            <v>122.81826592706997</v>
          </cell>
          <cell r="C24">
            <v>5055.2167040392706</v>
          </cell>
        </row>
        <row r="25">
          <cell r="A25">
            <v>43864</v>
          </cell>
          <cell r="B25">
            <v>62.947668013056607</v>
          </cell>
          <cell r="C25">
            <v>5814.5602943001923</v>
          </cell>
        </row>
        <row r="26">
          <cell r="A26">
            <v>43865</v>
          </cell>
          <cell r="B26">
            <v>31.214654598941589</v>
          </cell>
          <cell r="C26">
            <v>6417.7821271285084</v>
          </cell>
        </row>
        <row r="27">
          <cell r="A27">
            <v>43866</v>
          </cell>
          <cell r="B27">
            <v>15.226425936448242</v>
          </cell>
          <cell r="C27">
            <v>6768.7282340241818</v>
          </cell>
        </row>
        <row r="28">
          <cell r="A28">
            <v>43867</v>
          </cell>
          <cell r="B28">
            <v>7.3679637422032718</v>
          </cell>
          <cell r="C28">
            <v>6804.8140406809725</v>
          </cell>
        </row>
        <row r="29">
          <cell r="A29">
            <v>43868</v>
          </cell>
          <cell r="B29">
            <v>3.5514563305779832</v>
          </cell>
          <cell r="C29">
            <v>6519.328849200836</v>
          </cell>
        </row>
        <row r="30">
          <cell r="A30">
            <v>43869</v>
          </cell>
          <cell r="B30">
            <v>1.7086386271791161</v>
          </cell>
          <cell r="C30">
            <v>5963.9593763846833</v>
          </cell>
        </row>
        <row r="31">
          <cell r="A31">
            <v>43870</v>
          </cell>
          <cell r="B31">
            <v>0.82129965071759359</v>
          </cell>
          <cell r="C31">
            <v>5230.0053415113307</v>
          </cell>
        </row>
        <row r="32">
          <cell r="A32">
            <v>43871</v>
          </cell>
          <cell r="B32">
            <v>0.39460669913736163</v>
          </cell>
          <cell r="C32">
            <v>4419.2077690598953</v>
          </cell>
        </row>
        <row r="33">
          <cell r="A33">
            <v>43872</v>
          </cell>
          <cell r="B33">
            <v>0.18955561237752963</v>
          </cell>
          <cell r="C33">
            <v>3618.61076064793</v>
          </cell>
        </row>
        <row r="34">
          <cell r="A34">
            <v>43873</v>
          </cell>
          <cell r="B34">
            <v>9.1046930394779346E-2</v>
          </cell>
          <cell r="C34">
            <v>2887.690051266331</v>
          </cell>
        </row>
        <row r="35">
          <cell r="A35">
            <v>43874</v>
          </cell>
          <cell r="B35">
            <v>4.372935374749129E-2</v>
          </cell>
          <cell r="C35">
            <v>2257.4542611865513</v>
          </cell>
        </row>
        <row r="36">
          <cell r="A36">
            <v>43875</v>
          </cell>
          <cell r="B36">
            <v>2.100248905489328E-2</v>
          </cell>
          <cell r="C36">
            <v>1736.5624348834622</v>
          </cell>
        </row>
        <row r="37">
          <cell r="A37">
            <v>43876</v>
          </cell>
          <cell r="B37">
            <v>1.0087037872674622E-2</v>
          </cell>
          <cell r="C37">
            <v>1319.3936942499936</v>
          </cell>
        </row>
        <row r="38">
          <cell r="A38">
            <v>43877</v>
          </cell>
          <cell r="B38">
            <v>4.8445586631335382E-3</v>
          </cell>
          <cell r="C38">
            <v>993.02944598564625</v>
          </cell>
        </row>
        <row r="39">
          <cell r="A39">
            <v>43878</v>
          </cell>
          <cell r="B39">
            <v>2.3267175963623613E-3</v>
          </cell>
          <cell r="C39">
            <v>742.10443259732779</v>
          </cell>
        </row>
        <row r="40">
          <cell r="A40">
            <v>43879</v>
          </cell>
          <cell r="B40">
            <v>1.1174615664031778E-3</v>
          </cell>
          <cell r="C40">
            <v>551.64738026822806</v>
          </cell>
        </row>
        <row r="41">
          <cell r="A41">
            <v>43880</v>
          </cell>
          <cell r="B41">
            <v>5.3668722685858855E-4</v>
          </cell>
          <cell r="C41">
            <v>408.45391393661845</v>
          </cell>
        </row>
        <row r="42">
          <cell r="A42">
            <v>43881</v>
          </cell>
          <cell r="B42">
            <v>2.5775660334639015E-4</v>
          </cell>
          <cell r="C42">
            <v>301.54656404003435</v>
          </cell>
        </row>
        <row r="43">
          <cell r="A43">
            <v>43882</v>
          </cell>
          <cell r="B43">
            <v>1.2379362538873689E-4</v>
          </cell>
          <cell r="C43">
            <v>222.14052817829278</v>
          </cell>
        </row>
        <row r="44">
          <cell r="A44">
            <v>43883</v>
          </cell>
          <cell r="B44">
            <v>5.9454774328545223E-5</v>
          </cell>
          <cell r="C44">
            <v>163.38425025714662</v>
          </cell>
        </row>
        <row r="45">
          <cell r="A45">
            <v>43884</v>
          </cell>
          <cell r="B45">
            <v>2.8554540415297163E-5</v>
          </cell>
          <cell r="C45">
            <v>120.02847156955616</v>
          </cell>
        </row>
        <row r="46">
          <cell r="A46">
            <v>43885</v>
          </cell>
          <cell r="B46">
            <v>1.3713983027015428E-5</v>
          </cell>
          <cell r="C46">
            <v>88.101826839027666</v>
          </cell>
        </row>
        <row r="47">
          <cell r="A47">
            <v>43886</v>
          </cell>
          <cell r="B47">
            <v>6.586459679125628E-6</v>
          </cell>
          <cell r="C47">
            <v>64.626616937091654</v>
          </cell>
        </row>
        <row r="48">
          <cell r="A48">
            <v>43887</v>
          </cell>
          <cell r="B48">
            <v>3.1633006157430441E-6</v>
          </cell>
          <cell r="C48">
            <v>47.384558193076174</v>
          </cell>
        </row>
        <row r="49">
          <cell r="A49">
            <v>43888</v>
          </cell>
          <cell r="B49">
            <v>1.5192487704031295E-6</v>
          </cell>
          <cell r="C49">
            <v>34.730801108914228</v>
          </cell>
        </row>
        <row r="50">
          <cell r="A50">
            <v>43889</v>
          </cell>
          <cell r="B50">
            <v>7.2965459337947797E-7</v>
          </cell>
          <cell r="C50">
            <v>25.449818574825269</v>
          </cell>
        </row>
        <row r="51">
          <cell r="A51">
            <v>43890</v>
          </cell>
          <cell r="B51">
            <v>3.5043360627046805E-7</v>
          </cell>
          <cell r="C51">
            <v>18.64555797119927</v>
          </cell>
        </row>
        <row r="52">
          <cell r="A52">
            <v>43891</v>
          </cell>
          <cell r="B52">
            <v>1.68303898166651E-7</v>
          </cell>
          <cell r="C52">
            <v>13.658658750063349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G25" sqref="G25"/>
    </sheetView>
  </sheetViews>
  <sheetFormatPr defaultRowHeight="13.5" x14ac:dyDescent="0.15"/>
  <cols>
    <col min="2" max="2" width="10.5" bestFit="1" customWidth="1"/>
    <col min="4" max="4" width="10.75" style="2" customWidth="1"/>
    <col min="6" max="6" width="9.5" style="2" bestFit="1" customWidth="1"/>
    <col min="8" max="8" width="12.875" style="2" bestFit="1" customWidth="1"/>
    <col min="9" max="9" width="12.875" style="2" customWidth="1"/>
    <col min="10" max="10" width="9.5" style="2" bestFit="1" customWidth="1"/>
    <col min="11" max="11" width="9.5" style="7" bestFit="1" customWidth="1"/>
  </cols>
  <sheetData>
    <row r="1" spans="1:10" x14ac:dyDescent="0.15">
      <c r="A1" t="s">
        <v>0</v>
      </c>
      <c r="C1" t="s">
        <v>1</v>
      </c>
      <c r="D1" s="2" t="s">
        <v>6</v>
      </c>
      <c r="E1" t="s">
        <v>2</v>
      </c>
      <c r="F1" s="2" t="s">
        <v>7</v>
      </c>
      <c r="H1" s="2" t="s">
        <v>3</v>
      </c>
      <c r="I1" s="2" t="s">
        <v>5</v>
      </c>
      <c r="J1" s="2" t="s">
        <v>4</v>
      </c>
    </row>
    <row r="2" spans="1:10" x14ac:dyDescent="0.15">
      <c r="A2">
        <v>0</v>
      </c>
      <c r="B2" s="1">
        <v>43841</v>
      </c>
      <c r="C2">
        <v>0</v>
      </c>
      <c r="E2">
        <v>34</v>
      </c>
      <c r="H2" s="2">
        <f>945*(_xlfn.SECH(1.342*A2-21.75))^2</f>
        <v>4.8493310932412065E-16</v>
      </c>
      <c r="I2" s="2">
        <f>531.77*(_xlfn.SECH(0.3667*A2-6.705))^2</f>
        <v>3.190755443806786E-3</v>
      </c>
      <c r="J2" s="2">
        <f>6830*(_xlfn.SECH(0.1558*A2-3.99))^2</f>
        <v>9.3435844428293091</v>
      </c>
    </row>
    <row r="3" spans="1:10" x14ac:dyDescent="0.15">
      <c r="A3">
        <v>1</v>
      </c>
      <c r="B3" s="1">
        <v>43842</v>
      </c>
      <c r="C3">
        <v>0</v>
      </c>
      <c r="E3">
        <v>33</v>
      </c>
      <c r="H3" s="2">
        <f t="shared" ref="H3:H52" si="0">945*(_xlfn.SECH(1.342*A3-21.75))^2</f>
        <v>7.1011424781966375E-15</v>
      </c>
      <c r="I3" s="2">
        <f t="shared" ref="I3:I52" si="1">531.77*(_xlfn.SECH(0.3667*A3-6.705))^2</f>
        <v>6.6436031435806071E-3</v>
      </c>
      <c r="J3" s="2">
        <f t="shared" ref="J3:J52" si="2">6830*(_xlfn.SECH(0.1558*A3-3.99))^2</f>
        <v>12.756485411764112</v>
      </c>
    </row>
    <row r="4" spans="1:10" x14ac:dyDescent="0.15">
      <c r="A4">
        <v>2</v>
      </c>
      <c r="B4" s="1">
        <v>43843</v>
      </c>
      <c r="C4">
        <v>0</v>
      </c>
      <c r="D4" s="5">
        <f>AVERAGE(C2:C4)</f>
        <v>0</v>
      </c>
      <c r="E4" s="6">
        <v>33</v>
      </c>
      <c r="F4" s="2">
        <f>AVERAGE(E2:E4)</f>
        <v>33.333333333333336</v>
      </c>
      <c r="H4" s="2">
        <f t="shared" si="0"/>
        <v>1.039859385265134E-13</v>
      </c>
      <c r="I4" s="2">
        <f t="shared" si="1"/>
        <v>1.3832870754370636E-2</v>
      </c>
      <c r="J4" s="2">
        <f t="shared" si="2"/>
        <v>17.414413854572722</v>
      </c>
    </row>
    <row r="5" spans="1:10" x14ac:dyDescent="0.15">
      <c r="A5">
        <v>3</v>
      </c>
      <c r="B5" s="1">
        <v>43844</v>
      </c>
      <c r="C5">
        <v>0</v>
      </c>
      <c r="D5" s="5">
        <f t="shared" ref="D5:D20" si="3">AVERAGE(C3:C5)</f>
        <v>0</v>
      </c>
      <c r="E5" s="6">
        <v>33</v>
      </c>
      <c r="F5" s="2">
        <f t="shared" ref="F5:F20" si="4">AVERAGE(E3:E5)</f>
        <v>33</v>
      </c>
      <c r="H5" s="2">
        <f t="shared" si="0"/>
        <v>1.5227233426790458E-12</v>
      </c>
      <c r="I5" s="2">
        <f t="shared" si="1"/>
        <v>2.8801677259729135E-2</v>
      </c>
      <c r="J5" s="2">
        <f t="shared" si="2"/>
        <v>23.770181281880632</v>
      </c>
    </row>
    <row r="6" spans="1:10" x14ac:dyDescent="0.15">
      <c r="A6">
        <v>4</v>
      </c>
      <c r="B6" s="1">
        <v>43845</v>
      </c>
      <c r="C6">
        <v>0</v>
      </c>
      <c r="D6" s="5">
        <f t="shared" si="3"/>
        <v>0</v>
      </c>
      <c r="E6" s="6">
        <v>27</v>
      </c>
      <c r="F6" s="2">
        <f t="shared" si="4"/>
        <v>31</v>
      </c>
      <c r="H6" s="2">
        <f t="shared" si="0"/>
        <v>2.2298076174486226E-11</v>
      </c>
      <c r="I6" s="2">
        <f t="shared" si="1"/>
        <v>5.9967594092160972E-2</v>
      </c>
      <c r="J6" s="2">
        <f t="shared" si="2"/>
        <v>32.440097944454536</v>
      </c>
    </row>
    <row r="7" spans="1:10" x14ac:dyDescent="0.15">
      <c r="A7">
        <v>5</v>
      </c>
      <c r="B7" s="1">
        <v>43846</v>
      </c>
      <c r="C7">
        <v>4</v>
      </c>
      <c r="D7" s="5">
        <f t="shared" si="3"/>
        <v>1.3333333333333333</v>
      </c>
      <c r="E7" s="6">
        <v>28</v>
      </c>
      <c r="F7" s="2">
        <f t="shared" si="4"/>
        <v>29.333333333333332</v>
      </c>
      <c r="H7" s="2">
        <f t="shared" si="0"/>
        <v>3.2652300463742965E-10</v>
      </c>
      <c r="I7" s="2">
        <f t="shared" si="1"/>
        <v>0.12485378095710417</v>
      </c>
      <c r="J7" s="4">
        <f t="shared" si="2"/>
        <v>44.261983502338758</v>
      </c>
    </row>
    <row r="8" spans="1:10" x14ac:dyDescent="0.15">
      <c r="A8">
        <v>6</v>
      </c>
      <c r="B8" s="1">
        <v>43847</v>
      </c>
      <c r="C8">
        <v>17</v>
      </c>
      <c r="D8" s="5">
        <f t="shared" si="3"/>
        <v>7</v>
      </c>
      <c r="E8" s="6">
        <v>41</v>
      </c>
      <c r="F8" s="2">
        <f t="shared" si="4"/>
        <v>32</v>
      </c>
      <c r="H8" s="2">
        <f t="shared" si="0"/>
        <v>4.7814561096178223E-9</v>
      </c>
      <c r="I8" s="2">
        <f t="shared" si="1"/>
        <v>0.25993101232523591</v>
      </c>
      <c r="J8" s="4">
        <f t="shared" si="2"/>
        <v>60.372874583596861</v>
      </c>
    </row>
    <row r="9" spans="1:10" x14ac:dyDescent="0.15">
      <c r="A9">
        <v>7</v>
      </c>
      <c r="B9" s="1">
        <v>43848</v>
      </c>
      <c r="C9">
        <v>59</v>
      </c>
      <c r="D9" s="5">
        <f t="shared" si="3"/>
        <v>26.666666666666668</v>
      </c>
      <c r="E9" s="6">
        <v>94</v>
      </c>
      <c r="F9" s="2">
        <f t="shared" si="4"/>
        <v>54.333333333333336</v>
      </c>
      <c r="H9" s="4">
        <f t="shared" si="0"/>
        <v>7.0017494028798064E-8</v>
      </c>
      <c r="I9" s="4">
        <f t="shared" si="1"/>
        <v>0.54107167972839798</v>
      </c>
      <c r="J9" s="4">
        <f t="shared" si="2"/>
        <v>82.312345564219186</v>
      </c>
    </row>
    <row r="10" spans="1:10" x14ac:dyDescent="0.15">
      <c r="A10">
        <v>8</v>
      </c>
      <c r="B10" s="1">
        <v>43849</v>
      </c>
      <c r="C10">
        <v>77</v>
      </c>
      <c r="D10" s="5">
        <f t="shared" si="3"/>
        <v>51</v>
      </c>
      <c r="E10" s="6">
        <v>170</v>
      </c>
      <c r="F10" s="2">
        <f t="shared" si="4"/>
        <v>101.66666666666667</v>
      </c>
      <c r="H10" s="4">
        <f t="shared" si="0"/>
        <v>1.0253047095638675E-6</v>
      </c>
      <c r="I10" s="4">
        <f t="shared" si="1"/>
        <v>1.1259711224824773</v>
      </c>
      <c r="J10" s="4">
        <f t="shared" si="2"/>
        <v>112.15844562740605</v>
      </c>
    </row>
    <row r="11" spans="1:10" x14ac:dyDescent="0.15">
      <c r="A11">
        <v>9</v>
      </c>
      <c r="B11" s="1">
        <v>43850</v>
      </c>
      <c r="C11">
        <v>60</v>
      </c>
      <c r="D11" s="5">
        <f t="shared" si="3"/>
        <v>65.333333333333329</v>
      </c>
      <c r="E11" s="6">
        <v>227</v>
      </c>
      <c r="F11" s="2">
        <f t="shared" si="4"/>
        <v>163.66666666666666</v>
      </c>
      <c r="H11" s="4">
        <f t="shared" si="0"/>
        <v>1.5014101186940688E-5</v>
      </c>
      <c r="I11" s="4">
        <f t="shared" si="1"/>
        <v>2.3417533255540706</v>
      </c>
      <c r="J11" s="4">
        <f t="shared" si="2"/>
        <v>152.70386145993467</v>
      </c>
    </row>
    <row r="12" spans="1:10" x14ac:dyDescent="0.15">
      <c r="A12">
        <v>10</v>
      </c>
      <c r="B12" s="1">
        <v>43851</v>
      </c>
      <c r="C12">
        <v>105</v>
      </c>
      <c r="D12" s="5">
        <f t="shared" si="3"/>
        <v>80.666666666666671</v>
      </c>
      <c r="E12" s="6">
        <v>326</v>
      </c>
      <c r="F12" s="2">
        <f t="shared" si="4"/>
        <v>241</v>
      </c>
      <c r="H12" s="4">
        <f t="shared" si="0"/>
        <v>2.1985972519700074E-4</v>
      </c>
      <c r="I12" s="4">
        <f t="shared" si="1"/>
        <v>4.8642668261578965</v>
      </c>
      <c r="J12" s="4">
        <f t="shared" si="2"/>
        <v>207.67918565901201</v>
      </c>
    </row>
    <row r="13" spans="1:10" x14ac:dyDescent="0.15">
      <c r="A13">
        <v>11</v>
      </c>
      <c r="B13" s="1">
        <v>43852</v>
      </c>
      <c r="C13">
        <v>62</v>
      </c>
      <c r="D13" s="5">
        <f t="shared" si="3"/>
        <v>75.666666666666671</v>
      </c>
      <c r="E13" s="6">
        <v>380</v>
      </c>
      <c r="F13" s="2">
        <f t="shared" si="4"/>
        <v>311</v>
      </c>
      <c r="H13" s="4">
        <f t="shared" si="0"/>
        <v>3.2195218802688556E-3</v>
      </c>
      <c r="I13" s="4">
        <f t="shared" si="1"/>
        <v>10.078066202476833</v>
      </c>
      <c r="J13" s="4">
        <f t="shared" si="2"/>
        <v>282.0264674896145</v>
      </c>
    </row>
    <row r="14" spans="1:10" x14ac:dyDescent="0.15">
      <c r="A14">
        <v>12</v>
      </c>
      <c r="B14" s="1">
        <v>43853</v>
      </c>
      <c r="C14">
        <v>70</v>
      </c>
      <c r="D14" s="5">
        <f t="shared" si="3"/>
        <v>79</v>
      </c>
      <c r="E14" s="6">
        <v>441</v>
      </c>
      <c r="F14" s="2">
        <f t="shared" si="4"/>
        <v>382.33333333333331</v>
      </c>
      <c r="H14" s="4">
        <f t="shared" si="0"/>
        <v>4.7144135567783928E-2</v>
      </c>
      <c r="I14" s="4">
        <f t="shared" si="1"/>
        <v>20.769475893746272</v>
      </c>
      <c r="J14" s="4">
        <f t="shared" si="2"/>
        <v>382.21659554838453</v>
      </c>
    </row>
    <row r="15" spans="1:10" x14ac:dyDescent="0.15">
      <c r="A15">
        <v>13</v>
      </c>
      <c r="B15" s="1">
        <v>43854</v>
      </c>
      <c r="C15">
        <v>77</v>
      </c>
      <c r="D15" s="5">
        <f t="shared" si="3"/>
        <v>69.666666666666671</v>
      </c>
      <c r="E15" s="6">
        <v>502</v>
      </c>
      <c r="F15" s="2">
        <f t="shared" si="4"/>
        <v>441</v>
      </c>
      <c r="H15" s="4">
        <f t="shared" si="0"/>
        <v>0.69012264163875892</v>
      </c>
      <c r="I15" s="4">
        <f t="shared" si="1"/>
        <v>42.336692429498079</v>
      </c>
      <c r="J15" s="4">
        <f t="shared" si="2"/>
        <v>516.58354412351639</v>
      </c>
    </row>
    <row r="16" spans="1:10" x14ac:dyDescent="0.15">
      <c r="A16">
        <v>14</v>
      </c>
      <c r="B16" s="1">
        <v>43855</v>
      </c>
      <c r="C16">
        <v>46</v>
      </c>
      <c r="D16" s="5">
        <f t="shared" si="3"/>
        <v>64.333333333333329</v>
      </c>
      <c r="E16" s="6">
        <v>533</v>
      </c>
      <c r="F16" s="2">
        <f t="shared" si="4"/>
        <v>492</v>
      </c>
      <c r="H16" s="4">
        <f t="shared" si="0"/>
        <v>10.055678170784212</v>
      </c>
      <c r="I16" s="4">
        <f t="shared" si="1"/>
        <v>84.399356659154392</v>
      </c>
      <c r="J16" s="4">
        <f t="shared" si="2"/>
        <v>695.60944921466444</v>
      </c>
    </row>
    <row r="17" spans="1:10" x14ac:dyDescent="0.15">
      <c r="A17">
        <v>15</v>
      </c>
      <c r="B17" s="1">
        <v>43856</v>
      </c>
      <c r="C17">
        <v>80</v>
      </c>
      <c r="D17" s="5">
        <f t="shared" si="3"/>
        <v>67.666666666666671</v>
      </c>
      <c r="E17" s="6">
        <v>593</v>
      </c>
      <c r="F17" s="2">
        <f t="shared" si="4"/>
        <v>542.66666666666663</v>
      </c>
      <c r="H17" s="4">
        <f t="shared" si="0"/>
        <v>137.09120071859385</v>
      </c>
      <c r="I17" s="4">
        <f t="shared" si="1"/>
        <v>160.98707288991235</v>
      </c>
      <c r="J17" s="4">
        <f t="shared" si="2"/>
        <v>932.02665819902666</v>
      </c>
    </row>
    <row r="18" spans="1:10" x14ac:dyDescent="0.15">
      <c r="A18">
        <v>16</v>
      </c>
      <c r="B18" s="1">
        <v>43857</v>
      </c>
      <c r="C18">
        <v>892</v>
      </c>
      <c r="D18" s="5">
        <f t="shared" si="3"/>
        <v>339.33333333333331</v>
      </c>
      <c r="E18" s="6">
        <v>1463</v>
      </c>
      <c r="F18" s="2">
        <f t="shared" si="4"/>
        <v>863</v>
      </c>
      <c r="H18" s="3">
        <f t="shared" si="0"/>
        <v>875.57109268514341</v>
      </c>
      <c r="I18" s="4">
        <f t="shared" si="1"/>
        <v>282.5109376347296</v>
      </c>
      <c r="J18" s="4">
        <f t="shared" si="2"/>
        <v>1240.4965495407866</v>
      </c>
    </row>
    <row r="19" spans="1:10" x14ac:dyDescent="0.15">
      <c r="A19">
        <v>17</v>
      </c>
      <c r="B19" s="1">
        <v>43858</v>
      </c>
      <c r="C19">
        <v>315</v>
      </c>
      <c r="D19" s="5">
        <f t="shared" si="3"/>
        <v>429</v>
      </c>
      <c r="E19" s="6">
        <v>1759</v>
      </c>
      <c r="F19" s="2">
        <f t="shared" si="4"/>
        <v>1271.6666666666667</v>
      </c>
      <c r="H19" s="4">
        <f t="shared" si="0"/>
        <v>359.41367298248429</v>
      </c>
      <c r="I19" s="4">
        <f t="shared" si="1"/>
        <v>429.24581911650228</v>
      </c>
      <c r="J19" s="4">
        <f t="shared" si="2"/>
        <v>1636.4808009262015</v>
      </c>
    </row>
    <row r="20" spans="1:10" x14ac:dyDescent="0.15">
      <c r="A20">
        <v>18</v>
      </c>
      <c r="B20" s="1">
        <v>43859</v>
      </c>
      <c r="C20">
        <v>356</v>
      </c>
      <c r="D20" s="5">
        <f t="shared" si="3"/>
        <v>521</v>
      </c>
      <c r="E20" s="6">
        <v>2083</v>
      </c>
      <c r="F20" s="2">
        <f t="shared" si="4"/>
        <v>1768.3333333333333</v>
      </c>
      <c r="H20" s="4">
        <f t="shared" si="0"/>
        <v>30.243518419752334</v>
      </c>
      <c r="I20" s="3">
        <f t="shared" si="1"/>
        <v>526.01590347136857</v>
      </c>
      <c r="J20" s="4">
        <f t="shared" si="2"/>
        <v>2133.7739630940227</v>
      </c>
    </row>
    <row r="21" spans="1:10" x14ac:dyDescent="0.15">
      <c r="A21">
        <v>19</v>
      </c>
      <c r="B21" s="1">
        <v>43860</v>
      </c>
      <c r="D21" s="5"/>
      <c r="E21" s="6"/>
      <c r="H21" s="2">
        <f t="shared" si="0"/>
        <v>2.096709046050099</v>
      </c>
      <c r="I21" s="2">
        <f t="shared" si="1"/>
        <v>496.79851048209531</v>
      </c>
      <c r="J21" s="2">
        <f t="shared" si="2"/>
        <v>2740.128038603541</v>
      </c>
    </row>
    <row r="22" spans="1:10" x14ac:dyDescent="0.15">
      <c r="A22">
        <v>20</v>
      </c>
      <c r="B22" s="1">
        <v>43861</v>
      </c>
      <c r="H22" s="2">
        <f t="shared" si="0"/>
        <v>0.14333129895991925</v>
      </c>
      <c r="I22" s="2">
        <f t="shared" si="1"/>
        <v>366.5736306617863</v>
      </c>
      <c r="J22" s="2">
        <f t="shared" si="2"/>
        <v>3450.7032135270338</v>
      </c>
    </row>
    <row r="23" spans="1:10" x14ac:dyDescent="0.15">
      <c r="A23">
        <v>21</v>
      </c>
      <c r="B23" s="1">
        <v>43862</v>
      </c>
      <c r="H23" s="2">
        <f t="shared" si="0"/>
        <v>9.7887071379230261E-3</v>
      </c>
      <c r="I23" s="2">
        <f t="shared" si="1"/>
        <v>224.79555203688881</v>
      </c>
      <c r="J23" s="2">
        <f t="shared" si="2"/>
        <v>4240.0561717238897</v>
      </c>
    </row>
    <row r="24" spans="1:10" x14ac:dyDescent="0.15">
      <c r="A24">
        <v>22</v>
      </c>
      <c r="B24" s="1">
        <v>43863</v>
      </c>
      <c r="H24" s="2">
        <f t="shared" si="0"/>
        <v>6.6846864564442852E-4</v>
      </c>
      <c r="I24" s="2">
        <f t="shared" si="1"/>
        <v>122.81826592706997</v>
      </c>
      <c r="J24" s="2">
        <f t="shared" si="2"/>
        <v>5055.2167040392706</v>
      </c>
    </row>
    <row r="25" spans="1:10" x14ac:dyDescent="0.15">
      <c r="A25">
        <v>23</v>
      </c>
      <c r="B25" s="1">
        <v>43864</v>
      </c>
      <c r="H25" s="2">
        <f t="shared" si="0"/>
        <v>4.5649370736608326E-5</v>
      </c>
      <c r="I25" s="2">
        <f t="shared" si="1"/>
        <v>62.947668013056607</v>
      </c>
      <c r="J25" s="2">
        <f t="shared" si="2"/>
        <v>5814.5602943001923</v>
      </c>
    </row>
    <row r="26" spans="1:10" x14ac:dyDescent="0.15">
      <c r="A26">
        <v>24</v>
      </c>
      <c r="B26" s="1">
        <v>43865</v>
      </c>
      <c r="H26" s="2">
        <f t="shared" si="0"/>
        <v>3.1173704592077095E-6</v>
      </c>
      <c r="I26" s="2">
        <f t="shared" si="1"/>
        <v>31.214654598941589</v>
      </c>
      <c r="J26" s="2">
        <f t="shared" si="2"/>
        <v>6417.7821271285084</v>
      </c>
    </row>
    <row r="27" spans="1:10" x14ac:dyDescent="0.15">
      <c r="A27">
        <v>25</v>
      </c>
      <c r="B27" s="1">
        <v>43866</v>
      </c>
      <c r="H27" s="2">
        <f t="shared" si="0"/>
        <v>2.1288351228882743E-7</v>
      </c>
      <c r="I27" s="2">
        <f t="shared" si="1"/>
        <v>15.226425936448242</v>
      </c>
      <c r="J27" s="3">
        <f t="shared" si="2"/>
        <v>6768.7282340241818</v>
      </c>
    </row>
    <row r="28" spans="1:10" x14ac:dyDescent="0.15">
      <c r="A28">
        <v>26</v>
      </c>
      <c r="B28" s="1">
        <v>43867</v>
      </c>
      <c r="H28" s="2">
        <f t="shared" si="0"/>
        <v>1.4537697823394663E-8</v>
      </c>
      <c r="I28" s="2">
        <f t="shared" si="1"/>
        <v>7.3679637422032718</v>
      </c>
      <c r="J28" s="3">
        <f t="shared" si="2"/>
        <v>6804.8140406809725</v>
      </c>
    </row>
    <row r="29" spans="1:10" x14ac:dyDescent="0.15">
      <c r="A29">
        <v>27</v>
      </c>
      <c r="B29" s="1">
        <v>43868</v>
      </c>
      <c r="H29" s="2">
        <f t="shared" si="0"/>
        <v>9.9277137863513609E-10</v>
      </c>
      <c r="I29" s="2">
        <f t="shared" si="1"/>
        <v>3.5514563305779832</v>
      </c>
      <c r="J29" s="2">
        <f t="shared" si="2"/>
        <v>6519.328849200836</v>
      </c>
    </row>
    <row r="30" spans="1:10" x14ac:dyDescent="0.15">
      <c r="A30">
        <v>28</v>
      </c>
      <c r="B30" s="1">
        <v>43869</v>
      </c>
      <c r="H30" s="2">
        <f t="shared" si="0"/>
        <v>6.7795810740024248E-11</v>
      </c>
      <c r="I30" s="2">
        <f t="shared" si="1"/>
        <v>1.7086386271791161</v>
      </c>
      <c r="J30" s="2">
        <f t="shared" si="2"/>
        <v>5963.9593763846833</v>
      </c>
    </row>
    <row r="31" spans="1:10" x14ac:dyDescent="0.15">
      <c r="A31">
        <v>29</v>
      </c>
      <c r="B31" s="1">
        <v>43870</v>
      </c>
      <c r="H31" s="2">
        <f t="shared" si="0"/>
        <v>4.6297385811162853E-12</v>
      </c>
      <c r="I31" s="2">
        <f t="shared" si="1"/>
        <v>0.82129965071759359</v>
      </c>
      <c r="J31" s="2">
        <f t="shared" si="2"/>
        <v>5230.0053415113307</v>
      </c>
    </row>
    <row r="32" spans="1:10" x14ac:dyDescent="0.15">
      <c r="A32">
        <v>30</v>
      </c>
      <c r="B32" s="1">
        <v>43871</v>
      </c>
      <c r="H32" s="2">
        <f t="shared" si="0"/>
        <v>3.1616229816426544E-13</v>
      </c>
      <c r="I32" s="2">
        <f t="shared" si="1"/>
        <v>0.39460669913736163</v>
      </c>
      <c r="J32" s="2">
        <f t="shared" si="2"/>
        <v>4419.2077690598953</v>
      </c>
    </row>
    <row r="33" spans="1:10" x14ac:dyDescent="0.15">
      <c r="A33">
        <v>31</v>
      </c>
      <c r="B33" s="1">
        <v>43872</v>
      </c>
      <c r="H33" s="2">
        <f t="shared" si="0"/>
        <v>2.1590549234944034E-14</v>
      </c>
      <c r="I33" s="2">
        <f t="shared" si="1"/>
        <v>0.18955561237752963</v>
      </c>
      <c r="J33" s="2">
        <f t="shared" si="2"/>
        <v>3618.61076064793</v>
      </c>
    </row>
    <row r="34" spans="1:10" x14ac:dyDescent="0.15">
      <c r="A34">
        <v>32</v>
      </c>
      <c r="B34" s="1">
        <v>43873</v>
      </c>
      <c r="H34" s="2">
        <f t="shared" si="0"/>
        <v>1.4744067176040975E-15</v>
      </c>
      <c r="I34" s="2">
        <f t="shared" si="1"/>
        <v>9.1046930394779346E-2</v>
      </c>
      <c r="J34" s="2">
        <f t="shared" si="2"/>
        <v>2887.690051266331</v>
      </c>
    </row>
    <row r="35" spans="1:10" x14ac:dyDescent="0.15">
      <c r="A35">
        <v>33</v>
      </c>
      <c r="B35" s="1">
        <v>43874</v>
      </c>
      <c r="H35" s="2">
        <f t="shared" si="0"/>
        <v>1.0068642280751701E-16</v>
      </c>
      <c r="I35" s="2">
        <f t="shared" si="1"/>
        <v>4.372935374749129E-2</v>
      </c>
      <c r="J35" s="2">
        <f t="shared" si="2"/>
        <v>2257.4542611865513</v>
      </c>
    </row>
    <row r="36" spans="1:10" x14ac:dyDescent="0.15">
      <c r="A36">
        <v>34</v>
      </c>
      <c r="B36" s="1">
        <v>43875</v>
      </c>
      <c r="H36" s="2">
        <f t="shared" si="0"/>
        <v>6.8758203667491943E-18</v>
      </c>
      <c r="I36" s="2">
        <f t="shared" si="1"/>
        <v>2.100248905489328E-2</v>
      </c>
      <c r="J36" s="2">
        <f t="shared" si="2"/>
        <v>1736.5624348834622</v>
      </c>
    </row>
    <row r="37" spans="1:10" x14ac:dyDescent="0.15">
      <c r="A37">
        <v>35</v>
      </c>
      <c r="B37" s="1">
        <v>43876</v>
      </c>
      <c r="H37" s="2">
        <f t="shared" si="0"/>
        <v>4.695459864154869E-19</v>
      </c>
      <c r="I37" s="2">
        <f t="shared" si="1"/>
        <v>1.0087037872674622E-2</v>
      </c>
      <c r="J37" s="2">
        <f t="shared" si="2"/>
        <v>1319.3936942499936</v>
      </c>
    </row>
    <row r="38" spans="1:10" x14ac:dyDescent="0.15">
      <c r="A38">
        <v>36</v>
      </c>
      <c r="B38" s="1">
        <v>43877</v>
      </c>
      <c r="H38" s="2">
        <f t="shared" si="0"/>
        <v>3.2065036839107082E-20</v>
      </c>
      <c r="I38" s="2">
        <f t="shared" si="1"/>
        <v>4.8445586631335382E-3</v>
      </c>
      <c r="J38" s="2">
        <f t="shared" si="2"/>
        <v>993.02944598564625</v>
      </c>
    </row>
    <row r="39" spans="1:10" x14ac:dyDescent="0.15">
      <c r="A39">
        <v>37</v>
      </c>
      <c r="B39" s="1">
        <v>43878</v>
      </c>
      <c r="H39" s="2">
        <f t="shared" si="0"/>
        <v>2.1897037079207437E-21</v>
      </c>
      <c r="I39" s="2">
        <f t="shared" si="1"/>
        <v>2.3267175963623613E-3</v>
      </c>
      <c r="J39" s="2">
        <f t="shared" si="2"/>
        <v>742.10443259732779</v>
      </c>
    </row>
    <row r="40" spans="1:10" x14ac:dyDescent="0.15">
      <c r="A40">
        <v>38</v>
      </c>
      <c r="B40" s="1">
        <v>43879</v>
      </c>
      <c r="H40" s="2">
        <f t="shared" si="0"/>
        <v>1.4953366037097543E-22</v>
      </c>
      <c r="I40" s="2">
        <f t="shared" si="1"/>
        <v>1.1174615664031778E-3</v>
      </c>
      <c r="J40" s="2">
        <f t="shared" si="2"/>
        <v>551.64738026822806</v>
      </c>
    </row>
    <row r="41" spans="1:10" x14ac:dyDescent="0.15">
      <c r="A41">
        <v>39</v>
      </c>
      <c r="B41" s="1">
        <v>43880</v>
      </c>
      <c r="H41" s="2">
        <f t="shared" si="0"/>
        <v>1.0211571320384115E-23</v>
      </c>
      <c r="I41" s="2">
        <f t="shared" si="1"/>
        <v>5.3668722685858855E-4</v>
      </c>
      <c r="J41" s="2">
        <f t="shared" si="2"/>
        <v>408.45391393661845</v>
      </c>
    </row>
    <row r="42" spans="1:10" x14ac:dyDescent="0.15">
      <c r="A42">
        <v>40</v>
      </c>
      <c r="B42" s="1">
        <v>43881</v>
      </c>
      <c r="H42" s="2">
        <f t="shared" si="0"/>
        <v>6.9734258208214072E-25</v>
      </c>
      <c r="I42" s="2">
        <f t="shared" si="1"/>
        <v>2.5775660334639015E-4</v>
      </c>
      <c r="J42" s="2">
        <f t="shared" si="2"/>
        <v>301.54656404003435</v>
      </c>
    </row>
    <row r="43" spans="1:10" x14ac:dyDescent="0.15">
      <c r="A43">
        <v>41</v>
      </c>
      <c r="B43" s="1">
        <v>43882</v>
      </c>
      <c r="H43" s="2">
        <f t="shared" si="0"/>
        <v>4.7621140912396053E-26</v>
      </c>
      <c r="I43" s="2">
        <f t="shared" si="1"/>
        <v>1.2379362538873689E-4</v>
      </c>
      <c r="J43" s="2">
        <f t="shared" si="2"/>
        <v>222.14052817829278</v>
      </c>
    </row>
    <row r="44" spans="1:10" x14ac:dyDescent="0.15">
      <c r="A44">
        <v>42</v>
      </c>
      <c r="B44" s="1">
        <v>43883</v>
      </c>
      <c r="H44" s="2">
        <f t="shared" si="0"/>
        <v>3.2520214885302354E-27</v>
      </c>
      <c r="I44" s="2">
        <f t="shared" si="1"/>
        <v>5.9454774328545223E-5</v>
      </c>
      <c r="J44" s="2">
        <f t="shared" si="2"/>
        <v>163.38425025714662</v>
      </c>
    </row>
    <row r="45" spans="1:10" x14ac:dyDescent="0.15">
      <c r="A45">
        <v>43</v>
      </c>
      <c r="B45" s="1">
        <v>43884</v>
      </c>
      <c r="H45" s="2">
        <f t="shared" si="0"/>
        <v>2.2207875660344599E-28</v>
      </c>
      <c r="I45" s="2">
        <f t="shared" si="1"/>
        <v>2.8554540415297163E-5</v>
      </c>
      <c r="J45" s="2">
        <f t="shared" si="2"/>
        <v>120.02847156955616</v>
      </c>
    </row>
    <row r="46" spans="1:10" x14ac:dyDescent="0.15">
      <c r="A46">
        <v>44</v>
      </c>
      <c r="B46" s="1">
        <v>43885</v>
      </c>
      <c r="H46" s="2">
        <f t="shared" si="0"/>
        <v>1.5165635992406227E-29</v>
      </c>
      <c r="I46" s="2">
        <f t="shared" si="1"/>
        <v>1.3713983027015428E-5</v>
      </c>
      <c r="J46" s="2">
        <f t="shared" si="2"/>
        <v>88.101826839027666</v>
      </c>
    </row>
    <row r="47" spans="1:10" x14ac:dyDescent="0.15">
      <c r="A47">
        <v>45</v>
      </c>
      <c r="B47" s="1">
        <v>43886</v>
      </c>
      <c r="H47" s="2">
        <f t="shared" si="0"/>
        <v>1.0356529303919851E-30</v>
      </c>
      <c r="I47" s="2">
        <f t="shared" si="1"/>
        <v>6.586459679125628E-6</v>
      </c>
      <c r="J47" s="2">
        <f t="shared" si="2"/>
        <v>64.626616937091654</v>
      </c>
    </row>
    <row r="48" spans="1:10" x14ac:dyDescent="0.15">
      <c r="A48">
        <v>46</v>
      </c>
      <c r="B48" s="1">
        <v>43887</v>
      </c>
      <c r="H48" s="2">
        <f t="shared" si="0"/>
        <v>7.0724168295121529E-32</v>
      </c>
      <c r="I48" s="2">
        <f t="shared" si="1"/>
        <v>3.1633006157430441E-6</v>
      </c>
      <c r="J48" s="2">
        <f t="shared" si="2"/>
        <v>47.384558193076174</v>
      </c>
    </row>
    <row r="49" spans="1:10" x14ac:dyDescent="0.15">
      <c r="A49">
        <v>47</v>
      </c>
      <c r="B49" s="1">
        <v>43888</v>
      </c>
      <c r="H49" s="2">
        <f t="shared" si="0"/>
        <v>4.829714505943192E-33</v>
      </c>
      <c r="I49" s="2">
        <f t="shared" si="1"/>
        <v>1.5192487704031295E-6</v>
      </c>
      <c r="J49" s="2">
        <f t="shared" si="2"/>
        <v>34.730801108914228</v>
      </c>
    </row>
    <row r="50" spans="1:10" x14ac:dyDescent="0.15">
      <c r="A50">
        <v>48</v>
      </c>
      <c r="B50" s="1">
        <v>43889</v>
      </c>
      <c r="H50" s="2">
        <f t="shared" si="0"/>
        <v>3.298185439464182E-34</v>
      </c>
      <c r="I50" s="2">
        <f t="shared" si="1"/>
        <v>7.2965459337947797E-7</v>
      </c>
      <c r="J50" s="2">
        <f t="shared" si="2"/>
        <v>25.449818574825269</v>
      </c>
    </row>
    <row r="51" spans="1:10" x14ac:dyDescent="0.15">
      <c r="A51">
        <v>49</v>
      </c>
      <c r="B51" s="1">
        <v>43890</v>
      </c>
      <c r="H51" s="2">
        <f t="shared" si="0"/>
        <v>2.2523126739079812E-35</v>
      </c>
      <c r="I51" s="2">
        <f t="shared" si="1"/>
        <v>3.5043360627046805E-7</v>
      </c>
      <c r="J51" s="2">
        <f t="shared" si="2"/>
        <v>18.64555797119927</v>
      </c>
    </row>
    <row r="52" spans="1:10" x14ac:dyDescent="0.15">
      <c r="A52">
        <v>50</v>
      </c>
      <c r="B52" s="1">
        <v>43891</v>
      </c>
      <c r="H52" s="2">
        <f t="shared" si="0"/>
        <v>1.5380919218025546E-36</v>
      </c>
      <c r="I52" s="2">
        <f t="shared" si="1"/>
        <v>1.68303898166651E-7</v>
      </c>
      <c r="J52" s="2">
        <f t="shared" si="2"/>
        <v>13.658658750063349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wuhan_0129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2020-01-30T05:22:09Z</dcterms:created>
  <dcterms:modified xsi:type="dcterms:W3CDTF">2020-01-30T08:36:02Z</dcterms:modified>
</cp:coreProperties>
</file>