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-Stuff\BA-MobileFingerprinting\Documentation\appendix\"/>
    </mc:Choice>
  </mc:AlternateContent>
  <xr:revisionPtr revIDLastSave="0" documentId="13_ncr:1_{349D37B9-0BA3-42B3-9C2D-72F7E19DFB7F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Risikotabelle" sheetId="1" r:id="rId1"/>
    <sheet name="Risiken stand Abschluss" sheetId="3" r:id="rId2"/>
    <sheet name="Risikomatri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F15" i="3"/>
  <c r="F14" i="3"/>
  <c r="F13" i="3"/>
  <c r="F12" i="3"/>
  <c r="F11" i="3"/>
  <c r="F10" i="3"/>
  <c r="F9" i="3"/>
  <c r="F8" i="3"/>
  <c r="D10" i="2"/>
  <c r="D9" i="2"/>
  <c r="D8" i="2"/>
  <c r="C5" i="1"/>
  <c r="F15" i="1"/>
  <c r="F16" i="1"/>
  <c r="D16" i="1"/>
  <c r="F14" i="1"/>
  <c r="F13" i="1"/>
  <c r="F16" i="3" l="1"/>
  <c r="C5" i="3"/>
  <c r="D7" i="2"/>
  <c r="D6" i="2"/>
  <c r="D5" i="2"/>
  <c r="D4" i="2"/>
  <c r="D3" i="2"/>
  <c r="F12" i="1"/>
  <c r="F10" i="1" l="1"/>
  <c r="F11" i="1"/>
  <c r="F9" i="1"/>
  <c r="F8" i="1" l="1"/>
</calcChain>
</file>

<file path=xl/sharedStrings.xml><?xml version="1.0" encoding="utf-8"?>
<sst xmlns="http://schemas.openxmlformats.org/spreadsheetml/2006/main" count="135" uniqueCount="67">
  <si>
    <t>Risikomanagement</t>
  </si>
  <si>
    <t>Projekt:</t>
  </si>
  <si>
    <t>Erstellt am:</t>
  </si>
  <si>
    <t>Autor: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</si>
  <si>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</si>
  <si>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</si>
  <si>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</si>
  <si>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</si>
  <si>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</si>
  <si>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</si>
  <si>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</si>
  <si>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R2</t>
  </si>
  <si>
    <t>R3</t>
  </si>
  <si>
    <t>R4</t>
  </si>
  <si>
    <t>Summe</t>
  </si>
  <si>
    <t>Gewichteter Schaden:</t>
  </si>
  <si>
    <t>Nr</t>
  </si>
  <si>
    <t>R1</t>
  </si>
  <si>
    <t>Janik Schlatter</t>
  </si>
  <si>
    <t>Risikoabdeckung</t>
  </si>
  <si>
    <t>Mobile Fingerprinting</t>
  </si>
  <si>
    <t>17.09.2020</t>
  </si>
  <si>
    <t>Testgeräte</t>
  </si>
  <si>
    <t>Testvorbereitung</t>
  </si>
  <si>
    <t>Testdurchführung</t>
  </si>
  <si>
    <t>Testauswertung</t>
  </si>
  <si>
    <t>Fehler, welche bei der Testdurchführung auftreten.</t>
  </si>
  <si>
    <t>Der durchgeführte Test liefert keine signifikanten Resultate und es können keine Schlüsse aus dem Resultat gezogen werden.</t>
  </si>
  <si>
    <t>Die erforderlichen Testgeräte (Smartphones/Access-Points) können nicht organisiert werden oder sind im Rahmen der Experimente nicht brauchbar.</t>
  </si>
  <si>
    <t>Genaue Planung, welche Geräte benötigt werden und wie diese beschafft werden können</t>
  </si>
  <si>
    <t>Anpassen der Gerätespezifikationen und beschaffung über weitere Quellen (Ausleihen von Instituten, Kollegen, Familie)</t>
  </si>
  <si>
    <t>Genaue Spezifikation der benötigten Geräte und -betriebssysteme. Frühe beschaffung durch Projektteilnehmer und -Betreuer</t>
  </si>
  <si>
    <t>Die Testspezifikation ist fehlerhaft/mangelhaft und Experimente können nicht durchgeführt werden.</t>
  </si>
  <si>
    <t>Genaue Spezifizierung von Testparametern, bevor der Versuchsaufbau stattfindet</t>
  </si>
  <si>
    <t>Testgeräte genau auf den Versuchsaufbau vorbereiten, genaue Testspezifikationen. Sicherstellen durch periodische Überprüfung, dass laufende Tests die Betriebsparameter erfüllen</t>
  </si>
  <si>
    <t>Versuchsaufbau unter kontrollierten Bedingungen. Periodisches Überprüfen nach jedem Versuchsschritt, dass keine Fehler vorgekommen sind</t>
  </si>
  <si>
    <t>Erwartete Resultate in der Versuchsplanung definieren und bei der Durchführung kontrollieren</t>
  </si>
  <si>
    <t>Versuchsaufbau anpassen und Tests wiederholen</t>
  </si>
  <si>
    <t>Risiko lässt sich mitigieren, indem die Gerätespezifikation im vornherein sehr genau studiert wird und die erwarteten Ergebnisse in der Versuchsplanung definiert werden</t>
  </si>
  <si>
    <t>R5</t>
  </si>
  <si>
    <t>Format Versuchsdaten</t>
  </si>
  <si>
    <t>Daten, die in den Versuchen gewonnen werden, lassen sich nicht weiter verwenden (falsches Format, ungenügende Resultatmenge)</t>
  </si>
  <si>
    <t>Testspezifikationen müssen überarbeitet werden.</t>
  </si>
  <si>
    <t>Verifizieren, dass Versuchsaufbau durchführbar ist und zu den erwarteten Ergebnissen führt. Abklären des Aufbaus mit Experten.</t>
  </si>
  <si>
    <t>Datenformat und Erwartete Resultate in der Testplanung spezifizieren. Vorbereiten der Testdokumentation</t>
  </si>
  <si>
    <t>Versuche müssen wiederholt werden</t>
  </si>
  <si>
    <t>Recherche, welche Formate und Speichermöglichkeiten sich am besten für die Versuche eignen.</t>
  </si>
  <si>
    <t>Der gesamte Test oder Teile davon müssen erneut durchgeführt werden.</t>
  </si>
  <si>
    <t>R6</t>
  </si>
  <si>
    <t>Gerätemerkmale</t>
  </si>
  <si>
    <t>R7</t>
  </si>
  <si>
    <t>Geräteverhalten</t>
  </si>
  <si>
    <t>R8</t>
  </si>
  <si>
    <t>Hardwareverhalten</t>
  </si>
  <si>
    <t>Mobilgeräte lassen sich nicht oder ungenügend anhand der ausgesendeten Probe Requests unterscheiden</t>
  </si>
  <si>
    <t>Geräte des selben Typs/OS verhalten sich nicht immer gleich. Schwierig/Unmöglich, herauszufinden, welche Faktoren ein unterschiedliches Verhalten begünstigen</t>
  </si>
  <si>
    <t>Hohe Komplexität, da sich OS je nach unterliegender Hardware verschieden verhalten können</t>
  </si>
  <si>
    <t>Recherchen, um vorab zu wissen, wie sich die Mobilgeräte verhalten</t>
  </si>
  <si>
    <t>Mehrere Messungen mit gleichem Gerätetyp und OS-Version, um Abweichungen zu erkennen.</t>
  </si>
  <si>
    <t>Mehrere Messungen mit identischem OS auf unterschiedlicher HW durchführen</t>
  </si>
  <si>
    <t>Abklären mit Betreuer, ob die Aufgabenstellung der BA an die Erkenntnisse angepasst werden muss.</t>
  </si>
  <si>
    <t>Mehr Geräte organisieren und weitere Versuche anstellen</t>
  </si>
  <si>
    <t>Höhere Anzahl Messungen und genau spezifizierte erwartete Messergebnisse</t>
  </si>
  <si>
    <t>Messungen mit unterschiedlichen Gerätetypen und verschiedenen Betriebssystemversionen</t>
  </si>
  <si>
    <t>Mehrere Geräte mit identischem OS verwenden</t>
  </si>
  <si>
    <t>03.01.2021</t>
  </si>
  <si>
    <t>Mike Schmid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</si>
</sst>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0" fillId="0" borderId="0" xfId="0" applyAlignment="1">
      <alignment wrapText="1"/>
    </xf>
    <xf numFmtId="9" fontId="3" fillId="0" borderId="0" xfId="1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0" fillId="2" borderId="0" xfId="0" applyFill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9" fontId="0" fillId="0" borderId="0" xfId="0" applyNumberForma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Risiko</a:t>
            </a:r>
            <a:r>
              <a:rPr lang="de-CH" baseline="0"/>
              <a:t>matrix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tx1">
                <a:alpha val="80000"/>
              </a:schemeClr>
            </a:solidFill>
            <a:ln w="50800"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6041666666666713E-2"/>
                  <c:y val="-4.5681655960028551E-2"/>
                </c:manualLayout>
              </c:layout>
              <c:tx>
                <c:rich>
                  <a:bodyPr/>
                  <a:lstStyle/>
                  <a:p>
                    <a:fld id="{FD65825E-8495-43C4-9A64-36C5DF60B35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387-4696-BBC6-B16E8259E73F}"/>
                </c:ext>
              </c:extLst>
            </c:dLbl>
            <c:dLbl>
              <c:idx val="1"/>
              <c:layout>
                <c:manualLayout>
                  <c:x val="2.3184158440072562E-2"/>
                  <c:y val="-8.2798001427551754E-2"/>
                </c:manualLayout>
              </c:layout>
              <c:tx>
                <c:rich>
                  <a:bodyPr/>
                  <a:lstStyle/>
                  <a:p>
                    <a:fld id="{304822BC-0489-4905-B1F5-2C57E1ED9A9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387-4696-BBC6-B16E8259E73F}"/>
                </c:ext>
              </c:extLst>
            </c:dLbl>
            <c:dLbl>
              <c:idx val="2"/>
              <c:layout>
                <c:manualLayout>
                  <c:x val="-4.1666666666666664E-2"/>
                  <c:y val="-9.9928622412562451E-2"/>
                </c:manualLayout>
              </c:layout>
              <c:tx>
                <c:rich>
                  <a:bodyPr/>
                  <a:lstStyle/>
                  <a:p>
                    <a:fld id="{39F6AAEF-DAB6-447E-9D0F-49A4A50A6CE5}" type="CELLRANGE">
                      <a:rPr lang="en-US"/>
                      <a:pPr/>
                      <a:t>[CELLRANGE]</a:t>
                    </a:fld>
                    <a:r>
                      <a:rPr lang="en-US"/>
                      <a:t> / R7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387-4696-BBC6-B16E8259E73F}"/>
                </c:ext>
              </c:extLst>
            </c:dLbl>
            <c:dLbl>
              <c:idx val="3"/>
              <c:layout>
                <c:manualLayout>
                  <c:x val="-2.34375E-2"/>
                  <c:y val="7.9942897930049966E-2"/>
                </c:manualLayout>
              </c:layout>
              <c:tx>
                <c:rich>
                  <a:bodyPr/>
                  <a:lstStyle/>
                  <a:p>
                    <a:fld id="{6BE6990C-DAEB-40D7-89E9-27DD9382AA7B}" type="CELLRANGE">
                      <a:rPr lang="en-US"/>
                      <a:pPr/>
                      <a:t>[CELLRANGE]</a:t>
                    </a:fld>
                    <a:r>
                      <a:rPr lang="en-US"/>
                      <a:t> / R8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387-4696-BBC6-B16E8259E73F}"/>
                </c:ext>
              </c:extLst>
            </c:dLbl>
            <c:dLbl>
              <c:idx val="4"/>
              <c:layout>
                <c:manualLayout>
                  <c:x val="-3.136251976982872E-2"/>
                  <c:y val="-0.11134903640256959"/>
                </c:manualLayout>
              </c:layout>
              <c:tx>
                <c:rich>
                  <a:bodyPr/>
                  <a:lstStyle/>
                  <a:p>
                    <a:fld id="{CCDA5B46-E044-470C-B15B-E29C8E3E33B5}" type="CELLRANGE">
                      <a:rPr lang="en-US"/>
                      <a:pPr/>
                      <a:t>[CELLRANGE]</a:t>
                    </a:fld>
                    <a:r>
                      <a:rPr lang="en-US"/>
                      <a:t> 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387-4696-BBC6-B16E8259E73F}"/>
                </c:ext>
              </c:extLst>
            </c:dLbl>
            <c:dLbl>
              <c:idx val="5"/>
              <c:layout>
                <c:manualLayout>
                  <c:x val="-0.21238735913837709"/>
                  <c:y val="-0.145610278372591"/>
                </c:manualLayout>
              </c:layout>
              <c:tx>
                <c:rich>
                  <a:bodyPr/>
                  <a:lstStyle/>
                  <a:p>
                    <a:fld id="{071B429E-BBB6-41BB-907B-C1A883E36900}" type="CELLRANGE">
                      <a:rPr lang="en-US"/>
                      <a:pPr/>
                      <a:t>[CELLRANGE]</a:t>
                    </a:fld>
                    <a:r>
                      <a:rPr lang="en-US"/>
                      <a:t>R6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944-444B-9BC8-FB44EBD252C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44-444B-9BC8-FB44EBD252C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944-444B-9BC8-FB44EBD25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Risikomatrix!$B$3:$B$10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42</c:v>
                </c:pt>
                <c:pt idx="4">
                  <c:v>60</c:v>
                </c:pt>
                <c:pt idx="5">
                  <c:v>100</c:v>
                </c:pt>
                <c:pt idx="6">
                  <c:v>40</c:v>
                </c:pt>
                <c:pt idx="7">
                  <c:v>42</c:v>
                </c:pt>
              </c:numCache>
            </c:numRef>
          </c:xVal>
          <c:yVal>
            <c:numRef>
              <c:f>Risikomatrix!$C$3:$C$10</c:f>
              <c:numCache>
                <c:formatCode>0%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0.15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</c:numCache>
            </c:numRef>
          </c:yVal>
          <c:bubbleSize>
            <c:numRef>
              <c:f>Risikomatrix!$D$3:$D$10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4.2</c:v>
                </c:pt>
                <c:pt idx="4">
                  <c:v>9</c:v>
                </c:pt>
                <c:pt idx="5">
                  <c:v>20</c:v>
                </c:pt>
                <c:pt idx="6">
                  <c:v>6</c:v>
                </c:pt>
                <c:pt idx="7">
                  <c:v>4.2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Risikotabelle!$A$8:$A$12</c15:f>
                <c15:dlblRangeCache>
                  <c:ptCount val="5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387-4696-BBC6-B16E8259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80531647"/>
        <c:axId val="447729615"/>
        <c:extLst>
          <c:ext xmlns:c15="http://schemas.microsoft.com/office/drawing/2012/chart" uri="{02D57815-91ED-43cb-92C2-25804820EDAC}">
            <c15:filteredBubbleSeries>
              <c15:ser>
                <c:idx val="1"/>
                <c:order val="1"/>
                <c:spPr>
                  <a:solidFill>
                    <a:schemeClr val="accent2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Risikomatrix!$B$3:$D$3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 formatCode="General">
                        <c:v>10</c:v>
                      </c:pt>
                      <c:pt idx="1">
                        <c:v>0.1</c:v>
                      </c:pt>
                      <c:pt idx="2" formatCode="General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Risikomatrix!$B$6:$D$6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 formatCode="General">
                        <c:v>42</c:v>
                      </c:pt>
                      <c:pt idx="1">
                        <c:v>0.1</c:v>
                      </c:pt>
                      <c:pt idx="2" formatCode="General">
                        <c:v>4.2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Risikomatrix!$B$7:$D$7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 formatCode="General">
                        <c:v>60</c:v>
                      </c:pt>
                      <c:pt idx="1">
                        <c:v>0.15</c:v>
                      </c:pt>
                      <c:pt idx="2" formatCode="General">
                        <c:v>9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A387-4696-BBC6-B16E8259E73F}"/>
                  </c:ext>
                </c:extLst>
              </c15:ser>
            </c15:filteredBubbleSeries>
          </c:ext>
        </c:extLst>
      </c:bubbleChart>
      <c:valAx>
        <c:axId val="7805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max. Schaden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47729615"/>
        <c:crosses val="autoZero"/>
        <c:crossBetween val="midCat"/>
      </c:valAx>
      <c:valAx>
        <c:axId val="4477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0531647"/>
        <c:crosses val="autoZero"/>
        <c:crossBetween val="midCat"/>
      </c:valAx>
      <c:spPr>
        <a:gradFill flip="none" rotWithShape="1">
          <a:gsLst>
            <a:gs pos="0">
              <a:srgbClr val="92D050">
                <a:alpha val="75000"/>
              </a:srgbClr>
            </a:gs>
            <a:gs pos="37000">
              <a:srgbClr val="FFFF00">
                <a:alpha val="75000"/>
              </a:srgbClr>
            </a:gs>
            <a:gs pos="55000">
              <a:srgbClr val="FFC000">
                <a:alpha val="75000"/>
              </a:srgbClr>
            </a:gs>
            <a:gs pos="74000">
              <a:srgbClr val="FF0000">
                <a:alpha val="75000"/>
              </a:srgbClr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4</xdr:row>
      <xdr:rowOff>133350</xdr:rowOff>
    </xdr:from>
    <xdr:to>
      <xdr:col>17</xdr:col>
      <xdr:colOff>323850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4C36F-3D80-44E0-AEF4-3543C8D68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85" zoomScaleNormal="85" workbookViewId="0">
      <pane ySplit="7" topLeftCell="A11" activePane="bottomLeft" state="frozen"/>
      <selection pane="bottomLeft" activeCell="C11" sqref="C11"/>
    </sheetView>
  </sheetViews>
  <sheetFormatPr defaultColWidth="7.28515625" defaultRowHeight="15" x14ac:dyDescent="0.25"/>
  <cols>
    <col min="1" max="1" width="8.7109375" style="1" customWidth="1"/>
    <col min="2" max="2" width="21.7109375" style="1" customWidth="1"/>
    <col min="3" max="3" width="34.5703125" style="1" customWidth="1"/>
    <col min="4" max="4" width="10.85546875" style="1" customWidth="1"/>
    <col min="5" max="5" width="13" style="1" customWidth="1"/>
    <col min="6" max="6" width="11.5703125" style="1" customWidth="1"/>
    <col min="7" max="7" width="26" style="1" customWidth="1"/>
    <col min="8" max="8" width="26.140625" style="1" customWidth="1"/>
    <col min="9" max="9" width="30.140625" style="1" customWidth="1"/>
    <col min="10" max="10" width="43.140625" style="1" customWidth="1"/>
    <col min="11" max="16384" width="7.28515625" style="1"/>
  </cols>
  <sheetData>
    <row r="1" spans="1:9" ht="28.5" customHeight="1" x14ac:dyDescent="0.4">
      <c r="A1" s="20" t="s">
        <v>0</v>
      </c>
      <c r="B1" s="21"/>
      <c r="C1" s="21"/>
      <c r="D1" s="21"/>
      <c r="E1" s="21"/>
      <c r="F1" s="21"/>
      <c r="G1" s="21"/>
      <c r="H1" s="21"/>
    </row>
    <row r="2" spans="1:9" x14ac:dyDescent="0.25">
      <c r="A2" s="21" t="s">
        <v>1</v>
      </c>
      <c r="B2" s="21"/>
      <c r="C2" s="9" t="s">
        <v>20</v>
      </c>
    </row>
    <row r="3" spans="1:9" x14ac:dyDescent="0.25">
      <c r="A3" s="19" t="s">
        <v>2</v>
      </c>
      <c r="B3" s="19"/>
      <c r="C3" s="3" t="s">
        <v>21</v>
      </c>
    </row>
    <row r="4" spans="1:9" x14ac:dyDescent="0.25">
      <c r="A4" s="19" t="s">
        <v>3</v>
      </c>
      <c r="B4" s="19"/>
      <c r="C4" s="19" t="s">
        <v>18</v>
      </c>
      <c r="D4" s="19"/>
    </row>
    <row r="5" spans="1:9" x14ac:dyDescent="0.25">
      <c r="A5" s="19" t="s">
        <v>15</v>
      </c>
      <c r="B5" s="19"/>
      <c r="C5" s="2">
        <f>SUM(F8:F15)</f>
        <v>55.400000000000006</v>
      </c>
    </row>
    <row r="6" spans="1:9" s="5" customFormat="1" x14ac:dyDescent="0.25">
      <c r="C6" s="6"/>
    </row>
    <row r="7" spans="1:9" s="4" customFormat="1" ht="34.5" customHeight="1" x14ac:dyDescent="0.25">
      <c r="A7" s="4" t="s">
        <v>16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19</v>
      </c>
    </row>
    <row r="8" spans="1:9" s="4" customFormat="1" ht="90" x14ac:dyDescent="0.25">
      <c r="A8" s="7" t="s">
        <v>17</v>
      </c>
      <c r="B8" s="7" t="s">
        <v>22</v>
      </c>
      <c r="C8" s="7" t="s">
        <v>28</v>
      </c>
      <c r="D8" s="7">
        <v>10</v>
      </c>
      <c r="E8" s="8">
        <v>0.1</v>
      </c>
      <c r="F8" s="7">
        <f t="shared" ref="F8:F15" si="0">D8*E8</f>
        <v>1</v>
      </c>
      <c r="G8" s="7" t="s">
        <v>29</v>
      </c>
      <c r="H8" s="7" t="s">
        <v>30</v>
      </c>
      <c r="I8" s="11" t="s">
        <v>31</v>
      </c>
    </row>
    <row r="9" spans="1:9" s="4" customFormat="1" ht="75" x14ac:dyDescent="0.25">
      <c r="A9" s="7" t="s">
        <v>11</v>
      </c>
      <c r="B9" s="7" t="s">
        <v>23</v>
      </c>
      <c r="C9" s="7" t="s">
        <v>32</v>
      </c>
      <c r="D9" s="7">
        <v>20</v>
      </c>
      <c r="E9" s="8">
        <v>0.25</v>
      </c>
      <c r="F9" s="7">
        <f t="shared" si="0"/>
        <v>5</v>
      </c>
      <c r="G9" s="7" t="s">
        <v>33</v>
      </c>
      <c r="H9" s="7" t="s">
        <v>42</v>
      </c>
      <c r="I9" s="11" t="s">
        <v>43</v>
      </c>
    </row>
    <row r="10" spans="1:9" s="4" customFormat="1" ht="120" x14ac:dyDescent="0.25">
      <c r="A10" s="7" t="s">
        <v>12</v>
      </c>
      <c r="B10" s="7" t="s">
        <v>24</v>
      </c>
      <c r="C10" s="7" t="s">
        <v>26</v>
      </c>
      <c r="D10" s="7">
        <v>40</v>
      </c>
      <c r="E10" s="8">
        <v>0.15</v>
      </c>
      <c r="F10" s="7">
        <f t="shared" si="0"/>
        <v>6</v>
      </c>
      <c r="G10" s="7" t="s">
        <v>34</v>
      </c>
      <c r="H10" s="7" t="s">
        <v>47</v>
      </c>
      <c r="I10" s="11" t="s">
        <v>35</v>
      </c>
    </row>
    <row r="11" spans="1:9" s="4" customFormat="1" ht="105" x14ac:dyDescent="0.25">
      <c r="A11" s="7" t="s">
        <v>13</v>
      </c>
      <c r="B11" s="7" t="s">
        <v>25</v>
      </c>
      <c r="C11" s="7" t="s">
        <v>27</v>
      </c>
      <c r="D11" s="7">
        <v>42</v>
      </c>
      <c r="E11" s="8">
        <v>0.1</v>
      </c>
      <c r="F11" s="7">
        <f t="shared" si="0"/>
        <v>4.2</v>
      </c>
      <c r="G11" s="7" t="s">
        <v>36</v>
      </c>
      <c r="H11" s="7" t="s">
        <v>37</v>
      </c>
      <c r="I11" s="11" t="s">
        <v>38</v>
      </c>
    </row>
    <row r="12" spans="1:9" s="4" customFormat="1" ht="75" x14ac:dyDescent="0.25">
      <c r="A12" s="7" t="s">
        <v>39</v>
      </c>
      <c r="B12" s="7" t="s">
        <v>40</v>
      </c>
      <c r="C12" s="7" t="s">
        <v>41</v>
      </c>
      <c r="D12" s="7">
        <v>60</v>
      </c>
      <c r="E12" s="8">
        <v>0.15</v>
      </c>
      <c r="F12" s="7">
        <f t="shared" si="0"/>
        <v>9</v>
      </c>
      <c r="G12" s="7" t="s">
        <v>44</v>
      </c>
      <c r="H12" s="11" t="s">
        <v>45</v>
      </c>
      <c r="I12" s="11" t="s">
        <v>46</v>
      </c>
    </row>
    <row r="13" spans="1:9" s="4" customFormat="1" ht="60" x14ac:dyDescent="0.25">
      <c r="A13" s="7" t="s">
        <v>48</v>
      </c>
      <c r="B13" s="7" t="s">
        <v>49</v>
      </c>
      <c r="C13" s="7" t="s">
        <v>54</v>
      </c>
      <c r="D13" s="7">
        <v>100</v>
      </c>
      <c r="E13" s="8">
        <v>0.2</v>
      </c>
      <c r="F13" s="7">
        <f t="shared" si="0"/>
        <v>20</v>
      </c>
      <c r="G13" s="7" t="s">
        <v>57</v>
      </c>
      <c r="H13" s="11" t="s">
        <v>60</v>
      </c>
      <c r="I13" s="11" t="s">
        <v>62</v>
      </c>
    </row>
    <row r="14" spans="1:9" s="4" customFormat="1" ht="90" x14ac:dyDescent="0.25">
      <c r="A14" s="7" t="s">
        <v>50</v>
      </c>
      <c r="B14" s="7" t="s">
        <v>51</v>
      </c>
      <c r="C14" s="7" t="s">
        <v>55</v>
      </c>
      <c r="D14" s="7">
        <v>40</v>
      </c>
      <c r="E14" s="8">
        <v>0.15</v>
      </c>
      <c r="F14" s="7">
        <f t="shared" si="0"/>
        <v>6</v>
      </c>
      <c r="G14" s="7" t="s">
        <v>58</v>
      </c>
      <c r="H14" s="11" t="s">
        <v>61</v>
      </c>
      <c r="I14" s="11" t="s">
        <v>63</v>
      </c>
    </row>
    <row r="15" spans="1:9" s="4" customFormat="1" ht="60" x14ac:dyDescent="0.25">
      <c r="A15" s="7" t="s">
        <v>52</v>
      </c>
      <c r="B15" s="7" t="s">
        <v>53</v>
      </c>
      <c r="C15" s="7" t="s">
        <v>56</v>
      </c>
      <c r="D15" s="7">
        <v>42</v>
      </c>
      <c r="E15" s="8">
        <v>0.1</v>
      </c>
      <c r="F15" s="7">
        <f t="shared" si="0"/>
        <v>4.2</v>
      </c>
      <c r="G15" s="7" t="s">
        <v>59</v>
      </c>
      <c r="H15" s="11" t="s">
        <v>61</v>
      </c>
      <c r="I15" s="11" t="s">
        <v>64</v>
      </c>
    </row>
    <row r="16" spans="1:9" s="4" customFormat="1" x14ac:dyDescent="0.25">
      <c r="A16" s="18" t="s">
        <v>14</v>
      </c>
      <c r="B16" s="18"/>
      <c r="D16" s="12">
        <f>SUM(D8:D15)</f>
        <v>354</v>
      </c>
      <c r="E16" s="10"/>
      <c r="F16" s="12">
        <f>SUM(F8:F15)</f>
        <v>55.400000000000006</v>
      </c>
    </row>
  </sheetData>
  <mergeCells count="7">
    <mergeCell ref="A16:B16"/>
    <mergeCell ref="A5:B5"/>
    <mergeCell ref="A1:H1"/>
    <mergeCell ref="A2:B2"/>
    <mergeCell ref="A3:B3"/>
    <mergeCell ref="A4:B4"/>
    <mergeCell ref="C4:D4"/>
  </mergeCells>
  <pageMargins left="0.25" right="0.25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9CE71-0E49-4835-847C-6B3FE2933932}">
  <dimension ref="A1:I16"/>
  <sheetViews>
    <sheetView topLeftCell="A7" workbookViewId="0">
      <selection activeCell="A8" sqref="A8:I15"/>
    </sheetView>
  </sheetViews>
  <sheetFormatPr defaultColWidth="7.28515625" defaultRowHeight="15" x14ac:dyDescent="0.25"/>
  <cols>
    <col min="1" max="1" width="8.7109375" style="15" customWidth="1"/>
    <col min="2" max="2" width="21.7109375" style="15" customWidth="1"/>
    <col min="3" max="3" width="34.5703125" style="15" customWidth="1"/>
    <col min="4" max="4" width="10.85546875" style="15" customWidth="1"/>
    <col min="5" max="5" width="13" style="15" customWidth="1"/>
    <col min="6" max="6" width="11.5703125" style="15" customWidth="1"/>
    <col min="7" max="7" width="26" style="15" customWidth="1"/>
    <col min="8" max="8" width="26.140625" style="15" customWidth="1"/>
    <col min="9" max="9" width="30.140625" style="15" customWidth="1"/>
    <col min="10" max="10" width="43.140625" style="15" customWidth="1"/>
    <col min="11" max="16384" width="7.28515625" style="15"/>
  </cols>
  <sheetData>
    <row r="1" spans="1:9" ht="28.5" customHeight="1" x14ac:dyDescent="0.4">
      <c r="A1" s="20" t="s">
        <v>0</v>
      </c>
      <c r="B1" s="21"/>
      <c r="C1" s="21"/>
      <c r="D1" s="21"/>
      <c r="E1" s="21"/>
      <c r="F1" s="21"/>
      <c r="G1" s="21"/>
      <c r="H1" s="21"/>
    </row>
    <row r="2" spans="1:9" x14ac:dyDescent="0.25">
      <c r="A2" s="21" t="s">
        <v>1</v>
      </c>
      <c r="B2" s="21"/>
      <c r="C2" s="15" t="s">
        <v>20</v>
      </c>
    </row>
    <row r="3" spans="1:9" x14ac:dyDescent="0.25">
      <c r="A3" s="19" t="s">
        <v>2</v>
      </c>
      <c r="B3" s="19"/>
      <c r="C3" s="3" t="s">
        <v>65</v>
      </c>
    </row>
    <row r="4" spans="1:9" x14ac:dyDescent="0.25">
      <c r="A4" s="19" t="s">
        <v>3</v>
      </c>
      <c r="B4" s="19"/>
      <c r="C4" s="19" t="s">
        <v>66</v>
      </c>
      <c r="D4" s="19"/>
    </row>
    <row r="5" spans="1:9" x14ac:dyDescent="0.25">
      <c r="A5" s="19" t="s">
        <v>15</v>
      </c>
      <c r="B5" s="19"/>
      <c r="C5" s="16">
        <f>SUM(F8:F15)</f>
        <v>31.950000000000003</v>
      </c>
    </row>
    <row r="6" spans="1:9" x14ac:dyDescent="0.25">
      <c r="C6" s="16"/>
    </row>
    <row r="7" spans="1:9" s="4" customFormat="1" ht="45" customHeight="1" x14ac:dyDescent="0.25">
      <c r="A7" s="4" t="s">
        <v>16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19</v>
      </c>
    </row>
    <row r="8" spans="1:9" s="4" customFormat="1" ht="90" x14ac:dyDescent="0.25">
      <c r="A8" s="7" t="s">
        <v>17</v>
      </c>
      <c r="B8" s="7" t="s">
        <v>22</v>
      </c>
      <c r="C8" s="7" t="s">
        <v>28</v>
      </c>
      <c r="D8" s="7">
        <v>5</v>
      </c>
      <c r="E8" s="8">
        <v>0.05</v>
      </c>
      <c r="F8" s="7">
        <f t="shared" ref="F8:F15" si="0">D8*E8</f>
        <v>0.25</v>
      </c>
      <c r="G8" s="7" t="s">
        <v>29</v>
      </c>
      <c r="H8" s="7" t="s">
        <v>30</v>
      </c>
      <c r="I8" s="11" t="s">
        <v>31</v>
      </c>
    </row>
    <row r="9" spans="1:9" s="4" customFormat="1" ht="75" x14ac:dyDescent="0.25">
      <c r="A9" s="7" t="s">
        <v>11</v>
      </c>
      <c r="B9" s="7" t="s">
        <v>23</v>
      </c>
      <c r="C9" s="7" t="s">
        <v>32</v>
      </c>
      <c r="D9" s="7">
        <v>10</v>
      </c>
      <c r="E9" s="8">
        <v>0.1</v>
      </c>
      <c r="F9" s="7">
        <f t="shared" si="0"/>
        <v>1</v>
      </c>
      <c r="G9" s="7" t="s">
        <v>33</v>
      </c>
      <c r="H9" s="7" t="s">
        <v>42</v>
      </c>
      <c r="I9" s="11" t="s">
        <v>43</v>
      </c>
    </row>
    <row r="10" spans="1:9" s="4" customFormat="1" ht="120" x14ac:dyDescent="0.25">
      <c r="A10" s="7" t="s">
        <v>12</v>
      </c>
      <c r="B10" s="7" t="s">
        <v>24</v>
      </c>
      <c r="C10" s="7" t="s">
        <v>26</v>
      </c>
      <c r="D10" s="7">
        <v>30</v>
      </c>
      <c r="E10" s="8">
        <v>0.1</v>
      </c>
      <c r="F10" s="7">
        <f t="shared" si="0"/>
        <v>3</v>
      </c>
      <c r="G10" s="7" t="s">
        <v>34</v>
      </c>
      <c r="H10" s="7" t="s">
        <v>47</v>
      </c>
      <c r="I10" s="11" t="s">
        <v>35</v>
      </c>
    </row>
    <row r="11" spans="1:9" s="4" customFormat="1" ht="105" x14ac:dyDescent="0.25">
      <c r="A11" s="7" t="s">
        <v>13</v>
      </c>
      <c r="B11" s="7" t="s">
        <v>25</v>
      </c>
      <c r="C11" s="7" t="s">
        <v>27</v>
      </c>
      <c r="D11" s="7">
        <v>42</v>
      </c>
      <c r="E11" s="8">
        <v>0.05</v>
      </c>
      <c r="F11" s="7">
        <f t="shared" si="0"/>
        <v>2.1</v>
      </c>
      <c r="G11" s="7" t="s">
        <v>36</v>
      </c>
      <c r="H11" s="7" t="s">
        <v>37</v>
      </c>
      <c r="I11" s="11" t="s">
        <v>38</v>
      </c>
    </row>
    <row r="12" spans="1:9" s="4" customFormat="1" ht="75" x14ac:dyDescent="0.25">
      <c r="A12" s="7" t="s">
        <v>39</v>
      </c>
      <c r="B12" s="7" t="s">
        <v>40</v>
      </c>
      <c r="C12" s="7" t="s">
        <v>41</v>
      </c>
      <c r="D12" s="7">
        <v>60</v>
      </c>
      <c r="E12" s="8">
        <v>0.05</v>
      </c>
      <c r="F12" s="7">
        <f t="shared" si="0"/>
        <v>3</v>
      </c>
      <c r="G12" s="7" t="s">
        <v>44</v>
      </c>
      <c r="H12" s="11" t="s">
        <v>45</v>
      </c>
      <c r="I12" s="11" t="s">
        <v>46</v>
      </c>
    </row>
    <row r="13" spans="1:9" s="4" customFormat="1" ht="60" x14ac:dyDescent="0.25">
      <c r="A13" s="7" t="s">
        <v>48</v>
      </c>
      <c r="B13" s="7" t="s">
        <v>49</v>
      </c>
      <c r="C13" s="7" t="s">
        <v>54</v>
      </c>
      <c r="D13" s="7">
        <v>80</v>
      </c>
      <c r="E13" s="8">
        <v>0.2</v>
      </c>
      <c r="F13" s="7">
        <f t="shared" si="0"/>
        <v>16</v>
      </c>
      <c r="G13" s="7" t="s">
        <v>57</v>
      </c>
      <c r="H13" s="11" t="s">
        <v>60</v>
      </c>
      <c r="I13" s="11" t="s">
        <v>62</v>
      </c>
    </row>
    <row r="14" spans="1:9" s="4" customFormat="1" ht="90" x14ac:dyDescent="0.25">
      <c r="A14" s="7" t="s">
        <v>50</v>
      </c>
      <c r="B14" s="7" t="s">
        <v>51</v>
      </c>
      <c r="C14" s="7" t="s">
        <v>55</v>
      </c>
      <c r="D14" s="7">
        <v>30</v>
      </c>
      <c r="E14" s="8">
        <v>0.15</v>
      </c>
      <c r="F14" s="7">
        <f t="shared" si="0"/>
        <v>4.5</v>
      </c>
      <c r="G14" s="7" t="s">
        <v>58</v>
      </c>
      <c r="H14" s="11" t="s">
        <v>61</v>
      </c>
      <c r="I14" s="11" t="s">
        <v>63</v>
      </c>
    </row>
    <row r="15" spans="1:9" s="4" customFormat="1" ht="60" x14ac:dyDescent="0.25">
      <c r="A15" s="7" t="s">
        <v>52</v>
      </c>
      <c r="B15" s="7" t="s">
        <v>53</v>
      </c>
      <c r="C15" s="7" t="s">
        <v>56</v>
      </c>
      <c r="D15" s="7">
        <v>42</v>
      </c>
      <c r="E15" s="8">
        <v>0.05</v>
      </c>
      <c r="F15" s="7">
        <f t="shared" si="0"/>
        <v>2.1</v>
      </c>
      <c r="G15" s="7" t="s">
        <v>59</v>
      </c>
      <c r="H15" s="11" t="s">
        <v>61</v>
      </c>
      <c r="I15" s="11" t="s">
        <v>64</v>
      </c>
    </row>
    <row r="16" spans="1:9" s="4" customFormat="1" x14ac:dyDescent="0.25">
      <c r="A16" s="18" t="s">
        <v>14</v>
      </c>
      <c r="B16" s="18"/>
      <c r="D16" s="14">
        <f>SUM(D8:D15)</f>
        <v>299</v>
      </c>
      <c r="E16" s="10"/>
      <c r="F16" s="14">
        <f>SUM(F8:F15)</f>
        <v>31.950000000000003</v>
      </c>
    </row>
  </sheetData>
  <mergeCells count="7">
    <mergeCell ref="A16:B16"/>
    <mergeCell ref="A1:H1"/>
    <mergeCell ref="A2:B2"/>
    <mergeCell ref="A3:B3"/>
    <mergeCell ref="A4:B4"/>
    <mergeCell ref="C4:D4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C829-6E67-484A-BA4A-227AC0325075}">
  <dimension ref="B2:S33"/>
  <sheetViews>
    <sheetView topLeftCell="B1" zoomScale="115" zoomScaleNormal="115" workbookViewId="0">
      <selection activeCell="T2" sqref="T2"/>
    </sheetView>
  </sheetViews>
  <sheetFormatPr defaultRowHeight="15" x14ac:dyDescent="0.25"/>
  <sheetData>
    <row r="2" spans="2:19" ht="60" x14ac:dyDescent="0.25">
      <c r="B2" s="4" t="s">
        <v>6</v>
      </c>
      <c r="C2" s="4" t="s">
        <v>7</v>
      </c>
      <c r="D2" s="4" t="s">
        <v>8</v>
      </c>
    </row>
    <row r="3" spans="2:19" x14ac:dyDescent="0.25">
      <c r="B3" s="7">
        <v>10</v>
      </c>
      <c r="C3" s="8">
        <v>0.1</v>
      </c>
      <c r="D3" s="7">
        <f t="shared" ref="D3:D10" si="0">B3*C3</f>
        <v>1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2:19" x14ac:dyDescent="0.25">
      <c r="B4" s="7">
        <v>20</v>
      </c>
      <c r="C4" s="8">
        <v>0.25</v>
      </c>
      <c r="D4" s="7">
        <f t="shared" si="0"/>
        <v>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2:19" x14ac:dyDescent="0.25">
      <c r="B5" s="7">
        <v>40</v>
      </c>
      <c r="C5" s="8">
        <v>0.15</v>
      </c>
      <c r="D5" s="7">
        <f t="shared" si="0"/>
        <v>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2:19" x14ac:dyDescent="0.25">
      <c r="B6" s="7">
        <v>42</v>
      </c>
      <c r="C6" s="8">
        <v>0.1</v>
      </c>
      <c r="D6" s="7">
        <f t="shared" si="0"/>
        <v>4.2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2:19" x14ac:dyDescent="0.25">
      <c r="B7" s="7">
        <v>60</v>
      </c>
      <c r="C7" s="8">
        <v>0.15</v>
      </c>
      <c r="D7" s="7">
        <f t="shared" si="0"/>
        <v>9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2:19" x14ac:dyDescent="0.25">
      <c r="B8" s="7">
        <v>100</v>
      </c>
      <c r="C8" s="17">
        <v>0.2</v>
      </c>
      <c r="D8" s="7">
        <f t="shared" si="0"/>
        <v>20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2:19" x14ac:dyDescent="0.25">
      <c r="B9" s="7">
        <v>40</v>
      </c>
      <c r="C9" s="17">
        <v>0.15</v>
      </c>
      <c r="D9" s="7">
        <f t="shared" si="0"/>
        <v>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2:19" x14ac:dyDescent="0.25">
      <c r="B10" s="7">
        <v>42</v>
      </c>
      <c r="C10" s="17">
        <v>0.1</v>
      </c>
      <c r="D10" s="7">
        <f t="shared" si="0"/>
        <v>4.2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2:19" x14ac:dyDescent="0.25"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2:19" x14ac:dyDescent="0.25"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2:19" x14ac:dyDescent="0.25"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2:19" x14ac:dyDescent="0.25"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2:19" x14ac:dyDescent="0.25"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2:19" x14ac:dyDescent="0.25"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9:19" x14ac:dyDescent="0.25"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9:19" x14ac:dyDescent="0.25"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9:19" x14ac:dyDescent="0.25"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9:19" x14ac:dyDescent="0.25"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9:19" x14ac:dyDescent="0.25"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9:19" x14ac:dyDescent="0.25"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9:19" x14ac:dyDescent="0.25"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9:19" x14ac:dyDescent="0.25"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9:19" x14ac:dyDescent="0.25"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9:19" x14ac:dyDescent="0.25"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9:19" x14ac:dyDescent="0.25"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9:19" x14ac:dyDescent="0.25"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9:19" x14ac:dyDescent="0.25"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9:19" x14ac:dyDescent="0.25"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9:19" x14ac:dyDescent="0.25"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9:19" x14ac:dyDescent="0.25"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9:19" x14ac:dyDescent="0.25"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Risikotabelle</vt:lpstr>
      <vt:lpstr>Risiken stand Abschluss</vt:lpstr>
      <vt:lpstr>Risikomatrix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Mike Schmid</cp:lastModifiedBy>
  <cp:lastPrinted>2011-10-09T15:11:24Z</cp:lastPrinted>
  <dcterms:created xsi:type="dcterms:W3CDTF">2011-02-25T17:51:14Z</dcterms:created>
  <dcterms:modified xsi:type="dcterms:W3CDTF">2021-01-03T14:36:09Z</dcterms:modified>
</cp:coreProperties>
</file>