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kee/Desktop/MSBA/SPRING/GBA 6210 Data Mining Business Analytics/Excel Assignments/"/>
    </mc:Choice>
  </mc:AlternateContent>
  <xr:revisionPtr revIDLastSave="0" documentId="8_{EDCE457E-6401-964A-9260-2C6DA88EB7EF}" xr6:coauthVersionLast="47" xr6:coauthVersionMax="47" xr10:uidLastSave="{00000000-0000-0000-0000-000000000000}"/>
  <bookViews>
    <workbookView xWindow="19460" yWindow="11260" windowWidth="16380" windowHeight="9820" xr2:uid="{B718C527-EEA8-6347-AB61-EF01647EBE0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8" i="1" l="1"/>
  <c r="H35" i="1"/>
  <c r="B37" i="1"/>
  <c r="B36" i="1"/>
  <c r="B28" i="1"/>
  <c r="B27" i="1"/>
  <c r="B26" i="1"/>
  <c r="B25" i="1"/>
  <c r="B24" i="1"/>
  <c r="B23" i="1"/>
  <c r="B22" i="1"/>
  <c r="B8" i="1"/>
  <c r="H20" i="1"/>
  <c r="B11" i="1"/>
  <c r="B12" i="1"/>
  <c r="B10" i="1"/>
  <c r="B13" i="1"/>
  <c r="B14" i="1"/>
  <c r="B9" i="1"/>
  <c r="H5" i="1"/>
  <c r="B7" i="1"/>
  <c r="B6" i="1"/>
</calcChain>
</file>

<file path=xl/sharedStrings.xml><?xml version="1.0" encoding="utf-8"?>
<sst xmlns="http://schemas.openxmlformats.org/spreadsheetml/2006/main" count="55" uniqueCount="28">
  <si>
    <t>Actual Class</t>
  </si>
  <si>
    <t>C1</t>
  </si>
  <si>
    <t>C2</t>
  </si>
  <si>
    <t>Predicted Class</t>
  </si>
  <si>
    <t>Denote C1 as responder</t>
  </si>
  <si>
    <t>Denote C2 as responder</t>
  </si>
  <si>
    <t>1% in practice</t>
  </si>
  <si>
    <t>99% in practice</t>
  </si>
  <si>
    <t>Oversampling of C1</t>
  </si>
  <si>
    <t>Oversampling of C2</t>
  </si>
  <si>
    <t>Matrix containts 50% for both C1 and C2</t>
  </si>
  <si>
    <t>Overall Accuracy</t>
  </si>
  <si>
    <t>Overall Error Rate</t>
  </si>
  <si>
    <t>False Discovery Rate (FDR)</t>
  </si>
  <si>
    <t>False Omission Rate (FOR)</t>
  </si>
  <si>
    <t>Precision</t>
  </si>
  <si>
    <t>Specificity</t>
  </si>
  <si>
    <t>Sensitivity</t>
  </si>
  <si>
    <t>n</t>
  </si>
  <si>
    <t>=</t>
  </si>
  <si>
    <t>C1 class of interest</t>
  </si>
  <si>
    <t>Cost of promotional mail</t>
  </si>
  <si>
    <t>$</t>
  </si>
  <si>
    <t>Cost of Print Magazine</t>
  </si>
  <si>
    <t>Payment for promotion</t>
  </si>
  <si>
    <t>Cost of classifying non as resp</t>
  </si>
  <si>
    <t>Cost of classifying resp as non</t>
  </si>
  <si>
    <t>Average misclassification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</si>
</sst>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5" formatCode="0.000"/>
  </numFmts>
  <fonts count="2">
    <font>
      <sz val="12"/>
      <color theme="1"/>
      <name val="ArialMT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17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C54B1-074C-BC40-82CC-9F8D24147114}">
  <dimension ref="A1:H38"/>
  <sheetViews>
    <sheetView tabSelected="1" workbookViewId="0">
      <selection activeCell="B39" sqref="B39"/>
    </sheetView>
  </sheetViews>
  <sheetFormatPr baseColWidth="10" defaultRowHeight="16"/>
  <cols>
    <col min="1" max="1" width="24.85546875" bestFit="1" customWidth="1"/>
    <col min="2" max="2" width="13.42578125" bestFit="1" customWidth="1"/>
    <col min="6" max="6" width="20.28515625" bestFit="1" customWidth="1"/>
    <col min="7" max="7" width="13" bestFit="1" customWidth="1"/>
  </cols>
  <sheetData>
    <row r="1" spans="1:8">
      <c r="C1" s="2" t="s">
        <v>0</v>
      </c>
      <c r="D1" s="3"/>
      <c r="F1" t="s">
        <v>4</v>
      </c>
      <c r="G1" t="s">
        <v>6</v>
      </c>
      <c r="H1">
        <v>0.01</v>
      </c>
    </row>
    <row r="2" spans="1:8">
      <c r="C2" s="2" t="s">
        <v>1</v>
      </c>
      <c r="D2" s="2" t="s">
        <v>2</v>
      </c>
      <c r="F2" t="s">
        <v>5</v>
      </c>
      <c r="G2" t="s">
        <v>7</v>
      </c>
      <c r="H2">
        <v>0.99</v>
      </c>
    </row>
    <row r="3" spans="1:8">
      <c r="A3" s="2" t="s">
        <v>3</v>
      </c>
      <c r="B3" s="2" t="s">
        <v>1</v>
      </c>
      <c r="C3" s="2">
        <v>645</v>
      </c>
      <c r="D3" s="2">
        <v>112</v>
      </c>
    </row>
    <row r="4" spans="1:8">
      <c r="A4" s="3"/>
      <c r="B4" s="2" t="s">
        <v>2</v>
      </c>
      <c r="C4" s="2">
        <v>255</v>
      </c>
      <c r="D4" s="2">
        <v>788</v>
      </c>
      <c r="F4" t="s">
        <v>10</v>
      </c>
      <c r="H4">
        <v>0.5</v>
      </c>
    </row>
    <row r="5" spans="1:8">
      <c r="F5" t="s">
        <v>18</v>
      </c>
      <c r="G5" t="s">
        <v>19</v>
      </c>
      <c r="H5">
        <f>C3+D3+C4+D4</f>
        <v>1800</v>
      </c>
    </row>
    <row r="6" spans="1:8">
      <c r="A6" t="s">
        <v>8</v>
      </c>
      <c r="B6">
        <f>$H$4/H1</f>
        <v>50</v>
      </c>
    </row>
    <row r="7" spans="1:8">
      <c r="A7" t="s">
        <v>9</v>
      </c>
      <c r="B7" s="4">
        <f>$H$4/H2</f>
        <v>0.50505050505050508</v>
      </c>
    </row>
    <row r="8" spans="1:8">
      <c r="A8" t="s">
        <v>11</v>
      </c>
      <c r="B8" s="4">
        <f>(C3+D4)/H5</f>
        <v>0.7961111111111111</v>
      </c>
    </row>
    <row r="9" spans="1:8">
      <c r="A9" t="s">
        <v>12</v>
      </c>
      <c r="B9" s="4">
        <f>(C4+D3)/H5</f>
        <v>0.2038888888888889</v>
      </c>
    </row>
    <row r="10" spans="1:8">
      <c r="A10" t="s">
        <v>13</v>
      </c>
      <c r="B10" s="4">
        <f>D3/(C3+D3)</f>
        <v>0.14795244385733158</v>
      </c>
    </row>
    <row r="11" spans="1:8">
      <c r="A11" t="s">
        <v>14</v>
      </c>
      <c r="B11" s="4">
        <f>C4/(C4+D4)</f>
        <v>0.24448705656759348</v>
      </c>
    </row>
    <row r="12" spans="1:8">
      <c r="A12" t="s">
        <v>15</v>
      </c>
      <c r="B12" s="4">
        <f>C3/(C3+D3)</f>
        <v>0.85204755614266847</v>
      </c>
    </row>
    <row r="13" spans="1:8">
      <c r="A13" t="s">
        <v>16</v>
      </c>
      <c r="B13" s="4">
        <f>D4/(D3+D4)</f>
        <v>0.87555555555555553</v>
      </c>
    </row>
    <row r="14" spans="1:8">
      <c r="A14" t="s">
        <v>17</v>
      </c>
      <c r="B14" s="4">
        <f>C3/(C3+C4)</f>
        <v>0.71666666666666667</v>
      </c>
    </row>
    <row r="17" spans="1:8">
      <c r="A17" s="1"/>
      <c r="C17" s="1" t="s">
        <v>0</v>
      </c>
    </row>
    <row r="18" spans="1:8">
      <c r="C18" s="1" t="s">
        <v>1</v>
      </c>
      <c r="D18" s="1" t="s">
        <v>2</v>
      </c>
    </row>
    <row r="19" spans="1:8">
      <c r="A19" s="1" t="s">
        <v>3</v>
      </c>
      <c r="B19" s="1" t="s">
        <v>1</v>
      </c>
      <c r="C19" s="1">
        <v>634</v>
      </c>
      <c r="D19" s="1">
        <v>102</v>
      </c>
      <c r="F19" t="s">
        <v>20</v>
      </c>
    </row>
    <row r="20" spans="1:8">
      <c r="B20" s="1" t="s">
        <v>2</v>
      </c>
      <c r="C20" s="1">
        <v>89</v>
      </c>
      <c r="D20" s="1">
        <v>1198</v>
      </c>
      <c r="F20" t="s">
        <v>18</v>
      </c>
      <c r="G20" t="s">
        <v>19</v>
      </c>
      <c r="H20">
        <f>SUM(C19:D20)</f>
        <v>2023</v>
      </c>
    </row>
    <row r="22" spans="1:8">
      <c r="A22" t="s">
        <v>11</v>
      </c>
      <c r="B22" s="4">
        <f>(C19+D20)/H20</f>
        <v>0.90558576371725164</v>
      </c>
    </row>
    <row r="23" spans="1:8">
      <c r="A23" t="s">
        <v>12</v>
      </c>
      <c r="B23" s="4">
        <f>(C20+D19)/H20</f>
        <v>9.4414236282748393E-2</v>
      </c>
    </row>
    <row r="24" spans="1:8">
      <c r="A24" t="s">
        <v>13</v>
      </c>
      <c r="B24" s="4">
        <f>D19/(C19+D19)</f>
        <v>0.13858695652173914</v>
      </c>
    </row>
    <row r="25" spans="1:8">
      <c r="A25" t="s">
        <v>14</v>
      </c>
      <c r="B25" s="4">
        <f>C20/(C20+D20)</f>
        <v>6.9153069153069152E-2</v>
      </c>
    </row>
    <row r="26" spans="1:8">
      <c r="A26" t="s">
        <v>15</v>
      </c>
      <c r="B26" s="4">
        <f>C19/(C19+D19)</f>
        <v>0.86141304347826086</v>
      </c>
    </row>
    <row r="27" spans="1:8">
      <c r="A27" t="s">
        <v>16</v>
      </c>
      <c r="B27" s="4">
        <f>D20/(D19+D20)</f>
        <v>0.92153846153846153</v>
      </c>
    </row>
    <row r="28" spans="1:8">
      <c r="A28" t="s">
        <v>17</v>
      </c>
      <c r="B28" s="4">
        <f>C19/(C19+C20)</f>
        <v>0.87690179806362378</v>
      </c>
    </row>
    <row r="31" spans="1:8">
      <c r="C31" s="1" t="s">
        <v>0</v>
      </c>
    </row>
    <row r="32" spans="1:8">
      <c r="C32" s="1" t="s">
        <v>1</v>
      </c>
      <c r="D32" s="1" t="s">
        <v>2</v>
      </c>
      <c r="F32" t="s">
        <v>21</v>
      </c>
      <c r="G32">
        <v>3</v>
      </c>
      <c r="H32" t="s">
        <v>22</v>
      </c>
    </row>
    <row r="33" spans="1:8">
      <c r="A33" s="1" t="s">
        <v>3</v>
      </c>
      <c r="B33" s="1" t="s">
        <v>1</v>
      </c>
      <c r="C33" s="1">
        <v>20</v>
      </c>
      <c r="D33" s="1">
        <v>230</v>
      </c>
      <c r="F33" t="s">
        <v>23</v>
      </c>
      <c r="G33">
        <v>80</v>
      </c>
      <c r="H33" t="s">
        <v>22</v>
      </c>
    </row>
    <row r="34" spans="1:8">
      <c r="B34" s="1" t="s">
        <v>2</v>
      </c>
      <c r="C34" s="1">
        <v>3</v>
      </c>
      <c r="D34" s="1">
        <v>1017</v>
      </c>
      <c r="F34" t="s">
        <v>24</v>
      </c>
      <c r="G34">
        <v>120</v>
      </c>
      <c r="H34" t="s">
        <v>22</v>
      </c>
    </row>
    <row r="35" spans="1:8">
      <c r="F35" t="s">
        <v>18</v>
      </c>
      <c r="G35" t="s">
        <v>19</v>
      </c>
      <c r="H35">
        <f>SUM(C33:D34)</f>
        <v>1270</v>
      </c>
    </row>
    <row r="36" spans="1:8">
      <c r="A36" t="s">
        <v>26</v>
      </c>
      <c r="B36">
        <f>G34-G33</f>
        <v>40</v>
      </c>
    </row>
    <row r="37" spans="1:8">
      <c r="A37" t="s">
        <v>25</v>
      </c>
      <c r="B37">
        <f>G32</f>
        <v>3</v>
      </c>
    </row>
    <row r="38" spans="1:8">
      <c r="A38" t="s">
        <v>27</v>
      </c>
      <c r="B38" s="4">
        <f>(C34*B36+D33*B37)/H35</f>
        <v>0.63779527559055116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2022-05-20T18:31:56Z</dcterms:created>
  <dcterms:modified xsi:type="dcterms:W3CDTF">2022-05-20T19:11:57Z</dcterms:modified>
</cp:coreProperties>
</file>