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ER\Desktop\"/>
    </mc:Choice>
  </mc:AlternateContent>
  <xr:revisionPtr revIDLastSave="0" documentId="13_ncr:1_{E398260B-F977-4817-AC03-8DFA8AF6F4C9}" xr6:coauthVersionLast="36" xr6:coauthVersionMax="36" xr10:uidLastSave="{00000000-0000-0000-0000-000000000000}"/>
  <bookViews>
    <workbookView xWindow="0" yWindow="0" windowWidth="23040" windowHeight="9060" xr2:uid="{986AFC8E-1748-4B5A-B42A-94AD46E0CEB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B4" i="1"/>
  <c r="B5" i="1" s="1"/>
  <c r="B6" i="1" s="1"/>
  <c r="D6" i="1" l="1"/>
  <c r="D7" i="1" s="1"/>
  <c r="B8" i="1"/>
  <c r="B7" i="1"/>
</calcChain>
</file>

<file path=xl/sharedStrings.xml><?xml version="1.0" encoding="utf-8"?>
<sst xmlns="http://schemas.openxmlformats.org/spreadsheetml/2006/main" count="16" uniqueCount="16">
  <si>
    <t>RPM</t>
  </si>
  <si>
    <t>Relación MR</t>
  </si>
  <si>
    <t>Relación Polea</t>
  </si>
  <si>
    <t>PayLoad (g)</t>
  </si>
  <si>
    <t>Peso Brazo (g)</t>
  </si>
  <si>
    <t>Brazo (cm)</t>
  </si>
  <si>
    <t>Vel Ang (rad/s)</t>
  </si>
  <si>
    <t>Potencia (Watts)</t>
  </si>
  <si>
    <t>Peso total Kg</t>
  </si>
  <si>
    <t>Peso de trab N</t>
  </si>
  <si>
    <t>FS</t>
  </si>
  <si>
    <t>Torque FS (N-m)</t>
  </si>
  <si>
    <t>Fact Seguridad</t>
  </si>
  <si>
    <t>Torq Fs N-Cm</t>
  </si>
  <si>
    <t>Torq Fs Kgf-Cm</t>
  </si>
  <si>
    <t>Torq Fs Oz -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</si>
</sst>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2" fontId="0" fillId="0" borderId="8" xfId="0" applyNumberFormat="1" applyBorder="1" applyAlignment="1">
      <alignment horizontal="center"/>
    </xf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0" fontId="2" fillId="0" borderId="2" xfId="0" applyFont="1" applyBorder="1"/>
    <xf numFmtId="2" fontId="0" fillId="0" borderId="3" xfId="0" applyNumberFormat="1" applyBorder="1" applyAlignment="1">
      <alignment horizontal="center"/>
    </xf>
    <xf numFmtId="0" fontId="2" fillId="0" borderId="3" xfId="0" applyFont="1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10" xfId="1" applyFont="1" applyBorder="1" applyAlignment="1">
      <alignment horizontal="center"/>
    </xf>
    <xf numFmtId="0" fontId="1" fillId="2" borderId="11" xfId="1" applyFont="1" applyBorder="1" applyAlignment="1">
      <alignment horizontal="center"/>
    </xf>
    <xf numFmtId="9" fontId="1" fillId="2" borderId="11" xfId="1" applyNumberFormat="1" applyFont="1" applyBorder="1" applyAlignment="1">
      <alignment horizontal="center"/>
    </xf>
    <xf numFmtId="0" fontId="1" fillId="2" borderId="12" xfId="1" applyFont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BC55-C7EC-428E-98A2-1987EA1850A2}">
  <dimension ref="A1:G8"/>
  <sheetViews>
    <sheetView tabSelected="1" workbookViewId="0">
      <selection activeCell="C11" sqref="C11"/>
    </sheetView>
  </sheetViews>
  <sheetFormatPr baseColWidth="10" defaultRowHeight="14.4" x14ac:dyDescent="0.3"/>
  <cols>
    <col min="1" max="1" width="14" customWidth="1"/>
    <col min="2" max="2" width="12.5546875" customWidth="1"/>
    <col min="3" max="3" width="14.44140625" customWidth="1"/>
    <col min="4" max="4" width="14.21875" customWidth="1"/>
    <col min="6" max="6" width="13.77734375" customWidth="1"/>
    <col min="7" max="7" width="13.44140625" customWidth="1"/>
  </cols>
  <sheetData>
    <row r="1" spans="1:7" ht="15" thickBot="1" x14ac:dyDescent="0.35"/>
    <row r="2" spans="1:7" x14ac:dyDescent="0.3">
      <c r="A2" s="18" t="s">
        <v>3</v>
      </c>
      <c r="B2" s="19" t="s">
        <v>4</v>
      </c>
      <c r="C2" s="19" t="s">
        <v>5</v>
      </c>
      <c r="D2" s="19" t="s">
        <v>12</v>
      </c>
      <c r="E2" s="19" t="s">
        <v>0</v>
      </c>
      <c r="F2" s="19" t="s">
        <v>1</v>
      </c>
      <c r="G2" s="20" t="s">
        <v>2</v>
      </c>
    </row>
    <row r="3" spans="1:7" ht="15" thickBot="1" x14ac:dyDescent="0.35">
      <c r="A3" s="21">
        <v>200</v>
      </c>
      <c r="B3" s="22">
        <v>18</v>
      </c>
      <c r="C3" s="22">
        <v>10</v>
      </c>
      <c r="D3" s="23">
        <v>0.05</v>
      </c>
      <c r="E3" s="22">
        <v>70</v>
      </c>
      <c r="F3" s="22"/>
      <c r="G3" s="24"/>
    </row>
    <row r="4" spans="1:7" x14ac:dyDescent="0.3">
      <c r="A4" s="12" t="s">
        <v>8</v>
      </c>
      <c r="B4" s="13">
        <f>(A3+B3)/1000</f>
        <v>0.218</v>
      </c>
      <c r="C4" s="14" t="s">
        <v>10</v>
      </c>
      <c r="D4" s="15">
        <f>(1+D3)</f>
        <v>1.05</v>
      </c>
      <c r="E4" s="16"/>
      <c r="F4" s="16"/>
      <c r="G4" s="17"/>
    </row>
    <row r="5" spans="1:7" x14ac:dyDescent="0.3">
      <c r="A5" s="6" t="s">
        <v>9</v>
      </c>
      <c r="B5" s="3">
        <f>B4*9.8</f>
        <v>2.1364000000000001</v>
      </c>
      <c r="C5" s="2" t="s">
        <v>6</v>
      </c>
      <c r="D5" s="4">
        <f>0.1047197551*E3</f>
        <v>7.330382857</v>
      </c>
      <c r="E5" s="1"/>
      <c r="F5" s="1"/>
      <c r="G5" s="5"/>
    </row>
    <row r="6" spans="1:7" x14ac:dyDescent="0.3">
      <c r="A6" s="6" t="s">
        <v>13</v>
      </c>
      <c r="B6" s="3">
        <f>B5*(C3)*D4</f>
        <v>22.432200000000002</v>
      </c>
      <c r="C6" s="2" t="s">
        <v>11</v>
      </c>
      <c r="D6" s="4">
        <f>(B6/100)</f>
        <v>0.22432200000000002</v>
      </c>
      <c r="E6" s="1"/>
      <c r="F6" s="2"/>
      <c r="G6" s="5"/>
    </row>
    <row r="7" spans="1:7" x14ac:dyDescent="0.3">
      <c r="A7" s="6" t="s">
        <v>14</v>
      </c>
      <c r="B7" s="3">
        <f>0.101972*D4*B6</f>
        <v>2.4018291133200003</v>
      </c>
      <c r="C7" s="2" t="s">
        <v>7</v>
      </c>
      <c r="D7" s="4">
        <f>D6*D5</f>
        <v>1.6443661432479542</v>
      </c>
      <c r="E7" s="1"/>
      <c r="F7" s="2"/>
      <c r="G7" s="5"/>
    </row>
    <row r="8" spans="1:7" ht="15" thickBot="1" x14ac:dyDescent="0.35">
      <c r="A8" s="7" t="s">
        <v>15</v>
      </c>
      <c r="B8" s="8">
        <f>3.5969 *0.393701*B6*D4</f>
        <v>33.354623991408502</v>
      </c>
      <c r="C8" s="9"/>
      <c r="D8" s="9"/>
      <c r="E8" s="9"/>
      <c r="F8" s="10"/>
      <c r="G8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2022-08-26T19:18:52Z</dcterms:created>
  <dcterms:modified xsi:type="dcterms:W3CDTF">2022-09-02T05:38:15Z</dcterms:modified>
</cp:coreProperties>
</file>