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
    </mc:Choice>
  </mc:AlternateContent>
  <xr:revisionPtr revIDLastSave="0" documentId="13_ncr:1_{7F7D5A36-8050-4427-B7DC-31D5F851D1F0}"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Historique_consommateur!$A$5:$A$135</definedName>
    <definedName name="Histo">Historique_consommateur!$A$5:$A$6</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<sst xmlns="http://schemas.openxmlformats.org/spreadsheetml/2006/main" count="91" uniqueCount="53">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</sst>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113681"/>
          <a:ext cx="3413380" cy="11085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062320"/>
          <a:ext cx="4098024" cy="12299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055513"/>
          <a:ext cx="4246417" cy="11741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0,8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270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649134" cy="199208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0</xdr:rowOff>
    </xdr:from>
    <xdr:to>
      <xdr:col>19</xdr:col>
      <xdr:colOff>259977</xdr:colOff>
      <xdr:row>12</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5" y="546847"/>
          <a:ext cx="3556748" cy="181087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3</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30" zoomScaleNormal="30" workbookViewId="0">
      <selection activeCell="AY37" sqref="AY37:AY38"/>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J8" sqref="J8:L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23</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Historique_consommateur!$A$5:$A$482</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49</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A</v>
      </c>
      <c r="F2" s="46"/>
      <c r="G2" s="47"/>
      <c r="H2" s="47"/>
      <c r="I2" s="47"/>
      <c r="J2" s="47"/>
      <c r="K2" s="47"/>
      <c r="L2" s="47"/>
      <c r="M2" s="48"/>
    </row>
    <row r="3" spans="1:13" x14ac:dyDescent="0.3">
      <c r="A3" s="8" t="s">
        <v>12</v>
      </c>
      <c r="B3" s="8">
        <v>20</v>
      </c>
      <c r="D3" s="20">
        <f>MAX(A15:E15)</f>
        <v>0.69060794027060801</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3">
      <c r="A6" s="8" t="s">
        <v>15</v>
      </c>
      <c r="B6" s="8">
        <v>100</v>
      </c>
      <c r="E6" s="39" t="s">
        <v>41</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10</v>
      </c>
    </row>
    <row r="10" spans="1:13" x14ac:dyDescent="0.3">
      <c r="A10" s="15" t="s">
        <v>17</v>
      </c>
      <c r="B10" s="15">
        <v>1.5</v>
      </c>
    </row>
    <row r="11" spans="1:13" x14ac:dyDescent="0.3">
      <c r="A11" s="15" t="s">
        <v>18</v>
      </c>
      <c r="B11" s="15">
        <f>200-B9-B10</f>
        <v>188.5</v>
      </c>
    </row>
    <row r="14" spans="1:13" x14ac:dyDescent="0.3">
      <c r="A14" s="6" t="s">
        <v>14</v>
      </c>
      <c r="B14" s="6" t="s">
        <v>13</v>
      </c>
      <c r="C14" s="6" t="s">
        <v>12</v>
      </c>
      <c r="D14" s="6" t="s">
        <v>11</v>
      </c>
      <c r="E14" s="6" t="s">
        <v>9</v>
      </c>
    </row>
    <row r="15" spans="1:13" x14ac:dyDescent="0.3">
      <c r="A15" s="16">
        <v>1.6666666666666601E-2</v>
      </c>
      <c r="B15" s="16">
        <v>0</v>
      </c>
      <c r="C15" s="16">
        <v>1.6666666666666601E-2</v>
      </c>
      <c r="D15" s="16">
        <v>0.276058726396058</v>
      </c>
      <c r="E15" s="16">
        <v>0.69060794027060801</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Bravo ! Ce produit est excellent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0.8</v>
      </c>
      <c r="F29" s="32">
        <v>0</v>
      </c>
    </row>
    <row r="30" spans="1:8" x14ac:dyDescent="0.3">
      <c r="A30" s="7">
        <f>IF(D2="A",81%,IF(D2="B",76%,IF(D2="C",80%,IF(D2="D",86%,IF(D2="E",92%)))))</f>
        <v>0.81</v>
      </c>
      <c r="B30" s="7">
        <f>IF(D2="A",99%,IF(D2="B",99%,IF(D2="C",98%,IF(D2="D",96%,IF(D2="E",98%)))))</f>
        <v>0.99</v>
      </c>
      <c r="E30" s="8">
        <v>0.1</v>
      </c>
      <c r="F30" s="32">
        <v>0.3</v>
      </c>
    </row>
    <row r="31" spans="1:8" x14ac:dyDescent="0.3">
      <c r="E31" s="8">
        <v>270</v>
      </c>
      <c r="F31" s="8">
        <v>0.25204500000000002</v>
      </c>
    </row>
    <row r="33" spans="1:2" x14ac:dyDescent="0.3">
      <c r="A33" s="1" t="s">
        <v>39</v>
      </c>
      <c r="B33" s="1" t="s">
        <v>40</v>
      </c>
    </row>
    <row r="34" spans="1:2" x14ac:dyDescent="0.3">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3">
      <c r="A35" s="16" t="str">
        <f>"Pour la classe " &amp;Traitement!$D$2 &amp; " nous avons une erreur de " &amp; TEXT(1-Traitement!$A$30,"0%")  &amp;"."</f>
        <v>Pour la classe A nous avons une erreur de 19%.</v>
      </c>
      <c r="B35" s="16" t="str">
        <f>"Pour la classe " &amp;Traitement!$D$2 &amp; " nous avons une erreur de " &amp; TEXT(1-Traitement!$B$30,"0%")  &amp;"."</f>
        <v>Pour la classe A nous avons une erreur de 1%.</v>
      </c>
    </row>
    <row r="36" spans="1:2" x14ac:dyDescent="0.3">
      <c r="A36" s="1" t="str">
        <f>"On compte " &amp;Traitement!$E$29 &amp; " g d'acide gras saturé pour 100 g. Pour une alimentation saine, il ne faut pas dépasser 20 g par jour !"</f>
        <v>On compte 0,8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0,1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270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70" zoomScaleNormal="70" workbookViewId="0">
      <selection activeCell="Y22" sqref="Y22"/>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8"/>
  <sheetViews>
    <sheetView zoomScale="85" zoomScaleNormal="85" workbookViewId="0">
      <selection activeCell="S18" sqref="S18"/>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A4" s="23" t="s">
        <v>0</v>
      </c>
      <c r="B4" s="23" t="s">
        <v>3</v>
      </c>
      <c r="C4" s="23" t="s">
        <v>4</v>
      </c>
      <c r="D4" s="23" t="s">
        <v>43</v>
      </c>
      <c r="E4" s="23" t="s">
        <v>1</v>
      </c>
      <c r="F4" s="23" t="s">
        <v>21</v>
      </c>
      <c r="G4" s="24" t="s">
        <v>2</v>
      </c>
      <c r="H4" s="24" t="s">
        <v>22</v>
      </c>
      <c r="I4" s="24" t="s">
        <v>8</v>
      </c>
      <c r="J4" s="25" t="s">
        <v>9</v>
      </c>
      <c r="K4" s="25" t="s">
        <v>11</v>
      </c>
      <c r="L4" s="25" t="s">
        <v>12</v>
      </c>
      <c r="M4" s="25" t="s">
        <v>13</v>
      </c>
      <c r="N4" s="25" t="s">
        <v>14</v>
      </c>
    </row>
    <row r="5" spans="1:14" ht="15" thickTop="1" x14ac:dyDescent="0.3">
      <c r="A5" s="18" t="s">
        <v>23</v>
      </c>
      <c r="B5" s="18">
        <v>270</v>
      </c>
      <c r="C5" s="18">
        <v>2.6</v>
      </c>
      <c r="D5" s="18">
        <v>0.8</v>
      </c>
      <c r="E5" s="18">
        <v>0.7</v>
      </c>
      <c r="F5" s="18">
        <v>49</v>
      </c>
      <c r="G5" s="18">
        <v>0.1</v>
      </c>
      <c r="H5" s="18">
        <v>11</v>
      </c>
      <c r="I5" s="26" t="s">
        <v>9</v>
      </c>
      <c r="J5" s="22">
        <v>0.69060794027060801</v>
      </c>
      <c r="K5" s="22">
        <v>0.276058726396058</v>
      </c>
      <c r="L5" s="22">
        <v>1.6666666666666601E-2</v>
      </c>
      <c r="M5" s="22">
        <v>0</v>
      </c>
      <c r="N5" s="22">
        <v>1.6666666666666601E-2</v>
      </c>
    </row>
    <row r="6" spans="1:14" x14ac:dyDescent="0.3">
      <c r="A6" s="18" t="s">
        <v>29</v>
      </c>
      <c r="B6" s="18">
        <v>467</v>
      </c>
      <c r="C6" s="18">
        <v>17</v>
      </c>
      <c r="D6" s="18">
        <v>5.6</v>
      </c>
      <c r="E6" s="18">
        <v>32</v>
      </c>
      <c r="F6" s="18">
        <v>69</v>
      </c>
      <c r="G6" s="18">
        <v>0.49</v>
      </c>
      <c r="H6" s="18">
        <v>6.3</v>
      </c>
      <c r="I6" s="26" t="s">
        <v>13</v>
      </c>
      <c r="J6" s="22">
        <v>8.3333333333333297E-3</v>
      </c>
      <c r="K6" s="22">
        <v>1.6666666666666601E-2</v>
      </c>
      <c r="L6" s="22">
        <v>0.21666666666666601</v>
      </c>
      <c r="M6" s="22">
        <v>0.65</v>
      </c>
      <c r="N6" s="22">
        <v>0.108333333333333</v>
      </c>
    </row>
    <row r="7" spans="1:14" x14ac:dyDescent="0.3">
      <c r="A7" s="18" t="s">
        <v>50</v>
      </c>
      <c r="B7" s="18">
        <v>34</v>
      </c>
      <c r="C7" s="18">
        <v>0.5</v>
      </c>
      <c r="D7" s="18">
        <v>0</v>
      </c>
      <c r="E7" s="18">
        <v>4.8</v>
      </c>
      <c r="F7" s="18">
        <v>4.8</v>
      </c>
      <c r="G7" s="18">
        <v>0.09</v>
      </c>
      <c r="H7" s="18">
        <v>3.3</v>
      </c>
      <c r="I7" s="31" t="s">
        <v>9</v>
      </c>
      <c r="J7" s="22">
        <v>0.61515227216833501</v>
      </c>
      <c r="K7" s="22">
        <v>0.209052422110615</v>
      </c>
      <c r="L7" s="22">
        <v>0.17579530572104801</v>
      </c>
      <c r="M7" s="22">
        <v>0</v>
      </c>
      <c r="N7" s="22">
        <v>0</v>
      </c>
    </row>
    <row r="8" spans="1:14" x14ac:dyDescent="0.3">
      <c r="A8" s="18" t="s">
        <v>51</v>
      </c>
      <c r="B8" s="18">
        <v>34</v>
      </c>
      <c r="C8" s="18">
        <v>0.5</v>
      </c>
      <c r="D8" s="18">
        <v>0</v>
      </c>
      <c r="E8" s="18">
        <v>4.8</v>
      </c>
      <c r="F8" s="18">
        <v>4.8</v>
      </c>
      <c r="G8" s="18">
        <v>0.09</v>
      </c>
      <c r="H8" s="18">
        <v>3.3</v>
      </c>
      <c r="I8" s="31" t="s">
        <v>9</v>
      </c>
      <c r="J8" s="22">
        <v>0.61515227216833501</v>
      </c>
      <c r="K8" s="22">
        <v>0.209052422110615</v>
      </c>
      <c r="L8" s="22">
        <v>0.17579530572104801</v>
      </c>
      <c r="M8" s="22">
        <v>0</v>
      </c>
      <c r="N8" s="22">
        <v>0</v>
      </c>
    </row>
  </sheetData>
  <customSheetViews>
    <customSheetView guid="{CB064123-FE4B-48BC-92E9-3B14FBF35288}" scale="130" state="hidden" topLeftCell="A4">
      <selection activeCell="A6" sqref="A6:A13"/>
      <pageMargins left="0.7" right="0.7" top="0.75" bottom="0.75" header="0.3" footer="0.3"/>
    </customSheetView>
  </customSheetView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2023-12-15T17:47:15Z</dcterms:modified>
</cp:coreProperties>
</file>